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concentrix\Downloads\"/>
    </mc:Choice>
  </mc:AlternateContent>
  <xr:revisionPtr revIDLastSave="0" documentId="13_ncr:1_{66365BFA-20F3-43CD-A6F5-C4D5835EFAFE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Planilha1" sheetId="1" r:id="rId1"/>
    <sheet name="cnpj" sheetId="2" state="hidden" r:id="rId2"/>
    <sheet name="atv 2021" sheetId="3" state="hidden" r:id="rId3"/>
    <sheet name="pc 2021" sheetId="4" state="hidden" r:id="rId4"/>
    <sheet name="pnc 2021" sheetId="5" state="hidden" r:id="rId5"/>
    <sheet name="ll 2021" sheetId="6" state="hidden" r:id="rId6"/>
    <sheet name="ll 2020" sheetId="7" state="hidden" r:id="rId7"/>
    <sheet name="t-1 2020" sheetId="8" state="hidden" r:id="rId8"/>
  </sheets>
  <definedNames>
    <definedName name="Z_1582C766_710E_4F5C_A15C_69D1CE8786D7_.wvu.FilterData" localSheetId="0" hidden="1">Planilha1!$A$1:$BD$1411</definedName>
    <definedName name="Z_5EB0893C_6E3B_4711_9A18_D327CCBAB4D5_.wvu.FilterData" localSheetId="0" hidden="1">Planilha1!$A$1:$BD$1411</definedName>
    <definedName name="Z_9E5C5EDF_5125_4129_B9AC_EC4AC241E4C0_.wvu.FilterData" localSheetId="0" hidden="1">Planilha1!$A$1:$BD$1411</definedName>
    <definedName name="Z_C74BF95E_F37A_4D66_9E03_79A5B567339E_.wvu.FilterData" localSheetId="0" hidden="1">Planilha1!$A$1:$BD$1411</definedName>
  </definedNames>
  <calcPr calcId="191029"/>
  <customWorkbookViews>
    <customWorkbookView name="Filtro 3" guid="{C74BF95E-F37A-4D66-9E03-79A5B567339E}" maximized="1" windowWidth="0" windowHeight="0" activeSheetId="0"/>
    <customWorkbookView name="Filtro 2" guid="{9E5C5EDF-5125-4129-B9AC-EC4AC241E4C0}" maximized="1" windowWidth="0" windowHeight="0" activeSheetId="0"/>
    <customWorkbookView name="Filtro 1" guid="{5EB0893C-6E3B-4711-9A18-D327CCBAB4D5}" maximized="1" windowWidth="0" windowHeight="0" activeSheetId="0"/>
    <customWorkbookView name="Filtro 4" guid="{1582C766-710E-4F5C-A15C-69D1CE8786D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2" roundtripDataSignature="AMtx7mhYnRo2zXAxHnuv6da85dQnVa31sA=="/>
    </ext>
  </extLst>
</workbook>
</file>

<file path=xl/calcChain.xml><?xml version="1.0" encoding="utf-8"?>
<calcChain xmlns="http://schemas.openxmlformats.org/spreadsheetml/2006/main">
  <c r="BB1411" i="1" l="1"/>
  <c r="BA1411" i="1"/>
  <c r="AZ1411" i="1"/>
  <c r="AY1411" i="1"/>
  <c r="AX1411" i="1"/>
  <c r="AW1411" i="1"/>
  <c r="AV1411" i="1"/>
  <c r="AU1411" i="1"/>
  <c r="AT1411" i="1"/>
  <c r="AS1411" i="1"/>
  <c r="AA1411" i="1"/>
  <c r="G1411" i="1"/>
  <c r="F1411" i="1" a="1"/>
  <c r="F1411" i="1" s="1"/>
  <c r="BB1410" i="1"/>
  <c r="BA1410" i="1"/>
  <c r="AZ1410" i="1"/>
  <c r="AY1410" i="1"/>
  <c r="AX1410" i="1"/>
  <c r="AW1410" i="1"/>
  <c r="AV1410" i="1"/>
  <c r="AU1410" i="1"/>
  <c r="AT1410" i="1"/>
  <c r="AS1410" i="1"/>
  <c r="AA1410" i="1"/>
  <c r="G1410" i="1"/>
  <c r="F1410" i="1" a="1"/>
  <c r="F1410" i="1" s="1"/>
  <c r="BB1409" i="1"/>
  <c r="BA1409" i="1"/>
  <c r="AZ1409" i="1"/>
  <c r="AY1409" i="1"/>
  <c r="AX1409" i="1"/>
  <c r="AW1409" i="1"/>
  <c r="AV1409" i="1"/>
  <c r="AU1409" i="1"/>
  <c r="AT1409" i="1"/>
  <c r="AS1409" i="1"/>
  <c r="AA1409" i="1"/>
  <c r="G1409" i="1"/>
  <c r="F1409" i="1" a="1"/>
  <c r="F1409" i="1" s="1"/>
  <c r="BB1408" i="1"/>
  <c r="BA1408" i="1"/>
  <c r="AZ1408" i="1"/>
  <c r="AY1408" i="1"/>
  <c r="AX1408" i="1"/>
  <c r="AW1408" i="1"/>
  <c r="AV1408" i="1"/>
  <c r="AU1408" i="1"/>
  <c r="AT1408" i="1"/>
  <c r="AS1408" i="1"/>
  <c r="AA1408" i="1"/>
  <c r="G1408" i="1"/>
  <c r="F1408" i="1" a="1"/>
  <c r="F1408" i="1" s="1"/>
  <c r="BB1407" i="1"/>
  <c r="BA1407" i="1"/>
  <c r="AZ1407" i="1"/>
  <c r="AY1407" i="1"/>
  <c r="AX1407" i="1"/>
  <c r="AW1407" i="1"/>
  <c r="AV1407" i="1"/>
  <c r="AU1407" i="1"/>
  <c r="AT1407" i="1"/>
  <c r="AS1407" i="1"/>
  <c r="AA1407" i="1"/>
  <c r="G1407" i="1"/>
  <c r="F1407" i="1" a="1"/>
  <c r="F1407" i="1" s="1"/>
  <c r="BB1406" i="1"/>
  <c r="BA1406" i="1"/>
  <c r="AZ1406" i="1"/>
  <c r="AY1406" i="1"/>
  <c r="AX1406" i="1"/>
  <c r="AW1406" i="1"/>
  <c r="AV1406" i="1"/>
  <c r="AU1406" i="1"/>
  <c r="AT1406" i="1"/>
  <c r="AS1406" i="1"/>
  <c r="AA1406" i="1"/>
  <c r="G1406" i="1"/>
  <c r="F1406" i="1" a="1"/>
  <c r="F1406" i="1" s="1"/>
  <c r="BB1405" i="1"/>
  <c r="BA1405" i="1"/>
  <c r="AZ1405" i="1"/>
  <c r="AY1405" i="1"/>
  <c r="AX1405" i="1"/>
  <c r="AW1405" i="1"/>
  <c r="AV1405" i="1"/>
  <c r="AU1405" i="1"/>
  <c r="AT1405" i="1"/>
  <c r="AS1405" i="1"/>
  <c r="AA1405" i="1"/>
  <c r="G1405" i="1"/>
  <c r="F1405" i="1" a="1"/>
  <c r="F1405" i="1"/>
  <c r="BB1404" i="1"/>
  <c r="BA1404" i="1"/>
  <c r="AZ1404" i="1"/>
  <c r="AY1404" i="1"/>
  <c r="AX1404" i="1"/>
  <c r="AW1404" i="1"/>
  <c r="AV1404" i="1"/>
  <c r="AU1404" i="1"/>
  <c r="AT1404" i="1"/>
  <c r="AS1404" i="1"/>
  <c r="AA1404" i="1"/>
  <c r="G1404" i="1"/>
  <c r="F1404" i="1" a="1"/>
  <c r="F1404" i="1" s="1"/>
  <c r="BB1403" i="1"/>
  <c r="BA1403" i="1"/>
  <c r="AZ1403" i="1"/>
  <c r="AY1403" i="1"/>
  <c r="AX1403" i="1"/>
  <c r="AW1403" i="1"/>
  <c r="AV1403" i="1"/>
  <c r="AU1403" i="1"/>
  <c r="AT1403" i="1"/>
  <c r="AS1403" i="1"/>
  <c r="AA1403" i="1"/>
  <c r="G1403" i="1"/>
  <c r="F1403" i="1" a="1"/>
  <c r="F1403" i="1"/>
  <c r="BB1402" i="1"/>
  <c r="BA1402" i="1"/>
  <c r="AZ1402" i="1"/>
  <c r="AY1402" i="1"/>
  <c r="AX1402" i="1"/>
  <c r="AW1402" i="1"/>
  <c r="AV1402" i="1"/>
  <c r="AU1402" i="1"/>
  <c r="AT1402" i="1"/>
  <c r="AS1402" i="1"/>
  <c r="AA1402" i="1"/>
  <c r="G1402" i="1"/>
  <c r="F1402" i="1" a="1"/>
  <c r="F1402" i="1" s="1"/>
  <c r="BB1401" i="1"/>
  <c r="BA1401" i="1"/>
  <c r="AZ1401" i="1"/>
  <c r="AY1401" i="1"/>
  <c r="AX1401" i="1"/>
  <c r="AW1401" i="1"/>
  <c r="AV1401" i="1"/>
  <c r="AU1401" i="1"/>
  <c r="AT1401" i="1"/>
  <c r="AS1401" i="1"/>
  <c r="AA1401" i="1"/>
  <c r="G1401" i="1"/>
  <c r="F1401" i="1" a="1"/>
  <c r="F1401" i="1" s="1"/>
  <c r="BB1400" i="1"/>
  <c r="BA1400" i="1"/>
  <c r="AZ1400" i="1"/>
  <c r="AY1400" i="1"/>
  <c r="AX1400" i="1"/>
  <c r="AW1400" i="1"/>
  <c r="AV1400" i="1"/>
  <c r="AU1400" i="1"/>
  <c r="AT1400" i="1"/>
  <c r="AS1400" i="1"/>
  <c r="AA1400" i="1"/>
  <c r="G1400" i="1"/>
  <c r="F1400" i="1" a="1"/>
  <c r="F1400" i="1" s="1"/>
  <c r="BB1399" i="1"/>
  <c r="BA1399" i="1"/>
  <c r="AZ1399" i="1"/>
  <c r="AY1399" i="1"/>
  <c r="AX1399" i="1"/>
  <c r="AW1399" i="1"/>
  <c r="AV1399" i="1"/>
  <c r="AU1399" i="1"/>
  <c r="AT1399" i="1"/>
  <c r="AS1399" i="1"/>
  <c r="AA1399" i="1"/>
  <c r="G1399" i="1"/>
  <c r="F1399" i="1" a="1"/>
  <c r="F1399" i="1" s="1"/>
  <c r="BB1398" i="1"/>
  <c r="BA1398" i="1"/>
  <c r="AZ1398" i="1"/>
  <c r="AY1398" i="1"/>
  <c r="AX1398" i="1"/>
  <c r="AW1398" i="1"/>
  <c r="AV1398" i="1"/>
  <c r="AU1398" i="1"/>
  <c r="AT1398" i="1"/>
  <c r="AS1398" i="1"/>
  <c r="AA1398" i="1"/>
  <c r="G1398" i="1"/>
  <c r="F1398" i="1" a="1"/>
  <c r="F1398" i="1" s="1"/>
  <c r="BB1397" i="1"/>
  <c r="BA1397" i="1"/>
  <c r="AZ1397" i="1"/>
  <c r="AY1397" i="1"/>
  <c r="AX1397" i="1"/>
  <c r="AW1397" i="1"/>
  <c r="AV1397" i="1"/>
  <c r="AU1397" i="1"/>
  <c r="AT1397" i="1"/>
  <c r="AS1397" i="1"/>
  <c r="AA1397" i="1"/>
  <c r="G1397" i="1"/>
  <c r="F1397" i="1" a="1"/>
  <c r="F1397" i="1" s="1"/>
  <c r="BB1396" i="1"/>
  <c r="BA1396" i="1"/>
  <c r="AZ1396" i="1"/>
  <c r="AY1396" i="1"/>
  <c r="AX1396" i="1"/>
  <c r="AW1396" i="1"/>
  <c r="AV1396" i="1"/>
  <c r="AU1396" i="1"/>
  <c r="AT1396" i="1"/>
  <c r="AS1396" i="1"/>
  <c r="AA1396" i="1"/>
  <c r="G1396" i="1"/>
  <c r="F1396" i="1" a="1"/>
  <c r="F1396" i="1"/>
  <c r="BB1395" i="1"/>
  <c r="BA1395" i="1"/>
  <c r="AZ1395" i="1"/>
  <c r="AY1395" i="1"/>
  <c r="AX1395" i="1"/>
  <c r="AW1395" i="1"/>
  <c r="AV1395" i="1"/>
  <c r="AU1395" i="1"/>
  <c r="AT1395" i="1"/>
  <c r="AS1395" i="1"/>
  <c r="AA1395" i="1"/>
  <c r="G1395" i="1"/>
  <c r="F1395" i="1" a="1"/>
  <c r="F1395" i="1" s="1"/>
  <c r="BB1394" i="1"/>
  <c r="BA1394" i="1"/>
  <c r="AZ1394" i="1"/>
  <c r="AY1394" i="1"/>
  <c r="AX1394" i="1"/>
  <c r="AW1394" i="1"/>
  <c r="AV1394" i="1"/>
  <c r="AU1394" i="1"/>
  <c r="AT1394" i="1"/>
  <c r="AS1394" i="1"/>
  <c r="AA1394" i="1"/>
  <c r="G1394" i="1"/>
  <c r="F1394" i="1" a="1"/>
  <c r="F1394" i="1"/>
  <c r="BB1393" i="1"/>
  <c r="BA1393" i="1"/>
  <c r="AZ1393" i="1"/>
  <c r="AY1393" i="1"/>
  <c r="AX1393" i="1"/>
  <c r="AW1393" i="1"/>
  <c r="AV1393" i="1"/>
  <c r="AU1393" i="1"/>
  <c r="AT1393" i="1"/>
  <c r="AS1393" i="1"/>
  <c r="AA1393" i="1"/>
  <c r="G1393" i="1"/>
  <c r="F1393" i="1" a="1"/>
  <c r="F1393" i="1" s="1"/>
  <c r="BB1392" i="1"/>
  <c r="BA1392" i="1"/>
  <c r="AZ1392" i="1"/>
  <c r="AY1392" i="1"/>
  <c r="AX1392" i="1"/>
  <c r="AW1392" i="1"/>
  <c r="AV1392" i="1"/>
  <c r="AU1392" i="1"/>
  <c r="AT1392" i="1"/>
  <c r="AS1392" i="1"/>
  <c r="AA1392" i="1"/>
  <c r="G1392" i="1"/>
  <c r="F1392" i="1" a="1"/>
  <c r="F1392" i="1" s="1"/>
  <c r="BB1391" i="1"/>
  <c r="BA1391" i="1"/>
  <c r="AZ1391" i="1"/>
  <c r="AY1391" i="1"/>
  <c r="AX1391" i="1"/>
  <c r="AW1391" i="1"/>
  <c r="AV1391" i="1"/>
  <c r="AU1391" i="1"/>
  <c r="AT1391" i="1"/>
  <c r="AS1391" i="1"/>
  <c r="AA1391" i="1"/>
  <c r="G1391" i="1"/>
  <c r="F1391" i="1" a="1"/>
  <c r="F1391" i="1" s="1"/>
  <c r="BB1390" i="1"/>
  <c r="BA1390" i="1"/>
  <c r="AZ1390" i="1"/>
  <c r="AY1390" i="1"/>
  <c r="AX1390" i="1"/>
  <c r="AW1390" i="1"/>
  <c r="AV1390" i="1"/>
  <c r="AU1390" i="1"/>
  <c r="AT1390" i="1"/>
  <c r="AS1390" i="1"/>
  <c r="AA1390" i="1"/>
  <c r="G1390" i="1"/>
  <c r="F1390" i="1" a="1"/>
  <c r="F1390" i="1" s="1"/>
  <c r="BB1389" i="1"/>
  <c r="BA1389" i="1"/>
  <c r="AZ1389" i="1"/>
  <c r="AY1389" i="1"/>
  <c r="AX1389" i="1"/>
  <c r="AW1389" i="1"/>
  <c r="AV1389" i="1"/>
  <c r="AU1389" i="1"/>
  <c r="AT1389" i="1"/>
  <c r="AS1389" i="1"/>
  <c r="AA1389" i="1"/>
  <c r="G1389" i="1"/>
  <c r="F1389" i="1" a="1"/>
  <c r="F1389" i="1" s="1"/>
  <c r="BB1388" i="1"/>
  <c r="BA1388" i="1"/>
  <c r="AZ1388" i="1"/>
  <c r="AY1388" i="1"/>
  <c r="AX1388" i="1"/>
  <c r="AW1388" i="1"/>
  <c r="AV1388" i="1"/>
  <c r="AU1388" i="1"/>
  <c r="AT1388" i="1"/>
  <c r="AS1388" i="1"/>
  <c r="AA1388" i="1"/>
  <c r="G1388" i="1"/>
  <c r="F1388" i="1" a="1"/>
  <c r="F1388" i="1" s="1"/>
  <c r="BB1387" i="1"/>
  <c r="BA1387" i="1"/>
  <c r="AZ1387" i="1"/>
  <c r="AY1387" i="1"/>
  <c r="AX1387" i="1"/>
  <c r="AW1387" i="1"/>
  <c r="AV1387" i="1"/>
  <c r="AU1387" i="1"/>
  <c r="AT1387" i="1"/>
  <c r="AS1387" i="1"/>
  <c r="AA1387" i="1"/>
  <c r="G1387" i="1"/>
  <c r="F1387" i="1" a="1"/>
  <c r="F1387" i="1"/>
  <c r="BB1386" i="1"/>
  <c r="BA1386" i="1"/>
  <c r="AZ1386" i="1"/>
  <c r="AY1386" i="1"/>
  <c r="AX1386" i="1"/>
  <c r="AW1386" i="1"/>
  <c r="AV1386" i="1"/>
  <c r="AU1386" i="1"/>
  <c r="AT1386" i="1"/>
  <c r="AS1386" i="1"/>
  <c r="AA1386" i="1"/>
  <c r="G1386" i="1"/>
  <c r="F1386" i="1" s="1" a="1"/>
  <c r="F1386" i="1" s="1"/>
  <c r="BB1385" i="1"/>
  <c r="BA1385" i="1"/>
  <c r="AZ1385" i="1"/>
  <c r="AY1385" i="1"/>
  <c r="AX1385" i="1"/>
  <c r="AW1385" i="1"/>
  <c r="AV1385" i="1"/>
  <c r="AU1385" i="1"/>
  <c r="AT1385" i="1"/>
  <c r="AS1385" i="1"/>
  <c r="AA1385" i="1"/>
  <c r="G1385" i="1"/>
  <c r="F1385" i="1" s="1" a="1"/>
  <c r="F1385" i="1" s="1"/>
  <c r="BB1384" i="1"/>
  <c r="BA1384" i="1"/>
  <c r="AZ1384" i="1"/>
  <c r="AY1384" i="1"/>
  <c r="AX1384" i="1"/>
  <c r="AW1384" i="1"/>
  <c r="AV1384" i="1"/>
  <c r="AU1384" i="1"/>
  <c r="AT1384" i="1"/>
  <c r="AS1384" i="1"/>
  <c r="AA1384" i="1"/>
  <c r="G1384" i="1"/>
  <c r="F1384" i="1" a="1"/>
  <c r="F1384" i="1" s="1"/>
  <c r="BB1383" i="1"/>
  <c r="BA1383" i="1"/>
  <c r="AZ1383" i="1"/>
  <c r="AY1383" i="1"/>
  <c r="AX1383" i="1"/>
  <c r="AW1383" i="1"/>
  <c r="AV1383" i="1"/>
  <c r="AU1383" i="1"/>
  <c r="AT1383" i="1"/>
  <c r="AS1383" i="1"/>
  <c r="AA1383" i="1"/>
  <c r="G1383" i="1"/>
  <c r="F1383" i="1" a="1"/>
  <c r="F1383" i="1" s="1"/>
  <c r="BB1382" i="1"/>
  <c r="BA1382" i="1"/>
  <c r="AZ1382" i="1"/>
  <c r="AY1382" i="1"/>
  <c r="AX1382" i="1"/>
  <c r="AW1382" i="1"/>
  <c r="AV1382" i="1"/>
  <c r="AU1382" i="1"/>
  <c r="AT1382" i="1"/>
  <c r="AS1382" i="1"/>
  <c r="AA1382" i="1"/>
  <c r="G1382" i="1"/>
  <c r="F1382" i="1" a="1"/>
  <c r="F1382" i="1" s="1"/>
  <c r="BB1381" i="1"/>
  <c r="BA1381" i="1"/>
  <c r="AZ1381" i="1"/>
  <c r="AY1381" i="1"/>
  <c r="AX1381" i="1"/>
  <c r="AW1381" i="1"/>
  <c r="AV1381" i="1"/>
  <c r="AU1381" i="1"/>
  <c r="AT1381" i="1"/>
  <c r="AS1381" i="1"/>
  <c r="AA1381" i="1"/>
  <c r="G1381" i="1"/>
  <c r="F1381" i="1" a="1"/>
  <c r="F1381" i="1"/>
  <c r="BB1380" i="1"/>
  <c r="BA1380" i="1"/>
  <c r="AZ1380" i="1"/>
  <c r="AY1380" i="1"/>
  <c r="AX1380" i="1"/>
  <c r="AW1380" i="1"/>
  <c r="AV1380" i="1"/>
  <c r="AU1380" i="1"/>
  <c r="AT1380" i="1"/>
  <c r="AS1380" i="1"/>
  <c r="AA1380" i="1"/>
  <c r="G1380" i="1"/>
  <c r="F1380" i="1" a="1"/>
  <c r="F1380" i="1" s="1"/>
  <c r="BB1379" i="1"/>
  <c r="BA1379" i="1"/>
  <c r="AZ1379" i="1"/>
  <c r="AY1379" i="1"/>
  <c r="AX1379" i="1"/>
  <c r="AW1379" i="1"/>
  <c r="AV1379" i="1"/>
  <c r="AU1379" i="1"/>
  <c r="AT1379" i="1"/>
  <c r="AS1379" i="1"/>
  <c r="AA1379" i="1"/>
  <c r="G1379" i="1"/>
  <c r="F1379" i="1" a="1"/>
  <c r="F1379" i="1"/>
  <c r="BB1378" i="1"/>
  <c r="BA1378" i="1"/>
  <c r="AZ1378" i="1"/>
  <c r="AY1378" i="1"/>
  <c r="AX1378" i="1"/>
  <c r="AW1378" i="1"/>
  <c r="AV1378" i="1"/>
  <c r="AU1378" i="1"/>
  <c r="AT1378" i="1"/>
  <c r="AS1378" i="1"/>
  <c r="AA1378" i="1"/>
  <c r="G1378" i="1"/>
  <c r="F1378" i="1" a="1"/>
  <c r="F1378" i="1" s="1"/>
  <c r="BB1377" i="1"/>
  <c r="BA1377" i="1"/>
  <c r="AZ1377" i="1"/>
  <c r="AY1377" i="1"/>
  <c r="AX1377" i="1"/>
  <c r="AW1377" i="1"/>
  <c r="AV1377" i="1"/>
  <c r="AU1377" i="1"/>
  <c r="AT1377" i="1"/>
  <c r="AS1377" i="1"/>
  <c r="AA1377" i="1"/>
  <c r="G1377" i="1"/>
  <c r="F1377" i="1" a="1"/>
  <c r="F1377" i="1" s="1"/>
  <c r="BB1376" i="1"/>
  <c r="BA1376" i="1"/>
  <c r="AZ1376" i="1"/>
  <c r="AY1376" i="1"/>
  <c r="AX1376" i="1"/>
  <c r="AW1376" i="1"/>
  <c r="AV1376" i="1"/>
  <c r="AU1376" i="1"/>
  <c r="AT1376" i="1"/>
  <c r="AS1376" i="1"/>
  <c r="AA1376" i="1"/>
  <c r="G1376" i="1"/>
  <c r="F1376" i="1" a="1"/>
  <c r="F1376" i="1" s="1"/>
  <c r="BB1375" i="1"/>
  <c r="BA1375" i="1"/>
  <c r="AZ1375" i="1"/>
  <c r="AY1375" i="1"/>
  <c r="AX1375" i="1"/>
  <c r="AW1375" i="1"/>
  <c r="AV1375" i="1"/>
  <c r="AU1375" i="1"/>
  <c r="AT1375" i="1"/>
  <c r="AS1375" i="1"/>
  <c r="AA1375" i="1"/>
  <c r="G1375" i="1"/>
  <c r="F1375" i="1" a="1"/>
  <c r="F1375" i="1" s="1"/>
  <c r="BB1374" i="1"/>
  <c r="BA1374" i="1"/>
  <c r="AZ1374" i="1"/>
  <c r="AY1374" i="1"/>
  <c r="AX1374" i="1"/>
  <c r="AW1374" i="1"/>
  <c r="AV1374" i="1"/>
  <c r="AU1374" i="1"/>
  <c r="AT1374" i="1"/>
  <c r="AS1374" i="1"/>
  <c r="AA1374" i="1"/>
  <c r="G1374" i="1"/>
  <c r="F1374" i="1" a="1"/>
  <c r="F1374" i="1" s="1"/>
  <c r="BB1373" i="1"/>
  <c r="BA1373" i="1"/>
  <c r="AZ1373" i="1"/>
  <c r="AY1373" i="1"/>
  <c r="AX1373" i="1"/>
  <c r="AW1373" i="1"/>
  <c r="AV1373" i="1"/>
  <c r="AU1373" i="1"/>
  <c r="AT1373" i="1"/>
  <c r="AS1373" i="1"/>
  <c r="AA1373" i="1"/>
  <c r="G1373" i="1"/>
  <c r="F1373" i="1" a="1"/>
  <c r="F1373" i="1" s="1"/>
  <c r="BB1372" i="1"/>
  <c r="BA1372" i="1"/>
  <c r="AZ1372" i="1"/>
  <c r="AY1372" i="1"/>
  <c r="AX1372" i="1"/>
  <c r="AW1372" i="1"/>
  <c r="AV1372" i="1"/>
  <c r="AU1372" i="1"/>
  <c r="AT1372" i="1"/>
  <c r="AS1372" i="1"/>
  <c r="AA1372" i="1"/>
  <c r="G1372" i="1"/>
  <c r="F1372" i="1" s="1" a="1"/>
  <c r="F1372" i="1" s="1"/>
  <c r="BB1371" i="1"/>
  <c r="BA1371" i="1"/>
  <c r="AZ1371" i="1"/>
  <c r="AY1371" i="1"/>
  <c r="AX1371" i="1"/>
  <c r="AW1371" i="1"/>
  <c r="AV1371" i="1"/>
  <c r="AU1371" i="1"/>
  <c r="AT1371" i="1"/>
  <c r="AS1371" i="1"/>
  <c r="AA1371" i="1"/>
  <c r="G1371" i="1"/>
  <c r="F1371" i="1" s="1" a="1"/>
  <c r="F1371" i="1" s="1"/>
  <c r="BB1370" i="1"/>
  <c r="BA1370" i="1"/>
  <c r="AZ1370" i="1"/>
  <c r="AY1370" i="1"/>
  <c r="AX1370" i="1"/>
  <c r="AW1370" i="1"/>
  <c r="AV1370" i="1"/>
  <c r="AU1370" i="1"/>
  <c r="AT1370" i="1"/>
  <c r="AS1370" i="1"/>
  <c r="AA1370" i="1"/>
  <c r="G1370" i="1"/>
  <c r="F1370" i="1" s="1" a="1"/>
  <c r="F1370" i="1" s="1"/>
  <c r="BB1369" i="1"/>
  <c r="BA1369" i="1"/>
  <c r="AZ1369" i="1"/>
  <c r="AY1369" i="1"/>
  <c r="AX1369" i="1"/>
  <c r="AW1369" i="1"/>
  <c r="AV1369" i="1"/>
  <c r="AU1369" i="1"/>
  <c r="AT1369" i="1"/>
  <c r="AS1369" i="1"/>
  <c r="AA1369" i="1"/>
  <c r="G1369" i="1"/>
  <c r="F1369" i="1" s="1" a="1"/>
  <c r="F1369" i="1"/>
  <c r="BB1368" i="1"/>
  <c r="BA1368" i="1"/>
  <c r="AZ1368" i="1"/>
  <c r="AY1368" i="1"/>
  <c r="AX1368" i="1"/>
  <c r="AW1368" i="1"/>
  <c r="AV1368" i="1"/>
  <c r="AU1368" i="1"/>
  <c r="AT1368" i="1"/>
  <c r="AS1368" i="1"/>
  <c r="AA1368" i="1"/>
  <c r="G1368" i="1"/>
  <c r="F1368" i="1" s="1" a="1"/>
  <c r="F1368" i="1" s="1"/>
  <c r="BB1367" i="1"/>
  <c r="BA1367" i="1"/>
  <c r="AZ1367" i="1"/>
  <c r="AY1367" i="1"/>
  <c r="AX1367" i="1"/>
  <c r="AW1367" i="1"/>
  <c r="AV1367" i="1"/>
  <c r="AU1367" i="1"/>
  <c r="AT1367" i="1"/>
  <c r="AS1367" i="1"/>
  <c r="AA1367" i="1"/>
  <c r="G1367" i="1"/>
  <c r="F1367" i="1" s="1" a="1"/>
  <c r="F1367" i="1" s="1"/>
  <c r="BB1366" i="1"/>
  <c r="BA1366" i="1"/>
  <c r="AZ1366" i="1"/>
  <c r="AY1366" i="1"/>
  <c r="AX1366" i="1"/>
  <c r="AW1366" i="1"/>
  <c r="AV1366" i="1"/>
  <c r="AU1366" i="1"/>
  <c r="AT1366" i="1"/>
  <c r="AS1366" i="1"/>
  <c r="AA1366" i="1"/>
  <c r="G1366" i="1"/>
  <c r="F1366" i="1" s="1" a="1"/>
  <c r="F1366" i="1" s="1"/>
  <c r="BB1365" i="1"/>
  <c r="BA1365" i="1"/>
  <c r="AZ1365" i="1"/>
  <c r="AY1365" i="1"/>
  <c r="AX1365" i="1"/>
  <c r="AW1365" i="1"/>
  <c r="AV1365" i="1"/>
  <c r="AU1365" i="1"/>
  <c r="AT1365" i="1"/>
  <c r="AS1365" i="1"/>
  <c r="AA1365" i="1"/>
  <c r="G1365" i="1"/>
  <c r="F1365" i="1" a="1"/>
  <c r="F1365" i="1" s="1"/>
  <c r="BB1364" i="1"/>
  <c r="BA1364" i="1"/>
  <c r="AZ1364" i="1"/>
  <c r="AY1364" i="1"/>
  <c r="AX1364" i="1"/>
  <c r="AW1364" i="1"/>
  <c r="AV1364" i="1"/>
  <c r="AU1364" i="1"/>
  <c r="AT1364" i="1"/>
  <c r="AS1364" i="1"/>
  <c r="AA1364" i="1"/>
  <c r="G1364" i="1"/>
  <c r="F1364" i="1" s="1" a="1"/>
  <c r="F1364" i="1" s="1"/>
  <c r="BB1363" i="1"/>
  <c r="BA1363" i="1"/>
  <c r="AZ1363" i="1"/>
  <c r="AY1363" i="1"/>
  <c r="AX1363" i="1"/>
  <c r="AW1363" i="1"/>
  <c r="AV1363" i="1"/>
  <c r="AU1363" i="1"/>
  <c r="AT1363" i="1"/>
  <c r="AS1363" i="1"/>
  <c r="AA1363" i="1"/>
  <c r="G1363" i="1"/>
  <c r="F1363" i="1" s="1" a="1"/>
  <c r="F1363" i="1" s="1"/>
  <c r="BB1362" i="1"/>
  <c r="BA1362" i="1"/>
  <c r="AZ1362" i="1"/>
  <c r="AY1362" i="1"/>
  <c r="AX1362" i="1"/>
  <c r="AW1362" i="1"/>
  <c r="AV1362" i="1"/>
  <c r="AU1362" i="1"/>
  <c r="AT1362" i="1"/>
  <c r="AS1362" i="1"/>
  <c r="AA1362" i="1"/>
  <c r="G1362" i="1"/>
  <c r="F1362" i="1" s="1" a="1"/>
  <c r="F1362" i="1" s="1"/>
  <c r="BB1361" i="1"/>
  <c r="BA1361" i="1"/>
  <c r="AZ1361" i="1"/>
  <c r="AY1361" i="1"/>
  <c r="AX1361" i="1"/>
  <c r="AW1361" i="1"/>
  <c r="AV1361" i="1"/>
  <c r="AU1361" i="1"/>
  <c r="AT1361" i="1"/>
  <c r="AS1361" i="1"/>
  <c r="AA1361" i="1"/>
  <c r="G1361" i="1"/>
  <c r="F1361" i="1" a="1"/>
  <c r="F1361" i="1" s="1"/>
  <c r="BB1360" i="1"/>
  <c r="BA1360" i="1"/>
  <c r="AZ1360" i="1"/>
  <c r="AY1360" i="1"/>
  <c r="AX1360" i="1"/>
  <c r="AW1360" i="1"/>
  <c r="AV1360" i="1"/>
  <c r="AU1360" i="1"/>
  <c r="AT1360" i="1"/>
  <c r="AS1360" i="1"/>
  <c r="AA1360" i="1"/>
  <c r="G1360" i="1"/>
  <c r="F1360" i="1" a="1"/>
  <c r="F1360" i="1" s="1"/>
  <c r="BB1359" i="1"/>
  <c r="BA1359" i="1"/>
  <c r="AZ1359" i="1"/>
  <c r="AY1359" i="1"/>
  <c r="AX1359" i="1"/>
  <c r="AW1359" i="1"/>
  <c r="AV1359" i="1"/>
  <c r="AU1359" i="1"/>
  <c r="AT1359" i="1"/>
  <c r="AS1359" i="1"/>
  <c r="AA1359" i="1"/>
  <c r="G1359" i="1"/>
  <c r="F1359" i="1" a="1"/>
  <c r="F1359" i="1" s="1"/>
  <c r="BB1358" i="1"/>
  <c r="BA1358" i="1"/>
  <c r="AZ1358" i="1"/>
  <c r="AY1358" i="1"/>
  <c r="AX1358" i="1"/>
  <c r="AW1358" i="1"/>
  <c r="AV1358" i="1"/>
  <c r="AU1358" i="1"/>
  <c r="AT1358" i="1"/>
  <c r="AS1358" i="1"/>
  <c r="AA1358" i="1"/>
  <c r="G1358" i="1"/>
  <c r="F1358" i="1" a="1"/>
  <c r="F1358" i="1" s="1"/>
  <c r="BB1357" i="1"/>
  <c r="BA1357" i="1"/>
  <c r="AZ1357" i="1"/>
  <c r="AY1357" i="1"/>
  <c r="AX1357" i="1"/>
  <c r="AW1357" i="1"/>
  <c r="AV1357" i="1"/>
  <c r="AU1357" i="1"/>
  <c r="AT1357" i="1"/>
  <c r="AS1357" i="1"/>
  <c r="AA1357" i="1"/>
  <c r="G1357" i="1"/>
  <c r="F1357" i="1" a="1"/>
  <c r="F1357" i="1" s="1"/>
  <c r="BB1356" i="1"/>
  <c r="BA1356" i="1"/>
  <c r="AZ1356" i="1"/>
  <c r="AY1356" i="1"/>
  <c r="AX1356" i="1"/>
  <c r="AW1356" i="1"/>
  <c r="AV1356" i="1"/>
  <c r="AU1356" i="1"/>
  <c r="AT1356" i="1"/>
  <c r="AS1356" i="1"/>
  <c r="AA1356" i="1"/>
  <c r="G1356" i="1"/>
  <c r="F1356" i="1" a="1"/>
  <c r="F1356" i="1"/>
  <c r="BB1355" i="1"/>
  <c r="BA1355" i="1"/>
  <c r="AZ1355" i="1"/>
  <c r="AY1355" i="1"/>
  <c r="AX1355" i="1"/>
  <c r="AW1355" i="1"/>
  <c r="AV1355" i="1"/>
  <c r="AU1355" i="1"/>
  <c r="AT1355" i="1"/>
  <c r="AS1355" i="1"/>
  <c r="AA1355" i="1"/>
  <c r="G1355" i="1"/>
  <c r="F1355" i="1" a="1"/>
  <c r="F1355" i="1" s="1"/>
  <c r="BB1354" i="1"/>
  <c r="BA1354" i="1"/>
  <c r="AZ1354" i="1"/>
  <c r="AY1354" i="1"/>
  <c r="AX1354" i="1"/>
  <c r="AW1354" i="1"/>
  <c r="AV1354" i="1"/>
  <c r="AU1354" i="1"/>
  <c r="AT1354" i="1"/>
  <c r="AS1354" i="1"/>
  <c r="AA1354" i="1"/>
  <c r="G1354" i="1"/>
  <c r="F1354" i="1" a="1"/>
  <c r="F1354" i="1"/>
  <c r="BB1353" i="1"/>
  <c r="BA1353" i="1"/>
  <c r="AZ1353" i="1"/>
  <c r="AY1353" i="1"/>
  <c r="AX1353" i="1"/>
  <c r="AW1353" i="1"/>
  <c r="AV1353" i="1"/>
  <c r="AU1353" i="1"/>
  <c r="AT1353" i="1"/>
  <c r="AS1353" i="1"/>
  <c r="AA1353" i="1"/>
  <c r="G1353" i="1"/>
  <c r="F1353" i="1" a="1"/>
  <c r="F1353" i="1" s="1"/>
  <c r="BB1352" i="1"/>
  <c r="BA1352" i="1"/>
  <c r="AZ1352" i="1"/>
  <c r="AY1352" i="1"/>
  <c r="AX1352" i="1"/>
  <c r="AW1352" i="1"/>
  <c r="AV1352" i="1"/>
  <c r="AU1352" i="1"/>
  <c r="AT1352" i="1"/>
  <c r="AS1352" i="1"/>
  <c r="AA1352" i="1"/>
  <c r="G1352" i="1"/>
  <c r="F1352" i="1" a="1"/>
  <c r="F1352" i="1" s="1"/>
  <c r="BB1351" i="1"/>
  <c r="BA1351" i="1"/>
  <c r="AZ1351" i="1"/>
  <c r="AY1351" i="1"/>
  <c r="AX1351" i="1"/>
  <c r="AW1351" i="1"/>
  <c r="AV1351" i="1"/>
  <c r="AU1351" i="1"/>
  <c r="AT1351" i="1"/>
  <c r="AS1351" i="1"/>
  <c r="AA1351" i="1"/>
  <c r="G1351" i="1"/>
  <c r="F1351" i="1" a="1"/>
  <c r="F1351" i="1"/>
  <c r="BB1350" i="1"/>
  <c r="BA1350" i="1"/>
  <c r="AZ1350" i="1"/>
  <c r="AY1350" i="1"/>
  <c r="AX1350" i="1"/>
  <c r="AW1350" i="1"/>
  <c r="AV1350" i="1"/>
  <c r="AU1350" i="1"/>
  <c r="AT1350" i="1"/>
  <c r="AS1350" i="1"/>
  <c r="AA1350" i="1"/>
  <c r="G1350" i="1"/>
  <c r="F1350" i="1" a="1"/>
  <c r="F1350" i="1" s="1"/>
  <c r="BB1349" i="1"/>
  <c r="BA1349" i="1"/>
  <c r="AZ1349" i="1"/>
  <c r="AY1349" i="1"/>
  <c r="AX1349" i="1"/>
  <c r="AW1349" i="1"/>
  <c r="AV1349" i="1"/>
  <c r="AU1349" i="1"/>
  <c r="AT1349" i="1"/>
  <c r="AS1349" i="1"/>
  <c r="AA1349" i="1"/>
  <c r="G1349" i="1"/>
  <c r="F1349" i="1" a="1"/>
  <c r="F1349" i="1" s="1"/>
  <c r="BB1348" i="1"/>
  <c r="BA1348" i="1"/>
  <c r="AZ1348" i="1"/>
  <c r="AY1348" i="1"/>
  <c r="AX1348" i="1"/>
  <c r="AW1348" i="1"/>
  <c r="AV1348" i="1"/>
  <c r="AU1348" i="1"/>
  <c r="AT1348" i="1"/>
  <c r="AS1348" i="1"/>
  <c r="AA1348" i="1"/>
  <c r="G1348" i="1"/>
  <c r="F1348" i="1" a="1"/>
  <c r="F1348" i="1" s="1"/>
  <c r="BB1347" i="1"/>
  <c r="BA1347" i="1"/>
  <c r="AZ1347" i="1"/>
  <c r="AY1347" i="1"/>
  <c r="AX1347" i="1"/>
  <c r="AW1347" i="1"/>
  <c r="AV1347" i="1"/>
  <c r="AU1347" i="1"/>
  <c r="AT1347" i="1"/>
  <c r="AS1347" i="1"/>
  <c r="AA1347" i="1"/>
  <c r="G1347" i="1"/>
  <c r="F1347" i="1" a="1"/>
  <c r="F1347" i="1"/>
  <c r="BB1346" i="1"/>
  <c r="BA1346" i="1"/>
  <c r="AZ1346" i="1"/>
  <c r="AY1346" i="1"/>
  <c r="AX1346" i="1"/>
  <c r="AW1346" i="1"/>
  <c r="AV1346" i="1"/>
  <c r="AU1346" i="1"/>
  <c r="AT1346" i="1"/>
  <c r="AS1346" i="1"/>
  <c r="AA1346" i="1"/>
  <c r="G1346" i="1"/>
  <c r="F1346" i="1" a="1"/>
  <c r="F1346" i="1" s="1"/>
  <c r="BB1345" i="1"/>
  <c r="BA1345" i="1"/>
  <c r="AZ1345" i="1"/>
  <c r="AY1345" i="1"/>
  <c r="AX1345" i="1"/>
  <c r="AW1345" i="1"/>
  <c r="AV1345" i="1"/>
  <c r="AU1345" i="1"/>
  <c r="AT1345" i="1"/>
  <c r="AS1345" i="1"/>
  <c r="AA1345" i="1"/>
  <c r="G1345" i="1"/>
  <c r="F1345" i="1" a="1"/>
  <c r="F1345" i="1"/>
  <c r="BB1344" i="1"/>
  <c r="BA1344" i="1"/>
  <c r="AZ1344" i="1"/>
  <c r="AY1344" i="1"/>
  <c r="AX1344" i="1"/>
  <c r="AW1344" i="1"/>
  <c r="AV1344" i="1"/>
  <c r="AU1344" i="1"/>
  <c r="AT1344" i="1"/>
  <c r="AS1344" i="1"/>
  <c r="AA1344" i="1"/>
  <c r="G1344" i="1"/>
  <c r="F1344" i="1" a="1"/>
  <c r="F1344" i="1"/>
  <c r="BB1343" i="1"/>
  <c r="BA1343" i="1"/>
  <c r="AZ1343" i="1"/>
  <c r="AY1343" i="1"/>
  <c r="AX1343" i="1"/>
  <c r="AW1343" i="1"/>
  <c r="AV1343" i="1"/>
  <c r="AU1343" i="1"/>
  <c r="AT1343" i="1"/>
  <c r="AS1343" i="1"/>
  <c r="AA1343" i="1"/>
  <c r="G1343" i="1"/>
  <c r="F1343" i="1" a="1"/>
  <c r="F1343" i="1" s="1"/>
  <c r="BB1342" i="1"/>
  <c r="BA1342" i="1"/>
  <c r="AZ1342" i="1"/>
  <c r="AY1342" i="1"/>
  <c r="AX1342" i="1"/>
  <c r="AW1342" i="1"/>
  <c r="AV1342" i="1"/>
  <c r="AU1342" i="1"/>
  <c r="AT1342" i="1"/>
  <c r="AS1342" i="1"/>
  <c r="AA1342" i="1"/>
  <c r="G1342" i="1"/>
  <c r="F1342" i="1" a="1"/>
  <c r="F1342" i="1" s="1"/>
  <c r="BB1341" i="1"/>
  <c r="BA1341" i="1"/>
  <c r="AZ1341" i="1"/>
  <c r="AY1341" i="1"/>
  <c r="AX1341" i="1"/>
  <c r="AW1341" i="1"/>
  <c r="AV1341" i="1"/>
  <c r="AU1341" i="1"/>
  <c r="AT1341" i="1"/>
  <c r="AS1341" i="1"/>
  <c r="AA1341" i="1"/>
  <c r="G1341" i="1"/>
  <c r="F1341" i="1" a="1"/>
  <c r="F1341" i="1" s="1"/>
  <c r="BB1340" i="1"/>
  <c r="BA1340" i="1"/>
  <c r="AZ1340" i="1"/>
  <c r="AY1340" i="1"/>
  <c r="AX1340" i="1"/>
  <c r="AW1340" i="1"/>
  <c r="AV1340" i="1"/>
  <c r="AU1340" i="1"/>
  <c r="AT1340" i="1"/>
  <c r="AS1340" i="1"/>
  <c r="AA1340" i="1"/>
  <c r="G1340" i="1"/>
  <c r="F1340" i="1" a="1"/>
  <c r="F1340" i="1" s="1"/>
  <c r="BB1339" i="1"/>
  <c r="BA1339" i="1"/>
  <c r="AZ1339" i="1"/>
  <c r="AY1339" i="1"/>
  <c r="AX1339" i="1"/>
  <c r="AW1339" i="1"/>
  <c r="AV1339" i="1"/>
  <c r="AU1339" i="1"/>
  <c r="AT1339" i="1"/>
  <c r="AS1339" i="1"/>
  <c r="AA1339" i="1"/>
  <c r="G1339" i="1"/>
  <c r="F1339" i="1" a="1"/>
  <c r="F1339" i="1" s="1"/>
  <c r="BB1338" i="1"/>
  <c r="BA1338" i="1"/>
  <c r="AZ1338" i="1"/>
  <c r="AY1338" i="1"/>
  <c r="AX1338" i="1"/>
  <c r="AW1338" i="1"/>
  <c r="AV1338" i="1"/>
  <c r="AU1338" i="1"/>
  <c r="AT1338" i="1"/>
  <c r="AS1338" i="1"/>
  <c r="AA1338" i="1"/>
  <c r="G1338" i="1"/>
  <c r="F1338" i="1" a="1"/>
  <c r="F1338" i="1"/>
  <c r="BB1337" i="1"/>
  <c r="BA1337" i="1"/>
  <c r="AZ1337" i="1"/>
  <c r="AY1337" i="1"/>
  <c r="AX1337" i="1"/>
  <c r="AW1337" i="1"/>
  <c r="AV1337" i="1"/>
  <c r="AU1337" i="1"/>
  <c r="AT1337" i="1"/>
  <c r="AS1337" i="1"/>
  <c r="AA1337" i="1"/>
  <c r="G1337" i="1"/>
  <c r="F1337" i="1" s="1" a="1"/>
  <c r="F1337" i="1" s="1"/>
  <c r="BB1336" i="1"/>
  <c r="BA1336" i="1"/>
  <c r="AZ1336" i="1"/>
  <c r="AY1336" i="1"/>
  <c r="AX1336" i="1"/>
  <c r="AW1336" i="1"/>
  <c r="AV1336" i="1"/>
  <c r="AU1336" i="1"/>
  <c r="AT1336" i="1"/>
  <c r="AS1336" i="1"/>
  <c r="AA1336" i="1"/>
  <c r="G1336" i="1"/>
  <c r="F1336" i="1" s="1" a="1"/>
  <c r="F1336" i="1" s="1"/>
  <c r="BB1335" i="1"/>
  <c r="BA1335" i="1"/>
  <c r="AZ1335" i="1"/>
  <c r="AY1335" i="1"/>
  <c r="AX1335" i="1"/>
  <c r="AW1335" i="1"/>
  <c r="AV1335" i="1"/>
  <c r="AU1335" i="1"/>
  <c r="AT1335" i="1"/>
  <c r="AS1335" i="1"/>
  <c r="AA1335" i="1"/>
  <c r="G1335" i="1"/>
  <c r="F1335" i="1" s="1" a="1"/>
  <c r="F1335" i="1" s="1"/>
  <c r="BB1334" i="1"/>
  <c r="BA1334" i="1"/>
  <c r="AZ1334" i="1"/>
  <c r="AY1334" i="1"/>
  <c r="AX1334" i="1"/>
  <c r="AW1334" i="1"/>
  <c r="AV1334" i="1"/>
  <c r="AU1334" i="1"/>
  <c r="AT1334" i="1"/>
  <c r="AS1334" i="1"/>
  <c r="AA1334" i="1"/>
  <c r="G1334" i="1"/>
  <c r="F1334" i="1" s="1" a="1"/>
  <c r="F1334" i="1" s="1"/>
  <c r="BB1333" i="1"/>
  <c r="BA1333" i="1"/>
  <c r="AZ1333" i="1"/>
  <c r="AY1333" i="1"/>
  <c r="AX1333" i="1"/>
  <c r="AW1333" i="1"/>
  <c r="AV1333" i="1"/>
  <c r="AU1333" i="1"/>
  <c r="AT1333" i="1"/>
  <c r="AS1333" i="1"/>
  <c r="AA1333" i="1"/>
  <c r="G1333" i="1"/>
  <c r="F1333" i="1" s="1" a="1"/>
  <c r="F1333" i="1" s="1"/>
  <c r="BB1332" i="1"/>
  <c r="BA1332" i="1"/>
  <c r="AZ1332" i="1"/>
  <c r="AY1332" i="1"/>
  <c r="AX1332" i="1"/>
  <c r="AW1332" i="1"/>
  <c r="AV1332" i="1"/>
  <c r="AU1332" i="1"/>
  <c r="AT1332" i="1"/>
  <c r="AS1332" i="1"/>
  <c r="AA1332" i="1"/>
  <c r="G1332" i="1"/>
  <c r="F1332" i="1" a="1"/>
  <c r="F1332" i="1" s="1"/>
  <c r="BB1331" i="1"/>
  <c r="BA1331" i="1"/>
  <c r="AZ1331" i="1"/>
  <c r="AY1331" i="1"/>
  <c r="AX1331" i="1"/>
  <c r="AW1331" i="1"/>
  <c r="AV1331" i="1"/>
  <c r="AU1331" i="1"/>
  <c r="AT1331" i="1"/>
  <c r="AS1331" i="1"/>
  <c r="AA1331" i="1"/>
  <c r="G1331" i="1"/>
  <c r="F1331" i="1" a="1"/>
  <c r="F1331" i="1"/>
  <c r="BB1330" i="1"/>
  <c r="BA1330" i="1"/>
  <c r="AZ1330" i="1"/>
  <c r="AY1330" i="1"/>
  <c r="AX1330" i="1"/>
  <c r="AW1330" i="1"/>
  <c r="AV1330" i="1"/>
  <c r="AU1330" i="1"/>
  <c r="AT1330" i="1"/>
  <c r="AS1330" i="1"/>
  <c r="AA1330" i="1"/>
  <c r="G1330" i="1"/>
  <c r="F1330" i="1" a="1"/>
  <c r="F1330" i="1" s="1"/>
  <c r="BB1329" i="1"/>
  <c r="BA1329" i="1"/>
  <c r="AZ1329" i="1"/>
  <c r="AY1329" i="1"/>
  <c r="AX1329" i="1"/>
  <c r="AW1329" i="1"/>
  <c r="AV1329" i="1"/>
  <c r="AU1329" i="1"/>
  <c r="AT1329" i="1"/>
  <c r="AS1329" i="1"/>
  <c r="AA1329" i="1"/>
  <c r="G1329" i="1"/>
  <c r="F1329" i="1" a="1"/>
  <c r="F1329" i="1" s="1"/>
  <c r="BB1328" i="1"/>
  <c r="BA1328" i="1"/>
  <c r="AZ1328" i="1"/>
  <c r="AY1328" i="1"/>
  <c r="AX1328" i="1"/>
  <c r="AW1328" i="1"/>
  <c r="AV1328" i="1"/>
  <c r="AU1328" i="1"/>
  <c r="AT1328" i="1"/>
  <c r="AS1328" i="1"/>
  <c r="AA1328" i="1"/>
  <c r="G1328" i="1"/>
  <c r="F1328" i="1" a="1"/>
  <c r="F1328" i="1" s="1"/>
  <c r="BB1327" i="1"/>
  <c r="BA1327" i="1"/>
  <c r="AZ1327" i="1"/>
  <c r="AY1327" i="1"/>
  <c r="AX1327" i="1"/>
  <c r="AW1327" i="1"/>
  <c r="AV1327" i="1"/>
  <c r="AU1327" i="1"/>
  <c r="AT1327" i="1"/>
  <c r="AS1327" i="1"/>
  <c r="AA1327" i="1"/>
  <c r="G1327" i="1"/>
  <c r="F1327" i="1" a="1"/>
  <c r="F1327" i="1" s="1"/>
  <c r="BB1326" i="1"/>
  <c r="BA1326" i="1"/>
  <c r="AZ1326" i="1"/>
  <c r="AY1326" i="1"/>
  <c r="AX1326" i="1"/>
  <c r="AW1326" i="1"/>
  <c r="AV1326" i="1"/>
  <c r="AU1326" i="1"/>
  <c r="AT1326" i="1"/>
  <c r="AS1326" i="1"/>
  <c r="AA1326" i="1"/>
  <c r="G1326" i="1"/>
  <c r="F1326" i="1" a="1"/>
  <c r="F1326" i="1" s="1"/>
  <c r="BB1325" i="1"/>
  <c r="BA1325" i="1"/>
  <c r="AZ1325" i="1"/>
  <c r="AY1325" i="1"/>
  <c r="AX1325" i="1"/>
  <c r="AW1325" i="1"/>
  <c r="AV1325" i="1"/>
  <c r="AU1325" i="1"/>
  <c r="AT1325" i="1"/>
  <c r="AS1325" i="1"/>
  <c r="AA1325" i="1"/>
  <c r="G1325" i="1"/>
  <c r="F1325" i="1" a="1"/>
  <c r="F1325" i="1" s="1"/>
  <c r="BB1324" i="1"/>
  <c r="BA1324" i="1"/>
  <c r="AZ1324" i="1"/>
  <c r="AY1324" i="1"/>
  <c r="AX1324" i="1"/>
  <c r="AW1324" i="1"/>
  <c r="AV1324" i="1"/>
  <c r="AU1324" i="1"/>
  <c r="AT1324" i="1"/>
  <c r="AS1324" i="1"/>
  <c r="AA1324" i="1"/>
  <c r="G1324" i="1"/>
  <c r="F1324" i="1" a="1"/>
  <c r="F1324" i="1"/>
  <c r="BB1323" i="1"/>
  <c r="BA1323" i="1"/>
  <c r="AZ1323" i="1"/>
  <c r="AY1323" i="1"/>
  <c r="AX1323" i="1"/>
  <c r="AW1323" i="1"/>
  <c r="AV1323" i="1"/>
  <c r="AU1323" i="1"/>
  <c r="AT1323" i="1"/>
  <c r="AS1323" i="1"/>
  <c r="AA1323" i="1"/>
  <c r="G1323" i="1"/>
  <c r="F1323" i="1" a="1"/>
  <c r="F1323" i="1" s="1"/>
  <c r="BB1322" i="1"/>
  <c r="BA1322" i="1"/>
  <c r="AZ1322" i="1"/>
  <c r="AY1322" i="1"/>
  <c r="AX1322" i="1"/>
  <c r="AW1322" i="1"/>
  <c r="AV1322" i="1"/>
  <c r="AU1322" i="1"/>
  <c r="AT1322" i="1"/>
  <c r="AS1322" i="1"/>
  <c r="AA1322" i="1"/>
  <c r="G1322" i="1"/>
  <c r="F1322" i="1" a="1"/>
  <c r="F1322" i="1"/>
  <c r="BB1321" i="1"/>
  <c r="BA1321" i="1"/>
  <c r="AZ1321" i="1"/>
  <c r="AY1321" i="1"/>
  <c r="AX1321" i="1"/>
  <c r="AW1321" i="1"/>
  <c r="AV1321" i="1"/>
  <c r="AU1321" i="1"/>
  <c r="AT1321" i="1"/>
  <c r="AS1321" i="1"/>
  <c r="AA1321" i="1"/>
  <c r="G1321" i="1"/>
  <c r="F1321" i="1" a="1"/>
  <c r="F1321" i="1" s="1"/>
  <c r="BB1320" i="1"/>
  <c r="BA1320" i="1"/>
  <c r="AZ1320" i="1"/>
  <c r="AY1320" i="1"/>
  <c r="AX1320" i="1"/>
  <c r="AW1320" i="1"/>
  <c r="AV1320" i="1"/>
  <c r="AU1320" i="1"/>
  <c r="AT1320" i="1"/>
  <c r="AS1320" i="1"/>
  <c r="AA1320" i="1"/>
  <c r="G1320" i="1"/>
  <c r="F1320" i="1" a="1"/>
  <c r="F1320" i="1" s="1"/>
  <c r="BB1319" i="1"/>
  <c r="BA1319" i="1"/>
  <c r="AZ1319" i="1"/>
  <c r="AY1319" i="1"/>
  <c r="AX1319" i="1"/>
  <c r="AW1319" i="1"/>
  <c r="AV1319" i="1"/>
  <c r="AU1319" i="1"/>
  <c r="AT1319" i="1"/>
  <c r="AS1319" i="1"/>
  <c r="AA1319" i="1"/>
  <c r="G1319" i="1"/>
  <c r="F1319" i="1" a="1"/>
  <c r="F1319" i="1"/>
  <c r="BB1318" i="1"/>
  <c r="BA1318" i="1"/>
  <c r="AZ1318" i="1"/>
  <c r="AY1318" i="1"/>
  <c r="AX1318" i="1"/>
  <c r="AW1318" i="1"/>
  <c r="AV1318" i="1"/>
  <c r="AU1318" i="1"/>
  <c r="AT1318" i="1"/>
  <c r="AS1318" i="1"/>
  <c r="AA1318" i="1"/>
  <c r="G1318" i="1"/>
  <c r="F1318" i="1" a="1"/>
  <c r="F1318" i="1" s="1"/>
  <c r="BB1317" i="1"/>
  <c r="BA1317" i="1"/>
  <c r="AZ1317" i="1"/>
  <c r="AY1317" i="1"/>
  <c r="AX1317" i="1"/>
  <c r="AW1317" i="1"/>
  <c r="AV1317" i="1"/>
  <c r="AU1317" i="1"/>
  <c r="AT1317" i="1"/>
  <c r="AS1317" i="1"/>
  <c r="AA1317" i="1"/>
  <c r="G1317" i="1"/>
  <c r="F1317" i="1" a="1"/>
  <c r="F1317" i="1" s="1"/>
  <c r="BB1316" i="1"/>
  <c r="BA1316" i="1"/>
  <c r="AZ1316" i="1"/>
  <c r="AY1316" i="1"/>
  <c r="AX1316" i="1"/>
  <c r="AW1316" i="1"/>
  <c r="AV1316" i="1"/>
  <c r="AU1316" i="1"/>
  <c r="AT1316" i="1"/>
  <c r="AS1316" i="1"/>
  <c r="AA1316" i="1"/>
  <c r="G1316" i="1"/>
  <c r="F1316" i="1" a="1"/>
  <c r="F1316" i="1" s="1"/>
  <c r="BB1315" i="1"/>
  <c r="BA1315" i="1"/>
  <c r="AZ1315" i="1"/>
  <c r="AY1315" i="1"/>
  <c r="AX1315" i="1"/>
  <c r="AW1315" i="1"/>
  <c r="AV1315" i="1"/>
  <c r="AU1315" i="1"/>
  <c r="AT1315" i="1"/>
  <c r="AS1315" i="1"/>
  <c r="AA1315" i="1"/>
  <c r="G1315" i="1"/>
  <c r="F1315" i="1" a="1"/>
  <c r="F1315" i="1" s="1"/>
  <c r="BB1314" i="1"/>
  <c r="BA1314" i="1"/>
  <c r="AZ1314" i="1"/>
  <c r="AY1314" i="1"/>
  <c r="AX1314" i="1"/>
  <c r="AW1314" i="1"/>
  <c r="AV1314" i="1"/>
  <c r="AU1314" i="1"/>
  <c r="AT1314" i="1"/>
  <c r="AS1314" i="1"/>
  <c r="AA1314" i="1"/>
  <c r="G1314" i="1"/>
  <c r="F1314" i="1" a="1"/>
  <c r="F1314" i="1" s="1"/>
  <c r="BB1313" i="1"/>
  <c r="BA1313" i="1"/>
  <c r="AZ1313" i="1"/>
  <c r="AY1313" i="1"/>
  <c r="AX1313" i="1"/>
  <c r="AW1313" i="1"/>
  <c r="AV1313" i="1"/>
  <c r="AU1313" i="1"/>
  <c r="AT1313" i="1"/>
  <c r="AS1313" i="1"/>
  <c r="AA1313" i="1"/>
  <c r="G1313" i="1"/>
  <c r="F1313" i="1" a="1"/>
  <c r="F1313" i="1"/>
  <c r="BB1312" i="1"/>
  <c r="BA1312" i="1"/>
  <c r="AZ1312" i="1"/>
  <c r="AY1312" i="1"/>
  <c r="AX1312" i="1"/>
  <c r="AW1312" i="1"/>
  <c r="AV1312" i="1"/>
  <c r="AU1312" i="1"/>
  <c r="AT1312" i="1"/>
  <c r="AS1312" i="1"/>
  <c r="AA1312" i="1"/>
  <c r="G1312" i="1"/>
  <c r="F1312" i="1" a="1"/>
  <c r="F1312" i="1"/>
  <c r="BB1311" i="1"/>
  <c r="BA1311" i="1"/>
  <c r="AZ1311" i="1"/>
  <c r="AY1311" i="1"/>
  <c r="AX1311" i="1"/>
  <c r="AW1311" i="1"/>
  <c r="AV1311" i="1"/>
  <c r="AU1311" i="1"/>
  <c r="AT1311" i="1"/>
  <c r="AS1311" i="1"/>
  <c r="AA1311" i="1"/>
  <c r="G1311" i="1"/>
  <c r="F1311" i="1" a="1"/>
  <c r="F1311" i="1" s="1"/>
  <c r="BB1310" i="1"/>
  <c r="BA1310" i="1"/>
  <c r="AZ1310" i="1"/>
  <c r="AY1310" i="1"/>
  <c r="AX1310" i="1"/>
  <c r="AW1310" i="1"/>
  <c r="AV1310" i="1"/>
  <c r="AU1310" i="1"/>
  <c r="AT1310" i="1"/>
  <c r="AS1310" i="1"/>
  <c r="AA1310" i="1"/>
  <c r="G1310" i="1"/>
  <c r="F1310" i="1" a="1"/>
  <c r="F1310" i="1" s="1"/>
  <c r="BB1309" i="1"/>
  <c r="BA1309" i="1"/>
  <c r="AZ1309" i="1"/>
  <c r="AY1309" i="1"/>
  <c r="AX1309" i="1"/>
  <c r="AW1309" i="1"/>
  <c r="AV1309" i="1"/>
  <c r="AU1309" i="1"/>
  <c r="AT1309" i="1"/>
  <c r="AS1309" i="1"/>
  <c r="AA1309" i="1"/>
  <c r="G1309" i="1"/>
  <c r="F1309" i="1" a="1"/>
  <c r="F1309" i="1" s="1"/>
  <c r="BB1308" i="1"/>
  <c r="BA1308" i="1"/>
  <c r="AZ1308" i="1"/>
  <c r="AY1308" i="1"/>
  <c r="AX1308" i="1"/>
  <c r="AW1308" i="1"/>
  <c r="AV1308" i="1"/>
  <c r="AU1308" i="1"/>
  <c r="AT1308" i="1"/>
  <c r="AS1308" i="1"/>
  <c r="AA1308" i="1"/>
  <c r="G1308" i="1"/>
  <c r="F1308" i="1" a="1"/>
  <c r="F1308" i="1" s="1"/>
  <c r="BB1307" i="1"/>
  <c r="BA1307" i="1"/>
  <c r="AZ1307" i="1"/>
  <c r="AY1307" i="1"/>
  <c r="AX1307" i="1"/>
  <c r="AW1307" i="1"/>
  <c r="AV1307" i="1"/>
  <c r="AU1307" i="1"/>
  <c r="AT1307" i="1"/>
  <c r="AS1307" i="1"/>
  <c r="AA1307" i="1"/>
  <c r="G1307" i="1"/>
  <c r="F1307" i="1" a="1"/>
  <c r="F1307" i="1"/>
  <c r="BB1306" i="1"/>
  <c r="BA1306" i="1"/>
  <c r="AZ1306" i="1"/>
  <c r="AY1306" i="1"/>
  <c r="AX1306" i="1"/>
  <c r="AW1306" i="1"/>
  <c r="AV1306" i="1"/>
  <c r="AU1306" i="1"/>
  <c r="AT1306" i="1"/>
  <c r="AS1306" i="1"/>
  <c r="AA1306" i="1"/>
  <c r="G1306" i="1"/>
  <c r="F1306" i="1" a="1"/>
  <c r="F1306" i="1"/>
  <c r="BB1305" i="1"/>
  <c r="BA1305" i="1"/>
  <c r="AZ1305" i="1"/>
  <c r="AY1305" i="1"/>
  <c r="AX1305" i="1"/>
  <c r="AW1305" i="1"/>
  <c r="AV1305" i="1"/>
  <c r="AU1305" i="1"/>
  <c r="AT1305" i="1"/>
  <c r="AS1305" i="1"/>
  <c r="AA1305" i="1"/>
  <c r="G1305" i="1"/>
  <c r="F1305" i="1" a="1"/>
  <c r="F1305" i="1" s="1"/>
  <c r="BB1304" i="1"/>
  <c r="BA1304" i="1"/>
  <c r="AZ1304" i="1"/>
  <c r="AY1304" i="1"/>
  <c r="AX1304" i="1"/>
  <c r="AW1304" i="1"/>
  <c r="AV1304" i="1"/>
  <c r="AU1304" i="1"/>
  <c r="AT1304" i="1"/>
  <c r="AS1304" i="1"/>
  <c r="AA1304" i="1"/>
  <c r="G1304" i="1"/>
  <c r="F1304" i="1" a="1"/>
  <c r="F1304" i="1" s="1"/>
  <c r="BB1303" i="1"/>
  <c r="BA1303" i="1"/>
  <c r="AZ1303" i="1"/>
  <c r="AY1303" i="1"/>
  <c r="AX1303" i="1"/>
  <c r="AW1303" i="1"/>
  <c r="AV1303" i="1"/>
  <c r="AU1303" i="1"/>
  <c r="AT1303" i="1"/>
  <c r="AS1303" i="1"/>
  <c r="AA1303" i="1"/>
  <c r="G1303" i="1"/>
  <c r="F1303" i="1" a="1"/>
  <c r="F1303" i="1" s="1"/>
  <c r="BB1302" i="1"/>
  <c r="BA1302" i="1"/>
  <c r="AZ1302" i="1"/>
  <c r="AY1302" i="1"/>
  <c r="AX1302" i="1"/>
  <c r="AW1302" i="1"/>
  <c r="AV1302" i="1"/>
  <c r="AU1302" i="1"/>
  <c r="AT1302" i="1"/>
  <c r="AS1302" i="1"/>
  <c r="AA1302" i="1"/>
  <c r="G1302" i="1"/>
  <c r="F1302" i="1" a="1"/>
  <c r="F1302" i="1" s="1"/>
  <c r="BB1301" i="1"/>
  <c r="BA1301" i="1"/>
  <c r="AZ1301" i="1"/>
  <c r="AY1301" i="1"/>
  <c r="AX1301" i="1"/>
  <c r="AW1301" i="1"/>
  <c r="AV1301" i="1"/>
  <c r="AU1301" i="1"/>
  <c r="AT1301" i="1"/>
  <c r="AS1301" i="1"/>
  <c r="AA1301" i="1"/>
  <c r="G1301" i="1"/>
  <c r="F1301" i="1" a="1"/>
  <c r="F1301" i="1"/>
  <c r="BB1300" i="1"/>
  <c r="BA1300" i="1"/>
  <c r="AZ1300" i="1"/>
  <c r="AY1300" i="1"/>
  <c r="AX1300" i="1"/>
  <c r="AW1300" i="1"/>
  <c r="AV1300" i="1"/>
  <c r="AU1300" i="1"/>
  <c r="AT1300" i="1"/>
  <c r="AS1300" i="1"/>
  <c r="AA1300" i="1"/>
  <c r="G1300" i="1"/>
  <c r="F1300" i="1" a="1"/>
  <c r="F1300" i="1"/>
  <c r="BB1299" i="1"/>
  <c r="BA1299" i="1"/>
  <c r="AZ1299" i="1"/>
  <c r="AY1299" i="1"/>
  <c r="AX1299" i="1"/>
  <c r="AW1299" i="1"/>
  <c r="AV1299" i="1"/>
  <c r="AU1299" i="1"/>
  <c r="AT1299" i="1"/>
  <c r="AS1299" i="1"/>
  <c r="AA1299" i="1"/>
  <c r="G1299" i="1"/>
  <c r="F1299" i="1" a="1"/>
  <c r="F1299" i="1" s="1"/>
  <c r="BB1298" i="1"/>
  <c r="BA1298" i="1"/>
  <c r="AZ1298" i="1"/>
  <c r="AY1298" i="1"/>
  <c r="AX1298" i="1"/>
  <c r="AW1298" i="1"/>
  <c r="AV1298" i="1"/>
  <c r="AU1298" i="1"/>
  <c r="AT1298" i="1"/>
  <c r="AS1298" i="1"/>
  <c r="AA1298" i="1"/>
  <c r="G1298" i="1"/>
  <c r="F1298" i="1" a="1"/>
  <c r="F1298" i="1" s="1"/>
  <c r="BB1297" i="1"/>
  <c r="BA1297" i="1"/>
  <c r="AZ1297" i="1"/>
  <c r="AY1297" i="1"/>
  <c r="AX1297" i="1"/>
  <c r="AW1297" i="1"/>
  <c r="AV1297" i="1"/>
  <c r="AU1297" i="1"/>
  <c r="AT1297" i="1"/>
  <c r="AS1297" i="1"/>
  <c r="AA1297" i="1"/>
  <c r="G1297" i="1"/>
  <c r="F1297" i="1" a="1"/>
  <c r="F1297" i="1" s="1"/>
  <c r="BB1296" i="1"/>
  <c r="BA1296" i="1"/>
  <c r="AZ1296" i="1"/>
  <c r="AY1296" i="1"/>
  <c r="AX1296" i="1"/>
  <c r="AW1296" i="1"/>
  <c r="AV1296" i="1"/>
  <c r="AU1296" i="1"/>
  <c r="AT1296" i="1"/>
  <c r="AS1296" i="1"/>
  <c r="AA1296" i="1"/>
  <c r="G1296" i="1"/>
  <c r="F1296" i="1" a="1"/>
  <c r="F1296" i="1" s="1"/>
  <c r="BB1295" i="1"/>
  <c r="BA1295" i="1"/>
  <c r="AZ1295" i="1"/>
  <c r="AY1295" i="1"/>
  <c r="AX1295" i="1"/>
  <c r="AW1295" i="1"/>
  <c r="AV1295" i="1"/>
  <c r="AU1295" i="1"/>
  <c r="AT1295" i="1"/>
  <c r="AS1295" i="1"/>
  <c r="AA1295" i="1"/>
  <c r="G1295" i="1"/>
  <c r="F1295" i="1" a="1"/>
  <c r="F1295" i="1"/>
  <c r="BB1294" i="1"/>
  <c r="BA1294" i="1"/>
  <c r="AZ1294" i="1"/>
  <c r="AY1294" i="1"/>
  <c r="AX1294" i="1"/>
  <c r="AW1294" i="1"/>
  <c r="AV1294" i="1"/>
  <c r="AU1294" i="1"/>
  <c r="AT1294" i="1"/>
  <c r="AS1294" i="1"/>
  <c r="AA1294" i="1"/>
  <c r="G1294" i="1"/>
  <c r="F1294" i="1" a="1"/>
  <c r="F1294" i="1"/>
  <c r="BB1293" i="1"/>
  <c r="BA1293" i="1"/>
  <c r="AZ1293" i="1"/>
  <c r="AY1293" i="1"/>
  <c r="AX1293" i="1"/>
  <c r="AW1293" i="1"/>
  <c r="AV1293" i="1"/>
  <c r="AU1293" i="1"/>
  <c r="AT1293" i="1"/>
  <c r="AS1293" i="1"/>
  <c r="AA1293" i="1"/>
  <c r="G1293" i="1"/>
  <c r="F1293" i="1" a="1"/>
  <c r="F1293" i="1" s="1"/>
  <c r="BB1292" i="1"/>
  <c r="BA1292" i="1"/>
  <c r="AZ1292" i="1"/>
  <c r="AY1292" i="1"/>
  <c r="AX1292" i="1"/>
  <c r="AW1292" i="1"/>
  <c r="AV1292" i="1"/>
  <c r="AU1292" i="1"/>
  <c r="AT1292" i="1"/>
  <c r="AS1292" i="1"/>
  <c r="AA1292" i="1"/>
  <c r="G1292" i="1"/>
  <c r="F1292" i="1" a="1"/>
  <c r="F1292" i="1" s="1"/>
  <c r="BB1291" i="1"/>
  <c r="BA1291" i="1"/>
  <c r="AZ1291" i="1"/>
  <c r="AY1291" i="1"/>
  <c r="AX1291" i="1"/>
  <c r="AW1291" i="1"/>
  <c r="AV1291" i="1"/>
  <c r="AU1291" i="1"/>
  <c r="AT1291" i="1"/>
  <c r="AS1291" i="1"/>
  <c r="AA1291" i="1"/>
  <c r="G1291" i="1"/>
  <c r="F1291" i="1" a="1"/>
  <c r="F1291" i="1" s="1"/>
  <c r="BB1290" i="1"/>
  <c r="BA1290" i="1"/>
  <c r="AZ1290" i="1"/>
  <c r="AY1290" i="1"/>
  <c r="AX1290" i="1"/>
  <c r="AW1290" i="1"/>
  <c r="AV1290" i="1"/>
  <c r="AU1290" i="1"/>
  <c r="AT1290" i="1"/>
  <c r="AS1290" i="1"/>
  <c r="AA1290" i="1"/>
  <c r="G1290" i="1"/>
  <c r="F1290" i="1" a="1"/>
  <c r="F1290" i="1" s="1"/>
  <c r="BB1289" i="1"/>
  <c r="BA1289" i="1"/>
  <c r="AZ1289" i="1"/>
  <c r="AY1289" i="1"/>
  <c r="AX1289" i="1"/>
  <c r="AW1289" i="1"/>
  <c r="AV1289" i="1"/>
  <c r="AU1289" i="1"/>
  <c r="AT1289" i="1"/>
  <c r="AS1289" i="1"/>
  <c r="AA1289" i="1"/>
  <c r="G1289" i="1"/>
  <c r="F1289" i="1" s="1" a="1"/>
  <c r="F1289" i="1" s="1"/>
  <c r="BB1288" i="1"/>
  <c r="BA1288" i="1"/>
  <c r="AZ1288" i="1"/>
  <c r="AY1288" i="1"/>
  <c r="AX1288" i="1"/>
  <c r="AW1288" i="1"/>
  <c r="AV1288" i="1"/>
  <c r="AU1288" i="1"/>
  <c r="AT1288" i="1"/>
  <c r="AS1288" i="1"/>
  <c r="AA1288" i="1"/>
  <c r="G1288" i="1"/>
  <c r="F1288" i="1" s="1" a="1"/>
  <c r="F1288" i="1" s="1"/>
  <c r="BB1287" i="1"/>
  <c r="BA1287" i="1"/>
  <c r="AZ1287" i="1"/>
  <c r="AY1287" i="1"/>
  <c r="AX1287" i="1"/>
  <c r="AW1287" i="1"/>
  <c r="AV1287" i="1"/>
  <c r="AU1287" i="1"/>
  <c r="AT1287" i="1"/>
  <c r="AS1287" i="1"/>
  <c r="AA1287" i="1"/>
  <c r="G1287" i="1"/>
  <c r="F1287" i="1" s="1" a="1"/>
  <c r="F1287" i="1" s="1"/>
  <c r="BB1286" i="1"/>
  <c r="BA1286" i="1"/>
  <c r="AZ1286" i="1"/>
  <c r="AY1286" i="1"/>
  <c r="AX1286" i="1"/>
  <c r="AW1286" i="1"/>
  <c r="AV1286" i="1"/>
  <c r="AU1286" i="1"/>
  <c r="AT1286" i="1"/>
  <c r="AS1286" i="1"/>
  <c r="AA1286" i="1"/>
  <c r="G1286" i="1"/>
  <c r="F1286" i="1" s="1" a="1"/>
  <c r="F1286" i="1" s="1"/>
  <c r="BB1285" i="1"/>
  <c r="BA1285" i="1"/>
  <c r="AZ1285" i="1"/>
  <c r="AY1285" i="1"/>
  <c r="AX1285" i="1"/>
  <c r="AW1285" i="1"/>
  <c r="AV1285" i="1"/>
  <c r="AU1285" i="1"/>
  <c r="AT1285" i="1"/>
  <c r="AS1285" i="1"/>
  <c r="AA1285" i="1"/>
  <c r="G1285" i="1"/>
  <c r="F1285" i="1" a="1"/>
  <c r="F1285" i="1"/>
  <c r="BB1284" i="1"/>
  <c r="BA1284" i="1"/>
  <c r="AZ1284" i="1"/>
  <c r="AY1284" i="1"/>
  <c r="AX1284" i="1"/>
  <c r="AW1284" i="1"/>
  <c r="AV1284" i="1"/>
  <c r="AU1284" i="1"/>
  <c r="AT1284" i="1"/>
  <c r="AS1284" i="1"/>
  <c r="AA1284" i="1"/>
  <c r="G1284" i="1"/>
  <c r="F1284" i="1" a="1"/>
  <c r="F1284" i="1" s="1"/>
  <c r="BB1283" i="1"/>
  <c r="BA1283" i="1"/>
  <c r="AZ1283" i="1"/>
  <c r="AY1283" i="1"/>
  <c r="AX1283" i="1"/>
  <c r="AW1283" i="1"/>
  <c r="AV1283" i="1"/>
  <c r="AU1283" i="1"/>
  <c r="AT1283" i="1"/>
  <c r="AS1283" i="1"/>
  <c r="AA1283" i="1"/>
  <c r="G1283" i="1"/>
  <c r="F1283" i="1" a="1"/>
  <c r="F1283" i="1" s="1"/>
  <c r="BB1282" i="1"/>
  <c r="BA1282" i="1"/>
  <c r="AZ1282" i="1"/>
  <c r="AY1282" i="1"/>
  <c r="AX1282" i="1"/>
  <c r="AW1282" i="1"/>
  <c r="AV1282" i="1"/>
  <c r="AU1282" i="1"/>
  <c r="AT1282" i="1"/>
  <c r="AS1282" i="1"/>
  <c r="AA1282" i="1"/>
  <c r="G1282" i="1"/>
  <c r="F1282" i="1" a="1"/>
  <c r="F1282" i="1" s="1"/>
  <c r="BB1281" i="1"/>
  <c r="BA1281" i="1"/>
  <c r="AZ1281" i="1"/>
  <c r="AY1281" i="1"/>
  <c r="AX1281" i="1"/>
  <c r="AW1281" i="1"/>
  <c r="AV1281" i="1"/>
  <c r="AU1281" i="1"/>
  <c r="AT1281" i="1"/>
  <c r="AS1281" i="1"/>
  <c r="AA1281" i="1"/>
  <c r="G1281" i="1"/>
  <c r="F1281" i="1" a="1"/>
  <c r="F1281" i="1" s="1"/>
  <c r="BB1280" i="1"/>
  <c r="BA1280" i="1"/>
  <c r="AZ1280" i="1"/>
  <c r="AY1280" i="1"/>
  <c r="AX1280" i="1"/>
  <c r="AW1280" i="1"/>
  <c r="AV1280" i="1"/>
  <c r="AU1280" i="1"/>
  <c r="AT1280" i="1"/>
  <c r="AS1280" i="1"/>
  <c r="AA1280" i="1"/>
  <c r="G1280" i="1"/>
  <c r="F1280" i="1" s="1" a="1"/>
  <c r="F1280" i="1" s="1"/>
  <c r="BB1279" i="1"/>
  <c r="BA1279" i="1"/>
  <c r="AZ1279" i="1"/>
  <c r="AY1279" i="1"/>
  <c r="AX1279" i="1"/>
  <c r="AW1279" i="1"/>
  <c r="AV1279" i="1"/>
  <c r="AU1279" i="1"/>
  <c r="AT1279" i="1"/>
  <c r="AS1279" i="1"/>
  <c r="AA1279" i="1"/>
  <c r="G1279" i="1"/>
  <c r="F1279" i="1" s="1" a="1"/>
  <c r="F1279" i="1" s="1"/>
  <c r="BB1278" i="1"/>
  <c r="BA1278" i="1"/>
  <c r="AZ1278" i="1"/>
  <c r="AY1278" i="1"/>
  <c r="AX1278" i="1"/>
  <c r="AW1278" i="1"/>
  <c r="AV1278" i="1"/>
  <c r="AU1278" i="1"/>
  <c r="AT1278" i="1"/>
  <c r="AS1278" i="1"/>
  <c r="AA1278" i="1"/>
  <c r="G1278" i="1"/>
  <c r="F1278" i="1" a="1"/>
  <c r="F1278" i="1" s="1"/>
  <c r="BB1277" i="1"/>
  <c r="BA1277" i="1"/>
  <c r="AZ1277" i="1"/>
  <c r="AY1277" i="1"/>
  <c r="AX1277" i="1"/>
  <c r="AW1277" i="1"/>
  <c r="AV1277" i="1"/>
  <c r="AU1277" i="1"/>
  <c r="AT1277" i="1"/>
  <c r="AS1277" i="1"/>
  <c r="AA1277" i="1"/>
  <c r="G1277" i="1"/>
  <c r="F1277" i="1" s="1" a="1"/>
  <c r="F1277" i="1" s="1"/>
  <c r="BB1276" i="1"/>
  <c r="BA1276" i="1"/>
  <c r="AZ1276" i="1"/>
  <c r="AY1276" i="1"/>
  <c r="AX1276" i="1"/>
  <c r="AW1276" i="1"/>
  <c r="AV1276" i="1"/>
  <c r="AU1276" i="1"/>
  <c r="AT1276" i="1"/>
  <c r="AS1276" i="1"/>
  <c r="AA1276" i="1"/>
  <c r="G1276" i="1"/>
  <c r="F1276" i="1" a="1"/>
  <c r="F1276" i="1" s="1"/>
  <c r="BB1275" i="1"/>
  <c r="BA1275" i="1"/>
  <c r="AZ1275" i="1"/>
  <c r="AY1275" i="1"/>
  <c r="AX1275" i="1"/>
  <c r="AW1275" i="1"/>
  <c r="AV1275" i="1"/>
  <c r="AU1275" i="1"/>
  <c r="AT1275" i="1"/>
  <c r="AS1275" i="1"/>
  <c r="AA1275" i="1"/>
  <c r="G1275" i="1"/>
  <c r="F1275" i="1" a="1"/>
  <c r="F1275" i="1" s="1"/>
  <c r="BB1274" i="1"/>
  <c r="BA1274" i="1"/>
  <c r="AZ1274" i="1"/>
  <c r="AY1274" i="1"/>
  <c r="AX1274" i="1"/>
  <c r="AW1274" i="1"/>
  <c r="AV1274" i="1"/>
  <c r="AU1274" i="1"/>
  <c r="AT1274" i="1"/>
  <c r="AS1274" i="1"/>
  <c r="AA1274" i="1"/>
  <c r="G1274" i="1"/>
  <c r="F1274" i="1" a="1"/>
  <c r="F1274" i="1" s="1"/>
  <c r="BB1273" i="1"/>
  <c r="BA1273" i="1"/>
  <c r="AZ1273" i="1"/>
  <c r="AY1273" i="1"/>
  <c r="AX1273" i="1"/>
  <c r="AW1273" i="1"/>
  <c r="AV1273" i="1"/>
  <c r="AU1273" i="1"/>
  <c r="AT1273" i="1"/>
  <c r="AS1273" i="1"/>
  <c r="AA1273" i="1"/>
  <c r="G1273" i="1"/>
  <c r="F1273" i="1" a="1"/>
  <c r="F1273" i="1"/>
  <c r="BB1272" i="1"/>
  <c r="BA1272" i="1"/>
  <c r="AZ1272" i="1"/>
  <c r="AY1272" i="1"/>
  <c r="AX1272" i="1"/>
  <c r="AW1272" i="1"/>
  <c r="AV1272" i="1"/>
  <c r="AU1272" i="1"/>
  <c r="AT1272" i="1"/>
  <c r="AS1272" i="1"/>
  <c r="AA1272" i="1"/>
  <c r="G1272" i="1"/>
  <c r="F1272" i="1" a="1"/>
  <c r="F1272" i="1" s="1"/>
  <c r="BB1271" i="1"/>
  <c r="BA1271" i="1"/>
  <c r="AZ1271" i="1"/>
  <c r="AY1271" i="1"/>
  <c r="AX1271" i="1"/>
  <c r="AW1271" i="1"/>
  <c r="AV1271" i="1"/>
  <c r="AU1271" i="1"/>
  <c r="AT1271" i="1"/>
  <c r="AS1271" i="1"/>
  <c r="AA1271" i="1"/>
  <c r="G1271" i="1"/>
  <c r="F1271" i="1" a="1"/>
  <c r="F1271" i="1" s="1"/>
  <c r="BB1270" i="1"/>
  <c r="BA1270" i="1"/>
  <c r="AZ1270" i="1"/>
  <c r="AY1270" i="1"/>
  <c r="AX1270" i="1"/>
  <c r="AW1270" i="1"/>
  <c r="AV1270" i="1"/>
  <c r="AU1270" i="1"/>
  <c r="AT1270" i="1"/>
  <c r="AS1270" i="1"/>
  <c r="AA1270" i="1"/>
  <c r="G1270" i="1"/>
  <c r="F1270" i="1" s="1" a="1"/>
  <c r="F1270" i="1" s="1"/>
  <c r="BB1269" i="1"/>
  <c r="BA1269" i="1"/>
  <c r="AZ1269" i="1"/>
  <c r="AY1269" i="1"/>
  <c r="AX1269" i="1"/>
  <c r="AW1269" i="1"/>
  <c r="AV1269" i="1"/>
  <c r="AU1269" i="1"/>
  <c r="AT1269" i="1"/>
  <c r="AS1269" i="1"/>
  <c r="AA1269" i="1"/>
  <c r="G1269" i="1"/>
  <c r="F1269" i="1" s="1" a="1"/>
  <c r="F1269" i="1" s="1"/>
  <c r="BB1268" i="1"/>
  <c r="BA1268" i="1"/>
  <c r="AZ1268" i="1"/>
  <c r="AY1268" i="1"/>
  <c r="AX1268" i="1"/>
  <c r="AW1268" i="1"/>
  <c r="AV1268" i="1"/>
  <c r="AU1268" i="1"/>
  <c r="AT1268" i="1"/>
  <c r="AS1268" i="1"/>
  <c r="AA1268" i="1"/>
  <c r="G1268" i="1"/>
  <c r="F1268" i="1" s="1" a="1"/>
  <c r="F1268" i="1" s="1"/>
  <c r="BB1267" i="1"/>
  <c r="BA1267" i="1"/>
  <c r="AZ1267" i="1"/>
  <c r="AY1267" i="1"/>
  <c r="AX1267" i="1"/>
  <c r="AW1267" i="1"/>
  <c r="AV1267" i="1"/>
  <c r="AU1267" i="1"/>
  <c r="AT1267" i="1"/>
  <c r="AS1267" i="1"/>
  <c r="AA1267" i="1"/>
  <c r="G1267" i="1"/>
  <c r="F1267" i="1" a="1"/>
  <c r="F1267" i="1" s="1"/>
  <c r="BB1266" i="1"/>
  <c r="BA1266" i="1"/>
  <c r="AZ1266" i="1"/>
  <c r="AY1266" i="1"/>
  <c r="AX1266" i="1"/>
  <c r="AW1266" i="1"/>
  <c r="AV1266" i="1"/>
  <c r="AU1266" i="1"/>
  <c r="AT1266" i="1"/>
  <c r="AS1266" i="1"/>
  <c r="AA1266" i="1"/>
  <c r="G1266" i="1"/>
  <c r="F1266" i="1" s="1" a="1"/>
  <c r="F1266" i="1" s="1"/>
  <c r="BB1265" i="1"/>
  <c r="BA1265" i="1"/>
  <c r="AZ1265" i="1"/>
  <c r="AY1265" i="1"/>
  <c r="AX1265" i="1"/>
  <c r="AW1265" i="1"/>
  <c r="AV1265" i="1"/>
  <c r="AU1265" i="1"/>
  <c r="AT1265" i="1"/>
  <c r="AS1265" i="1"/>
  <c r="AA1265" i="1"/>
  <c r="G1265" i="1"/>
  <c r="F1265" i="1" a="1"/>
  <c r="F1265" i="1" s="1"/>
  <c r="BB1264" i="1"/>
  <c r="BA1264" i="1"/>
  <c r="AZ1264" i="1"/>
  <c r="AY1264" i="1"/>
  <c r="AX1264" i="1"/>
  <c r="AW1264" i="1"/>
  <c r="AV1264" i="1"/>
  <c r="AU1264" i="1"/>
  <c r="AT1264" i="1"/>
  <c r="AS1264" i="1"/>
  <c r="AA1264" i="1"/>
  <c r="G1264" i="1"/>
  <c r="F1264" i="1" a="1"/>
  <c r="F1264" i="1"/>
  <c r="BB1263" i="1"/>
  <c r="BA1263" i="1"/>
  <c r="AZ1263" i="1"/>
  <c r="AY1263" i="1"/>
  <c r="AX1263" i="1"/>
  <c r="AW1263" i="1"/>
  <c r="AV1263" i="1"/>
  <c r="AU1263" i="1"/>
  <c r="AT1263" i="1"/>
  <c r="AS1263" i="1"/>
  <c r="AA1263" i="1"/>
  <c r="G1263" i="1"/>
  <c r="F1263" i="1" a="1"/>
  <c r="F1263" i="1" s="1"/>
  <c r="BB1262" i="1"/>
  <c r="BA1262" i="1"/>
  <c r="AZ1262" i="1"/>
  <c r="AY1262" i="1"/>
  <c r="AX1262" i="1"/>
  <c r="AW1262" i="1"/>
  <c r="AV1262" i="1"/>
  <c r="AU1262" i="1"/>
  <c r="AT1262" i="1"/>
  <c r="AS1262" i="1"/>
  <c r="AA1262" i="1"/>
  <c r="G1262" i="1"/>
  <c r="F1262" i="1" a="1"/>
  <c r="F1262" i="1" s="1"/>
  <c r="BB1261" i="1"/>
  <c r="BA1261" i="1"/>
  <c r="AZ1261" i="1"/>
  <c r="AY1261" i="1"/>
  <c r="AX1261" i="1"/>
  <c r="AW1261" i="1"/>
  <c r="AV1261" i="1"/>
  <c r="AU1261" i="1"/>
  <c r="AT1261" i="1"/>
  <c r="AS1261" i="1"/>
  <c r="AA1261" i="1"/>
  <c r="G1261" i="1"/>
  <c r="F1261" i="1" a="1"/>
  <c r="F1261" i="1"/>
  <c r="BB1260" i="1"/>
  <c r="BA1260" i="1"/>
  <c r="AZ1260" i="1"/>
  <c r="AY1260" i="1"/>
  <c r="AX1260" i="1"/>
  <c r="AW1260" i="1"/>
  <c r="AV1260" i="1"/>
  <c r="AU1260" i="1"/>
  <c r="AT1260" i="1"/>
  <c r="AS1260" i="1"/>
  <c r="AA1260" i="1"/>
  <c r="G1260" i="1"/>
  <c r="F1260" i="1" a="1"/>
  <c r="F1260" i="1"/>
  <c r="BB1259" i="1"/>
  <c r="BA1259" i="1"/>
  <c r="AZ1259" i="1"/>
  <c r="AY1259" i="1"/>
  <c r="AX1259" i="1"/>
  <c r="AW1259" i="1"/>
  <c r="AV1259" i="1"/>
  <c r="AU1259" i="1"/>
  <c r="AT1259" i="1"/>
  <c r="AS1259" i="1"/>
  <c r="AA1259" i="1"/>
  <c r="G1259" i="1"/>
  <c r="F1259" i="1" a="1"/>
  <c r="F1259" i="1" s="1"/>
  <c r="BB1258" i="1"/>
  <c r="BA1258" i="1"/>
  <c r="AZ1258" i="1"/>
  <c r="AY1258" i="1"/>
  <c r="AX1258" i="1"/>
  <c r="AW1258" i="1"/>
  <c r="AV1258" i="1"/>
  <c r="AU1258" i="1"/>
  <c r="AT1258" i="1"/>
  <c r="AS1258" i="1"/>
  <c r="AA1258" i="1"/>
  <c r="G1258" i="1"/>
  <c r="F1258" i="1" a="1"/>
  <c r="F1258" i="1" s="1"/>
  <c r="BB1257" i="1"/>
  <c r="BA1257" i="1"/>
  <c r="AZ1257" i="1"/>
  <c r="AY1257" i="1"/>
  <c r="AX1257" i="1"/>
  <c r="AW1257" i="1"/>
  <c r="AV1257" i="1"/>
  <c r="AU1257" i="1"/>
  <c r="AT1257" i="1"/>
  <c r="AS1257" i="1"/>
  <c r="AA1257" i="1"/>
  <c r="G1257" i="1"/>
  <c r="F1257" i="1" a="1"/>
  <c r="F1257" i="1" s="1"/>
  <c r="BB1256" i="1"/>
  <c r="BA1256" i="1"/>
  <c r="AZ1256" i="1"/>
  <c r="AY1256" i="1"/>
  <c r="AX1256" i="1"/>
  <c r="AW1256" i="1"/>
  <c r="AV1256" i="1"/>
  <c r="AU1256" i="1"/>
  <c r="AT1256" i="1"/>
  <c r="AS1256" i="1"/>
  <c r="AA1256" i="1"/>
  <c r="G1256" i="1"/>
  <c r="F1256" i="1" a="1"/>
  <c r="F1256" i="1" s="1"/>
  <c r="BB1255" i="1"/>
  <c r="BA1255" i="1"/>
  <c r="AZ1255" i="1"/>
  <c r="AY1255" i="1"/>
  <c r="AX1255" i="1"/>
  <c r="AW1255" i="1"/>
  <c r="AV1255" i="1"/>
  <c r="AU1255" i="1"/>
  <c r="AT1255" i="1"/>
  <c r="AS1255" i="1"/>
  <c r="AA1255" i="1"/>
  <c r="G1255" i="1"/>
  <c r="F1255" i="1" a="1"/>
  <c r="F1255" i="1"/>
  <c r="BB1254" i="1"/>
  <c r="BA1254" i="1"/>
  <c r="AZ1254" i="1"/>
  <c r="AY1254" i="1"/>
  <c r="AX1254" i="1"/>
  <c r="AW1254" i="1"/>
  <c r="AV1254" i="1"/>
  <c r="AU1254" i="1"/>
  <c r="AT1254" i="1"/>
  <c r="AS1254" i="1"/>
  <c r="AA1254" i="1"/>
  <c r="G1254" i="1"/>
  <c r="F1254" i="1" a="1"/>
  <c r="F1254" i="1" s="1"/>
  <c r="BB1253" i="1"/>
  <c r="BA1253" i="1"/>
  <c r="AZ1253" i="1"/>
  <c r="AY1253" i="1"/>
  <c r="AX1253" i="1"/>
  <c r="AW1253" i="1"/>
  <c r="AV1253" i="1"/>
  <c r="AU1253" i="1"/>
  <c r="AT1253" i="1"/>
  <c r="AS1253" i="1"/>
  <c r="AA1253" i="1"/>
  <c r="G1253" i="1"/>
  <c r="F1253" i="1" a="1"/>
  <c r="F1253" i="1" s="1"/>
  <c r="BB1252" i="1"/>
  <c r="BA1252" i="1"/>
  <c r="AZ1252" i="1"/>
  <c r="AY1252" i="1"/>
  <c r="AX1252" i="1"/>
  <c r="AW1252" i="1"/>
  <c r="AV1252" i="1"/>
  <c r="AU1252" i="1"/>
  <c r="AT1252" i="1"/>
  <c r="AS1252" i="1"/>
  <c r="AA1252" i="1"/>
  <c r="G1252" i="1"/>
  <c r="F1252" i="1" a="1"/>
  <c r="F1252" i="1"/>
  <c r="BB1251" i="1"/>
  <c r="BA1251" i="1"/>
  <c r="AZ1251" i="1"/>
  <c r="AY1251" i="1"/>
  <c r="AX1251" i="1"/>
  <c r="AW1251" i="1"/>
  <c r="AV1251" i="1"/>
  <c r="AU1251" i="1"/>
  <c r="AT1251" i="1"/>
  <c r="AS1251" i="1"/>
  <c r="AA1251" i="1"/>
  <c r="G1251" i="1"/>
  <c r="F1251" i="1" a="1"/>
  <c r="F1251" i="1" s="1"/>
  <c r="BB1250" i="1"/>
  <c r="BA1250" i="1"/>
  <c r="AZ1250" i="1"/>
  <c r="AY1250" i="1"/>
  <c r="AX1250" i="1"/>
  <c r="AW1250" i="1"/>
  <c r="AV1250" i="1"/>
  <c r="AU1250" i="1"/>
  <c r="AT1250" i="1"/>
  <c r="AS1250" i="1"/>
  <c r="AA1250" i="1"/>
  <c r="G1250" i="1"/>
  <c r="F1250" i="1" a="1"/>
  <c r="F1250" i="1" s="1"/>
  <c r="BB1249" i="1"/>
  <c r="BA1249" i="1"/>
  <c r="AZ1249" i="1"/>
  <c r="AY1249" i="1"/>
  <c r="AX1249" i="1"/>
  <c r="AW1249" i="1"/>
  <c r="AV1249" i="1"/>
  <c r="AU1249" i="1"/>
  <c r="AT1249" i="1"/>
  <c r="AS1249" i="1"/>
  <c r="AA1249" i="1"/>
  <c r="G1249" i="1"/>
  <c r="F1249" i="1" a="1"/>
  <c r="F1249" i="1"/>
  <c r="BB1248" i="1"/>
  <c r="BA1248" i="1"/>
  <c r="AZ1248" i="1"/>
  <c r="AY1248" i="1"/>
  <c r="AX1248" i="1"/>
  <c r="AW1248" i="1"/>
  <c r="AV1248" i="1"/>
  <c r="AU1248" i="1"/>
  <c r="AT1248" i="1"/>
  <c r="AS1248" i="1"/>
  <c r="AA1248" i="1"/>
  <c r="G1248" i="1"/>
  <c r="F1248" i="1" a="1"/>
  <c r="F1248" i="1"/>
  <c r="BB1247" i="1"/>
  <c r="BA1247" i="1"/>
  <c r="AZ1247" i="1"/>
  <c r="AY1247" i="1"/>
  <c r="AX1247" i="1"/>
  <c r="AW1247" i="1"/>
  <c r="AV1247" i="1"/>
  <c r="AU1247" i="1"/>
  <c r="AT1247" i="1"/>
  <c r="AS1247" i="1"/>
  <c r="AA1247" i="1"/>
  <c r="G1247" i="1"/>
  <c r="F1247" i="1" a="1"/>
  <c r="F1247" i="1" s="1"/>
  <c r="BB1246" i="1"/>
  <c r="BA1246" i="1"/>
  <c r="AZ1246" i="1"/>
  <c r="AY1246" i="1"/>
  <c r="AX1246" i="1"/>
  <c r="AW1246" i="1"/>
  <c r="AV1246" i="1"/>
  <c r="AU1246" i="1"/>
  <c r="AT1246" i="1"/>
  <c r="AS1246" i="1"/>
  <c r="AA1246" i="1"/>
  <c r="G1246" i="1"/>
  <c r="F1246" i="1" a="1"/>
  <c r="F1246" i="1" s="1"/>
  <c r="BB1245" i="1"/>
  <c r="BA1245" i="1"/>
  <c r="AZ1245" i="1"/>
  <c r="AY1245" i="1"/>
  <c r="AX1245" i="1"/>
  <c r="AW1245" i="1"/>
  <c r="AV1245" i="1"/>
  <c r="AU1245" i="1"/>
  <c r="AT1245" i="1"/>
  <c r="AS1245" i="1"/>
  <c r="AA1245" i="1"/>
  <c r="G1245" i="1"/>
  <c r="F1245" i="1" a="1"/>
  <c r="F1245" i="1" s="1"/>
  <c r="BB1244" i="1"/>
  <c r="BA1244" i="1"/>
  <c r="AZ1244" i="1"/>
  <c r="AY1244" i="1"/>
  <c r="AX1244" i="1"/>
  <c r="AW1244" i="1"/>
  <c r="AV1244" i="1"/>
  <c r="AU1244" i="1"/>
  <c r="AT1244" i="1"/>
  <c r="AS1244" i="1"/>
  <c r="AA1244" i="1"/>
  <c r="G1244" i="1"/>
  <c r="F1244" i="1" a="1"/>
  <c r="F1244" i="1" s="1"/>
  <c r="BB1243" i="1"/>
  <c r="BA1243" i="1"/>
  <c r="AZ1243" i="1"/>
  <c r="AY1243" i="1"/>
  <c r="AX1243" i="1"/>
  <c r="AW1243" i="1"/>
  <c r="AV1243" i="1"/>
  <c r="AU1243" i="1"/>
  <c r="AT1243" i="1"/>
  <c r="AS1243" i="1"/>
  <c r="AA1243" i="1"/>
  <c r="G1243" i="1"/>
  <c r="F1243" i="1" a="1"/>
  <c r="F1243" i="1" s="1"/>
  <c r="BB1242" i="1"/>
  <c r="BA1242" i="1"/>
  <c r="AZ1242" i="1"/>
  <c r="AY1242" i="1"/>
  <c r="AX1242" i="1"/>
  <c r="AW1242" i="1"/>
  <c r="AV1242" i="1"/>
  <c r="AU1242" i="1"/>
  <c r="AT1242" i="1"/>
  <c r="AS1242" i="1"/>
  <c r="AA1242" i="1"/>
  <c r="G1242" i="1"/>
  <c r="F1242" i="1" a="1"/>
  <c r="F1242" i="1" s="1"/>
  <c r="BB1241" i="1"/>
  <c r="BA1241" i="1"/>
  <c r="AZ1241" i="1"/>
  <c r="AY1241" i="1"/>
  <c r="AX1241" i="1"/>
  <c r="AW1241" i="1"/>
  <c r="AV1241" i="1"/>
  <c r="AU1241" i="1"/>
  <c r="AT1241" i="1"/>
  <c r="AS1241" i="1"/>
  <c r="AA1241" i="1"/>
  <c r="G1241" i="1"/>
  <c r="F1241" i="1" a="1"/>
  <c r="F1241" i="1" s="1"/>
  <c r="BB1240" i="1"/>
  <c r="BA1240" i="1"/>
  <c r="AZ1240" i="1"/>
  <c r="AY1240" i="1"/>
  <c r="AX1240" i="1"/>
  <c r="AW1240" i="1"/>
  <c r="AV1240" i="1"/>
  <c r="AU1240" i="1"/>
  <c r="AT1240" i="1"/>
  <c r="AS1240" i="1"/>
  <c r="AA1240" i="1"/>
  <c r="G1240" i="1"/>
  <c r="F1240" i="1" a="1"/>
  <c r="F1240" i="1"/>
  <c r="BB1239" i="1"/>
  <c r="BA1239" i="1"/>
  <c r="AZ1239" i="1"/>
  <c r="AY1239" i="1"/>
  <c r="AX1239" i="1"/>
  <c r="AW1239" i="1"/>
  <c r="AV1239" i="1"/>
  <c r="AU1239" i="1"/>
  <c r="AT1239" i="1"/>
  <c r="AS1239" i="1"/>
  <c r="AA1239" i="1"/>
  <c r="G1239" i="1"/>
  <c r="F1239" i="1" s="1" a="1"/>
  <c r="F1239" i="1" s="1"/>
  <c r="BB1238" i="1"/>
  <c r="BA1238" i="1"/>
  <c r="AZ1238" i="1"/>
  <c r="AY1238" i="1"/>
  <c r="AX1238" i="1"/>
  <c r="AW1238" i="1"/>
  <c r="AV1238" i="1"/>
  <c r="AU1238" i="1"/>
  <c r="AT1238" i="1"/>
  <c r="AS1238" i="1"/>
  <c r="AA1238" i="1"/>
  <c r="G1238" i="1"/>
  <c r="F1238" i="1" s="1" a="1"/>
  <c r="F1238" i="1" s="1"/>
  <c r="BB1237" i="1"/>
  <c r="BA1237" i="1"/>
  <c r="AZ1237" i="1"/>
  <c r="AY1237" i="1"/>
  <c r="AX1237" i="1"/>
  <c r="AW1237" i="1"/>
  <c r="AV1237" i="1"/>
  <c r="AU1237" i="1"/>
  <c r="AT1237" i="1"/>
  <c r="AS1237" i="1"/>
  <c r="AA1237" i="1"/>
  <c r="G1237" i="1"/>
  <c r="F1237" i="1" a="1"/>
  <c r="F1237" i="1" s="1"/>
  <c r="BB1236" i="1"/>
  <c r="BA1236" i="1"/>
  <c r="AZ1236" i="1"/>
  <c r="AY1236" i="1"/>
  <c r="AX1236" i="1"/>
  <c r="AW1236" i="1"/>
  <c r="AV1236" i="1"/>
  <c r="AU1236" i="1"/>
  <c r="AT1236" i="1"/>
  <c r="AS1236" i="1"/>
  <c r="AA1236" i="1"/>
  <c r="G1236" i="1"/>
  <c r="F1236" i="1" a="1"/>
  <c r="F1236" i="1" s="1"/>
  <c r="BB1235" i="1"/>
  <c r="BA1235" i="1"/>
  <c r="AZ1235" i="1"/>
  <c r="AY1235" i="1"/>
  <c r="AX1235" i="1"/>
  <c r="AW1235" i="1"/>
  <c r="AV1235" i="1"/>
  <c r="AU1235" i="1"/>
  <c r="AT1235" i="1"/>
  <c r="AS1235" i="1"/>
  <c r="AA1235" i="1"/>
  <c r="G1235" i="1"/>
  <c r="F1235" i="1" a="1"/>
  <c r="F1235" i="1" s="1"/>
  <c r="BB1234" i="1"/>
  <c r="BA1234" i="1"/>
  <c r="AZ1234" i="1"/>
  <c r="AY1234" i="1"/>
  <c r="AX1234" i="1"/>
  <c r="AW1234" i="1"/>
  <c r="AV1234" i="1"/>
  <c r="AU1234" i="1"/>
  <c r="AT1234" i="1"/>
  <c r="AS1234" i="1"/>
  <c r="AA1234" i="1"/>
  <c r="G1234" i="1"/>
  <c r="F1234" i="1" a="1"/>
  <c r="F1234" i="1" s="1"/>
  <c r="BB1233" i="1"/>
  <c r="BA1233" i="1"/>
  <c r="AZ1233" i="1"/>
  <c r="AY1233" i="1"/>
  <c r="AX1233" i="1"/>
  <c r="AW1233" i="1"/>
  <c r="AV1233" i="1"/>
  <c r="AU1233" i="1"/>
  <c r="AT1233" i="1"/>
  <c r="AS1233" i="1"/>
  <c r="AA1233" i="1"/>
  <c r="G1233" i="1"/>
  <c r="F1233" i="1" a="1"/>
  <c r="F1233" i="1" s="1"/>
  <c r="BB1232" i="1"/>
  <c r="BA1232" i="1"/>
  <c r="AZ1232" i="1"/>
  <c r="AY1232" i="1"/>
  <c r="AX1232" i="1"/>
  <c r="AW1232" i="1"/>
  <c r="AV1232" i="1"/>
  <c r="AU1232" i="1"/>
  <c r="AT1232" i="1"/>
  <c r="AS1232" i="1"/>
  <c r="AA1232" i="1"/>
  <c r="G1232" i="1"/>
  <c r="F1232" i="1" a="1"/>
  <c r="F1232" i="1" s="1"/>
  <c r="BB1231" i="1"/>
  <c r="BA1231" i="1"/>
  <c r="AZ1231" i="1"/>
  <c r="AY1231" i="1"/>
  <c r="AX1231" i="1"/>
  <c r="AW1231" i="1"/>
  <c r="AV1231" i="1"/>
  <c r="AU1231" i="1"/>
  <c r="AT1231" i="1"/>
  <c r="AS1231" i="1"/>
  <c r="AA1231" i="1"/>
  <c r="G1231" i="1"/>
  <c r="F1231" i="1" a="1"/>
  <c r="F1231" i="1" s="1"/>
  <c r="BB1230" i="1"/>
  <c r="BA1230" i="1"/>
  <c r="AZ1230" i="1"/>
  <c r="AY1230" i="1"/>
  <c r="AX1230" i="1"/>
  <c r="AW1230" i="1"/>
  <c r="AV1230" i="1"/>
  <c r="AU1230" i="1"/>
  <c r="AT1230" i="1"/>
  <c r="AS1230" i="1"/>
  <c r="AA1230" i="1"/>
  <c r="G1230" i="1"/>
  <c r="F1230" i="1" a="1"/>
  <c r="F1230" i="1" s="1"/>
  <c r="BB1229" i="1"/>
  <c r="BA1229" i="1"/>
  <c r="AZ1229" i="1"/>
  <c r="AY1229" i="1"/>
  <c r="AX1229" i="1"/>
  <c r="AW1229" i="1"/>
  <c r="AV1229" i="1"/>
  <c r="AU1229" i="1"/>
  <c r="AT1229" i="1"/>
  <c r="AS1229" i="1"/>
  <c r="AA1229" i="1"/>
  <c r="G1229" i="1"/>
  <c r="F1229" i="1" a="1"/>
  <c r="F1229" i="1" s="1"/>
  <c r="BB1228" i="1"/>
  <c r="BA1228" i="1"/>
  <c r="AZ1228" i="1"/>
  <c r="AY1228" i="1"/>
  <c r="AX1228" i="1"/>
  <c r="AW1228" i="1"/>
  <c r="AV1228" i="1"/>
  <c r="AU1228" i="1"/>
  <c r="AT1228" i="1"/>
  <c r="AS1228" i="1"/>
  <c r="AA1228" i="1"/>
  <c r="G1228" i="1"/>
  <c r="F1228" i="1" a="1"/>
  <c r="F1228" i="1"/>
  <c r="BB1227" i="1"/>
  <c r="BA1227" i="1"/>
  <c r="AZ1227" i="1"/>
  <c r="AY1227" i="1"/>
  <c r="AX1227" i="1"/>
  <c r="AW1227" i="1"/>
  <c r="AV1227" i="1"/>
  <c r="AU1227" i="1"/>
  <c r="AT1227" i="1"/>
  <c r="AS1227" i="1"/>
  <c r="AA1227" i="1"/>
  <c r="G1227" i="1"/>
  <c r="F1227" i="1" a="1"/>
  <c r="F1227" i="1" s="1"/>
  <c r="BB1226" i="1"/>
  <c r="BA1226" i="1"/>
  <c r="AZ1226" i="1"/>
  <c r="AY1226" i="1"/>
  <c r="AX1226" i="1"/>
  <c r="AW1226" i="1"/>
  <c r="AV1226" i="1"/>
  <c r="AU1226" i="1"/>
  <c r="AT1226" i="1"/>
  <c r="AS1226" i="1"/>
  <c r="AA1226" i="1"/>
  <c r="G1226" i="1"/>
  <c r="F1226" i="1" a="1"/>
  <c r="F1226" i="1" s="1"/>
  <c r="BB1225" i="1"/>
  <c r="BA1225" i="1"/>
  <c r="AZ1225" i="1"/>
  <c r="AY1225" i="1"/>
  <c r="AX1225" i="1"/>
  <c r="AW1225" i="1"/>
  <c r="AV1225" i="1"/>
  <c r="AU1225" i="1"/>
  <c r="AT1225" i="1"/>
  <c r="AS1225" i="1"/>
  <c r="AA1225" i="1"/>
  <c r="G1225" i="1"/>
  <c r="F1225" i="1" a="1"/>
  <c r="F1225" i="1"/>
  <c r="BB1224" i="1"/>
  <c r="BA1224" i="1"/>
  <c r="AZ1224" i="1"/>
  <c r="AY1224" i="1"/>
  <c r="AX1224" i="1"/>
  <c r="AW1224" i="1"/>
  <c r="AV1224" i="1"/>
  <c r="AU1224" i="1"/>
  <c r="AT1224" i="1"/>
  <c r="AS1224" i="1"/>
  <c r="AA1224" i="1"/>
  <c r="G1224" i="1"/>
  <c r="F1224" i="1" a="1"/>
  <c r="F1224" i="1"/>
  <c r="BB1223" i="1"/>
  <c r="BA1223" i="1"/>
  <c r="AZ1223" i="1"/>
  <c r="AY1223" i="1"/>
  <c r="AX1223" i="1"/>
  <c r="AW1223" i="1"/>
  <c r="AV1223" i="1"/>
  <c r="AU1223" i="1"/>
  <c r="AT1223" i="1"/>
  <c r="AS1223" i="1"/>
  <c r="AA1223" i="1"/>
  <c r="G1223" i="1"/>
  <c r="F1223" i="1" a="1"/>
  <c r="F1223" i="1" s="1"/>
  <c r="BB1222" i="1"/>
  <c r="BA1222" i="1"/>
  <c r="AZ1222" i="1"/>
  <c r="AY1222" i="1"/>
  <c r="AX1222" i="1"/>
  <c r="AW1222" i="1"/>
  <c r="AV1222" i="1"/>
  <c r="AU1222" i="1"/>
  <c r="AT1222" i="1"/>
  <c r="AS1222" i="1"/>
  <c r="AA1222" i="1"/>
  <c r="G1222" i="1"/>
  <c r="F1222" i="1" a="1"/>
  <c r="F1222" i="1" s="1"/>
  <c r="BB1221" i="1"/>
  <c r="BA1221" i="1"/>
  <c r="AZ1221" i="1"/>
  <c r="AY1221" i="1"/>
  <c r="AX1221" i="1"/>
  <c r="AW1221" i="1"/>
  <c r="AV1221" i="1"/>
  <c r="AU1221" i="1"/>
  <c r="AT1221" i="1"/>
  <c r="AS1221" i="1"/>
  <c r="AA1221" i="1"/>
  <c r="G1221" i="1"/>
  <c r="F1221" i="1" a="1"/>
  <c r="F1221" i="1" s="1"/>
  <c r="BB1220" i="1"/>
  <c r="BA1220" i="1"/>
  <c r="AZ1220" i="1"/>
  <c r="AY1220" i="1"/>
  <c r="AX1220" i="1"/>
  <c r="AW1220" i="1"/>
  <c r="AV1220" i="1"/>
  <c r="AU1220" i="1"/>
  <c r="AT1220" i="1"/>
  <c r="AS1220" i="1"/>
  <c r="AA1220" i="1"/>
  <c r="G1220" i="1"/>
  <c r="F1220" i="1" a="1"/>
  <c r="F1220" i="1" s="1"/>
  <c r="BB1219" i="1"/>
  <c r="BA1219" i="1"/>
  <c r="AZ1219" i="1"/>
  <c r="AY1219" i="1"/>
  <c r="AX1219" i="1"/>
  <c r="AW1219" i="1"/>
  <c r="AV1219" i="1"/>
  <c r="AU1219" i="1"/>
  <c r="AT1219" i="1"/>
  <c r="AS1219" i="1"/>
  <c r="AA1219" i="1"/>
  <c r="G1219" i="1"/>
  <c r="F1219" i="1" a="1"/>
  <c r="F1219" i="1"/>
  <c r="BB1218" i="1"/>
  <c r="BA1218" i="1"/>
  <c r="AZ1218" i="1"/>
  <c r="AY1218" i="1"/>
  <c r="AX1218" i="1"/>
  <c r="AW1218" i="1"/>
  <c r="AV1218" i="1"/>
  <c r="AU1218" i="1"/>
  <c r="AT1218" i="1"/>
  <c r="AS1218" i="1"/>
  <c r="AA1218" i="1"/>
  <c r="G1218" i="1"/>
  <c r="F1218" i="1" a="1"/>
  <c r="F1218" i="1" s="1"/>
  <c r="BB1217" i="1"/>
  <c r="BA1217" i="1"/>
  <c r="AZ1217" i="1"/>
  <c r="AY1217" i="1"/>
  <c r="AX1217" i="1"/>
  <c r="AW1217" i="1"/>
  <c r="AV1217" i="1"/>
  <c r="AU1217" i="1"/>
  <c r="AT1217" i="1"/>
  <c r="AS1217" i="1"/>
  <c r="AA1217" i="1"/>
  <c r="G1217" i="1"/>
  <c r="F1217" i="1" a="1"/>
  <c r="F1217" i="1" s="1"/>
  <c r="BB1216" i="1"/>
  <c r="BA1216" i="1"/>
  <c r="AZ1216" i="1"/>
  <c r="AY1216" i="1"/>
  <c r="AX1216" i="1"/>
  <c r="AW1216" i="1"/>
  <c r="AV1216" i="1"/>
  <c r="AU1216" i="1"/>
  <c r="AT1216" i="1"/>
  <c r="AS1216" i="1"/>
  <c r="AA1216" i="1"/>
  <c r="G1216" i="1"/>
  <c r="F1216" i="1" a="1"/>
  <c r="F1216" i="1" s="1"/>
  <c r="BB1215" i="1"/>
  <c r="BA1215" i="1"/>
  <c r="AZ1215" i="1"/>
  <c r="AY1215" i="1"/>
  <c r="AX1215" i="1"/>
  <c r="AW1215" i="1"/>
  <c r="AV1215" i="1"/>
  <c r="AU1215" i="1"/>
  <c r="AT1215" i="1"/>
  <c r="AS1215" i="1"/>
  <c r="AA1215" i="1"/>
  <c r="G1215" i="1"/>
  <c r="F1215" i="1" a="1"/>
  <c r="F1215" i="1" s="1"/>
  <c r="BB1214" i="1"/>
  <c r="BA1214" i="1"/>
  <c r="AZ1214" i="1"/>
  <c r="AY1214" i="1"/>
  <c r="AX1214" i="1"/>
  <c r="AW1214" i="1"/>
  <c r="AV1214" i="1"/>
  <c r="AU1214" i="1"/>
  <c r="AT1214" i="1"/>
  <c r="AS1214" i="1"/>
  <c r="AA1214" i="1"/>
  <c r="G1214" i="1"/>
  <c r="F1214" i="1" a="1"/>
  <c r="F1214" i="1" s="1"/>
  <c r="BB1213" i="1"/>
  <c r="BA1213" i="1"/>
  <c r="AZ1213" i="1"/>
  <c r="AY1213" i="1"/>
  <c r="AX1213" i="1"/>
  <c r="AW1213" i="1"/>
  <c r="AV1213" i="1"/>
  <c r="AU1213" i="1"/>
  <c r="AT1213" i="1"/>
  <c r="AS1213" i="1"/>
  <c r="AA1213" i="1"/>
  <c r="G1213" i="1"/>
  <c r="F1213" i="1" a="1"/>
  <c r="F1213" i="1" s="1"/>
  <c r="BB1212" i="1"/>
  <c r="BA1212" i="1"/>
  <c r="AZ1212" i="1"/>
  <c r="AY1212" i="1"/>
  <c r="AX1212" i="1"/>
  <c r="AW1212" i="1"/>
  <c r="AV1212" i="1"/>
  <c r="AU1212" i="1"/>
  <c r="AT1212" i="1"/>
  <c r="AS1212" i="1"/>
  <c r="AA1212" i="1"/>
  <c r="G1212" i="1"/>
  <c r="F1212" i="1" a="1"/>
  <c r="F1212" i="1" s="1"/>
  <c r="BB1211" i="1"/>
  <c r="BA1211" i="1"/>
  <c r="AZ1211" i="1"/>
  <c r="AY1211" i="1"/>
  <c r="AX1211" i="1"/>
  <c r="AW1211" i="1"/>
  <c r="AV1211" i="1"/>
  <c r="AU1211" i="1"/>
  <c r="AT1211" i="1"/>
  <c r="AS1211" i="1"/>
  <c r="AA1211" i="1"/>
  <c r="G1211" i="1"/>
  <c r="F1211" i="1" a="1"/>
  <c r="F1211" i="1" s="1"/>
  <c r="BB1210" i="1"/>
  <c r="BA1210" i="1"/>
  <c r="AZ1210" i="1"/>
  <c r="AY1210" i="1"/>
  <c r="AX1210" i="1"/>
  <c r="AW1210" i="1"/>
  <c r="AV1210" i="1"/>
  <c r="AU1210" i="1"/>
  <c r="AT1210" i="1"/>
  <c r="AS1210" i="1"/>
  <c r="AA1210" i="1"/>
  <c r="G1210" i="1"/>
  <c r="F1210" i="1" a="1"/>
  <c r="F1210" i="1"/>
  <c r="BB1209" i="1"/>
  <c r="BA1209" i="1"/>
  <c r="AZ1209" i="1"/>
  <c r="AY1209" i="1"/>
  <c r="AX1209" i="1"/>
  <c r="AW1209" i="1"/>
  <c r="AV1209" i="1"/>
  <c r="AU1209" i="1"/>
  <c r="AT1209" i="1"/>
  <c r="AS1209" i="1"/>
  <c r="AA1209" i="1"/>
  <c r="G1209" i="1"/>
  <c r="F1209" i="1" a="1"/>
  <c r="F1209" i="1" s="1"/>
  <c r="BB1208" i="1"/>
  <c r="BA1208" i="1"/>
  <c r="AZ1208" i="1"/>
  <c r="AY1208" i="1"/>
  <c r="AX1208" i="1"/>
  <c r="AW1208" i="1"/>
  <c r="AV1208" i="1"/>
  <c r="AU1208" i="1"/>
  <c r="AT1208" i="1"/>
  <c r="AS1208" i="1"/>
  <c r="AA1208" i="1"/>
  <c r="G1208" i="1"/>
  <c r="F1208" i="1" a="1"/>
  <c r="F1208" i="1" s="1"/>
  <c r="BB1207" i="1"/>
  <c r="BA1207" i="1"/>
  <c r="AZ1207" i="1"/>
  <c r="AY1207" i="1"/>
  <c r="AX1207" i="1"/>
  <c r="AW1207" i="1"/>
  <c r="AV1207" i="1"/>
  <c r="AU1207" i="1"/>
  <c r="AT1207" i="1"/>
  <c r="AS1207" i="1"/>
  <c r="AA1207" i="1"/>
  <c r="G1207" i="1"/>
  <c r="F1207" i="1" s="1" a="1"/>
  <c r="F1207" i="1" s="1"/>
  <c r="BB1206" i="1"/>
  <c r="BA1206" i="1"/>
  <c r="AZ1206" i="1"/>
  <c r="AY1206" i="1"/>
  <c r="AX1206" i="1"/>
  <c r="AW1206" i="1"/>
  <c r="AV1206" i="1"/>
  <c r="AU1206" i="1"/>
  <c r="AT1206" i="1"/>
  <c r="AS1206" i="1"/>
  <c r="AA1206" i="1"/>
  <c r="G1206" i="1"/>
  <c r="F1206" i="1" a="1"/>
  <c r="F1206" i="1" s="1"/>
  <c r="BB1205" i="1"/>
  <c r="BA1205" i="1"/>
  <c r="AZ1205" i="1"/>
  <c r="AY1205" i="1"/>
  <c r="AX1205" i="1"/>
  <c r="AW1205" i="1"/>
  <c r="AV1205" i="1"/>
  <c r="AU1205" i="1"/>
  <c r="AT1205" i="1"/>
  <c r="AS1205" i="1"/>
  <c r="AA1205" i="1"/>
  <c r="G1205" i="1"/>
  <c r="F1205" i="1" s="1" a="1"/>
  <c r="F1205" i="1" s="1"/>
  <c r="BB1204" i="1"/>
  <c r="BA1204" i="1"/>
  <c r="AZ1204" i="1"/>
  <c r="AY1204" i="1"/>
  <c r="AX1204" i="1"/>
  <c r="AW1204" i="1"/>
  <c r="AV1204" i="1"/>
  <c r="AU1204" i="1"/>
  <c r="AT1204" i="1"/>
  <c r="AS1204" i="1"/>
  <c r="AA1204" i="1"/>
  <c r="G1204" i="1"/>
  <c r="F1204" i="1" a="1"/>
  <c r="F1204" i="1" s="1"/>
  <c r="BB1203" i="1"/>
  <c r="BA1203" i="1"/>
  <c r="AZ1203" i="1"/>
  <c r="AY1203" i="1"/>
  <c r="AX1203" i="1"/>
  <c r="AW1203" i="1"/>
  <c r="AV1203" i="1"/>
  <c r="AU1203" i="1"/>
  <c r="AT1203" i="1"/>
  <c r="AS1203" i="1"/>
  <c r="AA1203" i="1"/>
  <c r="G1203" i="1"/>
  <c r="F1203" i="1" a="1"/>
  <c r="F1203" i="1"/>
  <c r="BB1202" i="1"/>
  <c r="BA1202" i="1"/>
  <c r="AZ1202" i="1"/>
  <c r="AY1202" i="1"/>
  <c r="AX1202" i="1"/>
  <c r="AW1202" i="1"/>
  <c r="AV1202" i="1"/>
  <c r="AU1202" i="1"/>
  <c r="AT1202" i="1"/>
  <c r="AS1202" i="1"/>
  <c r="AA1202" i="1"/>
  <c r="G1202" i="1"/>
  <c r="F1202" i="1" a="1"/>
  <c r="F1202" i="1" s="1"/>
  <c r="BB1201" i="1"/>
  <c r="BA1201" i="1"/>
  <c r="AZ1201" i="1"/>
  <c r="AY1201" i="1"/>
  <c r="AX1201" i="1"/>
  <c r="AW1201" i="1"/>
  <c r="AV1201" i="1"/>
  <c r="AU1201" i="1"/>
  <c r="AT1201" i="1"/>
  <c r="AS1201" i="1"/>
  <c r="AA1201" i="1"/>
  <c r="G1201" i="1"/>
  <c r="F1201" i="1" a="1"/>
  <c r="F1201" i="1" s="1"/>
  <c r="BB1200" i="1"/>
  <c r="BA1200" i="1"/>
  <c r="AZ1200" i="1"/>
  <c r="AY1200" i="1"/>
  <c r="AX1200" i="1"/>
  <c r="AW1200" i="1"/>
  <c r="AV1200" i="1"/>
  <c r="AU1200" i="1"/>
  <c r="AT1200" i="1"/>
  <c r="AS1200" i="1"/>
  <c r="AA1200" i="1"/>
  <c r="G1200" i="1"/>
  <c r="F1200" i="1" a="1"/>
  <c r="F1200" i="1" s="1"/>
  <c r="BB1199" i="1"/>
  <c r="BA1199" i="1"/>
  <c r="AZ1199" i="1"/>
  <c r="AY1199" i="1"/>
  <c r="AX1199" i="1"/>
  <c r="AW1199" i="1"/>
  <c r="AV1199" i="1"/>
  <c r="AU1199" i="1"/>
  <c r="AT1199" i="1"/>
  <c r="AS1199" i="1"/>
  <c r="AA1199" i="1"/>
  <c r="G1199" i="1"/>
  <c r="F1199" i="1" a="1"/>
  <c r="F1199" i="1" s="1"/>
  <c r="BB1198" i="1"/>
  <c r="BA1198" i="1"/>
  <c r="AZ1198" i="1"/>
  <c r="AY1198" i="1"/>
  <c r="AX1198" i="1"/>
  <c r="AW1198" i="1"/>
  <c r="AV1198" i="1"/>
  <c r="AU1198" i="1"/>
  <c r="AT1198" i="1"/>
  <c r="AS1198" i="1"/>
  <c r="AA1198" i="1"/>
  <c r="G1198" i="1"/>
  <c r="F1198" i="1" a="1"/>
  <c r="F1198" i="1" s="1"/>
  <c r="BB1197" i="1"/>
  <c r="BA1197" i="1"/>
  <c r="AZ1197" i="1"/>
  <c r="AY1197" i="1"/>
  <c r="AX1197" i="1"/>
  <c r="AW1197" i="1"/>
  <c r="AV1197" i="1"/>
  <c r="AU1197" i="1"/>
  <c r="AT1197" i="1"/>
  <c r="AS1197" i="1"/>
  <c r="AA1197" i="1"/>
  <c r="G1197" i="1"/>
  <c r="F1197" i="1" a="1"/>
  <c r="F1197" i="1" s="1"/>
  <c r="BB1196" i="1"/>
  <c r="BA1196" i="1"/>
  <c r="AZ1196" i="1"/>
  <c r="AY1196" i="1"/>
  <c r="AX1196" i="1"/>
  <c r="AW1196" i="1"/>
  <c r="AV1196" i="1"/>
  <c r="AU1196" i="1"/>
  <c r="AT1196" i="1"/>
  <c r="AS1196" i="1"/>
  <c r="AA1196" i="1"/>
  <c r="G1196" i="1"/>
  <c r="F1196" i="1" a="1"/>
  <c r="F1196" i="1" s="1"/>
  <c r="BB1195" i="1"/>
  <c r="BA1195" i="1"/>
  <c r="AZ1195" i="1"/>
  <c r="AY1195" i="1"/>
  <c r="AX1195" i="1"/>
  <c r="AW1195" i="1"/>
  <c r="AV1195" i="1"/>
  <c r="AU1195" i="1"/>
  <c r="AT1195" i="1"/>
  <c r="AS1195" i="1"/>
  <c r="AA1195" i="1"/>
  <c r="G1195" i="1"/>
  <c r="F1195" i="1" a="1"/>
  <c r="F1195" i="1"/>
  <c r="BB1194" i="1"/>
  <c r="BA1194" i="1"/>
  <c r="AZ1194" i="1"/>
  <c r="AY1194" i="1"/>
  <c r="AX1194" i="1"/>
  <c r="AW1194" i="1"/>
  <c r="AV1194" i="1"/>
  <c r="AU1194" i="1"/>
  <c r="AT1194" i="1"/>
  <c r="AS1194" i="1"/>
  <c r="AA1194" i="1"/>
  <c r="G1194" i="1"/>
  <c r="F1194" i="1" a="1"/>
  <c r="F1194" i="1"/>
  <c r="BB1193" i="1"/>
  <c r="BA1193" i="1"/>
  <c r="AZ1193" i="1"/>
  <c r="AY1193" i="1"/>
  <c r="AX1193" i="1"/>
  <c r="AW1193" i="1"/>
  <c r="AV1193" i="1"/>
  <c r="AU1193" i="1"/>
  <c r="AT1193" i="1"/>
  <c r="AS1193" i="1"/>
  <c r="AA1193" i="1"/>
  <c r="G1193" i="1"/>
  <c r="F1193" i="1" a="1"/>
  <c r="F1193" i="1" s="1"/>
  <c r="BB1192" i="1"/>
  <c r="BA1192" i="1"/>
  <c r="AZ1192" i="1"/>
  <c r="AY1192" i="1"/>
  <c r="AX1192" i="1"/>
  <c r="AW1192" i="1"/>
  <c r="AV1192" i="1"/>
  <c r="AU1192" i="1"/>
  <c r="AT1192" i="1"/>
  <c r="AS1192" i="1"/>
  <c r="AA1192" i="1"/>
  <c r="G1192" i="1"/>
  <c r="F1192" i="1" a="1"/>
  <c r="F1192" i="1" s="1"/>
  <c r="BB1191" i="1"/>
  <c r="BA1191" i="1"/>
  <c r="AZ1191" i="1"/>
  <c r="AY1191" i="1"/>
  <c r="AX1191" i="1"/>
  <c r="AW1191" i="1"/>
  <c r="AV1191" i="1"/>
  <c r="AU1191" i="1"/>
  <c r="AT1191" i="1"/>
  <c r="AS1191" i="1"/>
  <c r="AA1191" i="1"/>
  <c r="G1191" i="1"/>
  <c r="F1191" i="1" a="1"/>
  <c r="F1191" i="1" s="1"/>
  <c r="BB1190" i="1"/>
  <c r="BA1190" i="1"/>
  <c r="AZ1190" i="1"/>
  <c r="AY1190" i="1"/>
  <c r="AX1190" i="1"/>
  <c r="AW1190" i="1"/>
  <c r="AV1190" i="1"/>
  <c r="AU1190" i="1"/>
  <c r="AT1190" i="1"/>
  <c r="AS1190" i="1"/>
  <c r="AA1190" i="1"/>
  <c r="G1190" i="1"/>
  <c r="F1190" i="1" a="1"/>
  <c r="F1190" i="1" s="1"/>
  <c r="BB1189" i="1"/>
  <c r="BA1189" i="1"/>
  <c r="AZ1189" i="1"/>
  <c r="AY1189" i="1"/>
  <c r="AX1189" i="1"/>
  <c r="AW1189" i="1"/>
  <c r="AV1189" i="1"/>
  <c r="AU1189" i="1"/>
  <c r="AT1189" i="1"/>
  <c r="AS1189" i="1"/>
  <c r="AA1189" i="1"/>
  <c r="G1189" i="1"/>
  <c r="F1189" i="1" a="1"/>
  <c r="F1189" i="1" s="1"/>
  <c r="BB1188" i="1"/>
  <c r="BA1188" i="1"/>
  <c r="AZ1188" i="1"/>
  <c r="AY1188" i="1"/>
  <c r="AX1188" i="1"/>
  <c r="AW1188" i="1"/>
  <c r="AV1188" i="1"/>
  <c r="AU1188" i="1"/>
  <c r="AT1188" i="1"/>
  <c r="AS1188" i="1"/>
  <c r="AA1188" i="1"/>
  <c r="G1188" i="1"/>
  <c r="F1188" i="1" a="1"/>
  <c r="F1188" i="1"/>
  <c r="BB1187" i="1"/>
  <c r="BA1187" i="1"/>
  <c r="AZ1187" i="1"/>
  <c r="AY1187" i="1"/>
  <c r="AX1187" i="1"/>
  <c r="AW1187" i="1"/>
  <c r="AV1187" i="1"/>
  <c r="AU1187" i="1"/>
  <c r="AT1187" i="1"/>
  <c r="AS1187" i="1"/>
  <c r="AA1187" i="1"/>
  <c r="G1187" i="1"/>
  <c r="F1187" i="1" a="1"/>
  <c r="F1187" i="1" s="1"/>
  <c r="BB1186" i="1"/>
  <c r="BA1186" i="1"/>
  <c r="AZ1186" i="1"/>
  <c r="AY1186" i="1"/>
  <c r="AX1186" i="1"/>
  <c r="AW1186" i="1"/>
  <c r="AV1186" i="1"/>
  <c r="AU1186" i="1"/>
  <c r="AT1186" i="1"/>
  <c r="AS1186" i="1"/>
  <c r="AA1186" i="1"/>
  <c r="G1186" i="1"/>
  <c r="F1186" i="1" a="1"/>
  <c r="F1186" i="1" s="1"/>
  <c r="BB1185" i="1"/>
  <c r="BA1185" i="1"/>
  <c r="AZ1185" i="1"/>
  <c r="AY1185" i="1"/>
  <c r="AX1185" i="1"/>
  <c r="AW1185" i="1"/>
  <c r="AV1185" i="1"/>
  <c r="AU1185" i="1"/>
  <c r="AT1185" i="1"/>
  <c r="AS1185" i="1"/>
  <c r="AA1185" i="1"/>
  <c r="G1185" i="1"/>
  <c r="F1185" i="1" a="1"/>
  <c r="F1185" i="1"/>
  <c r="BB1184" i="1"/>
  <c r="BA1184" i="1"/>
  <c r="AZ1184" i="1"/>
  <c r="AY1184" i="1"/>
  <c r="AX1184" i="1"/>
  <c r="AW1184" i="1"/>
  <c r="AV1184" i="1"/>
  <c r="AU1184" i="1"/>
  <c r="AT1184" i="1"/>
  <c r="AS1184" i="1"/>
  <c r="AA1184" i="1"/>
  <c r="G1184" i="1"/>
  <c r="F1184" i="1" a="1"/>
  <c r="F1184" i="1" s="1"/>
  <c r="BB1183" i="1"/>
  <c r="BA1183" i="1"/>
  <c r="AZ1183" i="1"/>
  <c r="AY1183" i="1"/>
  <c r="AX1183" i="1"/>
  <c r="AW1183" i="1"/>
  <c r="AV1183" i="1"/>
  <c r="AU1183" i="1"/>
  <c r="AT1183" i="1"/>
  <c r="AS1183" i="1"/>
  <c r="AA1183" i="1"/>
  <c r="G1183" i="1"/>
  <c r="F1183" i="1" a="1"/>
  <c r="F1183" i="1" s="1"/>
  <c r="BB1182" i="1"/>
  <c r="BA1182" i="1"/>
  <c r="AZ1182" i="1"/>
  <c r="AY1182" i="1"/>
  <c r="AX1182" i="1"/>
  <c r="AW1182" i="1"/>
  <c r="AV1182" i="1"/>
  <c r="AU1182" i="1"/>
  <c r="AT1182" i="1"/>
  <c r="AS1182" i="1"/>
  <c r="AA1182" i="1"/>
  <c r="G1182" i="1"/>
  <c r="F1182" i="1" a="1"/>
  <c r="F1182" i="1" s="1"/>
  <c r="BB1181" i="1"/>
  <c r="BA1181" i="1"/>
  <c r="AZ1181" i="1"/>
  <c r="AY1181" i="1"/>
  <c r="AX1181" i="1"/>
  <c r="AW1181" i="1"/>
  <c r="AV1181" i="1"/>
  <c r="AU1181" i="1"/>
  <c r="AT1181" i="1"/>
  <c r="AS1181" i="1"/>
  <c r="AA1181" i="1"/>
  <c r="G1181" i="1"/>
  <c r="F1181" i="1" a="1"/>
  <c r="F1181" i="1" s="1"/>
  <c r="BB1180" i="1"/>
  <c r="BA1180" i="1"/>
  <c r="AZ1180" i="1"/>
  <c r="AY1180" i="1"/>
  <c r="AX1180" i="1"/>
  <c r="AW1180" i="1"/>
  <c r="AV1180" i="1"/>
  <c r="AU1180" i="1"/>
  <c r="AT1180" i="1"/>
  <c r="AS1180" i="1"/>
  <c r="AA1180" i="1"/>
  <c r="G1180" i="1"/>
  <c r="F1180" i="1" a="1"/>
  <c r="F1180" i="1" s="1"/>
  <c r="BB1179" i="1"/>
  <c r="BA1179" i="1"/>
  <c r="AZ1179" i="1"/>
  <c r="AY1179" i="1"/>
  <c r="AX1179" i="1"/>
  <c r="AW1179" i="1"/>
  <c r="AV1179" i="1"/>
  <c r="AU1179" i="1"/>
  <c r="AT1179" i="1"/>
  <c r="AS1179" i="1"/>
  <c r="AA1179" i="1"/>
  <c r="G1179" i="1"/>
  <c r="F1179" i="1" a="1"/>
  <c r="F1179" i="1" s="1"/>
  <c r="BB1178" i="1"/>
  <c r="BA1178" i="1"/>
  <c r="AZ1178" i="1"/>
  <c r="AY1178" i="1"/>
  <c r="AX1178" i="1"/>
  <c r="AW1178" i="1"/>
  <c r="AV1178" i="1"/>
  <c r="AU1178" i="1"/>
  <c r="AT1178" i="1"/>
  <c r="AS1178" i="1"/>
  <c r="AA1178" i="1"/>
  <c r="G1178" i="1"/>
  <c r="F1178" i="1" a="1"/>
  <c r="F1178" i="1" s="1"/>
  <c r="BB1177" i="1"/>
  <c r="BA1177" i="1"/>
  <c r="AZ1177" i="1"/>
  <c r="AY1177" i="1"/>
  <c r="AX1177" i="1"/>
  <c r="AW1177" i="1"/>
  <c r="AV1177" i="1"/>
  <c r="AU1177" i="1"/>
  <c r="AT1177" i="1"/>
  <c r="AS1177" i="1"/>
  <c r="AA1177" i="1"/>
  <c r="G1177" i="1"/>
  <c r="F1177" i="1" a="1"/>
  <c r="F1177" i="1"/>
  <c r="BB1176" i="1"/>
  <c r="BA1176" i="1"/>
  <c r="AZ1176" i="1"/>
  <c r="AY1176" i="1"/>
  <c r="AX1176" i="1"/>
  <c r="AW1176" i="1"/>
  <c r="AV1176" i="1"/>
  <c r="AU1176" i="1"/>
  <c r="AT1176" i="1"/>
  <c r="AS1176" i="1"/>
  <c r="AA1176" i="1"/>
  <c r="G1176" i="1"/>
  <c r="F1176" i="1" s="1" a="1"/>
  <c r="F1176" i="1" s="1"/>
  <c r="BB1175" i="1"/>
  <c r="BA1175" i="1"/>
  <c r="AZ1175" i="1"/>
  <c r="AY1175" i="1"/>
  <c r="AX1175" i="1"/>
  <c r="AW1175" i="1"/>
  <c r="AV1175" i="1"/>
  <c r="AU1175" i="1"/>
  <c r="AT1175" i="1"/>
  <c r="AS1175" i="1"/>
  <c r="AA1175" i="1"/>
  <c r="G1175" i="1"/>
  <c r="F1175" i="1" a="1"/>
  <c r="F1175" i="1" s="1"/>
  <c r="BB1174" i="1"/>
  <c r="BA1174" i="1"/>
  <c r="AZ1174" i="1"/>
  <c r="AY1174" i="1"/>
  <c r="AX1174" i="1"/>
  <c r="AW1174" i="1"/>
  <c r="AV1174" i="1"/>
  <c r="AU1174" i="1"/>
  <c r="AT1174" i="1"/>
  <c r="AS1174" i="1"/>
  <c r="AA1174" i="1"/>
  <c r="G1174" i="1"/>
  <c r="F1174" i="1" a="1"/>
  <c r="F1174" i="1" s="1"/>
  <c r="BB1173" i="1"/>
  <c r="BA1173" i="1"/>
  <c r="AZ1173" i="1"/>
  <c r="AY1173" i="1"/>
  <c r="AX1173" i="1"/>
  <c r="AW1173" i="1"/>
  <c r="AV1173" i="1"/>
  <c r="AU1173" i="1"/>
  <c r="AT1173" i="1"/>
  <c r="AS1173" i="1"/>
  <c r="AA1173" i="1"/>
  <c r="G1173" i="1"/>
  <c r="F1173" i="1" a="1"/>
  <c r="F1173" i="1" s="1"/>
  <c r="BB1172" i="1"/>
  <c r="BA1172" i="1"/>
  <c r="AZ1172" i="1"/>
  <c r="AY1172" i="1"/>
  <c r="AX1172" i="1"/>
  <c r="AW1172" i="1"/>
  <c r="AV1172" i="1"/>
  <c r="AU1172" i="1"/>
  <c r="AT1172" i="1"/>
  <c r="AS1172" i="1"/>
  <c r="AA1172" i="1"/>
  <c r="G1172" i="1"/>
  <c r="F1172" i="1" a="1"/>
  <c r="F1172" i="1" s="1"/>
  <c r="BB1171" i="1"/>
  <c r="BA1171" i="1"/>
  <c r="AZ1171" i="1"/>
  <c r="AY1171" i="1"/>
  <c r="AX1171" i="1"/>
  <c r="AW1171" i="1"/>
  <c r="AV1171" i="1"/>
  <c r="AU1171" i="1"/>
  <c r="AT1171" i="1"/>
  <c r="AS1171" i="1"/>
  <c r="AA1171" i="1"/>
  <c r="G1171" i="1"/>
  <c r="F1171" i="1" a="1"/>
  <c r="F1171" i="1" s="1"/>
  <c r="BB1170" i="1"/>
  <c r="BA1170" i="1"/>
  <c r="AZ1170" i="1"/>
  <c r="AY1170" i="1"/>
  <c r="AX1170" i="1"/>
  <c r="AW1170" i="1"/>
  <c r="AV1170" i="1"/>
  <c r="AU1170" i="1"/>
  <c r="AT1170" i="1"/>
  <c r="AS1170" i="1"/>
  <c r="AA1170" i="1"/>
  <c r="G1170" i="1"/>
  <c r="F1170" i="1" a="1"/>
  <c r="F1170" i="1"/>
  <c r="BB1169" i="1"/>
  <c r="BA1169" i="1"/>
  <c r="AZ1169" i="1"/>
  <c r="AY1169" i="1"/>
  <c r="AX1169" i="1"/>
  <c r="AW1169" i="1"/>
  <c r="AV1169" i="1"/>
  <c r="AU1169" i="1"/>
  <c r="AT1169" i="1"/>
  <c r="AS1169" i="1"/>
  <c r="AA1169" i="1"/>
  <c r="G1169" i="1"/>
  <c r="F1169" i="1" a="1"/>
  <c r="F1169" i="1" s="1"/>
  <c r="BB1168" i="1"/>
  <c r="BA1168" i="1"/>
  <c r="AZ1168" i="1"/>
  <c r="AY1168" i="1"/>
  <c r="AX1168" i="1"/>
  <c r="AW1168" i="1"/>
  <c r="AV1168" i="1"/>
  <c r="AU1168" i="1"/>
  <c r="AT1168" i="1"/>
  <c r="AS1168" i="1"/>
  <c r="AA1168" i="1"/>
  <c r="G1168" i="1"/>
  <c r="F1168" i="1" a="1"/>
  <c r="F1168" i="1" s="1"/>
  <c r="BB1167" i="1"/>
  <c r="BA1167" i="1"/>
  <c r="AZ1167" i="1"/>
  <c r="AY1167" i="1"/>
  <c r="AX1167" i="1"/>
  <c r="AW1167" i="1"/>
  <c r="AV1167" i="1"/>
  <c r="AU1167" i="1"/>
  <c r="AT1167" i="1"/>
  <c r="AS1167" i="1"/>
  <c r="AA1167" i="1"/>
  <c r="G1167" i="1"/>
  <c r="F1167" i="1" a="1"/>
  <c r="F1167" i="1"/>
  <c r="BB1166" i="1"/>
  <c r="BA1166" i="1"/>
  <c r="AZ1166" i="1"/>
  <c r="AY1166" i="1"/>
  <c r="AX1166" i="1"/>
  <c r="AW1166" i="1"/>
  <c r="AV1166" i="1"/>
  <c r="AU1166" i="1"/>
  <c r="AT1166" i="1"/>
  <c r="AS1166" i="1"/>
  <c r="AA1166" i="1"/>
  <c r="G1166" i="1"/>
  <c r="F1166" i="1" a="1"/>
  <c r="F1166" i="1" s="1"/>
  <c r="BB1165" i="1"/>
  <c r="BA1165" i="1"/>
  <c r="AZ1165" i="1"/>
  <c r="AY1165" i="1"/>
  <c r="AX1165" i="1"/>
  <c r="AW1165" i="1"/>
  <c r="AV1165" i="1"/>
  <c r="AU1165" i="1"/>
  <c r="AT1165" i="1"/>
  <c r="AS1165" i="1"/>
  <c r="AA1165" i="1"/>
  <c r="G1165" i="1"/>
  <c r="F1165" i="1" a="1"/>
  <c r="F1165" i="1" s="1"/>
  <c r="BB1164" i="1"/>
  <c r="BA1164" i="1"/>
  <c r="AZ1164" i="1"/>
  <c r="AY1164" i="1"/>
  <c r="AX1164" i="1"/>
  <c r="AW1164" i="1"/>
  <c r="AV1164" i="1"/>
  <c r="AU1164" i="1"/>
  <c r="AT1164" i="1"/>
  <c r="AS1164" i="1"/>
  <c r="AA1164" i="1"/>
  <c r="G1164" i="1"/>
  <c r="F1164" i="1" a="1"/>
  <c r="F1164" i="1" s="1"/>
  <c r="BB1163" i="1"/>
  <c r="BA1163" i="1"/>
  <c r="AZ1163" i="1"/>
  <c r="AY1163" i="1"/>
  <c r="AX1163" i="1"/>
  <c r="AW1163" i="1"/>
  <c r="AV1163" i="1"/>
  <c r="AU1163" i="1"/>
  <c r="AT1163" i="1"/>
  <c r="AS1163" i="1"/>
  <c r="AA1163" i="1"/>
  <c r="G1163" i="1"/>
  <c r="F1163" i="1" a="1"/>
  <c r="F1163" i="1" s="1"/>
  <c r="BB1162" i="1"/>
  <c r="BA1162" i="1"/>
  <c r="AZ1162" i="1"/>
  <c r="AY1162" i="1"/>
  <c r="AX1162" i="1"/>
  <c r="AW1162" i="1"/>
  <c r="AV1162" i="1"/>
  <c r="AU1162" i="1"/>
  <c r="AT1162" i="1"/>
  <c r="AS1162" i="1"/>
  <c r="AA1162" i="1"/>
  <c r="G1162" i="1"/>
  <c r="F1162" i="1" a="1"/>
  <c r="F1162" i="1" s="1"/>
  <c r="BB1161" i="1"/>
  <c r="BA1161" i="1"/>
  <c r="AZ1161" i="1"/>
  <c r="AY1161" i="1"/>
  <c r="AX1161" i="1"/>
  <c r="AW1161" i="1"/>
  <c r="AV1161" i="1"/>
  <c r="AU1161" i="1"/>
  <c r="AT1161" i="1"/>
  <c r="AS1161" i="1"/>
  <c r="AA1161" i="1"/>
  <c r="G1161" i="1"/>
  <c r="F1161" i="1" a="1"/>
  <c r="F1161" i="1" s="1"/>
  <c r="BB1160" i="1"/>
  <c r="BA1160" i="1"/>
  <c r="AZ1160" i="1"/>
  <c r="AY1160" i="1"/>
  <c r="AX1160" i="1"/>
  <c r="AW1160" i="1"/>
  <c r="AV1160" i="1"/>
  <c r="AU1160" i="1"/>
  <c r="AT1160" i="1"/>
  <c r="AS1160" i="1"/>
  <c r="AA1160" i="1"/>
  <c r="G1160" i="1"/>
  <c r="F1160" i="1" s="1" a="1"/>
  <c r="F1160" i="1" s="1"/>
  <c r="BB1159" i="1"/>
  <c r="BA1159" i="1"/>
  <c r="AZ1159" i="1"/>
  <c r="AY1159" i="1"/>
  <c r="AX1159" i="1"/>
  <c r="AW1159" i="1"/>
  <c r="AV1159" i="1"/>
  <c r="AU1159" i="1"/>
  <c r="AT1159" i="1"/>
  <c r="AS1159" i="1"/>
  <c r="AA1159" i="1"/>
  <c r="G1159" i="1"/>
  <c r="F1159" i="1" a="1"/>
  <c r="F1159" i="1" s="1"/>
  <c r="BB1158" i="1"/>
  <c r="BA1158" i="1"/>
  <c r="AZ1158" i="1"/>
  <c r="AY1158" i="1"/>
  <c r="AX1158" i="1"/>
  <c r="AW1158" i="1"/>
  <c r="AV1158" i="1"/>
  <c r="AU1158" i="1"/>
  <c r="AT1158" i="1"/>
  <c r="AS1158" i="1"/>
  <c r="AA1158" i="1"/>
  <c r="G1158" i="1"/>
  <c r="F1158" i="1" s="1" a="1"/>
  <c r="F1158" i="1"/>
  <c r="BB1157" i="1"/>
  <c r="BA1157" i="1"/>
  <c r="AZ1157" i="1"/>
  <c r="AY1157" i="1"/>
  <c r="AX1157" i="1"/>
  <c r="AW1157" i="1"/>
  <c r="AV1157" i="1"/>
  <c r="AU1157" i="1"/>
  <c r="AT1157" i="1"/>
  <c r="AS1157" i="1"/>
  <c r="AA1157" i="1"/>
  <c r="G1157" i="1"/>
  <c r="F1157" i="1" a="1"/>
  <c r="F1157" i="1" s="1"/>
  <c r="BB1156" i="1"/>
  <c r="BA1156" i="1"/>
  <c r="AZ1156" i="1"/>
  <c r="AY1156" i="1"/>
  <c r="AX1156" i="1"/>
  <c r="AW1156" i="1"/>
  <c r="AV1156" i="1"/>
  <c r="AU1156" i="1"/>
  <c r="AT1156" i="1"/>
  <c r="AS1156" i="1"/>
  <c r="AA1156" i="1"/>
  <c r="G1156" i="1"/>
  <c r="F1156" i="1" a="1"/>
  <c r="F1156" i="1" s="1"/>
  <c r="BB1155" i="1"/>
  <c r="BA1155" i="1"/>
  <c r="AZ1155" i="1"/>
  <c r="AY1155" i="1"/>
  <c r="AX1155" i="1"/>
  <c r="AW1155" i="1"/>
  <c r="AV1155" i="1"/>
  <c r="AU1155" i="1"/>
  <c r="AT1155" i="1"/>
  <c r="AS1155" i="1"/>
  <c r="AA1155" i="1"/>
  <c r="G1155" i="1"/>
  <c r="F1155" i="1" a="1"/>
  <c r="F1155" i="1" s="1"/>
  <c r="BB1154" i="1"/>
  <c r="BA1154" i="1"/>
  <c r="AZ1154" i="1"/>
  <c r="AY1154" i="1"/>
  <c r="AX1154" i="1"/>
  <c r="AW1154" i="1"/>
  <c r="AV1154" i="1"/>
  <c r="AU1154" i="1"/>
  <c r="AT1154" i="1"/>
  <c r="AS1154" i="1"/>
  <c r="AA1154" i="1"/>
  <c r="G1154" i="1"/>
  <c r="F1154" i="1" a="1"/>
  <c r="F1154" i="1" s="1"/>
  <c r="BB1153" i="1"/>
  <c r="BA1153" i="1"/>
  <c r="AZ1153" i="1"/>
  <c r="AY1153" i="1"/>
  <c r="AX1153" i="1"/>
  <c r="AW1153" i="1"/>
  <c r="AV1153" i="1"/>
  <c r="AU1153" i="1"/>
  <c r="AT1153" i="1"/>
  <c r="AS1153" i="1"/>
  <c r="AA1153" i="1"/>
  <c r="G1153" i="1"/>
  <c r="F1153" i="1" a="1"/>
  <c r="F1153" i="1" s="1"/>
  <c r="BB1152" i="1"/>
  <c r="BA1152" i="1"/>
  <c r="AZ1152" i="1"/>
  <c r="AY1152" i="1"/>
  <c r="AX1152" i="1"/>
  <c r="AW1152" i="1"/>
  <c r="AV1152" i="1"/>
  <c r="AU1152" i="1"/>
  <c r="AT1152" i="1"/>
  <c r="AS1152" i="1"/>
  <c r="AA1152" i="1"/>
  <c r="G1152" i="1"/>
  <c r="F1152" i="1" a="1"/>
  <c r="F1152" i="1"/>
  <c r="BB1151" i="1"/>
  <c r="BA1151" i="1"/>
  <c r="AZ1151" i="1"/>
  <c r="AY1151" i="1"/>
  <c r="AX1151" i="1"/>
  <c r="AW1151" i="1"/>
  <c r="AV1151" i="1"/>
  <c r="AU1151" i="1"/>
  <c r="AT1151" i="1"/>
  <c r="AS1151" i="1"/>
  <c r="AA1151" i="1"/>
  <c r="G1151" i="1"/>
  <c r="F1151" i="1" a="1"/>
  <c r="F1151" i="1" s="1"/>
  <c r="BB1150" i="1"/>
  <c r="BA1150" i="1"/>
  <c r="AZ1150" i="1"/>
  <c r="AY1150" i="1"/>
  <c r="AX1150" i="1"/>
  <c r="AW1150" i="1"/>
  <c r="AV1150" i="1"/>
  <c r="AU1150" i="1"/>
  <c r="AT1150" i="1"/>
  <c r="AS1150" i="1"/>
  <c r="AA1150" i="1"/>
  <c r="G1150" i="1"/>
  <c r="F1150" i="1" a="1"/>
  <c r="F1150" i="1" s="1"/>
  <c r="BB1149" i="1"/>
  <c r="BA1149" i="1"/>
  <c r="AZ1149" i="1"/>
  <c r="AY1149" i="1"/>
  <c r="AX1149" i="1"/>
  <c r="AW1149" i="1"/>
  <c r="AV1149" i="1"/>
  <c r="AU1149" i="1"/>
  <c r="AT1149" i="1"/>
  <c r="AS1149" i="1"/>
  <c r="AA1149" i="1"/>
  <c r="G1149" i="1"/>
  <c r="F1149" i="1" a="1"/>
  <c r="F1149" i="1"/>
  <c r="BB1148" i="1"/>
  <c r="BA1148" i="1"/>
  <c r="AZ1148" i="1"/>
  <c r="AY1148" i="1"/>
  <c r="AX1148" i="1"/>
  <c r="AW1148" i="1"/>
  <c r="AV1148" i="1"/>
  <c r="AU1148" i="1"/>
  <c r="AT1148" i="1"/>
  <c r="AS1148" i="1"/>
  <c r="AA1148" i="1"/>
  <c r="G1148" i="1"/>
  <c r="F1148" i="1" a="1"/>
  <c r="F1148" i="1" s="1"/>
  <c r="BB1147" i="1"/>
  <c r="BA1147" i="1"/>
  <c r="AZ1147" i="1"/>
  <c r="AY1147" i="1"/>
  <c r="AX1147" i="1"/>
  <c r="AW1147" i="1"/>
  <c r="AV1147" i="1"/>
  <c r="AU1147" i="1"/>
  <c r="AT1147" i="1"/>
  <c r="AS1147" i="1"/>
  <c r="AA1147" i="1"/>
  <c r="G1147" i="1"/>
  <c r="F1147" i="1" a="1"/>
  <c r="F1147" i="1" s="1"/>
  <c r="BB1146" i="1"/>
  <c r="BA1146" i="1"/>
  <c r="AZ1146" i="1"/>
  <c r="AY1146" i="1"/>
  <c r="AX1146" i="1"/>
  <c r="AW1146" i="1"/>
  <c r="AV1146" i="1"/>
  <c r="AU1146" i="1"/>
  <c r="AT1146" i="1"/>
  <c r="AS1146" i="1"/>
  <c r="AA1146" i="1"/>
  <c r="G1146" i="1"/>
  <c r="F1146" i="1" a="1"/>
  <c r="F1146" i="1" s="1"/>
  <c r="BB1145" i="1"/>
  <c r="BA1145" i="1"/>
  <c r="AZ1145" i="1"/>
  <c r="AY1145" i="1"/>
  <c r="AX1145" i="1"/>
  <c r="AW1145" i="1"/>
  <c r="AV1145" i="1"/>
  <c r="AU1145" i="1"/>
  <c r="AT1145" i="1"/>
  <c r="AS1145" i="1"/>
  <c r="AA1145" i="1"/>
  <c r="G1145" i="1"/>
  <c r="F1145" i="1" a="1"/>
  <c r="F1145" i="1" s="1"/>
  <c r="BB1144" i="1"/>
  <c r="BA1144" i="1"/>
  <c r="AZ1144" i="1"/>
  <c r="AY1144" i="1"/>
  <c r="AX1144" i="1"/>
  <c r="AW1144" i="1"/>
  <c r="AV1144" i="1"/>
  <c r="AU1144" i="1"/>
  <c r="AT1144" i="1"/>
  <c r="AS1144" i="1"/>
  <c r="AA1144" i="1"/>
  <c r="G1144" i="1"/>
  <c r="F1144" i="1" a="1"/>
  <c r="F1144" i="1" s="1"/>
  <c r="BB1143" i="1"/>
  <c r="BA1143" i="1"/>
  <c r="AZ1143" i="1"/>
  <c r="AY1143" i="1"/>
  <c r="AX1143" i="1"/>
  <c r="AW1143" i="1"/>
  <c r="AV1143" i="1"/>
  <c r="AU1143" i="1"/>
  <c r="AT1143" i="1"/>
  <c r="AS1143" i="1"/>
  <c r="AA1143" i="1"/>
  <c r="G1143" i="1"/>
  <c r="F1143" i="1" a="1"/>
  <c r="F1143" i="1" s="1"/>
  <c r="BB1142" i="1"/>
  <c r="BA1142" i="1"/>
  <c r="AZ1142" i="1"/>
  <c r="AY1142" i="1"/>
  <c r="AX1142" i="1"/>
  <c r="AW1142" i="1"/>
  <c r="AV1142" i="1"/>
  <c r="AU1142" i="1"/>
  <c r="AT1142" i="1"/>
  <c r="AS1142" i="1"/>
  <c r="AA1142" i="1"/>
  <c r="G1142" i="1"/>
  <c r="F1142" i="1" a="1"/>
  <c r="F1142" i="1" s="1"/>
  <c r="BB1141" i="1"/>
  <c r="BA1141" i="1"/>
  <c r="AZ1141" i="1"/>
  <c r="AY1141" i="1"/>
  <c r="AX1141" i="1"/>
  <c r="AW1141" i="1"/>
  <c r="AV1141" i="1"/>
  <c r="AU1141" i="1"/>
  <c r="AT1141" i="1"/>
  <c r="AS1141" i="1"/>
  <c r="AA1141" i="1"/>
  <c r="G1141" i="1"/>
  <c r="F1141" i="1" a="1"/>
  <c r="F1141" i="1"/>
  <c r="BB1140" i="1"/>
  <c r="BA1140" i="1"/>
  <c r="AZ1140" i="1"/>
  <c r="AY1140" i="1"/>
  <c r="AX1140" i="1"/>
  <c r="AW1140" i="1"/>
  <c r="AV1140" i="1"/>
  <c r="AU1140" i="1"/>
  <c r="AT1140" i="1"/>
  <c r="AS1140" i="1"/>
  <c r="AA1140" i="1"/>
  <c r="G1140" i="1"/>
  <c r="F1140" i="1" a="1"/>
  <c r="F1140" i="1"/>
  <c r="BB1139" i="1"/>
  <c r="BA1139" i="1"/>
  <c r="AZ1139" i="1"/>
  <c r="AY1139" i="1"/>
  <c r="AX1139" i="1"/>
  <c r="AW1139" i="1"/>
  <c r="AV1139" i="1"/>
  <c r="AU1139" i="1"/>
  <c r="AT1139" i="1"/>
  <c r="AS1139" i="1"/>
  <c r="AA1139" i="1"/>
  <c r="G1139" i="1"/>
  <c r="F1139" i="1" a="1"/>
  <c r="F1139" i="1" s="1"/>
  <c r="BB1138" i="1"/>
  <c r="BA1138" i="1"/>
  <c r="AZ1138" i="1"/>
  <c r="AY1138" i="1"/>
  <c r="AX1138" i="1"/>
  <c r="AW1138" i="1"/>
  <c r="AV1138" i="1"/>
  <c r="AU1138" i="1"/>
  <c r="AT1138" i="1"/>
  <c r="AS1138" i="1"/>
  <c r="AA1138" i="1"/>
  <c r="G1138" i="1"/>
  <c r="F1138" i="1" a="1"/>
  <c r="F1138" i="1" s="1"/>
  <c r="BB1137" i="1"/>
  <c r="BA1137" i="1"/>
  <c r="AZ1137" i="1"/>
  <c r="AY1137" i="1"/>
  <c r="AX1137" i="1"/>
  <c r="AW1137" i="1"/>
  <c r="AV1137" i="1"/>
  <c r="AU1137" i="1"/>
  <c r="AT1137" i="1"/>
  <c r="AS1137" i="1"/>
  <c r="AA1137" i="1"/>
  <c r="G1137" i="1"/>
  <c r="F1137" i="1" a="1"/>
  <c r="F1137" i="1" s="1"/>
  <c r="BB1136" i="1"/>
  <c r="BA1136" i="1"/>
  <c r="AZ1136" i="1"/>
  <c r="AY1136" i="1"/>
  <c r="AX1136" i="1"/>
  <c r="AW1136" i="1"/>
  <c r="AV1136" i="1"/>
  <c r="AU1136" i="1"/>
  <c r="AT1136" i="1"/>
  <c r="AS1136" i="1"/>
  <c r="AA1136" i="1"/>
  <c r="G1136" i="1"/>
  <c r="F1136" i="1" a="1"/>
  <c r="F1136" i="1" s="1"/>
  <c r="BB1135" i="1"/>
  <c r="BA1135" i="1"/>
  <c r="AZ1135" i="1"/>
  <c r="AY1135" i="1"/>
  <c r="AX1135" i="1"/>
  <c r="AW1135" i="1"/>
  <c r="AV1135" i="1"/>
  <c r="AU1135" i="1"/>
  <c r="AT1135" i="1"/>
  <c r="AS1135" i="1"/>
  <c r="AA1135" i="1"/>
  <c r="G1135" i="1"/>
  <c r="F1135" i="1" a="1"/>
  <c r="F1135" i="1" s="1"/>
  <c r="BB1134" i="1"/>
  <c r="BA1134" i="1"/>
  <c r="AZ1134" i="1"/>
  <c r="AY1134" i="1"/>
  <c r="AX1134" i="1"/>
  <c r="AW1134" i="1"/>
  <c r="AV1134" i="1"/>
  <c r="AU1134" i="1"/>
  <c r="AT1134" i="1"/>
  <c r="AS1134" i="1"/>
  <c r="AA1134" i="1"/>
  <c r="G1134" i="1"/>
  <c r="F1134" i="1" a="1"/>
  <c r="F1134" i="1"/>
  <c r="BB1133" i="1"/>
  <c r="BA1133" i="1"/>
  <c r="AZ1133" i="1"/>
  <c r="AY1133" i="1"/>
  <c r="AX1133" i="1"/>
  <c r="AW1133" i="1"/>
  <c r="AV1133" i="1"/>
  <c r="AU1133" i="1"/>
  <c r="AT1133" i="1"/>
  <c r="AS1133" i="1"/>
  <c r="AA1133" i="1"/>
  <c r="G1133" i="1"/>
  <c r="F1133" i="1" s="1" a="1"/>
  <c r="F1133" i="1" s="1"/>
  <c r="BB1132" i="1"/>
  <c r="BA1132" i="1"/>
  <c r="AZ1132" i="1"/>
  <c r="AY1132" i="1"/>
  <c r="AX1132" i="1"/>
  <c r="AW1132" i="1"/>
  <c r="AV1132" i="1"/>
  <c r="AU1132" i="1"/>
  <c r="AT1132" i="1"/>
  <c r="AS1132" i="1"/>
  <c r="AA1132" i="1"/>
  <c r="G1132" i="1"/>
  <c r="F1132" i="1" s="1" a="1"/>
  <c r="F1132" i="1" s="1"/>
  <c r="BB1131" i="1"/>
  <c r="BA1131" i="1"/>
  <c r="AZ1131" i="1"/>
  <c r="AY1131" i="1"/>
  <c r="AX1131" i="1"/>
  <c r="AW1131" i="1"/>
  <c r="AV1131" i="1"/>
  <c r="AU1131" i="1"/>
  <c r="AT1131" i="1"/>
  <c r="AS1131" i="1"/>
  <c r="AA1131" i="1"/>
  <c r="G1131" i="1"/>
  <c r="F1131" i="1" s="1" a="1"/>
  <c r="F1131" i="1" s="1"/>
  <c r="BB1130" i="1"/>
  <c r="BA1130" i="1"/>
  <c r="AZ1130" i="1"/>
  <c r="AY1130" i="1"/>
  <c r="AX1130" i="1"/>
  <c r="AW1130" i="1"/>
  <c r="AV1130" i="1"/>
  <c r="AU1130" i="1"/>
  <c r="AT1130" i="1"/>
  <c r="AS1130" i="1"/>
  <c r="AA1130" i="1"/>
  <c r="G1130" i="1"/>
  <c r="F1130" i="1" a="1"/>
  <c r="F1130" i="1" s="1"/>
  <c r="BB1129" i="1"/>
  <c r="BA1129" i="1"/>
  <c r="AZ1129" i="1"/>
  <c r="AY1129" i="1"/>
  <c r="AX1129" i="1"/>
  <c r="AW1129" i="1"/>
  <c r="AV1129" i="1"/>
  <c r="AU1129" i="1"/>
  <c r="AT1129" i="1"/>
  <c r="AS1129" i="1"/>
  <c r="AA1129" i="1"/>
  <c r="G1129" i="1"/>
  <c r="F1129" i="1" s="1" a="1"/>
  <c r="F1129" i="1" s="1"/>
  <c r="BB1128" i="1"/>
  <c r="BA1128" i="1"/>
  <c r="AZ1128" i="1"/>
  <c r="AY1128" i="1"/>
  <c r="AX1128" i="1"/>
  <c r="AW1128" i="1"/>
  <c r="AV1128" i="1"/>
  <c r="AU1128" i="1"/>
  <c r="AT1128" i="1"/>
  <c r="AS1128" i="1"/>
  <c r="AA1128" i="1"/>
  <c r="G1128" i="1"/>
  <c r="F1128" i="1" s="1" a="1"/>
  <c r="F1128" i="1" s="1"/>
  <c r="BB1127" i="1"/>
  <c r="BA1127" i="1"/>
  <c r="AZ1127" i="1"/>
  <c r="AY1127" i="1"/>
  <c r="AX1127" i="1"/>
  <c r="AW1127" i="1"/>
  <c r="AV1127" i="1"/>
  <c r="AU1127" i="1"/>
  <c r="AT1127" i="1"/>
  <c r="AS1127" i="1"/>
  <c r="AA1127" i="1"/>
  <c r="G1127" i="1"/>
  <c r="F1127" i="1" s="1" a="1"/>
  <c r="F1127" i="1" s="1"/>
  <c r="BB1126" i="1"/>
  <c r="BA1126" i="1"/>
  <c r="AZ1126" i="1"/>
  <c r="AY1126" i="1"/>
  <c r="AX1126" i="1"/>
  <c r="AW1126" i="1"/>
  <c r="AV1126" i="1"/>
  <c r="AU1126" i="1"/>
  <c r="AT1126" i="1"/>
  <c r="AS1126" i="1"/>
  <c r="AA1126" i="1"/>
  <c r="G1126" i="1"/>
  <c r="F1126" i="1" a="1"/>
  <c r="F1126" i="1" s="1"/>
  <c r="BB1125" i="1"/>
  <c r="BA1125" i="1"/>
  <c r="AZ1125" i="1"/>
  <c r="AY1125" i="1"/>
  <c r="AX1125" i="1"/>
  <c r="AW1125" i="1"/>
  <c r="AV1125" i="1"/>
  <c r="AU1125" i="1"/>
  <c r="AT1125" i="1"/>
  <c r="AS1125" i="1"/>
  <c r="AA1125" i="1"/>
  <c r="G1125" i="1"/>
  <c r="F1125" i="1" s="1" a="1"/>
  <c r="F1125" i="1" s="1"/>
  <c r="BB1124" i="1"/>
  <c r="BA1124" i="1"/>
  <c r="AZ1124" i="1"/>
  <c r="AY1124" i="1"/>
  <c r="AX1124" i="1"/>
  <c r="AW1124" i="1"/>
  <c r="AV1124" i="1"/>
  <c r="AU1124" i="1"/>
  <c r="AT1124" i="1"/>
  <c r="AS1124" i="1"/>
  <c r="AA1124" i="1"/>
  <c r="G1124" i="1"/>
  <c r="F1124" i="1" a="1"/>
  <c r="F1124" i="1" s="1"/>
  <c r="BB1123" i="1"/>
  <c r="BA1123" i="1"/>
  <c r="AZ1123" i="1"/>
  <c r="AY1123" i="1"/>
  <c r="AX1123" i="1"/>
  <c r="AW1123" i="1"/>
  <c r="AV1123" i="1"/>
  <c r="AU1123" i="1"/>
  <c r="AT1123" i="1"/>
  <c r="AS1123" i="1"/>
  <c r="AA1123" i="1"/>
  <c r="G1123" i="1"/>
  <c r="F1123" i="1" a="1"/>
  <c r="F1123" i="1"/>
  <c r="BB1122" i="1"/>
  <c r="BA1122" i="1"/>
  <c r="AZ1122" i="1"/>
  <c r="AY1122" i="1"/>
  <c r="AX1122" i="1"/>
  <c r="AW1122" i="1"/>
  <c r="AV1122" i="1"/>
  <c r="AU1122" i="1"/>
  <c r="AT1122" i="1"/>
  <c r="AS1122" i="1"/>
  <c r="AA1122" i="1"/>
  <c r="G1122" i="1"/>
  <c r="F1122" i="1" a="1"/>
  <c r="F1122" i="1"/>
  <c r="BB1121" i="1"/>
  <c r="BA1121" i="1"/>
  <c r="AZ1121" i="1"/>
  <c r="AY1121" i="1"/>
  <c r="AX1121" i="1"/>
  <c r="AW1121" i="1"/>
  <c r="AV1121" i="1"/>
  <c r="AU1121" i="1"/>
  <c r="AT1121" i="1"/>
  <c r="AS1121" i="1"/>
  <c r="AA1121" i="1"/>
  <c r="G1121" i="1"/>
  <c r="F1121" i="1" a="1"/>
  <c r="F1121" i="1" s="1"/>
  <c r="BB1120" i="1"/>
  <c r="BA1120" i="1"/>
  <c r="AZ1120" i="1"/>
  <c r="AY1120" i="1"/>
  <c r="AX1120" i="1"/>
  <c r="AW1120" i="1"/>
  <c r="AV1120" i="1"/>
  <c r="AU1120" i="1"/>
  <c r="AT1120" i="1"/>
  <c r="AS1120" i="1"/>
  <c r="AA1120" i="1"/>
  <c r="G1120" i="1"/>
  <c r="F1120" i="1" a="1"/>
  <c r="F1120" i="1" s="1"/>
  <c r="BB1119" i="1"/>
  <c r="BA1119" i="1"/>
  <c r="AZ1119" i="1"/>
  <c r="AY1119" i="1"/>
  <c r="AX1119" i="1"/>
  <c r="AW1119" i="1"/>
  <c r="AV1119" i="1"/>
  <c r="AU1119" i="1"/>
  <c r="AT1119" i="1"/>
  <c r="AS1119" i="1"/>
  <c r="AA1119" i="1"/>
  <c r="G1119" i="1"/>
  <c r="F1119" i="1" a="1"/>
  <c r="F1119" i="1" s="1"/>
  <c r="BB1118" i="1"/>
  <c r="BA1118" i="1"/>
  <c r="AZ1118" i="1"/>
  <c r="AY1118" i="1"/>
  <c r="AX1118" i="1"/>
  <c r="AW1118" i="1"/>
  <c r="AV1118" i="1"/>
  <c r="AU1118" i="1"/>
  <c r="AT1118" i="1"/>
  <c r="AS1118" i="1"/>
  <c r="AA1118" i="1"/>
  <c r="G1118" i="1"/>
  <c r="F1118" i="1" a="1"/>
  <c r="F1118" i="1" s="1"/>
  <c r="BB1117" i="1"/>
  <c r="BA1117" i="1"/>
  <c r="AZ1117" i="1"/>
  <c r="AY1117" i="1"/>
  <c r="AX1117" i="1"/>
  <c r="AW1117" i="1"/>
  <c r="AV1117" i="1"/>
  <c r="AU1117" i="1"/>
  <c r="AT1117" i="1"/>
  <c r="AS1117" i="1"/>
  <c r="AA1117" i="1"/>
  <c r="G1117" i="1"/>
  <c r="F1117" i="1" a="1"/>
  <c r="F1117" i="1" s="1"/>
  <c r="BB1116" i="1"/>
  <c r="BA1116" i="1"/>
  <c r="AZ1116" i="1"/>
  <c r="AY1116" i="1"/>
  <c r="AX1116" i="1"/>
  <c r="AW1116" i="1"/>
  <c r="AV1116" i="1"/>
  <c r="AU1116" i="1"/>
  <c r="AT1116" i="1"/>
  <c r="AS1116" i="1"/>
  <c r="AA1116" i="1"/>
  <c r="G1116" i="1"/>
  <c r="F1116" i="1" a="1"/>
  <c r="F1116" i="1" s="1"/>
  <c r="BB1115" i="1"/>
  <c r="BA1115" i="1"/>
  <c r="AZ1115" i="1"/>
  <c r="AY1115" i="1"/>
  <c r="AX1115" i="1"/>
  <c r="AW1115" i="1"/>
  <c r="AV1115" i="1"/>
  <c r="AU1115" i="1"/>
  <c r="AT1115" i="1"/>
  <c r="AS1115" i="1"/>
  <c r="AA1115" i="1"/>
  <c r="G1115" i="1"/>
  <c r="F1115" i="1" a="1"/>
  <c r="F1115" i="1" s="1"/>
  <c r="BB1114" i="1"/>
  <c r="BA1114" i="1"/>
  <c r="AZ1114" i="1"/>
  <c r="AY1114" i="1"/>
  <c r="AX1114" i="1"/>
  <c r="AW1114" i="1"/>
  <c r="AV1114" i="1"/>
  <c r="AU1114" i="1"/>
  <c r="AT1114" i="1"/>
  <c r="AS1114" i="1"/>
  <c r="AA1114" i="1"/>
  <c r="G1114" i="1"/>
  <c r="F1114" i="1" s="1" a="1"/>
  <c r="F1114" i="1" s="1"/>
  <c r="BB1113" i="1"/>
  <c r="BA1113" i="1"/>
  <c r="AZ1113" i="1"/>
  <c r="AY1113" i="1"/>
  <c r="AX1113" i="1"/>
  <c r="AW1113" i="1"/>
  <c r="AV1113" i="1"/>
  <c r="AU1113" i="1"/>
  <c r="AT1113" i="1"/>
  <c r="AS1113" i="1"/>
  <c r="AA1113" i="1"/>
  <c r="G1113" i="1"/>
  <c r="F1113" i="1" a="1"/>
  <c r="F1113" i="1" s="1"/>
  <c r="BB1112" i="1"/>
  <c r="BA1112" i="1"/>
  <c r="AZ1112" i="1"/>
  <c r="AY1112" i="1"/>
  <c r="AX1112" i="1"/>
  <c r="AW1112" i="1"/>
  <c r="AV1112" i="1"/>
  <c r="AU1112" i="1"/>
  <c r="AT1112" i="1"/>
  <c r="AS1112" i="1"/>
  <c r="AA1112" i="1"/>
  <c r="G1112" i="1"/>
  <c r="F1112" i="1" a="1"/>
  <c r="F1112" i="1" s="1"/>
  <c r="BB1111" i="1"/>
  <c r="BA1111" i="1"/>
  <c r="AZ1111" i="1"/>
  <c r="AY1111" i="1"/>
  <c r="AX1111" i="1"/>
  <c r="AW1111" i="1"/>
  <c r="AV1111" i="1"/>
  <c r="AU1111" i="1"/>
  <c r="AT1111" i="1"/>
  <c r="AS1111" i="1"/>
  <c r="AA1111" i="1"/>
  <c r="G1111" i="1"/>
  <c r="F1111" i="1" a="1"/>
  <c r="F1111" i="1"/>
  <c r="BB1110" i="1"/>
  <c r="BA1110" i="1"/>
  <c r="AZ1110" i="1"/>
  <c r="AY1110" i="1"/>
  <c r="AX1110" i="1"/>
  <c r="AW1110" i="1"/>
  <c r="AV1110" i="1"/>
  <c r="AU1110" i="1"/>
  <c r="AT1110" i="1"/>
  <c r="AS1110" i="1"/>
  <c r="AA1110" i="1"/>
  <c r="G1110" i="1"/>
  <c r="F1110" i="1" a="1"/>
  <c r="F1110" i="1" s="1"/>
  <c r="BB1109" i="1"/>
  <c r="BA1109" i="1"/>
  <c r="AZ1109" i="1"/>
  <c r="AY1109" i="1"/>
  <c r="AX1109" i="1"/>
  <c r="AW1109" i="1"/>
  <c r="AV1109" i="1"/>
  <c r="AU1109" i="1"/>
  <c r="AT1109" i="1"/>
  <c r="AS1109" i="1"/>
  <c r="AA1109" i="1"/>
  <c r="G1109" i="1"/>
  <c r="F1109" i="1" a="1"/>
  <c r="F1109" i="1" s="1"/>
  <c r="BB1108" i="1"/>
  <c r="BA1108" i="1"/>
  <c r="AZ1108" i="1"/>
  <c r="AY1108" i="1"/>
  <c r="AX1108" i="1"/>
  <c r="AW1108" i="1"/>
  <c r="AV1108" i="1"/>
  <c r="AU1108" i="1"/>
  <c r="AT1108" i="1"/>
  <c r="AS1108" i="1"/>
  <c r="AA1108" i="1"/>
  <c r="G1108" i="1"/>
  <c r="F1108" i="1" s="1" a="1"/>
  <c r="F1108" i="1" s="1"/>
  <c r="BB1107" i="1"/>
  <c r="BA1107" i="1"/>
  <c r="AZ1107" i="1"/>
  <c r="AY1107" i="1"/>
  <c r="AX1107" i="1"/>
  <c r="AW1107" i="1"/>
  <c r="AV1107" i="1"/>
  <c r="AU1107" i="1"/>
  <c r="AT1107" i="1"/>
  <c r="AS1107" i="1"/>
  <c r="AA1107" i="1"/>
  <c r="G1107" i="1"/>
  <c r="F1107" i="1" a="1"/>
  <c r="F1107" i="1" s="1"/>
  <c r="BB1106" i="1"/>
  <c r="BA1106" i="1"/>
  <c r="AZ1106" i="1"/>
  <c r="AY1106" i="1"/>
  <c r="AX1106" i="1"/>
  <c r="AW1106" i="1"/>
  <c r="AV1106" i="1"/>
  <c r="AU1106" i="1"/>
  <c r="AT1106" i="1"/>
  <c r="AS1106" i="1"/>
  <c r="AA1106" i="1"/>
  <c r="G1106" i="1"/>
  <c r="F1106" i="1" a="1"/>
  <c r="F1106" i="1" s="1"/>
  <c r="BB1105" i="1"/>
  <c r="BA1105" i="1"/>
  <c r="AZ1105" i="1"/>
  <c r="AY1105" i="1"/>
  <c r="AX1105" i="1"/>
  <c r="AW1105" i="1"/>
  <c r="AV1105" i="1"/>
  <c r="AU1105" i="1"/>
  <c r="AT1105" i="1"/>
  <c r="AS1105" i="1"/>
  <c r="AA1105" i="1"/>
  <c r="G1105" i="1"/>
  <c r="F1105" i="1" a="1"/>
  <c r="F1105" i="1"/>
  <c r="BB1104" i="1"/>
  <c r="BA1104" i="1"/>
  <c r="AZ1104" i="1"/>
  <c r="AY1104" i="1"/>
  <c r="AX1104" i="1"/>
  <c r="AW1104" i="1"/>
  <c r="AV1104" i="1"/>
  <c r="AU1104" i="1"/>
  <c r="AT1104" i="1"/>
  <c r="AS1104" i="1"/>
  <c r="AA1104" i="1"/>
  <c r="G1104" i="1"/>
  <c r="F1104" i="1" a="1"/>
  <c r="F1104" i="1" s="1"/>
  <c r="BB1103" i="1"/>
  <c r="BA1103" i="1"/>
  <c r="AZ1103" i="1"/>
  <c r="AY1103" i="1"/>
  <c r="AX1103" i="1"/>
  <c r="AW1103" i="1"/>
  <c r="AV1103" i="1"/>
  <c r="AU1103" i="1"/>
  <c r="AT1103" i="1"/>
  <c r="AS1103" i="1"/>
  <c r="AA1103" i="1"/>
  <c r="G1103" i="1"/>
  <c r="F1103" i="1" a="1"/>
  <c r="F1103" i="1" s="1"/>
  <c r="BB1102" i="1"/>
  <c r="BA1102" i="1"/>
  <c r="AZ1102" i="1"/>
  <c r="AY1102" i="1"/>
  <c r="AX1102" i="1"/>
  <c r="AW1102" i="1"/>
  <c r="AV1102" i="1"/>
  <c r="AU1102" i="1"/>
  <c r="AT1102" i="1"/>
  <c r="AS1102" i="1"/>
  <c r="AA1102" i="1"/>
  <c r="G1102" i="1"/>
  <c r="F1102" i="1" a="1"/>
  <c r="F1102" i="1"/>
  <c r="BB1101" i="1"/>
  <c r="BA1101" i="1"/>
  <c r="AZ1101" i="1"/>
  <c r="AY1101" i="1"/>
  <c r="AX1101" i="1"/>
  <c r="AW1101" i="1"/>
  <c r="AV1101" i="1"/>
  <c r="AU1101" i="1"/>
  <c r="AT1101" i="1"/>
  <c r="AS1101" i="1"/>
  <c r="AA1101" i="1"/>
  <c r="G1101" i="1"/>
  <c r="F1101" i="1" a="1"/>
  <c r="F1101" i="1"/>
  <c r="BB1100" i="1"/>
  <c r="BA1100" i="1"/>
  <c r="AZ1100" i="1"/>
  <c r="AY1100" i="1"/>
  <c r="AX1100" i="1"/>
  <c r="AW1100" i="1"/>
  <c r="AV1100" i="1"/>
  <c r="AU1100" i="1"/>
  <c r="AT1100" i="1"/>
  <c r="AS1100" i="1"/>
  <c r="AA1100" i="1"/>
  <c r="G1100" i="1"/>
  <c r="F1100" i="1" a="1"/>
  <c r="F1100" i="1" s="1"/>
  <c r="BB1099" i="1"/>
  <c r="BA1099" i="1"/>
  <c r="AZ1099" i="1"/>
  <c r="AY1099" i="1"/>
  <c r="AX1099" i="1"/>
  <c r="AW1099" i="1"/>
  <c r="AV1099" i="1"/>
  <c r="AU1099" i="1"/>
  <c r="AT1099" i="1"/>
  <c r="AS1099" i="1"/>
  <c r="AA1099" i="1"/>
  <c r="G1099" i="1"/>
  <c r="F1099" i="1" a="1"/>
  <c r="F1099" i="1" s="1"/>
  <c r="BB1098" i="1"/>
  <c r="BA1098" i="1"/>
  <c r="AZ1098" i="1"/>
  <c r="AY1098" i="1"/>
  <c r="AX1098" i="1"/>
  <c r="AW1098" i="1"/>
  <c r="AV1098" i="1"/>
  <c r="AU1098" i="1"/>
  <c r="AT1098" i="1"/>
  <c r="AS1098" i="1"/>
  <c r="AA1098" i="1"/>
  <c r="G1098" i="1"/>
  <c r="F1098" i="1" a="1"/>
  <c r="F1098" i="1"/>
  <c r="BB1097" i="1"/>
  <c r="BA1097" i="1"/>
  <c r="AZ1097" i="1"/>
  <c r="AY1097" i="1"/>
  <c r="AX1097" i="1"/>
  <c r="AW1097" i="1"/>
  <c r="AV1097" i="1"/>
  <c r="AU1097" i="1"/>
  <c r="AT1097" i="1"/>
  <c r="AS1097" i="1"/>
  <c r="AA1097" i="1"/>
  <c r="G1097" i="1"/>
  <c r="F1097" i="1" a="1"/>
  <c r="F1097" i="1" s="1"/>
  <c r="BB1096" i="1"/>
  <c r="BA1096" i="1"/>
  <c r="AZ1096" i="1"/>
  <c r="AY1096" i="1"/>
  <c r="AX1096" i="1"/>
  <c r="AW1096" i="1"/>
  <c r="AV1096" i="1"/>
  <c r="AU1096" i="1"/>
  <c r="AT1096" i="1"/>
  <c r="AS1096" i="1"/>
  <c r="AA1096" i="1"/>
  <c r="G1096" i="1"/>
  <c r="F1096" i="1" a="1"/>
  <c r="F1096" i="1" s="1"/>
  <c r="BB1095" i="1"/>
  <c r="BA1095" i="1"/>
  <c r="AZ1095" i="1"/>
  <c r="AY1095" i="1"/>
  <c r="AX1095" i="1"/>
  <c r="AW1095" i="1"/>
  <c r="AV1095" i="1"/>
  <c r="AU1095" i="1"/>
  <c r="AT1095" i="1"/>
  <c r="AS1095" i="1"/>
  <c r="AA1095" i="1"/>
  <c r="G1095" i="1"/>
  <c r="F1095" i="1" a="1"/>
  <c r="F1095" i="1"/>
  <c r="BB1094" i="1"/>
  <c r="BA1094" i="1"/>
  <c r="AZ1094" i="1"/>
  <c r="AY1094" i="1"/>
  <c r="AX1094" i="1"/>
  <c r="AW1094" i="1"/>
  <c r="AV1094" i="1"/>
  <c r="AU1094" i="1"/>
  <c r="AT1094" i="1"/>
  <c r="AS1094" i="1"/>
  <c r="AA1094" i="1"/>
  <c r="G1094" i="1"/>
  <c r="F1094" i="1" a="1"/>
  <c r="F1094" i="1" s="1"/>
  <c r="BB1093" i="1"/>
  <c r="BA1093" i="1"/>
  <c r="AZ1093" i="1"/>
  <c r="AY1093" i="1"/>
  <c r="AX1093" i="1"/>
  <c r="AW1093" i="1"/>
  <c r="AV1093" i="1"/>
  <c r="AU1093" i="1"/>
  <c r="AT1093" i="1"/>
  <c r="AS1093" i="1"/>
  <c r="AA1093" i="1"/>
  <c r="G1093" i="1"/>
  <c r="F1093" i="1" a="1"/>
  <c r="F1093" i="1" s="1"/>
  <c r="BB1092" i="1"/>
  <c r="BA1092" i="1"/>
  <c r="AZ1092" i="1"/>
  <c r="AY1092" i="1"/>
  <c r="AX1092" i="1"/>
  <c r="AW1092" i="1"/>
  <c r="AV1092" i="1"/>
  <c r="AU1092" i="1"/>
  <c r="AT1092" i="1"/>
  <c r="AS1092" i="1"/>
  <c r="AA1092" i="1"/>
  <c r="G1092" i="1"/>
  <c r="F1092" i="1" a="1"/>
  <c r="F1092" i="1" s="1"/>
  <c r="BB1091" i="1"/>
  <c r="BA1091" i="1"/>
  <c r="AZ1091" i="1"/>
  <c r="AY1091" i="1"/>
  <c r="AX1091" i="1"/>
  <c r="AW1091" i="1"/>
  <c r="AV1091" i="1"/>
  <c r="AU1091" i="1"/>
  <c r="AT1091" i="1"/>
  <c r="AS1091" i="1"/>
  <c r="AA1091" i="1"/>
  <c r="G1091" i="1"/>
  <c r="F1091" i="1" a="1"/>
  <c r="F1091" i="1" s="1"/>
  <c r="BB1090" i="1"/>
  <c r="BA1090" i="1"/>
  <c r="AZ1090" i="1"/>
  <c r="AY1090" i="1"/>
  <c r="AX1090" i="1"/>
  <c r="AW1090" i="1"/>
  <c r="AV1090" i="1"/>
  <c r="AU1090" i="1"/>
  <c r="AT1090" i="1"/>
  <c r="AS1090" i="1"/>
  <c r="AA1090" i="1"/>
  <c r="G1090" i="1"/>
  <c r="F1090" i="1" a="1"/>
  <c r="F1090" i="1" s="1"/>
  <c r="BB1089" i="1"/>
  <c r="BA1089" i="1"/>
  <c r="AZ1089" i="1"/>
  <c r="AY1089" i="1"/>
  <c r="AX1089" i="1"/>
  <c r="AW1089" i="1"/>
  <c r="AV1089" i="1"/>
  <c r="AU1089" i="1"/>
  <c r="AT1089" i="1"/>
  <c r="AS1089" i="1"/>
  <c r="AA1089" i="1"/>
  <c r="G1089" i="1"/>
  <c r="F1089" i="1" a="1"/>
  <c r="F1089" i="1" s="1"/>
  <c r="BB1088" i="1"/>
  <c r="BA1088" i="1"/>
  <c r="AZ1088" i="1"/>
  <c r="AY1088" i="1"/>
  <c r="AX1088" i="1"/>
  <c r="AW1088" i="1"/>
  <c r="AV1088" i="1"/>
  <c r="AU1088" i="1"/>
  <c r="AT1088" i="1"/>
  <c r="AS1088" i="1"/>
  <c r="AA1088" i="1"/>
  <c r="G1088" i="1"/>
  <c r="F1088" i="1" a="1"/>
  <c r="F1088" i="1" s="1"/>
  <c r="BB1087" i="1"/>
  <c r="BA1087" i="1"/>
  <c r="AZ1087" i="1"/>
  <c r="AY1087" i="1"/>
  <c r="AX1087" i="1"/>
  <c r="AW1087" i="1"/>
  <c r="AV1087" i="1"/>
  <c r="AU1087" i="1"/>
  <c r="AT1087" i="1"/>
  <c r="AS1087" i="1"/>
  <c r="AA1087" i="1"/>
  <c r="G1087" i="1"/>
  <c r="F1087" i="1" a="1"/>
  <c r="F1087" i="1" s="1"/>
  <c r="BB1086" i="1"/>
  <c r="BA1086" i="1"/>
  <c r="AZ1086" i="1"/>
  <c r="AY1086" i="1"/>
  <c r="AX1086" i="1"/>
  <c r="AW1086" i="1"/>
  <c r="AV1086" i="1"/>
  <c r="AU1086" i="1"/>
  <c r="AT1086" i="1"/>
  <c r="AS1086" i="1"/>
  <c r="AA1086" i="1"/>
  <c r="G1086" i="1"/>
  <c r="F1086" i="1" a="1"/>
  <c r="F1086" i="1" s="1"/>
  <c r="BB1085" i="1"/>
  <c r="BA1085" i="1"/>
  <c r="AZ1085" i="1"/>
  <c r="AY1085" i="1"/>
  <c r="AX1085" i="1"/>
  <c r="AW1085" i="1"/>
  <c r="AV1085" i="1"/>
  <c r="AU1085" i="1"/>
  <c r="AT1085" i="1"/>
  <c r="AS1085" i="1"/>
  <c r="AA1085" i="1"/>
  <c r="G1085" i="1"/>
  <c r="F1085" i="1" a="1"/>
  <c r="F1085" i="1" s="1"/>
  <c r="BB1084" i="1"/>
  <c r="BA1084" i="1"/>
  <c r="AZ1084" i="1"/>
  <c r="AY1084" i="1"/>
  <c r="AX1084" i="1"/>
  <c r="AW1084" i="1"/>
  <c r="AV1084" i="1"/>
  <c r="AU1084" i="1"/>
  <c r="AT1084" i="1"/>
  <c r="AS1084" i="1"/>
  <c r="AA1084" i="1"/>
  <c r="G1084" i="1"/>
  <c r="F1084" i="1" a="1"/>
  <c r="F1084" i="1"/>
  <c r="BB1083" i="1"/>
  <c r="BA1083" i="1"/>
  <c r="AZ1083" i="1"/>
  <c r="AY1083" i="1"/>
  <c r="AX1083" i="1"/>
  <c r="AW1083" i="1"/>
  <c r="AV1083" i="1"/>
  <c r="AU1083" i="1"/>
  <c r="AT1083" i="1"/>
  <c r="AS1083" i="1"/>
  <c r="AA1083" i="1"/>
  <c r="G1083" i="1"/>
  <c r="F1083" i="1" a="1"/>
  <c r="F1083" i="1"/>
  <c r="BB1082" i="1"/>
  <c r="BA1082" i="1"/>
  <c r="AZ1082" i="1"/>
  <c r="AY1082" i="1"/>
  <c r="AX1082" i="1"/>
  <c r="AW1082" i="1"/>
  <c r="AV1082" i="1"/>
  <c r="AU1082" i="1"/>
  <c r="AT1082" i="1"/>
  <c r="AS1082" i="1"/>
  <c r="AA1082" i="1"/>
  <c r="G1082" i="1"/>
  <c r="F1082" i="1" a="1"/>
  <c r="F1082" i="1" s="1"/>
  <c r="BB1081" i="1"/>
  <c r="BA1081" i="1"/>
  <c r="AZ1081" i="1"/>
  <c r="AY1081" i="1"/>
  <c r="AX1081" i="1"/>
  <c r="AW1081" i="1"/>
  <c r="AV1081" i="1"/>
  <c r="AU1081" i="1"/>
  <c r="AT1081" i="1"/>
  <c r="AS1081" i="1"/>
  <c r="AA1081" i="1"/>
  <c r="G1081" i="1"/>
  <c r="F1081" i="1" a="1"/>
  <c r="F1081" i="1" s="1"/>
  <c r="BB1080" i="1"/>
  <c r="BA1080" i="1"/>
  <c r="AZ1080" i="1"/>
  <c r="AY1080" i="1"/>
  <c r="AX1080" i="1"/>
  <c r="AW1080" i="1"/>
  <c r="AV1080" i="1"/>
  <c r="AU1080" i="1"/>
  <c r="AT1080" i="1"/>
  <c r="AS1080" i="1"/>
  <c r="AA1080" i="1"/>
  <c r="G1080" i="1"/>
  <c r="F1080" i="1" a="1"/>
  <c r="F1080" i="1"/>
  <c r="BB1079" i="1"/>
  <c r="BA1079" i="1"/>
  <c r="AZ1079" i="1"/>
  <c r="AY1079" i="1"/>
  <c r="AX1079" i="1"/>
  <c r="AW1079" i="1"/>
  <c r="AV1079" i="1"/>
  <c r="AU1079" i="1"/>
  <c r="AT1079" i="1"/>
  <c r="AS1079" i="1"/>
  <c r="AA1079" i="1"/>
  <c r="G1079" i="1"/>
  <c r="F1079" i="1" a="1"/>
  <c r="F1079" i="1" s="1"/>
  <c r="BB1078" i="1"/>
  <c r="BA1078" i="1"/>
  <c r="AZ1078" i="1"/>
  <c r="AY1078" i="1"/>
  <c r="AX1078" i="1"/>
  <c r="AW1078" i="1"/>
  <c r="AV1078" i="1"/>
  <c r="AU1078" i="1"/>
  <c r="AT1078" i="1"/>
  <c r="AS1078" i="1"/>
  <c r="AA1078" i="1"/>
  <c r="G1078" i="1"/>
  <c r="F1078" i="1" a="1"/>
  <c r="F1078" i="1" s="1"/>
  <c r="BB1077" i="1"/>
  <c r="BA1077" i="1"/>
  <c r="AZ1077" i="1"/>
  <c r="AY1077" i="1"/>
  <c r="AX1077" i="1"/>
  <c r="AW1077" i="1"/>
  <c r="AV1077" i="1"/>
  <c r="AU1077" i="1"/>
  <c r="AT1077" i="1"/>
  <c r="AS1077" i="1"/>
  <c r="AA1077" i="1"/>
  <c r="G1077" i="1"/>
  <c r="F1077" i="1" a="1"/>
  <c r="F1077" i="1"/>
  <c r="BB1076" i="1"/>
  <c r="BA1076" i="1"/>
  <c r="AZ1076" i="1"/>
  <c r="AY1076" i="1"/>
  <c r="AX1076" i="1"/>
  <c r="AW1076" i="1"/>
  <c r="AV1076" i="1"/>
  <c r="AU1076" i="1"/>
  <c r="AT1076" i="1"/>
  <c r="AS1076" i="1"/>
  <c r="AA1076" i="1"/>
  <c r="G1076" i="1"/>
  <c r="F1076" i="1" a="1"/>
  <c r="F1076" i="1" s="1"/>
  <c r="BB1075" i="1"/>
  <c r="BA1075" i="1"/>
  <c r="AZ1075" i="1"/>
  <c r="AY1075" i="1"/>
  <c r="AX1075" i="1"/>
  <c r="AW1075" i="1"/>
  <c r="AV1075" i="1"/>
  <c r="AU1075" i="1"/>
  <c r="AT1075" i="1"/>
  <c r="AS1075" i="1"/>
  <c r="AA1075" i="1"/>
  <c r="G1075" i="1"/>
  <c r="F1075" i="1" a="1"/>
  <c r="F1075" i="1" s="1"/>
  <c r="BB1074" i="1"/>
  <c r="BA1074" i="1"/>
  <c r="AZ1074" i="1"/>
  <c r="AY1074" i="1"/>
  <c r="AX1074" i="1"/>
  <c r="AW1074" i="1"/>
  <c r="AV1074" i="1"/>
  <c r="AU1074" i="1"/>
  <c r="AT1074" i="1"/>
  <c r="AS1074" i="1"/>
  <c r="AA1074" i="1"/>
  <c r="G1074" i="1"/>
  <c r="F1074" i="1" s="1" a="1"/>
  <c r="F1074" i="1" s="1"/>
  <c r="BB1073" i="1"/>
  <c r="BA1073" i="1"/>
  <c r="AZ1073" i="1"/>
  <c r="AY1073" i="1"/>
  <c r="AX1073" i="1"/>
  <c r="AW1073" i="1"/>
  <c r="AV1073" i="1"/>
  <c r="AU1073" i="1"/>
  <c r="AT1073" i="1"/>
  <c r="AS1073" i="1"/>
  <c r="AA1073" i="1"/>
  <c r="G1073" i="1"/>
  <c r="F1073" i="1" a="1"/>
  <c r="F1073" i="1" s="1"/>
  <c r="BB1072" i="1"/>
  <c r="BA1072" i="1"/>
  <c r="AZ1072" i="1"/>
  <c r="AY1072" i="1"/>
  <c r="AX1072" i="1"/>
  <c r="AW1072" i="1"/>
  <c r="AV1072" i="1"/>
  <c r="AU1072" i="1"/>
  <c r="AT1072" i="1"/>
  <c r="AS1072" i="1"/>
  <c r="AA1072" i="1"/>
  <c r="G1072" i="1"/>
  <c r="F1072" i="1" a="1"/>
  <c r="F1072" i="1" s="1"/>
  <c r="BB1071" i="1"/>
  <c r="BA1071" i="1"/>
  <c r="AZ1071" i="1"/>
  <c r="AY1071" i="1"/>
  <c r="AX1071" i="1"/>
  <c r="AW1071" i="1"/>
  <c r="AV1071" i="1"/>
  <c r="AU1071" i="1"/>
  <c r="AT1071" i="1"/>
  <c r="AS1071" i="1"/>
  <c r="AA1071" i="1"/>
  <c r="G1071" i="1"/>
  <c r="F1071" i="1" a="1"/>
  <c r="F1071" i="1" s="1"/>
  <c r="BB1070" i="1"/>
  <c r="BA1070" i="1"/>
  <c r="AZ1070" i="1"/>
  <c r="AY1070" i="1"/>
  <c r="AX1070" i="1"/>
  <c r="AW1070" i="1"/>
  <c r="AV1070" i="1"/>
  <c r="AU1070" i="1"/>
  <c r="AT1070" i="1"/>
  <c r="AS1070" i="1"/>
  <c r="AA1070" i="1"/>
  <c r="G1070" i="1"/>
  <c r="F1070" i="1" a="1"/>
  <c r="F1070" i="1" s="1"/>
  <c r="BB1069" i="1"/>
  <c r="BA1069" i="1"/>
  <c r="AZ1069" i="1"/>
  <c r="AY1069" i="1"/>
  <c r="AX1069" i="1"/>
  <c r="AW1069" i="1"/>
  <c r="AV1069" i="1"/>
  <c r="AU1069" i="1"/>
  <c r="AT1069" i="1"/>
  <c r="AS1069" i="1"/>
  <c r="AA1069" i="1"/>
  <c r="G1069" i="1"/>
  <c r="F1069" i="1" a="1"/>
  <c r="F1069" i="1" s="1"/>
  <c r="BB1068" i="1"/>
  <c r="BA1068" i="1"/>
  <c r="AZ1068" i="1"/>
  <c r="AY1068" i="1"/>
  <c r="AX1068" i="1"/>
  <c r="AW1068" i="1"/>
  <c r="AV1068" i="1"/>
  <c r="AU1068" i="1"/>
  <c r="AT1068" i="1"/>
  <c r="AS1068" i="1"/>
  <c r="AA1068" i="1"/>
  <c r="G1068" i="1"/>
  <c r="F1068" i="1" a="1"/>
  <c r="F1068" i="1" s="1"/>
  <c r="BB1067" i="1"/>
  <c r="BA1067" i="1"/>
  <c r="AZ1067" i="1"/>
  <c r="AY1067" i="1"/>
  <c r="AX1067" i="1"/>
  <c r="AW1067" i="1"/>
  <c r="AV1067" i="1"/>
  <c r="AU1067" i="1"/>
  <c r="AT1067" i="1"/>
  <c r="AS1067" i="1"/>
  <c r="AA1067" i="1"/>
  <c r="G1067" i="1"/>
  <c r="F1067" i="1" a="1"/>
  <c r="F1067" i="1" s="1"/>
  <c r="BB1066" i="1"/>
  <c r="BA1066" i="1"/>
  <c r="AZ1066" i="1"/>
  <c r="AY1066" i="1"/>
  <c r="AX1066" i="1"/>
  <c r="AW1066" i="1"/>
  <c r="AV1066" i="1"/>
  <c r="AU1066" i="1"/>
  <c r="AT1066" i="1"/>
  <c r="AS1066" i="1"/>
  <c r="AA1066" i="1"/>
  <c r="G1066" i="1"/>
  <c r="F1066" i="1" a="1"/>
  <c r="F1066" i="1" s="1"/>
  <c r="BB1065" i="1"/>
  <c r="BA1065" i="1"/>
  <c r="AZ1065" i="1"/>
  <c r="AY1065" i="1"/>
  <c r="AX1065" i="1"/>
  <c r="AW1065" i="1"/>
  <c r="AV1065" i="1"/>
  <c r="AU1065" i="1"/>
  <c r="AT1065" i="1"/>
  <c r="AS1065" i="1"/>
  <c r="AA1065" i="1"/>
  <c r="G1065" i="1"/>
  <c r="F1065" i="1" a="1"/>
  <c r="F1065" i="1" s="1"/>
  <c r="BB1064" i="1"/>
  <c r="BA1064" i="1"/>
  <c r="AZ1064" i="1"/>
  <c r="AY1064" i="1"/>
  <c r="AX1064" i="1"/>
  <c r="AW1064" i="1"/>
  <c r="AV1064" i="1"/>
  <c r="AU1064" i="1"/>
  <c r="AT1064" i="1"/>
  <c r="AS1064" i="1"/>
  <c r="AA1064" i="1"/>
  <c r="G1064" i="1"/>
  <c r="F1064" i="1" a="1"/>
  <c r="F1064" i="1" s="1"/>
  <c r="BB1063" i="1"/>
  <c r="BA1063" i="1"/>
  <c r="AZ1063" i="1"/>
  <c r="AY1063" i="1"/>
  <c r="AX1063" i="1"/>
  <c r="AW1063" i="1"/>
  <c r="AV1063" i="1"/>
  <c r="AU1063" i="1"/>
  <c r="AT1063" i="1"/>
  <c r="AS1063" i="1"/>
  <c r="AA1063" i="1"/>
  <c r="G1063" i="1"/>
  <c r="F1063" i="1" a="1"/>
  <c r="F1063" i="1"/>
  <c r="BB1062" i="1"/>
  <c r="BA1062" i="1"/>
  <c r="AZ1062" i="1"/>
  <c r="AY1062" i="1"/>
  <c r="AX1062" i="1"/>
  <c r="AW1062" i="1"/>
  <c r="AV1062" i="1"/>
  <c r="AU1062" i="1"/>
  <c r="AT1062" i="1"/>
  <c r="AS1062" i="1"/>
  <c r="AA1062" i="1"/>
  <c r="G1062" i="1"/>
  <c r="F1062" i="1" a="1"/>
  <c r="F1062" i="1" s="1"/>
  <c r="BB1061" i="1"/>
  <c r="BA1061" i="1"/>
  <c r="AZ1061" i="1"/>
  <c r="AY1061" i="1"/>
  <c r="AX1061" i="1"/>
  <c r="AW1061" i="1"/>
  <c r="AV1061" i="1"/>
  <c r="AU1061" i="1"/>
  <c r="AT1061" i="1"/>
  <c r="AS1061" i="1"/>
  <c r="AA1061" i="1"/>
  <c r="G1061" i="1"/>
  <c r="F1061" i="1" a="1"/>
  <c r="F1061" i="1" s="1"/>
  <c r="BB1060" i="1"/>
  <c r="BA1060" i="1"/>
  <c r="AZ1060" i="1"/>
  <c r="AY1060" i="1"/>
  <c r="AX1060" i="1"/>
  <c r="AW1060" i="1"/>
  <c r="AV1060" i="1"/>
  <c r="AU1060" i="1"/>
  <c r="AT1060" i="1"/>
  <c r="AS1060" i="1"/>
  <c r="AA1060" i="1"/>
  <c r="G1060" i="1"/>
  <c r="F1060" i="1" a="1"/>
  <c r="F1060" i="1"/>
  <c r="BB1059" i="1"/>
  <c r="BA1059" i="1"/>
  <c r="AZ1059" i="1"/>
  <c r="AY1059" i="1"/>
  <c r="AX1059" i="1"/>
  <c r="AW1059" i="1"/>
  <c r="AV1059" i="1"/>
  <c r="AU1059" i="1"/>
  <c r="AT1059" i="1"/>
  <c r="AS1059" i="1"/>
  <c r="AA1059" i="1"/>
  <c r="G1059" i="1"/>
  <c r="F1059" i="1" a="1"/>
  <c r="F1059" i="1"/>
  <c r="BB1058" i="1"/>
  <c r="BA1058" i="1"/>
  <c r="AZ1058" i="1"/>
  <c r="AY1058" i="1"/>
  <c r="AX1058" i="1"/>
  <c r="AW1058" i="1"/>
  <c r="AV1058" i="1"/>
  <c r="AU1058" i="1"/>
  <c r="AT1058" i="1"/>
  <c r="AS1058" i="1"/>
  <c r="AA1058" i="1"/>
  <c r="G1058" i="1"/>
  <c r="F1058" i="1" a="1"/>
  <c r="F1058" i="1" s="1"/>
  <c r="BB1057" i="1"/>
  <c r="BA1057" i="1"/>
  <c r="AZ1057" i="1"/>
  <c r="AY1057" i="1"/>
  <c r="AX1057" i="1"/>
  <c r="AW1057" i="1"/>
  <c r="AV1057" i="1"/>
  <c r="AU1057" i="1"/>
  <c r="AT1057" i="1"/>
  <c r="AS1057" i="1"/>
  <c r="AA1057" i="1"/>
  <c r="G1057" i="1"/>
  <c r="F1057" i="1" a="1"/>
  <c r="F1057" i="1" s="1"/>
  <c r="BB1056" i="1"/>
  <c r="BA1056" i="1"/>
  <c r="AZ1056" i="1"/>
  <c r="AY1056" i="1"/>
  <c r="AX1056" i="1"/>
  <c r="AW1056" i="1"/>
  <c r="AV1056" i="1"/>
  <c r="AU1056" i="1"/>
  <c r="AT1056" i="1"/>
  <c r="AS1056" i="1"/>
  <c r="AA1056" i="1"/>
  <c r="G1056" i="1"/>
  <c r="F1056" i="1" a="1"/>
  <c r="F1056" i="1" s="1"/>
  <c r="BB1055" i="1"/>
  <c r="BA1055" i="1"/>
  <c r="AZ1055" i="1"/>
  <c r="AY1055" i="1"/>
  <c r="AX1055" i="1"/>
  <c r="AW1055" i="1"/>
  <c r="AV1055" i="1"/>
  <c r="AU1055" i="1"/>
  <c r="AT1055" i="1"/>
  <c r="AS1055" i="1"/>
  <c r="AA1055" i="1"/>
  <c r="G1055" i="1"/>
  <c r="F1055" i="1" a="1"/>
  <c r="F1055" i="1" s="1"/>
  <c r="BB1054" i="1"/>
  <c r="BA1054" i="1"/>
  <c r="AZ1054" i="1"/>
  <c r="AY1054" i="1"/>
  <c r="AX1054" i="1"/>
  <c r="AW1054" i="1"/>
  <c r="AV1054" i="1"/>
  <c r="AU1054" i="1"/>
  <c r="AT1054" i="1"/>
  <c r="AS1054" i="1"/>
  <c r="AA1054" i="1"/>
  <c r="G1054" i="1"/>
  <c r="F1054" i="1" a="1"/>
  <c r="F1054" i="1"/>
  <c r="BB1053" i="1"/>
  <c r="BA1053" i="1"/>
  <c r="AZ1053" i="1"/>
  <c r="AY1053" i="1"/>
  <c r="AX1053" i="1"/>
  <c r="AW1053" i="1"/>
  <c r="AV1053" i="1"/>
  <c r="AU1053" i="1"/>
  <c r="AT1053" i="1"/>
  <c r="AS1053" i="1"/>
  <c r="AA1053" i="1"/>
  <c r="G1053" i="1"/>
  <c r="F1053" i="1" a="1"/>
  <c r="F1053" i="1" s="1"/>
  <c r="BB1052" i="1"/>
  <c r="BA1052" i="1"/>
  <c r="AZ1052" i="1"/>
  <c r="AY1052" i="1"/>
  <c r="AX1052" i="1"/>
  <c r="AW1052" i="1"/>
  <c r="AV1052" i="1"/>
  <c r="AU1052" i="1"/>
  <c r="AT1052" i="1"/>
  <c r="AS1052" i="1"/>
  <c r="AA1052" i="1"/>
  <c r="G1052" i="1"/>
  <c r="F1052" i="1" a="1"/>
  <c r="F1052" i="1" s="1"/>
  <c r="BB1051" i="1"/>
  <c r="BA1051" i="1"/>
  <c r="AZ1051" i="1"/>
  <c r="AY1051" i="1"/>
  <c r="AX1051" i="1"/>
  <c r="AW1051" i="1"/>
  <c r="AV1051" i="1"/>
  <c r="AU1051" i="1"/>
  <c r="AT1051" i="1"/>
  <c r="AS1051" i="1"/>
  <c r="AA1051" i="1"/>
  <c r="G1051" i="1"/>
  <c r="F1051" i="1" a="1"/>
  <c r="F1051" i="1"/>
  <c r="BB1050" i="1"/>
  <c r="BA1050" i="1"/>
  <c r="AZ1050" i="1"/>
  <c r="AY1050" i="1"/>
  <c r="AX1050" i="1"/>
  <c r="AW1050" i="1"/>
  <c r="AV1050" i="1"/>
  <c r="AU1050" i="1"/>
  <c r="AT1050" i="1"/>
  <c r="AS1050" i="1"/>
  <c r="AA1050" i="1"/>
  <c r="G1050" i="1"/>
  <c r="F1050" i="1" s="1" a="1"/>
  <c r="F1050" i="1" s="1"/>
  <c r="BB1049" i="1"/>
  <c r="BA1049" i="1"/>
  <c r="AZ1049" i="1"/>
  <c r="AY1049" i="1"/>
  <c r="AX1049" i="1"/>
  <c r="AW1049" i="1"/>
  <c r="AV1049" i="1"/>
  <c r="AU1049" i="1"/>
  <c r="AT1049" i="1"/>
  <c r="AS1049" i="1"/>
  <c r="AA1049" i="1"/>
  <c r="G1049" i="1"/>
  <c r="F1049" i="1" s="1" a="1"/>
  <c r="F1049" i="1" s="1"/>
  <c r="BB1048" i="1"/>
  <c r="BA1048" i="1"/>
  <c r="AZ1048" i="1"/>
  <c r="AY1048" i="1"/>
  <c r="AX1048" i="1"/>
  <c r="AW1048" i="1"/>
  <c r="AV1048" i="1"/>
  <c r="AU1048" i="1"/>
  <c r="AT1048" i="1"/>
  <c r="AS1048" i="1"/>
  <c r="AA1048" i="1"/>
  <c r="G1048" i="1"/>
  <c r="F1048" i="1" s="1" a="1"/>
  <c r="F1048" i="1" s="1"/>
  <c r="BB1047" i="1"/>
  <c r="BA1047" i="1"/>
  <c r="AZ1047" i="1"/>
  <c r="AY1047" i="1"/>
  <c r="AX1047" i="1"/>
  <c r="AW1047" i="1"/>
  <c r="AV1047" i="1"/>
  <c r="AU1047" i="1"/>
  <c r="AT1047" i="1"/>
  <c r="AS1047" i="1"/>
  <c r="AA1047" i="1"/>
  <c r="G1047" i="1"/>
  <c r="F1047" i="1" a="1"/>
  <c r="F1047" i="1" s="1"/>
  <c r="BB1046" i="1"/>
  <c r="BA1046" i="1"/>
  <c r="AZ1046" i="1"/>
  <c r="AY1046" i="1"/>
  <c r="AX1046" i="1"/>
  <c r="AW1046" i="1"/>
  <c r="AV1046" i="1"/>
  <c r="AU1046" i="1"/>
  <c r="AT1046" i="1"/>
  <c r="AS1046" i="1"/>
  <c r="AA1046" i="1"/>
  <c r="G1046" i="1"/>
  <c r="F1046" i="1" s="1" a="1"/>
  <c r="F1046" i="1" s="1"/>
  <c r="BB1045" i="1"/>
  <c r="BA1045" i="1"/>
  <c r="AZ1045" i="1"/>
  <c r="AY1045" i="1"/>
  <c r="AX1045" i="1"/>
  <c r="AW1045" i="1"/>
  <c r="AV1045" i="1"/>
  <c r="AU1045" i="1"/>
  <c r="AT1045" i="1"/>
  <c r="AS1045" i="1"/>
  <c r="AA1045" i="1"/>
  <c r="G1045" i="1"/>
  <c r="F1045" i="1" a="1"/>
  <c r="F1045" i="1" s="1"/>
  <c r="BB1044" i="1"/>
  <c r="BA1044" i="1"/>
  <c r="AZ1044" i="1"/>
  <c r="AY1044" i="1"/>
  <c r="AX1044" i="1"/>
  <c r="AW1044" i="1"/>
  <c r="AV1044" i="1"/>
  <c r="AU1044" i="1"/>
  <c r="AT1044" i="1"/>
  <c r="AS1044" i="1"/>
  <c r="AA1044" i="1"/>
  <c r="G1044" i="1"/>
  <c r="F1044" i="1" a="1"/>
  <c r="F1044" i="1" s="1"/>
  <c r="BB1043" i="1"/>
  <c r="BA1043" i="1"/>
  <c r="AZ1043" i="1"/>
  <c r="AY1043" i="1"/>
  <c r="AX1043" i="1"/>
  <c r="AW1043" i="1"/>
  <c r="AV1043" i="1"/>
  <c r="AU1043" i="1"/>
  <c r="AT1043" i="1"/>
  <c r="AS1043" i="1"/>
  <c r="AA1043" i="1"/>
  <c r="G1043" i="1"/>
  <c r="F1043" i="1" a="1"/>
  <c r="F1043" i="1" s="1"/>
  <c r="BB1042" i="1"/>
  <c r="BA1042" i="1"/>
  <c r="AZ1042" i="1"/>
  <c r="AY1042" i="1"/>
  <c r="AX1042" i="1"/>
  <c r="AW1042" i="1"/>
  <c r="AV1042" i="1"/>
  <c r="AU1042" i="1"/>
  <c r="AT1042" i="1"/>
  <c r="AS1042" i="1"/>
  <c r="AA1042" i="1"/>
  <c r="G1042" i="1"/>
  <c r="F1042" i="1" a="1"/>
  <c r="F1042" i="1"/>
  <c r="BB1041" i="1"/>
  <c r="BA1041" i="1"/>
  <c r="AZ1041" i="1"/>
  <c r="AY1041" i="1"/>
  <c r="AX1041" i="1"/>
  <c r="AW1041" i="1"/>
  <c r="AV1041" i="1"/>
  <c r="AU1041" i="1"/>
  <c r="AT1041" i="1"/>
  <c r="AS1041" i="1"/>
  <c r="AA1041" i="1"/>
  <c r="G1041" i="1"/>
  <c r="F1041" i="1" a="1"/>
  <c r="F1041" i="1"/>
  <c r="BB1040" i="1"/>
  <c r="BA1040" i="1"/>
  <c r="AZ1040" i="1"/>
  <c r="AY1040" i="1"/>
  <c r="AX1040" i="1"/>
  <c r="AW1040" i="1"/>
  <c r="AV1040" i="1"/>
  <c r="AU1040" i="1"/>
  <c r="AT1040" i="1"/>
  <c r="AS1040" i="1"/>
  <c r="AA1040" i="1"/>
  <c r="G1040" i="1"/>
  <c r="F1040" i="1" a="1"/>
  <c r="F1040" i="1" s="1"/>
  <c r="BB1039" i="1"/>
  <c r="BA1039" i="1"/>
  <c r="AZ1039" i="1"/>
  <c r="AY1039" i="1"/>
  <c r="AX1039" i="1"/>
  <c r="AW1039" i="1"/>
  <c r="AV1039" i="1"/>
  <c r="AU1039" i="1"/>
  <c r="AT1039" i="1"/>
  <c r="AS1039" i="1"/>
  <c r="AA1039" i="1"/>
  <c r="G1039" i="1"/>
  <c r="F1039" i="1" a="1"/>
  <c r="F1039" i="1" s="1"/>
  <c r="BB1038" i="1"/>
  <c r="BA1038" i="1"/>
  <c r="AZ1038" i="1"/>
  <c r="AY1038" i="1"/>
  <c r="AX1038" i="1"/>
  <c r="AW1038" i="1"/>
  <c r="AV1038" i="1"/>
  <c r="AU1038" i="1"/>
  <c r="AT1038" i="1"/>
  <c r="AS1038" i="1"/>
  <c r="AA1038" i="1"/>
  <c r="G1038" i="1"/>
  <c r="F1038" i="1" a="1"/>
  <c r="F1038" i="1" s="1"/>
  <c r="BB1037" i="1"/>
  <c r="BA1037" i="1"/>
  <c r="AZ1037" i="1"/>
  <c r="AY1037" i="1"/>
  <c r="AX1037" i="1"/>
  <c r="AW1037" i="1"/>
  <c r="AV1037" i="1"/>
  <c r="AU1037" i="1"/>
  <c r="AT1037" i="1"/>
  <c r="AS1037" i="1"/>
  <c r="AA1037" i="1"/>
  <c r="G1037" i="1"/>
  <c r="F1037" i="1" a="1"/>
  <c r="F1037" i="1" s="1"/>
  <c r="BB1036" i="1"/>
  <c r="BA1036" i="1"/>
  <c r="AZ1036" i="1"/>
  <c r="AY1036" i="1"/>
  <c r="AX1036" i="1"/>
  <c r="AW1036" i="1"/>
  <c r="AV1036" i="1"/>
  <c r="AU1036" i="1"/>
  <c r="AT1036" i="1"/>
  <c r="AS1036" i="1"/>
  <c r="AA1036" i="1"/>
  <c r="G1036" i="1"/>
  <c r="F1036" i="1" a="1"/>
  <c r="F1036" i="1" s="1"/>
  <c r="BB1035" i="1"/>
  <c r="BA1035" i="1"/>
  <c r="AZ1035" i="1"/>
  <c r="AY1035" i="1"/>
  <c r="AX1035" i="1"/>
  <c r="AW1035" i="1"/>
  <c r="AV1035" i="1"/>
  <c r="AU1035" i="1"/>
  <c r="AT1035" i="1"/>
  <c r="AS1035" i="1"/>
  <c r="AA1035" i="1"/>
  <c r="G1035" i="1"/>
  <c r="F1035" i="1" a="1"/>
  <c r="F1035" i="1" s="1"/>
  <c r="BB1034" i="1"/>
  <c r="BA1034" i="1"/>
  <c r="AZ1034" i="1"/>
  <c r="AY1034" i="1"/>
  <c r="AX1034" i="1"/>
  <c r="AW1034" i="1"/>
  <c r="AV1034" i="1"/>
  <c r="AU1034" i="1"/>
  <c r="AT1034" i="1"/>
  <c r="AS1034" i="1"/>
  <c r="AA1034" i="1"/>
  <c r="G1034" i="1"/>
  <c r="F1034" i="1" a="1"/>
  <c r="F1034" i="1" s="1"/>
  <c r="BB1033" i="1"/>
  <c r="BA1033" i="1"/>
  <c r="AZ1033" i="1"/>
  <c r="AY1033" i="1"/>
  <c r="AX1033" i="1"/>
  <c r="AW1033" i="1"/>
  <c r="AV1033" i="1"/>
  <c r="AU1033" i="1"/>
  <c r="AT1033" i="1"/>
  <c r="AS1033" i="1"/>
  <c r="AA1033" i="1"/>
  <c r="G1033" i="1"/>
  <c r="F1033" i="1" a="1"/>
  <c r="F1033" i="1"/>
  <c r="BB1032" i="1"/>
  <c r="BA1032" i="1"/>
  <c r="AZ1032" i="1"/>
  <c r="AY1032" i="1"/>
  <c r="AX1032" i="1"/>
  <c r="AW1032" i="1"/>
  <c r="AV1032" i="1"/>
  <c r="AU1032" i="1"/>
  <c r="AT1032" i="1"/>
  <c r="AS1032" i="1"/>
  <c r="AA1032" i="1"/>
  <c r="G1032" i="1"/>
  <c r="F1032" i="1" a="1"/>
  <c r="F1032" i="1" s="1"/>
  <c r="BB1031" i="1"/>
  <c r="BA1031" i="1"/>
  <c r="AZ1031" i="1"/>
  <c r="AY1031" i="1"/>
  <c r="AX1031" i="1"/>
  <c r="AW1031" i="1"/>
  <c r="AV1031" i="1"/>
  <c r="AU1031" i="1"/>
  <c r="AT1031" i="1"/>
  <c r="AS1031" i="1"/>
  <c r="AA1031" i="1"/>
  <c r="G1031" i="1"/>
  <c r="F1031" i="1" a="1"/>
  <c r="F1031" i="1" s="1"/>
  <c r="BB1030" i="1"/>
  <c r="BA1030" i="1"/>
  <c r="AZ1030" i="1"/>
  <c r="AY1030" i="1"/>
  <c r="AX1030" i="1"/>
  <c r="AW1030" i="1"/>
  <c r="AV1030" i="1"/>
  <c r="AU1030" i="1"/>
  <c r="AT1030" i="1"/>
  <c r="AS1030" i="1"/>
  <c r="AA1030" i="1"/>
  <c r="G1030" i="1"/>
  <c r="F1030" i="1" a="1"/>
  <c r="F1030" i="1"/>
  <c r="BB1029" i="1"/>
  <c r="BA1029" i="1"/>
  <c r="AZ1029" i="1"/>
  <c r="AY1029" i="1"/>
  <c r="AX1029" i="1"/>
  <c r="AW1029" i="1"/>
  <c r="AV1029" i="1"/>
  <c r="AU1029" i="1"/>
  <c r="AT1029" i="1"/>
  <c r="AS1029" i="1"/>
  <c r="AA1029" i="1"/>
  <c r="G1029" i="1"/>
  <c r="F1029" i="1" a="1"/>
  <c r="F1029" i="1"/>
  <c r="BB1028" i="1"/>
  <c r="BA1028" i="1"/>
  <c r="AZ1028" i="1"/>
  <c r="AY1028" i="1"/>
  <c r="AX1028" i="1"/>
  <c r="AW1028" i="1"/>
  <c r="AV1028" i="1"/>
  <c r="AU1028" i="1"/>
  <c r="AT1028" i="1"/>
  <c r="AS1028" i="1"/>
  <c r="AA1028" i="1"/>
  <c r="G1028" i="1"/>
  <c r="F1028" i="1" a="1"/>
  <c r="F1028" i="1" s="1"/>
  <c r="BB1027" i="1"/>
  <c r="BA1027" i="1"/>
  <c r="AZ1027" i="1"/>
  <c r="AY1027" i="1"/>
  <c r="AX1027" i="1"/>
  <c r="AW1027" i="1"/>
  <c r="AV1027" i="1"/>
  <c r="AU1027" i="1"/>
  <c r="AT1027" i="1"/>
  <c r="AS1027" i="1"/>
  <c r="AA1027" i="1"/>
  <c r="G1027" i="1"/>
  <c r="F1027" i="1" a="1"/>
  <c r="F1027" i="1" s="1"/>
  <c r="BB1026" i="1"/>
  <c r="BA1026" i="1"/>
  <c r="AZ1026" i="1"/>
  <c r="AY1026" i="1"/>
  <c r="AX1026" i="1"/>
  <c r="AW1026" i="1"/>
  <c r="AV1026" i="1"/>
  <c r="AU1026" i="1"/>
  <c r="AT1026" i="1"/>
  <c r="AS1026" i="1"/>
  <c r="AA1026" i="1"/>
  <c r="G1026" i="1"/>
  <c r="F1026" i="1" a="1"/>
  <c r="F1026" i="1" s="1"/>
  <c r="BB1025" i="1"/>
  <c r="BA1025" i="1"/>
  <c r="AZ1025" i="1"/>
  <c r="AY1025" i="1"/>
  <c r="AX1025" i="1"/>
  <c r="AW1025" i="1"/>
  <c r="AV1025" i="1"/>
  <c r="AU1025" i="1"/>
  <c r="AT1025" i="1"/>
  <c r="AS1025" i="1"/>
  <c r="AA1025" i="1"/>
  <c r="G1025" i="1"/>
  <c r="F1025" i="1" a="1"/>
  <c r="F1025" i="1" s="1"/>
  <c r="BB1024" i="1"/>
  <c r="BA1024" i="1"/>
  <c r="AZ1024" i="1"/>
  <c r="AY1024" i="1"/>
  <c r="AX1024" i="1"/>
  <c r="AW1024" i="1"/>
  <c r="AV1024" i="1"/>
  <c r="AU1024" i="1"/>
  <c r="AT1024" i="1"/>
  <c r="AS1024" i="1"/>
  <c r="AA1024" i="1"/>
  <c r="G1024" i="1"/>
  <c r="F1024" i="1" a="1"/>
  <c r="F1024" i="1" s="1"/>
  <c r="BB1023" i="1"/>
  <c r="BA1023" i="1"/>
  <c r="AZ1023" i="1"/>
  <c r="AY1023" i="1"/>
  <c r="AX1023" i="1"/>
  <c r="AW1023" i="1"/>
  <c r="AV1023" i="1"/>
  <c r="AU1023" i="1"/>
  <c r="AT1023" i="1"/>
  <c r="AS1023" i="1"/>
  <c r="AA1023" i="1"/>
  <c r="G1023" i="1"/>
  <c r="F1023" i="1" a="1"/>
  <c r="F1023" i="1" s="1"/>
  <c r="BB1022" i="1"/>
  <c r="BA1022" i="1"/>
  <c r="AZ1022" i="1"/>
  <c r="AY1022" i="1"/>
  <c r="AX1022" i="1"/>
  <c r="AW1022" i="1"/>
  <c r="AV1022" i="1"/>
  <c r="AU1022" i="1"/>
  <c r="AT1022" i="1"/>
  <c r="AS1022" i="1"/>
  <c r="AA1022" i="1"/>
  <c r="G1022" i="1"/>
  <c r="F1022" i="1" s="1" a="1"/>
  <c r="F1022" i="1" s="1"/>
  <c r="BB1021" i="1"/>
  <c r="BA1021" i="1"/>
  <c r="AZ1021" i="1"/>
  <c r="AY1021" i="1"/>
  <c r="AX1021" i="1"/>
  <c r="AW1021" i="1"/>
  <c r="AV1021" i="1"/>
  <c r="AU1021" i="1"/>
  <c r="AT1021" i="1"/>
  <c r="AS1021" i="1"/>
  <c r="AA1021" i="1"/>
  <c r="G1021" i="1"/>
  <c r="F1021" i="1" s="1" a="1"/>
  <c r="F1021" i="1" s="1"/>
  <c r="BB1020" i="1"/>
  <c r="BA1020" i="1"/>
  <c r="AZ1020" i="1"/>
  <c r="AY1020" i="1"/>
  <c r="AX1020" i="1"/>
  <c r="AW1020" i="1"/>
  <c r="AV1020" i="1"/>
  <c r="AU1020" i="1"/>
  <c r="AT1020" i="1"/>
  <c r="AS1020" i="1"/>
  <c r="AA1020" i="1"/>
  <c r="G1020" i="1"/>
  <c r="F1020" i="1" a="1"/>
  <c r="F1020" i="1" s="1"/>
  <c r="BB1019" i="1"/>
  <c r="BA1019" i="1"/>
  <c r="AZ1019" i="1"/>
  <c r="AY1019" i="1"/>
  <c r="AX1019" i="1"/>
  <c r="AW1019" i="1"/>
  <c r="AV1019" i="1"/>
  <c r="AU1019" i="1"/>
  <c r="AT1019" i="1"/>
  <c r="AS1019" i="1"/>
  <c r="AA1019" i="1"/>
  <c r="G1019" i="1"/>
  <c r="F1019" i="1" s="1" a="1"/>
  <c r="F1019" i="1" s="1"/>
  <c r="BB1018" i="1"/>
  <c r="BA1018" i="1"/>
  <c r="AZ1018" i="1"/>
  <c r="AY1018" i="1"/>
  <c r="AX1018" i="1"/>
  <c r="AW1018" i="1"/>
  <c r="AV1018" i="1"/>
  <c r="AU1018" i="1"/>
  <c r="AT1018" i="1"/>
  <c r="AS1018" i="1"/>
  <c r="AA1018" i="1"/>
  <c r="G1018" i="1"/>
  <c r="F1018" i="1" a="1"/>
  <c r="F1018" i="1" s="1"/>
  <c r="BB1017" i="1"/>
  <c r="BA1017" i="1"/>
  <c r="AZ1017" i="1"/>
  <c r="AY1017" i="1"/>
  <c r="AX1017" i="1"/>
  <c r="AW1017" i="1"/>
  <c r="AV1017" i="1"/>
  <c r="AU1017" i="1"/>
  <c r="AT1017" i="1"/>
  <c r="AS1017" i="1"/>
  <c r="AA1017" i="1"/>
  <c r="G1017" i="1"/>
  <c r="F1017" i="1" a="1"/>
  <c r="F1017" i="1"/>
  <c r="BB1016" i="1"/>
  <c r="BA1016" i="1"/>
  <c r="AZ1016" i="1"/>
  <c r="AY1016" i="1"/>
  <c r="AX1016" i="1"/>
  <c r="AW1016" i="1"/>
  <c r="AV1016" i="1"/>
  <c r="AU1016" i="1"/>
  <c r="AT1016" i="1"/>
  <c r="AS1016" i="1"/>
  <c r="AA1016" i="1"/>
  <c r="G1016" i="1"/>
  <c r="F1016" i="1" a="1"/>
  <c r="F1016" i="1" s="1"/>
  <c r="BB1015" i="1"/>
  <c r="BA1015" i="1"/>
  <c r="AZ1015" i="1"/>
  <c r="AY1015" i="1"/>
  <c r="AX1015" i="1"/>
  <c r="AW1015" i="1"/>
  <c r="AV1015" i="1"/>
  <c r="AU1015" i="1"/>
  <c r="AT1015" i="1"/>
  <c r="AS1015" i="1"/>
  <c r="AA1015" i="1"/>
  <c r="G1015" i="1"/>
  <c r="F1015" i="1" a="1"/>
  <c r="F1015" i="1" s="1"/>
  <c r="BB1014" i="1"/>
  <c r="BA1014" i="1"/>
  <c r="AZ1014" i="1"/>
  <c r="AY1014" i="1"/>
  <c r="AX1014" i="1"/>
  <c r="AW1014" i="1"/>
  <c r="AV1014" i="1"/>
  <c r="AU1014" i="1"/>
  <c r="AT1014" i="1"/>
  <c r="AS1014" i="1"/>
  <c r="AA1014" i="1"/>
  <c r="G1014" i="1"/>
  <c r="F1014" i="1" a="1"/>
  <c r="F1014" i="1"/>
  <c r="BB1013" i="1"/>
  <c r="BA1013" i="1"/>
  <c r="AZ1013" i="1"/>
  <c r="AY1013" i="1"/>
  <c r="AX1013" i="1"/>
  <c r="AW1013" i="1"/>
  <c r="AV1013" i="1"/>
  <c r="AU1013" i="1"/>
  <c r="AT1013" i="1"/>
  <c r="AS1013" i="1"/>
  <c r="AA1013" i="1"/>
  <c r="G1013" i="1"/>
  <c r="F1013" i="1" a="1"/>
  <c r="F1013" i="1" s="1"/>
  <c r="BB1012" i="1"/>
  <c r="BA1012" i="1"/>
  <c r="AZ1012" i="1"/>
  <c r="AY1012" i="1"/>
  <c r="AX1012" i="1"/>
  <c r="AW1012" i="1"/>
  <c r="AV1012" i="1"/>
  <c r="AU1012" i="1"/>
  <c r="AT1012" i="1"/>
  <c r="AS1012" i="1"/>
  <c r="AA1012" i="1"/>
  <c r="G1012" i="1"/>
  <c r="F1012" i="1" a="1"/>
  <c r="F1012" i="1" s="1"/>
  <c r="BB1011" i="1"/>
  <c r="BA1011" i="1"/>
  <c r="AZ1011" i="1"/>
  <c r="AY1011" i="1"/>
  <c r="AX1011" i="1"/>
  <c r="AW1011" i="1"/>
  <c r="AV1011" i="1"/>
  <c r="AU1011" i="1"/>
  <c r="AT1011" i="1"/>
  <c r="AS1011" i="1"/>
  <c r="AA1011" i="1"/>
  <c r="G1011" i="1"/>
  <c r="F1011" i="1" a="1"/>
  <c r="F1011" i="1"/>
  <c r="BB1010" i="1"/>
  <c r="BA1010" i="1"/>
  <c r="AZ1010" i="1"/>
  <c r="AY1010" i="1"/>
  <c r="AX1010" i="1"/>
  <c r="AW1010" i="1"/>
  <c r="AV1010" i="1"/>
  <c r="AU1010" i="1"/>
  <c r="AT1010" i="1"/>
  <c r="AS1010" i="1"/>
  <c r="AA1010" i="1"/>
  <c r="G1010" i="1"/>
  <c r="F1010" i="1" a="1"/>
  <c r="F1010" i="1" s="1"/>
  <c r="BB1009" i="1"/>
  <c r="BA1009" i="1"/>
  <c r="AZ1009" i="1"/>
  <c r="AY1009" i="1"/>
  <c r="AX1009" i="1"/>
  <c r="AW1009" i="1"/>
  <c r="AV1009" i="1"/>
  <c r="AU1009" i="1"/>
  <c r="AT1009" i="1"/>
  <c r="AS1009" i="1"/>
  <c r="AA1009" i="1"/>
  <c r="G1009" i="1"/>
  <c r="F1009" i="1" a="1"/>
  <c r="F1009" i="1" s="1"/>
  <c r="BB1008" i="1"/>
  <c r="BA1008" i="1"/>
  <c r="AZ1008" i="1"/>
  <c r="AY1008" i="1"/>
  <c r="AX1008" i="1"/>
  <c r="AW1008" i="1"/>
  <c r="AV1008" i="1"/>
  <c r="AU1008" i="1"/>
  <c r="AT1008" i="1"/>
  <c r="AS1008" i="1"/>
  <c r="AA1008" i="1"/>
  <c r="G1008" i="1"/>
  <c r="F1008" i="1" a="1"/>
  <c r="F1008" i="1"/>
  <c r="BB1007" i="1"/>
  <c r="BA1007" i="1"/>
  <c r="AZ1007" i="1"/>
  <c r="AY1007" i="1"/>
  <c r="AX1007" i="1"/>
  <c r="AW1007" i="1"/>
  <c r="AV1007" i="1"/>
  <c r="AU1007" i="1"/>
  <c r="AT1007" i="1"/>
  <c r="AS1007" i="1"/>
  <c r="AA1007" i="1"/>
  <c r="G1007" i="1"/>
  <c r="F1007" i="1" a="1"/>
  <c r="F1007" i="1" s="1"/>
  <c r="BB1006" i="1"/>
  <c r="BA1006" i="1"/>
  <c r="AZ1006" i="1"/>
  <c r="AY1006" i="1"/>
  <c r="AX1006" i="1"/>
  <c r="AW1006" i="1"/>
  <c r="AV1006" i="1"/>
  <c r="AU1006" i="1"/>
  <c r="AT1006" i="1"/>
  <c r="AS1006" i="1"/>
  <c r="AA1006" i="1"/>
  <c r="G1006" i="1"/>
  <c r="F1006" i="1" a="1"/>
  <c r="F1006" i="1" s="1"/>
  <c r="BB1005" i="1"/>
  <c r="BA1005" i="1"/>
  <c r="AZ1005" i="1"/>
  <c r="AY1005" i="1"/>
  <c r="AX1005" i="1"/>
  <c r="AW1005" i="1"/>
  <c r="AV1005" i="1"/>
  <c r="AU1005" i="1"/>
  <c r="AT1005" i="1"/>
  <c r="AS1005" i="1"/>
  <c r="AA1005" i="1"/>
  <c r="G1005" i="1"/>
  <c r="F1005" i="1" a="1"/>
  <c r="F1005" i="1"/>
  <c r="BB1004" i="1"/>
  <c r="BA1004" i="1"/>
  <c r="AZ1004" i="1"/>
  <c r="AY1004" i="1"/>
  <c r="AX1004" i="1"/>
  <c r="AW1004" i="1"/>
  <c r="AV1004" i="1"/>
  <c r="AU1004" i="1"/>
  <c r="AT1004" i="1"/>
  <c r="AS1004" i="1"/>
  <c r="AA1004" i="1"/>
  <c r="G1004" i="1"/>
  <c r="F1004" i="1" a="1"/>
  <c r="F1004" i="1" s="1"/>
  <c r="BB1003" i="1"/>
  <c r="BA1003" i="1"/>
  <c r="AZ1003" i="1"/>
  <c r="AY1003" i="1"/>
  <c r="AX1003" i="1"/>
  <c r="AW1003" i="1"/>
  <c r="AV1003" i="1"/>
  <c r="AU1003" i="1"/>
  <c r="AT1003" i="1"/>
  <c r="AS1003" i="1"/>
  <c r="AA1003" i="1"/>
  <c r="G1003" i="1"/>
  <c r="F1003" i="1" a="1"/>
  <c r="F1003" i="1" s="1"/>
  <c r="BB1002" i="1"/>
  <c r="BA1002" i="1"/>
  <c r="AZ1002" i="1"/>
  <c r="AY1002" i="1"/>
  <c r="AX1002" i="1"/>
  <c r="AW1002" i="1"/>
  <c r="AV1002" i="1"/>
  <c r="AU1002" i="1"/>
  <c r="AT1002" i="1"/>
  <c r="AS1002" i="1"/>
  <c r="AA1002" i="1"/>
  <c r="G1002" i="1"/>
  <c r="F1002" i="1" a="1"/>
  <c r="F1002" i="1"/>
  <c r="BB1001" i="1"/>
  <c r="BA1001" i="1"/>
  <c r="AZ1001" i="1"/>
  <c r="AY1001" i="1"/>
  <c r="AX1001" i="1"/>
  <c r="AW1001" i="1"/>
  <c r="AV1001" i="1"/>
  <c r="AU1001" i="1"/>
  <c r="AT1001" i="1"/>
  <c r="AS1001" i="1"/>
  <c r="AA1001" i="1"/>
  <c r="G1001" i="1"/>
  <c r="F1001" i="1" s="1" a="1"/>
  <c r="F1001" i="1" s="1"/>
  <c r="BB1000" i="1"/>
  <c r="BA1000" i="1"/>
  <c r="AZ1000" i="1"/>
  <c r="AY1000" i="1"/>
  <c r="AX1000" i="1"/>
  <c r="AW1000" i="1"/>
  <c r="AV1000" i="1"/>
  <c r="AU1000" i="1"/>
  <c r="AT1000" i="1"/>
  <c r="AS1000" i="1"/>
  <c r="AA1000" i="1"/>
  <c r="G1000" i="1"/>
  <c r="F1000" i="1" s="1" a="1"/>
  <c r="F1000" i="1" s="1"/>
  <c r="BB999" i="1"/>
  <c r="BA999" i="1"/>
  <c r="AZ999" i="1"/>
  <c r="AY999" i="1"/>
  <c r="AX999" i="1"/>
  <c r="AW999" i="1"/>
  <c r="AV999" i="1"/>
  <c r="AU999" i="1"/>
  <c r="AT999" i="1"/>
  <c r="AS999" i="1"/>
  <c r="AA999" i="1"/>
  <c r="G999" i="1"/>
  <c r="F999" i="1" s="1" a="1"/>
  <c r="F999" i="1" s="1"/>
  <c r="BB998" i="1"/>
  <c r="BA998" i="1"/>
  <c r="AZ998" i="1"/>
  <c r="AY998" i="1"/>
  <c r="AX998" i="1"/>
  <c r="AW998" i="1"/>
  <c r="AV998" i="1"/>
  <c r="AU998" i="1"/>
  <c r="AT998" i="1"/>
  <c r="AS998" i="1"/>
  <c r="AA998" i="1"/>
  <c r="G998" i="1"/>
  <c r="F998" i="1" a="1"/>
  <c r="F998" i="1" s="1"/>
  <c r="BB997" i="1"/>
  <c r="BA997" i="1"/>
  <c r="AZ997" i="1"/>
  <c r="AY997" i="1"/>
  <c r="AX997" i="1"/>
  <c r="AW997" i="1"/>
  <c r="AV997" i="1"/>
  <c r="AU997" i="1"/>
  <c r="AT997" i="1"/>
  <c r="AS997" i="1"/>
  <c r="AA997" i="1"/>
  <c r="G997" i="1"/>
  <c r="F997" i="1" s="1" a="1"/>
  <c r="F997" i="1" s="1"/>
  <c r="BB996" i="1"/>
  <c r="BA996" i="1"/>
  <c r="AZ996" i="1"/>
  <c r="AY996" i="1"/>
  <c r="AX996" i="1"/>
  <c r="AW996" i="1"/>
  <c r="AV996" i="1"/>
  <c r="AU996" i="1"/>
  <c r="AT996" i="1"/>
  <c r="AS996" i="1"/>
  <c r="AA996" i="1"/>
  <c r="G996" i="1"/>
  <c r="F996" i="1" s="1" a="1"/>
  <c r="F996" i="1" s="1"/>
  <c r="BB995" i="1"/>
  <c r="BA995" i="1"/>
  <c r="AZ995" i="1"/>
  <c r="AY995" i="1"/>
  <c r="AX995" i="1"/>
  <c r="AW995" i="1"/>
  <c r="AV995" i="1"/>
  <c r="AU995" i="1"/>
  <c r="AT995" i="1"/>
  <c r="AS995" i="1"/>
  <c r="AA995" i="1"/>
  <c r="G995" i="1"/>
  <c r="F995" i="1" s="1" a="1"/>
  <c r="F995" i="1" s="1"/>
  <c r="BB994" i="1"/>
  <c r="BA994" i="1"/>
  <c r="AZ994" i="1"/>
  <c r="AY994" i="1"/>
  <c r="AX994" i="1"/>
  <c r="AW994" i="1"/>
  <c r="AV994" i="1"/>
  <c r="AU994" i="1"/>
  <c r="AT994" i="1"/>
  <c r="AS994" i="1"/>
  <c r="AA994" i="1"/>
  <c r="G994" i="1"/>
  <c r="F994" i="1" a="1"/>
  <c r="F994" i="1" s="1"/>
  <c r="BB993" i="1"/>
  <c r="BA993" i="1"/>
  <c r="AZ993" i="1"/>
  <c r="AY993" i="1"/>
  <c r="AX993" i="1"/>
  <c r="AW993" i="1"/>
  <c r="AV993" i="1"/>
  <c r="AU993" i="1"/>
  <c r="AT993" i="1"/>
  <c r="AS993" i="1"/>
  <c r="AA993" i="1"/>
  <c r="G993" i="1"/>
  <c r="F993" i="1" a="1"/>
  <c r="F993" i="1" s="1"/>
  <c r="BB992" i="1"/>
  <c r="BA992" i="1"/>
  <c r="AZ992" i="1"/>
  <c r="AY992" i="1"/>
  <c r="AX992" i="1"/>
  <c r="AW992" i="1"/>
  <c r="AV992" i="1"/>
  <c r="AU992" i="1"/>
  <c r="AT992" i="1"/>
  <c r="AS992" i="1"/>
  <c r="AA992" i="1"/>
  <c r="G992" i="1"/>
  <c r="F992" i="1" a="1"/>
  <c r="F992" i="1" s="1"/>
  <c r="BB991" i="1"/>
  <c r="BA991" i="1"/>
  <c r="AZ991" i="1"/>
  <c r="AY991" i="1"/>
  <c r="AX991" i="1"/>
  <c r="AW991" i="1"/>
  <c r="AV991" i="1"/>
  <c r="AU991" i="1"/>
  <c r="AT991" i="1"/>
  <c r="AS991" i="1"/>
  <c r="AA991" i="1"/>
  <c r="G991" i="1"/>
  <c r="F991" i="1" a="1"/>
  <c r="F991" i="1" s="1"/>
  <c r="BB990" i="1"/>
  <c r="BA990" i="1"/>
  <c r="AZ990" i="1"/>
  <c r="AY990" i="1"/>
  <c r="AX990" i="1"/>
  <c r="AW990" i="1"/>
  <c r="AV990" i="1"/>
  <c r="AU990" i="1"/>
  <c r="AT990" i="1"/>
  <c r="AS990" i="1"/>
  <c r="AA990" i="1"/>
  <c r="G990" i="1"/>
  <c r="F990" i="1" a="1"/>
  <c r="F990" i="1" s="1"/>
  <c r="BB989" i="1"/>
  <c r="BA989" i="1"/>
  <c r="AZ989" i="1"/>
  <c r="AY989" i="1"/>
  <c r="AX989" i="1"/>
  <c r="AW989" i="1"/>
  <c r="AV989" i="1"/>
  <c r="AU989" i="1"/>
  <c r="AT989" i="1"/>
  <c r="AS989" i="1"/>
  <c r="AA989" i="1"/>
  <c r="G989" i="1"/>
  <c r="F989" i="1" a="1"/>
  <c r="F989" i="1" s="1"/>
  <c r="BB988" i="1"/>
  <c r="BA988" i="1"/>
  <c r="AZ988" i="1"/>
  <c r="AY988" i="1"/>
  <c r="AX988" i="1"/>
  <c r="AW988" i="1"/>
  <c r="AV988" i="1"/>
  <c r="AU988" i="1"/>
  <c r="AT988" i="1"/>
  <c r="AS988" i="1"/>
  <c r="AA988" i="1"/>
  <c r="G988" i="1"/>
  <c r="F988" i="1" a="1"/>
  <c r="F988" i="1" s="1"/>
  <c r="BB987" i="1"/>
  <c r="BA987" i="1"/>
  <c r="AZ987" i="1"/>
  <c r="AY987" i="1"/>
  <c r="AX987" i="1"/>
  <c r="AW987" i="1"/>
  <c r="AV987" i="1"/>
  <c r="AU987" i="1"/>
  <c r="AT987" i="1"/>
  <c r="AS987" i="1"/>
  <c r="AA987" i="1"/>
  <c r="G987" i="1"/>
  <c r="F987" i="1" a="1"/>
  <c r="F987" i="1" s="1"/>
  <c r="BB986" i="1"/>
  <c r="BA986" i="1"/>
  <c r="AZ986" i="1"/>
  <c r="AY986" i="1"/>
  <c r="AX986" i="1"/>
  <c r="AW986" i="1"/>
  <c r="AV986" i="1"/>
  <c r="AU986" i="1"/>
  <c r="AT986" i="1"/>
  <c r="AS986" i="1"/>
  <c r="AA986" i="1"/>
  <c r="G986" i="1"/>
  <c r="F986" i="1" a="1"/>
  <c r="F986" i="1" s="1"/>
  <c r="BB985" i="1"/>
  <c r="BA985" i="1"/>
  <c r="AZ985" i="1"/>
  <c r="AY985" i="1"/>
  <c r="AX985" i="1"/>
  <c r="AW985" i="1"/>
  <c r="AV985" i="1"/>
  <c r="AU985" i="1"/>
  <c r="AT985" i="1"/>
  <c r="AS985" i="1"/>
  <c r="AA985" i="1"/>
  <c r="G985" i="1"/>
  <c r="F985" i="1" a="1"/>
  <c r="F985" i="1" s="1"/>
  <c r="BB984" i="1"/>
  <c r="BA984" i="1"/>
  <c r="AZ984" i="1"/>
  <c r="AY984" i="1"/>
  <c r="AX984" i="1"/>
  <c r="AW984" i="1"/>
  <c r="AV984" i="1"/>
  <c r="AU984" i="1"/>
  <c r="AT984" i="1"/>
  <c r="AS984" i="1"/>
  <c r="AA984" i="1"/>
  <c r="G984" i="1"/>
  <c r="F984" i="1" a="1"/>
  <c r="F984" i="1" s="1"/>
  <c r="BB983" i="1"/>
  <c r="BA983" i="1"/>
  <c r="AZ983" i="1"/>
  <c r="AY983" i="1"/>
  <c r="AX983" i="1"/>
  <c r="AW983" i="1"/>
  <c r="AV983" i="1"/>
  <c r="AU983" i="1"/>
  <c r="AT983" i="1"/>
  <c r="AS983" i="1"/>
  <c r="AA983" i="1"/>
  <c r="G983" i="1"/>
  <c r="F983" i="1" a="1"/>
  <c r="F983" i="1" s="1"/>
  <c r="BB982" i="1"/>
  <c r="BA982" i="1"/>
  <c r="AZ982" i="1"/>
  <c r="AY982" i="1"/>
  <c r="AX982" i="1"/>
  <c r="AW982" i="1"/>
  <c r="AV982" i="1"/>
  <c r="AU982" i="1"/>
  <c r="AT982" i="1"/>
  <c r="AS982" i="1"/>
  <c r="AA982" i="1"/>
  <c r="G982" i="1"/>
  <c r="F982" i="1" s="1" a="1"/>
  <c r="F982" i="1" s="1"/>
  <c r="BB981" i="1"/>
  <c r="BA981" i="1"/>
  <c r="AZ981" i="1"/>
  <c r="AY981" i="1"/>
  <c r="AX981" i="1"/>
  <c r="AW981" i="1"/>
  <c r="AV981" i="1"/>
  <c r="AU981" i="1"/>
  <c r="AT981" i="1"/>
  <c r="AS981" i="1"/>
  <c r="AA981" i="1"/>
  <c r="G981" i="1"/>
  <c r="F981" i="1" s="1" a="1"/>
  <c r="F981" i="1" s="1"/>
  <c r="BB980" i="1"/>
  <c r="BA980" i="1"/>
  <c r="AZ980" i="1"/>
  <c r="AY980" i="1"/>
  <c r="AX980" i="1"/>
  <c r="AW980" i="1"/>
  <c r="AV980" i="1"/>
  <c r="AU980" i="1"/>
  <c r="AT980" i="1"/>
  <c r="AS980" i="1"/>
  <c r="AA980" i="1"/>
  <c r="G980" i="1"/>
  <c r="F980" i="1" a="1"/>
  <c r="F980" i="1" s="1"/>
  <c r="BB979" i="1"/>
  <c r="BA979" i="1"/>
  <c r="AZ979" i="1"/>
  <c r="AY979" i="1"/>
  <c r="AX979" i="1"/>
  <c r="AW979" i="1"/>
  <c r="AV979" i="1"/>
  <c r="AU979" i="1"/>
  <c r="AT979" i="1"/>
  <c r="AS979" i="1"/>
  <c r="AA979" i="1"/>
  <c r="G979" i="1"/>
  <c r="F979" i="1" s="1" a="1"/>
  <c r="F979" i="1" s="1"/>
  <c r="BB978" i="1"/>
  <c r="BA978" i="1"/>
  <c r="AZ978" i="1"/>
  <c r="AY978" i="1"/>
  <c r="AX978" i="1"/>
  <c r="AW978" i="1"/>
  <c r="AV978" i="1"/>
  <c r="AU978" i="1"/>
  <c r="AT978" i="1"/>
  <c r="AS978" i="1"/>
  <c r="AA978" i="1"/>
  <c r="G978" i="1"/>
  <c r="F978" i="1" s="1" a="1"/>
  <c r="F978" i="1" s="1"/>
  <c r="BB977" i="1"/>
  <c r="BA977" i="1"/>
  <c r="AZ977" i="1"/>
  <c r="AY977" i="1"/>
  <c r="AX977" i="1"/>
  <c r="AW977" i="1"/>
  <c r="AV977" i="1"/>
  <c r="AU977" i="1"/>
  <c r="AT977" i="1"/>
  <c r="AS977" i="1"/>
  <c r="AA977" i="1"/>
  <c r="G977" i="1"/>
  <c r="F977" i="1" s="1" a="1"/>
  <c r="F977" i="1" s="1"/>
  <c r="BB976" i="1"/>
  <c r="BA976" i="1"/>
  <c r="AZ976" i="1"/>
  <c r="AY976" i="1"/>
  <c r="AX976" i="1"/>
  <c r="AW976" i="1"/>
  <c r="AV976" i="1"/>
  <c r="AU976" i="1"/>
  <c r="AT976" i="1"/>
  <c r="AS976" i="1"/>
  <c r="AA976" i="1"/>
  <c r="G976" i="1"/>
  <c r="F976" i="1" a="1"/>
  <c r="F976" i="1" s="1"/>
  <c r="BB975" i="1"/>
  <c r="BA975" i="1"/>
  <c r="AZ975" i="1"/>
  <c r="AY975" i="1"/>
  <c r="AX975" i="1"/>
  <c r="AW975" i="1"/>
  <c r="AV975" i="1"/>
  <c r="AU975" i="1"/>
  <c r="AT975" i="1"/>
  <c r="AS975" i="1"/>
  <c r="AA975" i="1"/>
  <c r="G975" i="1"/>
  <c r="F975" i="1" a="1"/>
  <c r="F975" i="1"/>
  <c r="BB974" i="1"/>
  <c r="BA974" i="1"/>
  <c r="AZ974" i="1"/>
  <c r="AY974" i="1"/>
  <c r="AX974" i="1"/>
  <c r="AW974" i="1"/>
  <c r="AV974" i="1"/>
  <c r="AU974" i="1"/>
  <c r="AT974" i="1"/>
  <c r="AS974" i="1"/>
  <c r="AA974" i="1"/>
  <c r="G974" i="1"/>
  <c r="F974" i="1" a="1"/>
  <c r="F974" i="1" s="1"/>
  <c r="BB973" i="1"/>
  <c r="BA973" i="1"/>
  <c r="AZ973" i="1"/>
  <c r="AY973" i="1"/>
  <c r="AX973" i="1"/>
  <c r="AW973" i="1"/>
  <c r="AV973" i="1"/>
  <c r="AU973" i="1"/>
  <c r="AT973" i="1"/>
  <c r="AS973" i="1"/>
  <c r="AA973" i="1"/>
  <c r="G973" i="1"/>
  <c r="F973" i="1" a="1"/>
  <c r="F973" i="1" s="1"/>
  <c r="BB972" i="1"/>
  <c r="BA972" i="1"/>
  <c r="AZ972" i="1"/>
  <c r="AY972" i="1"/>
  <c r="AX972" i="1"/>
  <c r="AW972" i="1"/>
  <c r="AV972" i="1"/>
  <c r="AU972" i="1"/>
  <c r="AT972" i="1"/>
  <c r="AS972" i="1"/>
  <c r="AA972" i="1"/>
  <c r="G972" i="1"/>
  <c r="F972" i="1" a="1"/>
  <c r="F972" i="1"/>
  <c r="BB971" i="1"/>
  <c r="BA971" i="1"/>
  <c r="AZ971" i="1"/>
  <c r="AY971" i="1"/>
  <c r="AX971" i="1"/>
  <c r="AW971" i="1"/>
  <c r="AV971" i="1"/>
  <c r="AU971" i="1"/>
  <c r="AT971" i="1"/>
  <c r="AS971" i="1"/>
  <c r="AA971" i="1"/>
  <c r="G971" i="1"/>
  <c r="F971" i="1" a="1"/>
  <c r="F971" i="1" s="1"/>
  <c r="BB970" i="1"/>
  <c r="BA970" i="1"/>
  <c r="AZ970" i="1"/>
  <c r="AY970" i="1"/>
  <c r="AX970" i="1"/>
  <c r="AW970" i="1"/>
  <c r="AV970" i="1"/>
  <c r="AU970" i="1"/>
  <c r="AT970" i="1"/>
  <c r="AS970" i="1"/>
  <c r="AA970" i="1"/>
  <c r="G970" i="1"/>
  <c r="F970" i="1" a="1"/>
  <c r="F970" i="1" s="1"/>
  <c r="BB969" i="1"/>
  <c r="BA969" i="1"/>
  <c r="AZ969" i="1"/>
  <c r="AY969" i="1"/>
  <c r="AX969" i="1"/>
  <c r="AW969" i="1"/>
  <c r="AV969" i="1"/>
  <c r="AU969" i="1"/>
  <c r="AT969" i="1"/>
  <c r="AS969" i="1"/>
  <c r="AA969" i="1"/>
  <c r="G969" i="1"/>
  <c r="F969" i="1" a="1"/>
  <c r="F969" i="1"/>
  <c r="BB968" i="1"/>
  <c r="BA968" i="1"/>
  <c r="AZ968" i="1"/>
  <c r="AY968" i="1"/>
  <c r="AX968" i="1"/>
  <c r="AW968" i="1"/>
  <c r="AV968" i="1"/>
  <c r="AU968" i="1"/>
  <c r="AT968" i="1"/>
  <c r="AS968" i="1"/>
  <c r="AA968" i="1"/>
  <c r="G968" i="1"/>
  <c r="F968" i="1" a="1"/>
  <c r="F968" i="1" s="1"/>
  <c r="BB967" i="1"/>
  <c r="BA967" i="1"/>
  <c r="AZ967" i="1"/>
  <c r="AY967" i="1"/>
  <c r="AX967" i="1"/>
  <c r="AW967" i="1"/>
  <c r="AV967" i="1"/>
  <c r="AU967" i="1"/>
  <c r="AT967" i="1"/>
  <c r="AS967" i="1"/>
  <c r="AA967" i="1"/>
  <c r="G967" i="1"/>
  <c r="F967" i="1" a="1"/>
  <c r="F967" i="1" s="1"/>
  <c r="BB966" i="1"/>
  <c r="BA966" i="1"/>
  <c r="AZ966" i="1"/>
  <c r="AY966" i="1"/>
  <c r="AX966" i="1"/>
  <c r="AW966" i="1"/>
  <c r="AV966" i="1"/>
  <c r="AU966" i="1"/>
  <c r="AT966" i="1"/>
  <c r="AS966" i="1"/>
  <c r="AA966" i="1"/>
  <c r="G966" i="1"/>
  <c r="F966" i="1" a="1"/>
  <c r="F966" i="1"/>
  <c r="BB965" i="1"/>
  <c r="BA965" i="1"/>
  <c r="AZ965" i="1"/>
  <c r="AY965" i="1"/>
  <c r="AX965" i="1"/>
  <c r="AW965" i="1"/>
  <c r="AV965" i="1"/>
  <c r="AU965" i="1"/>
  <c r="AT965" i="1"/>
  <c r="AS965" i="1"/>
  <c r="AA965" i="1"/>
  <c r="G965" i="1"/>
  <c r="F965" i="1" a="1"/>
  <c r="F965" i="1" s="1"/>
  <c r="BB964" i="1"/>
  <c r="BA964" i="1"/>
  <c r="AZ964" i="1"/>
  <c r="AY964" i="1"/>
  <c r="AX964" i="1"/>
  <c r="AW964" i="1"/>
  <c r="AV964" i="1"/>
  <c r="AU964" i="1"/>
  <c r="AT964" i="1"/>
  <c r="AS964" i="1"/>
  <c r="AA964" i="1"/>
  <c r="G964" i="1"/>
  <c r="F964" i="1" s="1" a="1"/>
  <c r="F964" i="1" s="1"/>
  <c r="BB963" i="1"/>
  <c r="BA963" i="1"/>
  <c r="AZ963" i="1"/>
  <c r="AY963" i="1"/>
  <c r="AX963" i="1"/>
  <c r="AW963" i="1"/>
  <c r="AV963" i="1"/>
  <c r="AU963" i="1"/>
  <c r="AT963" i="1"/>
  <c r="AS963" i="1"/>
  <c r="AA963" i="1"/>
  <c r="G963" i="1"/>
  <c r="F963" i="1" a="1"/>
  <c r="F963" i="1" s="1"/>
  <c r="BB962" i="1"/>
  <c r="BA962" i="1"/>
  <c r="AZ962" i="1"/>
  <c r="AY962" i="1"/>
  <c r="AX962" i="1"/>
  <c r="AW962" i="1"/>
  <c r="AV962" i="1"/>
  <c r="AU962" i="1"/>
  <c r="AT962" i="1"/>
  <c r="AS962" i="1"/>
  <c r="AA962" i="1"/>
  <c r="G962" i="1"/>
  <c r="F962" i="1" a="1"/>
  <c r="F962" i="1" s="1"/>
  <c r="BB961" i="1"/>
  <c r="BA961" i="1"/>
  <c r="AZ961" i="1"/>
  <c r="AY961" i="1"/>
  <c r="AX961" i="1"/>
  <c r="AW961" i="1"/>
  <c r="AV961" i="1"/>
  <c r="AU961" i="1"/>
  <c r="AT961" i="1"/>
  <c r="AS961" i="1"/>
  <c r="AA961" i="1"/>
  <c r="G961" i="1"/>
  <c r="F961" i="1" s="1" a="1"/>
  <c r="F961" i="1" s="1"/>
  <c r="BB960" i="1"/>
  <c r="BA960" i="1"/>
  <c r="AZ960" i="1"/>
  <c r="AY960" i="1"/>
  <c r="AX960" i="1"/>
  <c r="AW960" i="1"/>
  <c r="AV960" i="1"/>
  <c r="AU960" i="1"/>
  <c r="AT960" i="1"/>
  <c r="AS960" i="1"/>
  <c r="AA960" i="1"/>
  <c r="G960" i="1"/>
  <c r="F960" i="1" a="1"/>
  <c r="F960" i="1"/>
  <c r="BB959" i="1"/>
  <c r="BA959" i="1"/>
  <c r="AZ959" i="1"/>
  <c r="AY959" i="1"/>
  <c r="AX959" i="1"/>
  <c r="AW959" i="1"/>
  <c r="AV959" i="1"/>
  <c r="AU959" i="1"/>
  <c r="AT959" i="1"/>
  <c r="AS959" i="1"/>
  <c r="AA959" i="1"/>
  <c r="G959" i="1"/>
  <c r="F959" i="1" a="1"/>
  <c r="F959" i="1" s="1"/>
  <c r="BB958" i="1"/>
  <c r="BA958" i="1"/>
  <c r="AZ958" i="1"/>
  <c r="AY958" i="1"/>
  <c r="AX958" i="1"/>
  <c r="AW958" i="1"/>
  <c r="AV958" i="1"/>
  <c r="AU958" i="1"/>
  <c r="AT958" i="1"/>
  <c r="AS958" i="1"/>
  <c r="AA958" i="1"/>
  <c r="G958" i="1"/>
  <c r="F958" i="1" a="1"/>
  <c r="F958" i="1" s="1"/>
  <c r="BB957" i="1"/>
  <c r="BA957" i="1"/>
  <c r="AZ957" i="1"/>
  <c r="AY957" i="1"/>
  <c r="AX957" i="1"/>
  <c r="AW957" i="1"/>
  <c r="AV957" i="1"/>
  <c r="AU957" i="1"/>
  <c r="AT957" i="1"/>
  <c r="AS957" i="1"/>
  <c r="AA957" i="1"/>
  <c r="G957" i="1"/>
  <c r="F957" i="1" a="1"/>
  <c r="F957" i="1"/>
  <c r="BB956" i="1"/>
  <c r="BA956" i="1"/>
  <c r="AZ956" i="1"/>
  <c r="AY956" i="1"/>
  <c r="AX956" i="1"/>
  <c r="AW956" i="1"/>
  <c r="AV956" i="1"/>
  <c r="AU956" i="1"/>
  <c r="AT956" i="1"/>
  <c r="AS956" i="1"/>
  <c r="AA956" i="1"/>
  <c r="G956" i="1"/>
  <c r="F956" i="1" a="1"/>
  <c r="F956" i="1" s="1"/>
  <c r="BB955" i="1"/>
  <c r="BA955" i="1"/>
  <c r="AZ955" i="1"/>
  <c r="AY955" i="1"/>
  <c r="AX955" i="1"/>
  <c r="AW955" i="1"/>
  <c r="AV955" i="1"/>
  <c r="AU955" i="1"/>
  <c r="AT955" i="1"/>
  <c r="AS955" i="1"/>
  <c r="AA955" i="1"/>
  <c r="G955" i="1"/>
  <c r="F955" i="1" s="1" a="1"/>
  <c r="F955" i="1" s="1"/>
  <c r="BB954" i="1"/>
  <c r="BA954" i="1"/>
  <c r="AZ954" i="1"/>
  <c r="AY954" i="1"/>
  <c r="AX954" i="1"/>
  <c r="AW954" i="1"/>
  <c r="AV954" i="1"/>
  <c r="AU954" i="1"/>
  <c r="AT954" i="1"/>
  <c r="AS954" i="1"/>
  <c r="AA954" i="1"/>
  <c r="G954" i="1"/>
  <c r="F954" i="1" a="1"/>
  <c r="F954" i="1" s="1"/>
  <c r="BB953" i="1"/>
  <c r="BA953" i="1"/>
  <c r="AZ953" i="1"/>
  <c r="AY953" i="1"/>
  <c r="AX953" i="1"/>
  <c r="AW953" i="1"/>
  <c r="AV953" i="1"/>
  <c r="AU953" i="1"/>
  <c r="AT953" i="1"/>
  <c r="AS953" i="1"/>
  <c r="AA953" i="1"/>
  <c r="G953" i="1"/>
  <c r="F953" i="1" a="1"/>
  <c r="F953" i="1" s="1"/>
  <c r="BB952" i="1"/>
  <c r="BA952" i="1"/>
  <c r="AZ952" i="1"/>
  <c r="AY952" i="1"/>
  <c r="AX952" i="1"/>
  <c r="AW952" i="1"/>
  <c r="AV952" i="1"/>
  <c r="AU952" i="1"/>
  <c r="AT952" i="1"/>
  <c r="AS952" i="1"/>
  <c r="AA952" i="1"/>
  <c r="G952" i="1"/>
  <c r="F952" i="1" a="1"/>
  <c r="F952" i="1" s="1"/>
  <c r="BB951" i="1"/>
  <c r="BA951" i="1"/>
  <c r="AZ951" i="1"/>
  <c r="AY951" i="1"/>
  <c r="AX951" i="1"/>
  <c r="AW951" i="1"/>
  <c r="AV951" i="1"/>
  <c r="AU951" i="1"/>
  <c r="AT951" i="1"/>
  <c r="AS951" i="1"/>
  <c r="AA951" i="1"/>
  <c r="G951" i="1"/>
  <c r="F951" i="1" a="1"/>
  <c r="F951" i="1" s="1"/>
  <c r="BB950" i="1"/>
  <c r="BA950" i="1"/>
  <c r="AZ950" i="1"/>
  <c r="AY950" i="1"/>
  <c r="AX950" i="1"/>
  <c r="AW950" i="1"/>
  <c r="AV950" i="1"/>
  <c r="AU950" i="1"/>
  <c r="AT950" i="1"/>
  <c r="AS950" i="1"/>
  <c r="AA950" i="1"/>
  <c r="G950" i="1"/>
  <c r="F950" i="1" a="1"/>
  <c r="F950" i="1" s="1"/>
  <c r="BB949" i="1"/>
  <c r="BA949" i="1"/>
  <c r="AZ949" i="1"/>
  <c r="AY949" i="1"/>
  <c r="AX949" i="1"/>
  <c r="AW949" i="1"/>
  <c r="AV949" i="1"/>
  <c r="AU949" i="1"/>
  <c r="AT949" i="1"/>
  <c r="AS949" i="1"/>
  <c r="AA949" i="1"/>
  <c r="G949" i="1"/>
  <c r="F949" i="1" a="1"/>
  <c r="F949" i="1" s="1"/>
  <c r="BB948" i="1"/>
  <c r="BA948" i="1"/>
  <c r="AZ948" i="1"/>
  <c r="AY948" i="1"/>
  <c r="AX948" i="1"/>
  <c r="AW948" i="1"/>
  <c r="AV948" i="1"/>
  <c r="AU948" i="1"/>
  <c r="AT948" i="1"/>
  <c r="AS948" i="1"/>
  <c r="AA948" i="1"/>
  <c r="G948" i="1"/>
  <c r="F948" i="1" a="1"/>
  <c r="F948" i="1" s="1"/>
  <c r="BB947" i="1"/>
  <c r="BA947" i="1"/>
  <c r="AZ947" i="1"/>
  <c r="AY947" i="1"/>
  <c r="AX947" i="1"/>
  <c r="AW947" i="1"/>
  <c r="AV947" i="1"/>
  <c r="AU947" i="1"/>
  <c r="AT947" i="1"/>
  <c r="AS947" i="1"/>
  <c r="AA947" i="1"/>
  <c r="G947" i="1"/>
  <c r="F947" i="1" a="1"/>
  <c r="F947" i="1" s="1"/>
  <c r="BB946" i="1"/>
  <c r="BA946" i="1"/>
  <c r="AZ946" i="1"/>
  <c r="AY946" i="1"/>
  <c r="AX946" i="1"/>
  <c r="AW946" i="1"/>
  <c r="AV946" i="1"/>
  <c r="AU946" i="1"/>
  <c r="AT946" i="1"/>
  <c r="AS946" i="1"/>
  <c r="AA946" i="1"/>
  <c r="G946" i="1"/>
  <c r="F946" i="1" a="1"/>
  <c r="F946" i="1" s="1"/>
  <c r="BB945" i="1"/>
  <c r="BA945" i="1"/>
  <c r="AZ945" i="1"/>
  <c r="AY945" i="1"/>
  <c r="AX945" i="1"/>
  <c r="AW945" i="1"/>
  <c r="AV945" i="1"/>
  <c r="AU945" i="1"/>
  <c r="AT945" i="1"/>
  <c r="AS945" i="1"/>
  <c r="AA945" i="1"/>
  <c r="G945" i="1"/>
  <c r="F945" i="1" a="1"/>
  <c r="F945" i="1" s="1"/>
  <c r="BB944" i="1"/>
  <c r="BA944" i="1"/>
  <c r="AZ944" i="1"/>
  <c r="AY944" i="1"/>
  <c r="AX944" i="1"/>
  <c r="AW944" i="1"/>
  <c r="AV944" i="1"/>
  <c r="AU944" i="1"/>
  <c r="AT944" i="1"/>
  <c r="AS944" i="1"/>
  <c r="AA944" i="1"/>
  <c r="G944" i="1"/>
  <c r="F944" i="1" a="1"/>
  <c r="F944" i="1" s="1"/>
  <c r="BB943" i="1"/>
  <c r="BA943" i="1"/>
  <c r="AZ943" i="1"/>
  <c r="AY943" i="1"/>
  <c r="AX943" i="1"/>
  <c r="AW943" i="1"/>
  <c r="AV943" i="1"/>
  <c r="AU943" i="1"/>
  <c r="AT943" i="1"/>
  <c r="AS943" i="1"/>
  <c r="AA943" i="1"/>
  <c r="G943" i="1"/>
  <c r="F943" i="1" a="1"/>
  <c r="F943" i="1" s="1"/>
  <c r="BB942" i="1"/>
  <c r="BA942" i="1"/>
  <c r="AZ942" i="1"/>
  <c r="AY942" i="1"/>
  <c r="AX942" i="1"/>
  <c r="AW942" i="1"/>
  <c r="AV942" i="1"/>
  <c r="AU942" i="1"/>
  <c r="AT942" i="1"/>
  <c r="AS942" i="1"/>
  <c r="AA942" i="1"/>
  <c r="G942" i="1"/>
  <c r="F942" i="1" a="1"/>
  <c r="F942" i="1" s="1"/>
  <c r="BB941" i="1"/>
  <c r="BA941" i="1"/>
  <c r="AZ941" i="1"/>
  <c r="AY941" i="1"/>
  <c r="AX941" i="1"/>
  <c r="AW941" i="1"/>
  <c r="AV941" i="1"/>
  <c r="AU941" i="1"/>
  <c r="AT941" i="1"/>
  <c r="AS941" i="1"/>
  <c r="AA941" i="1"/>
  <c r="G941" i="1"/>
  <c r="F941" i="1" a="1"/>
  <c r="F941" i="1" s="1"/>
  <c r="BB940" i="1"/>
  <c r="BA940" i="1"/>
  <c r="AZ940" i="1"/>
  <c r="AY940" i="1"/>
  <c r="AX940" i="1"/>
  <c r="AW940" i="1"/>
  <c r="AV940" i="1"/>
  <c r="AU940" i="1"/>
  <c r="AT940" i="1"/>
  <c r="AS940" i="1"/>
  <c r="AA940" i="1"/>
  <c r="G940" i="1"/>
  <c r="F940" i="1" a="1"/>
  <c r="F940" i="1" s="1"/>
  <c r="BB939" i="1"/>
  <c r="BA939" i="1"/>
  <c r="AZ939" i="1"/>
  <c r="AY939" i="1"/>
  <c r="AX939" i="1"/>
  <c r="AW939" i="1"/>
  <c r="AV939" i="1"/>
  <c r="AU939" i="1"/>
  <c r="AT939" i="1"/>
  <c r="AS939" i="1"/>
  <c r="AA939" i="1"/>
  <c r="G939" i="1"/>
  <c r="F939" i="1" a="1"/>
  <c r="F939" i="1" s="1"/>
  <c r="BB938" i="1"/>
  <c r="BA938" i="1"/>
  <c r="AZ938" i="1"/>
  <c r="AY938" i="1"/>
  <c r="AX938" i="1"/>
  <c r="AW938" i="1"/>
  <c r="AV938" i="1"/>
  <c r="AU938" i="1"/>
  <c r="AT938" i="1"/>
  <c r="AS938" i="1"/>
  <c r="AA938" i="1"/>
  <c r="G938" i="1"/>
  <c r="F938" i="1" a="1"/>
  <c r="F938" i="1" s="1"/>
  <c r="BB937" i="1"/>
  <c r="BA937" i="1"/>
  <c r="AZ937" i="1"/>
  <c r="AY937" i="1"/>
  <c r="AX937" i="1"/>
  <c r="AW937" i="1"/>
  <c r="AV937" i="1"/>
  <c r="AU937" i="1"/>
  <c r="AT937" i="1"/>
  <c r="AS937" i="1"/>
  <c r="AA937" i="1"/>
  <c r="G937" i="1"/>
  <c r="F937" i="1" a="1"/>
  <c r="F937" i="1" s="1"/>
  <c r="BB936" i="1"/>
  <c r="BA936" i="1"/>
  <c r="AZ936" i="1"/>
  <c r="AY936" i="1"/>
  <c r="AX936" i="1"/>
  <c r="AW936" i="1"/>
  <c r="AV936" i="1"/>
  <c r="AU936" i="1"/>
  <c r="AT936" i="1"/>
  <c r="AS936" i="1"/>
  <c r="AA936" i="1"/>
  <c r="G936" i="1"/>
  <c r="F936" i="1" a="1"/>
  <c r="F936" i="1" s="1"/>
  <c r="BB935" i="1"/>
  <c r="BA935" i="1"/>
  <c r="AZ935" i="1"/>
  <c r="AY935" i="1"/>
  <c r="AX935" i="1"/>
  <c r="AW935" i="1"/>
  <c r="AV935" i="1"/>
  <c r="AU935" i="1"/>
  <c r="AT935" i="1"/>
  <c r="AS935" i="1"/>
  <c r="AA935" i="1"/>
  <c r="G935" i="1"/>
  <c r="F935" i="1" s="1" a="1"/>
  <c r="F935" i="1" s="1"/>
  <c r="BB934" i="1"/>
  <c r="BA934" i="1"/>
  <c r="AZ934" i="1"/>
  <c r="AY934" i="1"/>
  <c r="AX934" i="1"/>
  <c r="AW934" i="1"/>
  <c r="AV934" i="1"/>
  <c r="AU934" i="1"/>
  <c r="AT934" i="1"/>
  <c r="AS934" i="1"/>
  <c r="AA934" i="1"/>
  <c r="G934" i="1"/>
  <c r="F934" i="1" s="1" a="1"/>
  <c r="F934" i="1" s="1"/>
  <c r="BB933" i="1"/>
  <c r="BA933" i="1"/>
  <c r="AZ933" i="1"/>
  <c r="AY933" i="1"/>
  <c r="AX933" i="1"/>
  <c r="AW933" i="1"/>
  <c r="AV933" i="1"/>
  <c r="AU933" i="1"/>
  <c r="AT933" i="1"/>
  <c r="AS933" i="1"/>
  <c r="AA933" i="1"/>
  <c r="G933" i="1"/>
  <c r="F933" i="1" a="1"/>
  <c r="F933" i="1" s="1"/>
  <c r="BB932" i="1"/>
  <c r="BA932" i="1"/>
  <c r="AZ932" i="1"/>
  <c r="AY932" i="1"/>
  <c r="AX932" i="1"/>
  <c r="AW932" i="1"/>
  <c r="AV932" i="1"/>
  <c r="AU932" i="1"/>
  <c r="AT932" i="1"/>
  <c r="AS932" i="1"/>
  <c r="AA932" i="1"/>
  <c r="G932" i="1"/>
  <c r="F932" i="1" a="1"/>
  <c r="F932" i="1" s="1"/>
  <c r="BB931" i="1"/>
  <c r="BA931" i="1"/>
  <c r="AZ931" i="1"/>
  <c r="AY931" i="1"/>
  <c r="AX931" i="1"/>
  <c r="AW931" i="1"/>
  <c r="AV931" i="1"/>
  <c r="AU931" i="1"/>
  <c r="AT931" i="1"/>
  <c r="AS931" i="1"/>
  <c r="AA931" i="1"/>
  <c r="G931" i="1"/>
  <c r="F931" i="1" a="1"/>
  <c r="F931" i="1" s="1"/>
  <c r="BB930" i="1"/>
  <c r="BA930" i="1"/>
  <c r="AZ930" i="1"/>
  <c r="AY930" i="1"/>
  <c r="AX930" i="1"/>
  <c r="AW930" i="1"/>
  <c r="AV930" i="1"/>
  <c r="AU930" i="1"/>
  <c r="AT930" i="1"/>
  <c r="AS930" i="1"/>
  <c r="AA930" i="1"/>
  <c r="G930" i="1"/>
  <c r="F930" i="1" a="1"/>
  <c r="F930" i="1" s="1"/>
  <c r="BB929" i="1"/>
  <c r="BA929" i="1"/>
  <c r="AZ929" i="1"/>
  <c r="AY929" i="1"/>
  <c r="AX929" i="1"/>
  <c r="AW929" i="1"/>
  <c r="AV929" i="1"/>
  <c r="AU929" i="1"/>
  <c r="AT929" i="1"/>
  <c r="AS929" i="1"/>
  <c r="AA929" i="1"/>
  <c r="G929" i="1"/>
  <c r="F929" i="1" a="1"/>
  <c r="F929" i="1" s="1"/>
  <c r="BB928" i="1"/>
  <c r="BA928" i="1"/>
  <c r="AZ928" i="1"/>
  <c r="AY928" i="1"/>
  <c r="AX928" i="1"/>
  <c r="AW928" i="1"/>
  <c r="AV928" i="1"/>
  <c r="AU928" i="1"/>
  <c r="AT928" i="1"/>
  <c r="AS928" i="1"/>
  <c r="AA928" i="1"/>
  <c r="G928" i="1"/>
  <c r="F928" i="1" a="1"/>
  <c r="F928" i="1" s="1"/>
  <c r="BB927" i="1"/>
  <c r="BA927" i="1"/>
  <c r="AZ927" i="1"/>
  <c r="AY927" i="1"/>
  <c r="AX927" i="1"/>
  <c r="AW927" i="1"/>
  <c r="AV927" i="1"/>
  <c r="AU927" i="1"/>
  <c r="AT927" i="1"/>
  <c r="AS927" i="1"/>
  <c r="AA927" i="1"/>
  <c r="G927" i="1"/>
  <c r="F927" i="1" a="1"/>
  <c r="F927" i="1" s="1"/>
  <c r="BB926" i="1"/>
  <c r="BA926" i="1"/>
  <c r="AZ926" i="1"/>
  <c r="AY926" i="1"/>
  <c r="AX926" i="1"/>
  <c r="AW926" i="1"/>
  <c r="AV926" i="1"/>
  <c r="AU926" i="1"/>
  <c r="AT926" i="1"/>
  <c r="AS926" i="1"/>
  <c r="AA926" i="1"/>
  <c r="G926" i="1"/>
  <c r="F926" i="1" a="1"/>
  <c r="F926" i="1" s="1"/>
  <c r="BB925" i="1"/>
  <c r="BA925" i="1"/>
  <c r="AZ925" i="1"/>
  <c r="AY925" i="1"/>
  <c r="AX925" i="1"/>
  <c r="AW925" i="1"/>
  <c r="AV925" i="1"/>
  <c r="AU925" i="1"/>
  <c r="AT925" i="1"/>
  <c r="AS925" i="1"/>
  <c r="AA925" i="1"/>
  <c r="G925" i="1"/>
  <c r="F925" i="1" a="1"/>
  <c r="F925" i="1" s="1"/>
  <c r="BB924" i="1"/>
  <c r="BA924" i="1"/>
  <c r="AZ924" i="1"/>
  <c r="AY924" i="1"/>
  <c r="AX924" i="1"/>
  <c r="AW924" i="1"/>
  <c r="AV924" i="1"/>
  <c r="AU924" i="1"/>
  <c r="AT924" i="1"/>
  <c r="AS924" i="1"/>
  <c r="AA924" i="1"/>
  <c r="G924" i="1"/>
  <c r="F924" i="1" a="1"/>
  <c r="F924" i="1"/>
  <c r="BB923" i="1"/>
  <c r="BA923" i="1"/>
  <c r="AZ923" i="1"/>
  <c r="AY923" i="1"/>
  <c r="AX923" i="1"/>
  <c r="AW923" i="1"/>
  <c r="AV923" i="1"/>
  <c r="AU923" i="1"/>
  <c r="AT923" i="1"/>
  <c r="AS923" i="1"/>
  <c r="AA923" i="1"/>
  <c r="G923" i="1"/>
  <c r="F923" i="1" a="1"/>
  <c r="F923" i="1"/>
  <c r="BB922" i="1"/>
  <c r="BA922" i="1"/>
  <c r="AZ922" i="1"/>
  <c r="AY922" i="1"/>
  <c r="AX922" i="1"/>
  <c r="AW922" i="1"/>
  <c r="AV922" i="1"/>
  <c r="AU922" i="1"/>
  <c r="AT922" i="1"/>
  <c r="AS922" i="1"/>
  <c r="AA922" i="1"/>
  <c r="G922" i="1"/>
  <c r="F922" i="1" a="1"/>
  <c r="F922" i="1" s="1"/>
  <c r="BB921" i="1"/>
  <c r="BA921" i="1"/>
  <c r="AZ921" i="1"/>
  <c r="AY921" i="1"/>
  <c r="AX921" i="1"/>
  <c r="AW921" i="1"/>
  <c r="AV921" i="1"/>
  <c r="AU921" i="1"/>
  <c r="AT921" i="1"/>
  <c r="AS921" i="1"/>
  <c r="AA921" i="1"/>
  <c r="G921" i="1"/>
  <c r="F921" i="1" a="1"/>
  <c r="F921" i="1" s="1"/>
  <c r="BB920" i="1"/>
  <c r="BA920" i="1"/>
  <c r="AZ920" i="1"/>
  <c r="AY920" i="1"/>
  <c r="AX920" i="1"/>
  <c r="AW920" i="1"/>
  <c r="AV920" i="1"/>
  <c r="AU920" i="1"/>
  <c r="AT920" i="1"/>
  <c r="AS920" i="1"/>
  <c r="AA920" i="1"/>
  <c r="G920" i="1"/>
  <c r="F920" i="1" a="1"/>
  <c r="F920" i="1" s="1"/>
  <c r="BB919" i="1"/>
  <c r="BA919" i="1"/>
  <c r="AZ919" i="1"/>
  <c r="AY919" i="1"/>
  <c r="AX919" i="1"/>
  <c r="AW919" i="1"/>
  <c r="AV919" i="1"/>
  <c r="AU919" i="1"/>
  <c r="AT919" i="1"/>
  <c r="AS919" i="1"/>
  <c r="AA919" i="1"/>
  <c r="G919" i="1"/>
  <c r="F919" i="1" a="1"/>
  <c r="F919" i="1" s="1"/>
  <c r="BB918" i="1"/>
  <c r="BA918" i="1"/>
  <c r="AZ918" i="1"/>
  <c r="AY918" i="1"/>
  <c r="AX918" i="1"/>
  <c r="AW918" i="1"/>
  <c r="AV918" i="1"/>
  <c r="AU918" i="1"/>
  <c r="AT918" i="1"/>
  <c r="AS918" i="1"/>
  <c r="AA918" i="1"/>
  <c r="G918" i="1"/>
  <c r="F918" i="1" s="1" a="1"/>
  <c r="F918" i="1" s="1"/>
  <c r="BB917" i="1"/>
  <c r="BA917" i="1"/>
  <c r="AZ917" i="1"/>
  <c r="AY917" i="1"/>
  <c r="AX917" i="1"/>
  <c r="AW917" i="1"/>
  <c r="AV917" i="1"/>
  <c r="AU917" i="1"/>
  <c r="AT917" i="1"/>
  <c r="AS917" i="1"/>
  <c r="AA917" i="1"/>
  <c r="G917" i="1"/>
  <c r="F917" i="1" s="1" a="1"/>
  <c r="F917" i="1" s="1"/>
  <c r="BB916" i="1"/>
  <c r="BA916" i="1"/>
  <c r="AZ916" i="1"/>
  <c r="AY916" i="1"/>
  <c r="AX916" i="1"/>
  <c r="AW916" i="1"/>
  <c r="AV916" i="1"/>
  <c r="AU916" i="1"/>
  <c r="AT916" i="1"/>
  <c r="AS916" i="1"/>
  <c r="AA916" i="1"/>
  <c r="G916" i="1"/>
  <c r="F916" i="1" a="1"/>
  <c r="F916" i="1" s="1"/>
  <c r="BB915" i="1"/>
  <c r="BA915" i="1"/>
  <c r="AZ915" i="1"/>
  <c r="AY915" i="1"/>
  <c r="AX915" i="1"/>
  <c r="AW915" i="1"/>
  <c r="AV915" i="1"/>
  <c r="AU915" i="1"/>
  <c r="AT915" i="1"/>
  <c r="AS915" i="1"/>
  <c r="AA915" i="1"/>
  <c r="G915" i="1"/>
  <c r="F915" i="1" a="1"/>
  <c r="F915" i="1" s="1"/>
  <c r="BB914" i="1"/>
  <c r="BA914" i="1"/>
  <c r="AZ914" i="1"/>
  <c r="AY914" i="1"/>
  <c r="AX914" i="1"/>
  <c r="AW914" i="1"/>
  <c r="AV914" i="1"/>
  <c r="AU914" i="1"/>
  <c r="AT914" i="1"/>
  <c r="AS914" i="1"/>
  <c r="AA914" i="1"/>
  <c r="G914" i="1"/>
  <c r="F914" i="1" a="1"/>
  <c r="F914" i="1" s="1"/>
  <c r="BB913" i="1"/>
  <c r="BA913" i="1"/>
  <c r="AZ913" i="1"/>
  <c r="AY913" i="1"/>
  <c r="AX913" i="1"/>
  <c r="AW913" i="1"/>
  <c r="AV913" i="1"/>
  <c r="AU913" i="1"/>
  <c r="AT913" i="1"/>
  <c r="AS913" i="1"/>
  <c r="AA913" i="1"/>
  <c r="G913" i="1"/>
  <c r="F913" i="1" a="1"/>
  <c r="F913" i="1" s="1"/>
  <c r="BB912" i="1"/>
  <c r="BA912" i="1"/>
  <c r="AZ912" i="1"/>
  <c r="AY912" i="1"/>
  <c r="AX912" i="1"/>
  <c r="AW912" i="1"/>
  <c r="AV912" i="1"/>
  <c r="AU912" i="1"/>
  <c r="AT912" i="1"/>
  <c r="AS912" i="1"/>
  <c r="AA912" i="1"/>
  <c r="G912" i="1"/>
  <c r="F912" i="1" a="1"/>
  <c r="F912" i="1" s="1"/>
  <c r="BB911" i="1"/>
  <c r="BA911" i="1"/>
  <c r="AZ911" i="1"/>
  <c r="AY911" i="1"/>
  <c r="AX911" i="1"/>
  <c r="AW911" i="1"/>
  <c r="AV911" i="1"/>
  <c r="AU911" i="1"/>
  <c r="AT911" i="1"/>
  <c r="AS911" i="1"/>
  <c r="AA911" i="1"/>
  <c r="G911" i="1"/>
  <c r="F911" i="1" a="1"/>
  <c r="F911" i="1" s="1"/>
  <c r="BB910" i="1"/>
  <c r="BA910" i="1"/>
  <c r="AZ910" i="1"/>
  <c r="AY910" i="1"/>
  <c r="AX910" i="1"/>
  <c r="AW910" i="1"/>
  <c r="AV910" i="1"/>
  <c r="AU910" i="1"/>
  <c r="AT910" i="1"/>
  <c r="AS910" i="1"/>
  <c r="AA910" i="1"/>
  <c r="G910" i="1"/>
  <c r="F910" i="1" a="1"/>
  <c r="F910" i="1" s="1"/>
  <c r="BB909" i="1"/>
  <c r="BA909" i="1"/>
  <c r="AZ909" i="1"/>
  <c r="AY909" i="1"/>
  <c r="AX909" i="1"/>
  <c r="AW909" i="1"/>
  <c r="AV909" i="1"/>
  <c r="AU909" i="1"/>
  <c r="AT909" i="1"/>
  <c r="AS909" i="1"/>
  <c r="AA909" i="1"/>
  <c r="G909" i="1"/>
  <c r="F909" i="1" a="1"/>
  <c r="F909" i="1" s="1"/>
  <c r="BB908" i="1"/>
  <c r="BA908" i="1"/>
  <c r="AZ908" i="1"/>
  <c r="AY908" i="1"/>
  <c r="AX908" i="1"/>
  <c r="AW908" i="1"/>
  <c r="AV908" i="1"/>
  <c r="AU908" i="1"/>
  <c r="AT908" i="1"/>
  <c r="AS908" i="1"/>
  <c r="AA908" i="1"/>
  <c r="G908" i="1"/>
  <c r="F908" i="1" a="1"/>
  <c r="F908" i="1" s="1"/>
  <c r="BB907" i="1"/>
  <c r="BA907" i="1"/>
  <c r="AZ907" i="1"/>
  <c r="AY907" i="1"/>
  <c r="AX907" i="1"/>
  <c r="AW907" i="1"/>
  <c r="AV907" i="1"/>
  <c r="AU907" i="1"/>
  <c r="AT907" i="1"/>
  <c r="AS907" i="1"/>
  <c r="AA907" i="1"/>
  <c r="G907" i="1"/>
  <c r="F907" i="1" a="1"/>
  <c r="F907" i="1" s="1"/>
  <c r="BB906" i="1"/>
  <c r="BA906" i="1"/>
  <c r="AZ906" i="1"/>
  <c r="AY906" i="1"/>
  <c r="AX906" i="1"/>
  <c r="AW906" i="1"/>
  <c r="AV906" i="1"/>
  <c r="AU906" i="1"/>
  <c r="AT906" i="1"/>
  <c r="AS906" i="1"/>
  <c r="AA906" i="1"/>
  <c r="G906" i="1"/>
  <c r="F906" i="1" a="1"/>
  <c r="F906" i="1"/>
  <c r="BB905" i="1"/>
  <c r="BA905" i="1"/>
  <c r="AZ905" i="1"/>
  <c r="AY905" i="1"/>
  <c r="AX905" i="1"/>
  <c r="AW905" i="1"/>
  <c r="AV905" i="1"/>
  <c r="AU905" i="1"/>
  <c r="AT905" i="1"/>
  <c r="AS905" i="1"/>
  <c r="AA905" i="1"/>
  <c r="G905" i="1"/>
  <c r="F905" i="1" a="1"/>
  <c r="F905" i="1"/>
  <c r="BB904" i="1"/>
  <c r="BA904" i="1"/>
  <c r="AZ904" i="1"/>
  <c r="AY904" i="1"/>
  <c r="AX904" i="1"/>
  <c r="AW904" i="1"/>
  <c r="AV904" i="1"/>
  <c r="AU904" i="1"/>
  <c r="AT904" i="1"/>
  <c r="AS904" i="1"/>
  <c r="AA904" i="1"/>
  <c r="G904" i="1"/>
  <c r="F904" i="1" a="1"/>
  <c r="F904" i="1" s="1"/>
  <c r="BB903" i="1"/>
  <c r="BA903" i="1"/>
  <c r="AZ903" i="1"/>
  <c r="AY903" i="1"/>
  <c r="AX903" i="1"/>
  <c r="AW903" i="1"/>
  <c r="AV903" i="1"/>
  <c r="AU903" i="1"/>
  <c r="AT903" i="1"/>
  <c r="AS903" i="1"/>
  <c r="AA903" i="1"/>
  <c r="G903" i="1"/>
  <c r="F903" i="1" a="1"/>
  <c r="F903" i="1" s="1"/>
  <c r="BB902" i="1"/>
  <c r="BA902" i="1"/>
  <c r="AZ902" i="1"/>
  <c r="AY902" i="1"/>
  <c r="AX902" i="1"/>
  <c r="AW902" i="1"/>
  <c r="AV902" i="1"/>
  <c r="AU902" i="1"/>
  <c r="AT902" i="1"/>
  <c r="AS902" i="1"/>
  <c r="AA902" i="1"/>
  <c r="G902" i="1"/>
  <c r="F902" i="1" a="1"/>
  <c r="F902" i="1" s="1"/>
  <c r="BB901" i="1"/>
  <c r="BA901" i="1"/>
  <c r="AZ901" i="1"/>
  <c r="AY901" i="1"/>
  <c r="AX901" i="1"/>
  <c r="AW901" i="1"/>
  <c r="AV901" i="1"/>
  <c r="AU901" i="1"/>
  <c r="AT901" i="1"/>
  <c r="AS901" i="1"/>
  <c r="AA901" i="1"/>
  <c r="G901" i="1"/>
  <c r="F901" i="1" a="1"/>
  <c r="F901" i="1" s="1"/>
  <c r="BB900" i="1"/>
  <c r="BA900" i="1"/>
  <c r="AZ900" i="1"/>
  <c r="AY900" i="1"/>
  <c r="AX900" i="1"/>
  <c r="AW900" i="1"/>
  <c r="AV900" i="1"/>
  <c r="AU900" i="1"/>
  <c r="AT900" i="1"/>
  <c r="AS900" i="1"/>
  <c r="AA900" i="1"/>
  <c r="G900" i="1"/>
  <c r="F900" i="1" a="1"/>
  <c r="F900" i="1"/>
  <c r="BB899" i="1"/>
  <c r="BA899" i="1"/>
  <c r="AZ899" i="1"/>
  <c r="AY899" i="1"/>
  <c r="AX899" i="1"/>
  <c r="AW899" i="1"/>
  <c r="AV899" i="1"/>
  <c r="AU899" i="1"/>
  <c r="AT899" i="1"/>
  <c r="AS899" i="1"/>
  <c r="AA899" i="1"/>
  <c r="G899" i="1"/>
  <c r="F899" i="1" a="1"/>
  <c r="F899" i="1"/>
  <c r="BB898" i="1"/>
  <c r="BA898" i="1"/>
  <c r="AZ898" i="1"/>
  <c r="AY898" i="1"/>
  <c r="AX898" i="1"/>
  <c r="AW898" i="1"/>
  <c r="AV898" i="1"/>
  <c r="AU898" i="1"/>
  <c r="AT898" i="1"/>
  <c r="AS898" i="1"/>
  <c r="AA898" i="1"/>
  <c r="G898" i="1"/>
  <c r="F898" i="1" a="1"/>
  <c r="F898" i="1" s="1"/>
  <c r="BB897" i="1"/>
  <c r="BA897" i="1"/>
  <c r="AZ897" i="1"/>
  <c r="AY897" i="1"/>
  <c r="AX897" i="1"/>
  <c r="AW897" i="1"/>
  <c r="AV897" i="1"/>
  <c r="AU897" i="1"/>
  <c r="AT897" i="1"/>
  <c r="AS897" i="1"/>
  <c r="AA897" i="1"/>
  <c r="G897" i="1"/>
  <c r="F897" i="1" a="1"/>
  <c r="F897" i="1" s="1"/>
  <c r="BB896" i="1"/>
  <c r="BA896" i="1"/>
  <c r="AZ896" i="1"/>
  <c r="AY896" i="1"/>
  <c r="AX896" i="1"/>
  <c r="AW896" i="1"/>
  <c r="AV896" i="1"/>
  <c r="AU896" i="1"/>
  <c r="AT896" i="1"/>
  <c r="AS896" i="1"/>
  <c r="AA896" i="1"/>
  <c r="G896" i="1"/>
  <c r="F896" i="1" a="1"/>
  <c r="F896" i="1" s="1"/>
  <c r="BB895" i="1"/>
  <c r="BA895" i="1"/>
  <c r="AZ895" i="1"/>
  <c r="AY895" i="1"/>
  <c r="AX895" i="1"/>
  <c r="AW895" i="1"/>
  <c r="AV895" i="1"/>
  <c r="AU895" i="1"/>
  <c r="AT895" i="1"/>
  <c r="AS895" i="1"/>
  <c r="AA895" i="1"/>
  <c r="G895" i="1"/>
  <c r="F895" i="1" a="1"/>
  <c r="F895" i="1" s="1"/>
  <c r="BB894" i="1"/>
  <c r="BA894" i="1"/>
  <c r="AZ894" i="1"/>
  <c r="AY894" i="1"/>
  <c r="AX894" i="1"/>
  <c r="AW894" i="1"/>
  <c r="AV894" i="1"/>
  <c r="AU894" i="1"/>
  <c r="AT894" i="1"/>
  <c r="AS894" i="1"/>
  <c r="AA894" i="1"/>
  <c r="G894" i="1"/>
  <c r="F894" i="1" a="1"/>
  <c r="F894" i="1" s="1"/>
  <c r="BB893" i="1"/>
  <c r="BA893" i="1"/>
  <c r="AZ893" i="1"/>
  <c r="AY893" i="1"/>
  <c r="AX893" i="1"/>
  <c r="AW893" i="1"/>
  <c r="AV893" i="1"/>
  <c r="AU893" i="1"/>
  <c r="AT893" i="1"/>
  <c r="AS893" i="1"/>
  <c r="AA893" i="1"/>
  <c r="G893" i="1"/>
  <c r="F893" i="1" a="1"/>
  <c r="F893" i="1" s="1"/>
  <c r="BB892" i="1"/>
  <c r="BA892" i="1"/>
  <c r="AZ892" i="1"/>
  <c r="AY892" i="1"/>
  <c r="AX892" i="1"/>
  <c r="AW892" i="1"/>
  <c r="AV892" i="1"/>
  <c r="AU892" i="1"/>
  <c r="AT892" i="1"/>
  <c r="AS892" i="1"/>
  <c r="AA892" i="1"/>
  <c r="G892" i="1"/>
  <c r="F892" i="1" a="1"/>
  <c r="F892" i="1" s="1"/>
  <c r="BB891" i="1"/>
  <c r="BA891" i="1"/>
  <c r="AZ891" i="1"/>
  <c r="AY891" i="1"/>
  <c r="AX891" i="1"/>
  <c r="AW891" i="1"/>
  <c r="AV891" i="1"/>
  <c r="AU891" i="1"/>
  <c r="AT891" i="1"/>
  <c r="AS891" i="1"/>
  <c r="AA891" i="1"/>
  <c r="G891" i="1"/>
  <c r="F891" i="1" a="1"/>
  <c r="F891" i="1" s="1"/>
  <c r="BB890" i="1"/>
  <c r="BA890" i="1"/>
  <c r="AZ890" i="1"/>
  <c r="AY890" i="1"/>
  <c r="AX890" i="1"/>
  <c r="AW890" i="1"/>
  <c r="AV890" i="1"/>
  <c r="AU890" i="1"/>
  <c r="AT890" i="1"/>
  <c r="AS890" i="1"/>
  <c r="AA890" i="1"/>
  <c r="G890" i="1"/>
  <c r="F890" i="1" a="1"/>
  <c r="F890" i="1" s="1"/>
  <c r="BB889" i="1"/>
  <c r="BA889" i="1"/>
  <c r="AZ889" i="1"/>
  <c r="AY889" i="1"/>
  <c r="AX889" i="1"/>
  <c r="AW889" i="1"/>
  <c r="AV889" i="1"/>
  <c r="AU889" i="1"/>
  <c r="AT889" i="1"/>
  <c r="AS889" i="1"/>
  <c r="AA889" i="1"/>
  <c r="G889" i="1"/>
  <c r="F889" i="1" a="1"/>
  <c r="F889" i="1" s="1"/>
  <c r="BB888" i="1"/>
  <c r="BA888" i="1"/>
  <c r="AZ888" i="1"/>
  <c r="AY888" i="1"/>
  <c r="AX888" i="1"/>
  <c r="AW888" i="1"/>
  <c r="AV888" i="1"/>
  <c r="AU888" i="1"/>
  <c r="AT888" i="1"/>
  <c r="AS888" i="1"/>
  <c r="AA888" i="1"/>
  <c r="G888" i="1"/>
  <c r="F888" i="1" a="1"/>
  <c r="F888" i="1"/>
  <c r="BB887" i="1"/>
  <c r="BA887" i="1"/>
  <c r="AZ887" i="1"/>
  <c r="AY887" i="1"/>
  <c r="AX887" i="1"/>
  <c r="AW887" i="1"/>
  <c r="AV887" i="1"/>
  <c r="AU887" i="1"/>
  <c r="AT887" i="1"/>
  <c r="AS887" i="1"/>
  <c r="AA887" i="1"/>
  <c r="G887" i="1"/>
  <c r="F887" i="1" a="1"/>
  <c r="F887" i="1"/>
  <c r="BB886" i="1"/>
  <c r="BA886" i="1"/>
  <c r="AZ886" i="1"/>
  <c r="AY886" i="1"/>
  <c r="AX886" i="1"/>
  <c r="AW886" i="1"/>
  <c r="AV886" i="1"/>
  <c r="AU886" i="1"/>
  <c r="AT886" i="1"/>
  <c r="AS886" i="1"/>
  <c r="AA886" i="1"/>
  <c r="G886" i="1"/>
  <c r="F886" i="1" s="1" a="1"/>
  <c r="F886" i="1" s="1"/>
  <c r="BB885" i="1"/>
  <c r="BA885" i="1"/>
  <c r="AZ885" i="1"/>
  <c r="AY885" i="1"/>
  <c r="AX885" i="1"/>
  <c r="AW885" i="1"/>
  <c r="AV885" i="1"/>
  <c r="AU885" i="1"/>
  <c r="AT885" i="1"/>
  <c r="AS885" i="1"/>
  <c r="AA885" i="1"/>
  <c r="G885" i="1"/>
  <c r="F885" i="1" a="1"/>
  <c r="F885" i="1" s="1"/>
  <c r="BB884" i="1"/>
  <c r="BA884" i="1"/>
  <c r="AZ884" i="1"/>
  <c r="AY884" i="1"/>
  <c r="AX884" i="1"/>
  <c r="AW884" i="1"/>
  <c r="AV884" i="1"/>
  <c r="AU884" i="1"/>
  <c r="AT884" i="1"/>
  <c r="AS884" i="1"/>
  <c r="AA884" i="1"/>
  <c r="G884" i="1"/>
  <c r="F884" i="1" a="1"/>
  <c r="F884" i="1" s="1"/>
  <c r="BB883" i="1"/>
  <c r="BA883" i="1"/>
  <c r="AZ883" i="1"/>
  <c r="AY883" i="1"/>
  <c r="AX883" i="1"/>
  <c r="AW883" i="1"/>
  <c r="AV883" i="1"/>
  <c r="AU883" i="1"/>
  <c r="AT883" i="1"/>
  <c r="AS883" i="1"/>
  <c r="AA883" i="1"/>
  <c r="G883" i="1"/>
  <c r="F883" i="1" a="1"/>
  <c r="F883" i="1" s="1"/>
  <c r="BB882" i="1"/>
  <c r="BA882" i="1"/>
  <c r="AZ882" i="1"/>
  <c r="AY882" i="1"/>
  <c r="AX882" i="1"/>
  <c r="AW882" i="1"/>
  <c r="AV882" i="1"/>
  <c r="AU882" i="1"/>
  <c r="AT882" i="1"/>
  <c r="AS882" i="1"/>
  <c r="AA882" i="1"/>
  <c r="G882" i="1"/>
  <c r="F882" i="1" a="1"/>
  <c r="F882" i="1"/>
  <c r="BB881" i="1"/>
  <c r="BA881" i="1"/>
  <c r="AZ881" i="1"/>
  <c r="AY881" i="1"/>
  <c r="AX881" i="1"/>
  <c r="AW881" i="1"/>
  <c r="AV881" i="1"/>
  <c r="AU881" i="1"/>
  <c r="AT881" i="1"/>
  <c r="AS881" i="1"/>
  <c r="AA881" i="1"/>
  <c r="G881" i="1"/>
  <c r="F881" i="1" a="1"/>
  <c r="F881" i="1"/>
  <c r="BB880" i="1"/>
  <c r="BA880" i="1"/>
  <c r="AZ880" i="1"/>
  <c r="AY880" i="1"/>
  <c r="AX880" i="1"/>
  <c r="AW880" i="1"/>
  <c r="AV880" i="1"/>
  <c r="AU880" i="1"/>
  <c r="AT880" i="1"/>
  <c r="AS880" i="1"/>
  <c r="AA880" i="1"/>
  <c r="G880" i="1"/>
  <c r="F880" i="1" a="1"/>
  <c r="F880" i="1" s="1"/>
  <c r="BB879" i="1"/>
  <c r="BA879" i="1"/>
  <c r="AZ879" i="1"/>
  <c r="AY879" i="1"/>
  <c r="AX879" i="1"/>
  <c r="AW879" i="1"/>
  <c r="AV879" i="1"/>
  <c r="AU879" i="1"/>
  <c r="AT879" i="1"/>
  <c r="AS879" i="1"/>
  <c r="AA879" i="1"/>
  <c r="G879" i="1"/>
  <c r="F879" i="1" a="1"/>
  <c r="F879" i="1" s="1"/>
  <c r="BB878" i="1"/>
  <c r="BA878" i="1"/>
  <c r="AZ878" i="1"/>
  <c r="AY878" i="1"/>
  <c r="AX878" i="1"/>
  <c r="AW878" i="1"/>
  <c r="AV878" i="1"/>
  <c r="AU878" i="1"/>
  <c r="AT878" i="1"/>
  <c r="AS878" i="1"/>
  <c r="AA878" i="1"/>
  <c r="G878" i="1"/>
  <c r="F878" i="1" a="1"/>
  <c r="F878" i="1" s="1"/>
  <c r="BB877" i="1"/>
  <c r="BA877" i="1"/>
  <c r="AZ877" i="1"/>
  <c r="AY877" i="1"/>
  <c r="AX877" i="1"/>
  <c r="AW877" i="1"/>
  <c r="AV877" i="1"/>
  <c r="AU877" i="1"/>
  <c r="AT877" i="1"/>
  <c r="AS877" i="1"/>
  <c r="AA877" i="1"/>
  <c r="G877" i="1"/>
  <c r="F877" i="1" a="1"/>
  <c r="F877" i="1" s="1"/>
  <c r="BB876" i="1"/>
  <c r="BA876" i="1"/>
  <c r="AZ876" i="1"/>
  <c r="AY876" i="1"/>
  <c r="AX876" i="1"/>
  <c r="AW876" i="1"/>
  <c r="AV876" i="1"/>
  <c r="AU876" i="1"/>
  <c r="AT876" i="1"/>
  <c r="AS876" i="1"/>
  <c r="AA876" i="1"/>
  <c r="G876" i="1"/>
  <c r="F876" i="1" a="1"/>
  <c r="F876" i="1" s="1"/>
  <c r="BB875" i="1"/>
  <c r="BA875" i="1"/>
  <c r="AZ875" i="1"/>
  <c r="AY875" i="1"/>
  <c r="AX875" i="1"/>
  <c r="AW875" i="1"/>
  <c r="AV875" i="1"/>
  <c r="AU875" i="1"/>
  <c r="AT875" i="1"/>
  <c r="AS875" i="1"/>
  <c r="AA875" i="1"/>
  <c r="G875" i="1"/>
  <c r="F875" i="1" a="1"/>
  <c r="F875" i="1" s="1"/>
  <c r="BB874" i="1"/>
  <c r="BA874" i="1"/>
  <c r="AZ874" i="1"/>
  <c r="AY874" i="1"/>
  <c r="AX874" i="1"/>
  <c r="AW874" i="1"/>
  <c r="AV874" i="1"/>
  <c r="AU874" i="1"/>
  <c r="AT874" i="1"/>
  <c r="AS874" i="1"/>
  <c r="AA874" i="1"/>
  <c r="G874" i="1"/>
  <c r="F874" i="1" a="1"/>
  <c r="F874" i="1" s="1"/>
  <c r="BB873" i="1"/>
  <c r="BA873" i="1"/>
  <c r="AZ873" i="1"/>
  <c r="AY873" i="1"/>
  <c r="AX873" i="1"/>
  <c r="AW873" i="1"/>
  <c r="AV873" i="1"/>
  <c r="AU873" i="1"/>
  <c r="AT873" i="1"/>
  <c r="AS873" i="1"/>
  <c r="AA873" i="1"/>
  <c r="G873" i="1"/>
  <c r="F873" i="1" a="1"/>
  <c r="F873" i="1" s="1"/>
  <c r="BB872" i="1"/>
  <c r="BA872" i="1"/>
  <c r="AZ872" i="1"/>
  <c r="AY872" i="1"/>
  <c r="AX872" i="1"/>
  <c r="AW872" i="1"/>
  <c r="AV872" i="1"/>
  <c r="AU872" i="1"/>
  <c r="AT872" i="1"/>
  <c r="AS872" i="1"/>
  <c r="AA872" i="1"/>
  <c r="G872" i="1"/>
  <c r="F872" i="1" a="1"/>
  <c r="F872" i="1" s="1"/>
  <c r="BB871" i="1"/>
  <c r="BA871" i="1"/>
  <c r="AZ871" i="1"/>
  <c r="AY871" i="1"/>
  <c r="AX871" i="1"/>
  <c r="AW871" i="1"/>
  <c r="AV871" i="1"/>
  <c r="AU871" i="1"/>
  <c r="AT871" i="1"/>
  <c r="AS871" i="1"/>
  <c r="AA871" i="1"/>
  <c r="G871" i="1"/>
  <c r="F871" i="1" a="1"/>
  <c r="F871" i="1" s="1"/>
  <c r="BB870" i="1"/>
  <c r="BA870" i="1"/>
  <c r="AZ870" i="1"/>
  <c r="AY870" i="1"/>
  <c r="AX870" i="1"/>
  <c r="AW870" i="1"/>
  <c r="AV870" i="1"/>
  <c r="AU870" i="1"/>
  <c r="AT870" i="1"/>
  <c r="AS870" i="1"/>
  <c r="AA870" i="1"/>
  <c r="G870" i="1"/>
  <c r="F870" i="1" a="1"/>
  <c r="F870" i="1"/>
  <c r="BB869" i="1"/>
  <c r="BA869" i="1"/>
  <c r="AZ869" i="1"/>
  <c r="AY869" i="1"/>
  <c r="AX869" i="1"/>
  <c r="AW869" i="1"/>
  <c r="AV869" i="1"/>
  <c r="AU869" i="1"/>
  <c r="AT869" i="1"/>
  <c r="AS869" i="1"/>
  <c r="AA869" i="1"/>
  <c r="G869" i="1"/>
  <c r="F869" i="1" a="1"/>
  <c r="F869" i="1"/>
  <c r="BB868" i="1"/>
  <c r="BA868" i="1"/>
  <c r="AZ868" i="1"/>
  <c r="AY868" i="1"/>
  <c r="AX868" i="1"/>
  <c r="AW868" i="1"/>
  <c r="AV868" i="1"/>
  <c r="AU868" i="1"/>
  <c r="AT868" i="1"/>
  <c r="AS868" i="1"/>
  <c r="AA868" i="1"/>
  <c r="G868" i="1"/>
  <c r="F868" i="1" a="1"/>
  <c r="F868" i="1" s="1"/>
  <c r="BB867" i="1"/>
  <c r="BA867" i="1"/>
  <c r="AZ867" i="1"/>
  <c r="AY867" i="1"/>
  <c r="AX867" i="1"/>
  <c r="AW867" i="1"/>
  <c r="AV867" i="1"/>
  <c r="AU867" i="1"/>
  <c r="AT867" i="1"/>
  <c r="AS867" i="1"/>
  <c r="AA867" i="1"/>
  <c r="G867" i="1"/>
  <c r="F867" i="1" a="1"/>
  <c r="F867" i="1" s="1"/>
  <c r="BB866" i="1"/>
  <c r="BA866" i="1"/>
  <c r="AZ866" i="1"/>
  <c r="AY866" i="1"/>
  <c r="AX866" i="1"/>
  <c r="AW866" i="1"/>
  <c r="AV866" i="1"/>
  <c r="AU866" i="1"/>
  <c r="AT866" i="1"/>
  <c r="AS866" i="1"/>
  <c r="AA866" i="1"/>
  <c r="G866" i="1"/>
  <c r="F866" i="1" a="1"/>
  <c r="F866" i="1" s="1"/>
  <c r="BB865" i="1"/>
  <c r="BA865" i="1"/>
  <c r="AZ865" i="1"/>
  <c r="AY865" i="1"/>
  <c r="AX865" i="1"/>
  <c r="AW865" i="1"/>
  <c r="AV865" i="1"/>
  <c r="AU865" i="1"/>
  <c r="AT865" i="1"/>
  <c r="AS865" i="1"/>
  <c r="AA865" i="1"/>
  <c r="G865" i="1"/>
  <c r="F865" i="1" a="1"/>
  <c r="F865" i="1" s="1"/>
  <c r="BB864" i="1"/>
  <c r="BA864" i="1"/>
  <c r="AZ864" i="1"/>
  <c r="AY864" i="1"/>
  <c r="AX864" i="1"/>
  <c r="AW864" i="1"/>
  <c r="AV864" i="1"/>
  <c r="AU864" i="1"/>
  <c r="AT864" i="1"/>
  <c r="AS864" i="1"/>
  <c r="AA864" i="1"/>
  <c r="G864" i="1"/>
  <c r="F864" i="1" a="1"/>
  <c r="F864" i="1"/>
  <c r="BB863" i="1"/>
  <c r="BA863" i="1"/>
  <c r="AZ863" i="1"/>
  <c r="AY863" i="1"/>
  <c r="AX863" i="1"/>
  <c r="AW863" i="1"/>
  <c r="AV863" i="1"/>
  <c r="AU863" i="1"/>
  <c r="AT863" i="1"/>
  <c r="AS863" i="1"/>
  <c r="AA863" i="1"/>
  <c r="G863" i="1"/>
  <c r="F863" i="1" a="1"/>
  <c r="F863" i="1"/>
  <c r="BB862" i="1"/>
  <c r="BA862" i="1"/>
  <c r="AZ862" i="1"/>
  <c r="AY862" i="1"/>
  <c r="AX862" i="1"/>
  <c r="AW862" i="1"/>
  <c r="AV862" i="1"/>
  <c r="AU862" i="1"/>
  <c r="AT862" i="1"/>
  <c r="AS862" i="1"/>
  <c r="AA862" i="1"/>
  <c r="G862" i="1"/>
  <c r="F862" i="1" a="1"/>
  <c r="F862" i="1" s="1"/>
  <c r="BB861" i="1"/>
  <c r="BA861" i="1"/>
  <c r="AZ861" i="1"/>
  <c r="AY861" i="1"/>
  <c r="AX861" i="1"/>
  <c r="AW861" i="1"/>
  <c r="AV861" i="1"/>
  <c r="AU861" i="1"/>
  <c r="AT861" i="1"/>
  <c r="AS861" i="1"/>
  <c r="AA861" i="1"/>
  <c r="G861" i="1"/>
  <c r="F861" i="1" a="1"/>
  <c r="F861" i="1" s="1"/>
  <c r="BB860" i="1"/>
  <c r="BA860" i="1"/>
  <c r="AZ860" i="1"/>
  <c r="AY860" i="1"/>
  <c r="AX860" i="1"/>
  <c r="AW860" i="1"/>
  <c r="AV860" i="1"/>
  <c r="AU860" i="1"/>
  <c r="AT860" i="1"/>
  <c r="AS860" i="1"/>
  <c r="AA860" i="1"/>
  <c r="G860" i="1"/>
  <c r="F860" i="1" a="1"/>
  <c r="F860" i="1" s="1"/>
  <c r="BB859" i="1"/>
  <c r="BA859" i="1"/>
  <c r="AZ859" i="1"/>
  <c r="AY859" i="1"/>
  <c r="AX859" i="1"/>
  <c r="AW859" i="1"/>
  <c r="AV859" i="1"/>
  <c r="AU859" i="1"/>
  <c r="AT859" i="1"/>
  <c r="AS859" i="1"/>
  <c r="AA859" i="1"/>
  <c r="G859" i="1"/>
  <c r="F859" i="1" a="1"/>
  <c r="F859" i="1" s="1"/>
  <c r="BB858" i="1"/>
  <c r="BA858" i="1"/>
  <c r="AZ858" i="1"/>
  <c r="AY858" i="1"/>
  <c r="AX858" i="1"/>
  <c r="AW858" i="1"/>
  <c r="AV858" i="1"/>
  <c r="AU858" i="1"/>
  <c r="AT858" i="1"/>
  <c r="AS858" i="1"/>
  <c r="AA858" i="1"/>
  <c r="G858" i="1"/>
  <c r="F858" i="1" a="1"/>
  <c r="F858" i="1" s="1"/>
  <c r="BB857" i="1"/>
  <c r="BA857" i="1"/>
  <c r="AZ857" i="1"/>
  <c r="AY857" i="1"/>
  <c r="AX857" i="1"/>
  <c r="AW857" i="1"/>
  <c r="AV857" i="1"/>
  <c r="AU857" i="1"/>
  <c r="AT857" i="1"/>
  <c r="AS857" i="1"/>
  <c r="AA857" i="1"/>
  <c r="G857" i="1"/>
  <c r="F857" i="1" a="1"/>
  <c r="F857" i="1" s="1"/>
  <c r="BB856" i="1"/>
  <c r="BA856" i="1"/>
  <c r="AZ856" i="1"/>
  <c r="AY856" i="1"/>
  <c r="AX856" i="1"/>
  <c r="AW856" i="1"/>
  <c r="AV856" i="1"/>
  <c r="AU856" i="1"/>
  <c r="AT856" i="1"/>
  <c r="AS856" i="1"/>
  <c r="AA856" i="1"/>
  <c r="G856" i="1"/>
  <c r="F856" i="1" a="1"/>
  <c r="F856" i="1" s="1"/>
  <c r="BB855" i="1"/>
  <c r="BA855" i="1"/>
  <c r="AZ855" i="1"/>
  <c r="AY855" i="1"/>
  <c r="AX855" i="1"/>
  <c r="AW855" i="1"/>
  <c r="AV855" i="1"/>
  <c r="AU855" i="1"/>
  <c r="AT855" i="1"/>
  <c r="AS855" i="1"/>
  <c r="AA855" i="1"/>
  <c r="G855" i="1"/>
  <c r="F855" i="1" a="1"/>
  <c r="F855" i="1" s="1"/>
  <c r="BB854" i="1"/>
  <c r="BA854" i="1"/>
  <c r="AZ854" i="1"/>
  <c r="AY854" i="1"/>
  <c r="AX854" i="1"/>
  <c r="AW854" i="1"/>
  <c r="AV854" i="1"/>
  <c r="AU854" i="1"/>
  <c r="AT854" i="1"/>
  <c r="AS854" i="1"/>
  <c r="AA854" i="1"/>
  <c r="G854" i="1"/>
  <c r="F854" i="1" a="1"/>
  <c r="F854" i="1" s="1"/>
  <c r="BB853" i="1"/>
  <c r="BA853" i="1"/>
  <c r="AZ853" i="1"/>
  <c r="AY853" i="1"/>
  <c r="AX853" i="1"/>
  <c r="AW853" i="1"/>
  <c r="AV853" i="1"/>
  <c r="AU853" i="1"/>
  <c r="AT853" i="1"/>
  <c r="AS853" i="1"/>
  <c r="AA853" i="1"/>
  <c r="G853" i="1"/>
  <c r="F853" i="1" a="1"/>
  <c r="F853" i="1" s="1"/>
  <c r="BB852" i="1"/>
  <c r="BA852" i="1"/>
  <c r="AZ852" i="1"/>
  <c r="AY852" i="1"/>
  <c r="AX852" i="1"/>
  <c r="AW852" i="1"/>
  <c r="AV852" i="1"/>
  <c r="AU852" i="1"/>
  <c r="AT852" i="1"/>
  <c r="AS852" i="1"/>
  <c r="AA852" i="1"/>
  <c r="G852" i="1"/>
  <c r="F852" i="1" a="1"/>
  <c r="F852" i="1" s="1"/>
  <c r="BB851" i="1"/>
  <c r="BA851" i="1"/>
  <c r="AZ851" i="1"/>
  <c r="AY851" i="1"/>
  <c r="AX851" i="1"/>
  <c r="AW851" i="1"/>
  <c r="AV851" i="1"/>
  <c r="AU851" i="1"/>
  <c r="AT851" i="1"/>
  <c r="AS851" i="1"/>
  <c r="AA851" i="1"/>
  <c r="G851" i="1"/>
  <c r="F851" i="1" a="1"/>
  <c r="F851" i="1" s="1"/>
  <c r="BB850" i="1"/>
  <c r="BA850" i="1"/>
  <c r="AZ850" i="1"/>
  <c r="AY850" i="1"/>
  <c r="AX850" i="1"/>
  <c r="AW850" i="1"/>
  <c r="AV850" i="1"/>
  <c r="AU850" i="1"/>
  <c r="AT850" i="1"/>
  <c r="AS850" i="1"/>
  <c r="AA850" i="1"/>
  <c r="G850" i="1"/>
  <c r="F850" i="1" a="1"/>
  <c r="F850" i="1" s="1"/>
  <c r="BB849" i="1"/>
  <c r="BA849" i="1"/>
  <c r="AZ849" i="1"/>
  <c r="AY849" i="1"/>
  <c r="AX849" i="1"/>
  <c r="AW849" i="1"/>
  <c r="AV849" i="1"/>
  <c r="AU849" i="1"/>
  <c r="AT849" i="1"/>
  <c r="AS849" i="1"/>
  <c r="AA849" i="1"/>
  <c r="G849" i="1"/>
  <c r="F849" i="1" a="1"/>
  <c r="F849" i="1" s="1"/>
  <c r="BB848" i="1"/>
  <c r="BA848" i="1"/>
  <c r="AZ848" i="1"/>
  <c r="AY848" i="1"/>
  <c r="AX848" i="1"/>
  <c r="AW848" i="1"/>
  <c r="AV848" i="1"/>
  <c r="AU848" i="1"/>
  <c r="AT848" i="1"/>
  <c r="AS848" i="1"/>
  <c r="AA848" i="1"/>
  <c r="G848" i="1"/>
  <c r="F848" i="1" a="1"/>
  <c r="F848" i="1" s="1"/>
  <c r="BB847" i="1"/>
  <c r="BA847" i="1"/>
  <c r="AZ847" i="1"/>
  <c r="AY847" i="1"/>
  <c r="AX847" i="1"/>
  <c r="AW847" i="1"/>
  <c r="AV847" i="1"/>
  <c r="AU847" i="1"/>
  <c r="AT847" i="1"/>
  <c r="AS847" i="1"/>
  <c r="AA847" i="1"/>
  <c r="G847" i="1"/>
  <c r="F847" i="1" a="1"/>
  <c r="F847" i="1" s="1"/>
  <c r="BB846" i="1"/>
  <c r="BA846" i="1"/>
  <c r="AZ846" i="1"/>
  <c r="AY846" i="1"/>
  <c r="AX846" i="1"/>
  <c r="AW846" i="1"/>
  <c r="AV846" i="1"/>
  <c r="AU846" i="1"/>
  <c r="AT846" i="1"/>
  <c r="AS846" i="1"/>
  <c r="AA846" i="1"/>
  <c r="G846" i="1"/>
  <c r="F846" i="1" s="1" a="1"/>
  <c r="F846" i="1" s="1"/>
  <c r="BB845" i="1"/>
  <c r="BA845" i="1"/>
  <c r="AZ845" i="1"/>
  <c r="AY845" i="1"/>
  <c r="AX845" i="1"/>
  <c r="AW845" i="1"/>
  <c r="AV845" i="1"/>
  <c r="AU845" i="1"/>
  <c r="AT845" i="1"/>
  <c r="AS845" i="1"/>
  <c r="AA845" i="1"/>
  <c r="G845" i="1"/>
  <c r="F845" i="1" a="1"/>
  <c r="F845" i="1" s="1"/>
  <c r="BB844" i="1"/>
  <c r="BA844" i="1"/>
  <c r="AZ844" i="1"/>
  <c r="AY844" i="1"/>
  <c r="AX844" i="1"/>
  <c r="AW844" i="1"/>
  <c r="AV844" i="1"/>
  <c r="AU844" i="1"/>
  <c r="AT844" i="1"/>
  <c r="AS844" i="1"/>
  <c r="AA844" i="1"/>
  <c r="G844" i="1"/>
  <c r="F844" i="1" a="1"/>
  <c r="F844" i="1" s="1"/>
  <c r="BB843" i="1"/>
  <c r="BA843" i="1"/>
  <c r="AZ843" i="1"/>
  <c r="AY843" i="1"/>
  <c r="AX843" i="1"/>
  <c r="AW843" i="1"/>
  <c r="AV843" i="1"/>
  <c r="AU843" i="1"/>
  <c r="AT843" i="1"/>
  <c r="AS843" i="1"/>
  <c r="AA843" i="1"/>
  <c r="G843" i="1"/>
  <c r="F843" i="1" a="1"/>
  <c r="F843" i="1" s="1"/>
  <c r="BB842" i="1"/>
  <c r="BA842" i="1"/>
  <c r="AZ842" i="1"/>
  <c r="AY842" i="1"/>
  <c r="AX842" i="1"/>
  <c r="AW842" i="1"/>
  <c r="AV842" i="1"/>
  <c r="AU842" i="1"/>
  <c r="AT842" i="1"/>
  <c r="AS842" i="1"/>
  <c r="AA842" i="1"/>
  <c r="G842" i="1"/>
  <c r="F842" i="1" a="1"/>
  <c r="F842" i="1" s="1"/>
  <c r="BB841" i="1"/>
  <c r="BA841" i="1"/>
  <c r="AZ841" i="1"/>
  <c r="AY841" i="1"/>
  <c r="AX841" i="1"/>
  <c r="AW841" i="1"/>
  <c r="AV841" i="1"/>
  <c r="AU841" i="1"/>
  <c r="AT841" i="1"/>
  <c r="AS841" i="1"/>
  <c r="AA841" i="1"/>
  <c r="G841" i="1"/>
  <c r="F841" i="1" a="1"/>
  <c r="F841" i="1" s="1"/>
  <c r="BB840" i="1"/>
  <c r="BA840" i="1"/>
  <c r="AZ840" i="1"/>
  <c r="AY840" i="1"/>
  <c r="AX840" i="1"/>
  <c r="AW840" i="1"/>
  <c r="AV840" i="1"/>
  <c r="AU840" i="1"/>
  <c r="AT840" i="1"/>
  <c r="AS840" i="1"/>
  <c r="AA840" i="1"/>
  <c r="G840" i="1"/>
  <c r="F840" i="1" a="1"/>
  <c r="F840" i="1" s="1"/>
  <c r="BB839" i="1"/>
  <c r="BA839" i="1"/>
  <c r="AZ839" i="1"/>
  <c r="AY839" i="1"/>
  <c r="AX839" i="1"/>
  <c r="AW839" i="1"/>
  <c r="AV839" i="1"/>
  <c r="AU839" i="1"/>
  <c r="AT839" i="1"/>
  <c r="AS839" i="1"/>
  <c r="AA839" i="1"/>
  <c r="G839" i="1"/>
  <c r="F839" i="1" a="1"/>
  <c r="F839" i="1" s="1"/>
  <c r="BB838" i="1"/>
  <c r="BA838" i="1"/>
  <c r="AZ838" i="1"/>
  <c r="AY838" i="1"/>
  <c r="AX838" i="1"/>
  <c r="AW838" i="1"/>
  <c r="AV838" i="1"/>
  <c r="AU838" i="1"/>
  <c r="AT838" i="1"/>
  <c r="AS838" i="1"/>
  <c r="AA838" i="1"/>
  <c r="G838" i="1"/>
  <c r="F838" i="1" a="1"/>
  <c r="F838" i="1" s="1"/>
  <c r="BB837" i="1"/>
  <c r="BA837" i="1"/>
  <c r="AZ837" i="1"/>
  <c r="AY837" i="1"/>
  <c r="AX837" i="1"/>
  <c r="AW837" i="1"/>
  <c r="AV837" i="1"/>
  <c r="AU837" i="1"/>
  <c r="AT837" i="1"/>
  <c r="AS837" i="1"/>
  <c r="AA837" i="1"/>
  <c r="G837" i="1"/>
  <c r="F837" i="1" a="1"/>
  <c r="F837" i="1" s="1"/>
  <c r="BB836" i="1"/>
  <c r="BA836" i="1"/>
  <c r="AZ836" i="1"/>
  <c r="AY836" i="1"/>
  <c r="AX836" i="1"/>
  <c r="AW836" i="1"/>
  <c r="AV836" i="1"/>
  <c r="AU836" i="1"/>
  <c r="AT836" i="1"/>
  <c r="AS836" i="1"/>
  <c r="AA836" i="1"/>
  <c r="G836" i="1"/>
  <c r="F836" i="1" a="1"/>
  <c r="F836" i="1" s="1"/>
  <c r="BB835" i="1"/>
  <c r="BA835" i="1"/>
  <c r="AZ835" i="1"/>
  <c r="AY835" i="1"/>
  <c r="AX835" i="1"/>
  <c r="AW835" i="1"/>
  <c r="AV835" i="1"/>
  <c r="AU835" i="1"/>
  <c r="AT835" i="1"/>
  <c r="AS835" i="1"/>
  <c r="AA835" i="1"/>
  <c r="G835" i="1"/>
  <c r="F835" i="1" a="1"/>
  <c r="F835" i="1" s="1"/>
  <c r="BB834" i="1"/>
  <c r="BA834" i="1"/>
  <c r="AZ834" i="1"/>
  <c r="AY834" i="1"/>
  <c r="AX834" i="1"/>
  <c r="AW834" i="1"/>
  <c r="AV834" i="1"/>
  <c r="AU834" i="1"/>
  <c r="AT834" i="1"/>
  <c r="AS834" i="1"/>
  <c r="AA834" i="1"/>
  <c r="G834" i="1"/>
  <c r="F834" i="1" a="1"/>
  <c r="F834" i="1" s="1"/>
  <c r="BB833" i="1"/>
  <c r="BA833" i="1"/>
  <c r="AZ833" i="1"/>
  <c r="AY833" i="1"/>
  <c r="AX833" i="1"/>
  <c r="AW833" i="1"/>
  <c r="AV833" i="1"/>
  <c r="AU833" i="1"/>
  <c r="AT833" i="1"/>
  <c r="AS833" i="1"/>
  <c r="AA833" i="1"/>
  <c r="G833" i="1"/>
  <c r="F833" i="1" a="1"/>
  <c r="F833" i="1" s="1"/>
  <c r="BB832" i="1"/>
  <c r="BA832" i="1"/>
  <c r="AZ832" i="1"/>
  <c r="AY832" i="1"/>
  <c r="AX832" i="1"/>
  <c r="AW832" i="1"/>
  <c r="AV832" i="1"/>
  <c r="AU832" i="1"/>
  <c r="AT832" i="1"/>
  <c r="AS832" i="1"/>
  <c r="AA832" i="1"/>
  <c r="G832" i="1"/>
  <c r="F832" i="1" a="1"/>
  <c r="F832" i="1" s="1"/>
  <c r="BB831" i="1"/>
  <c r="BA831" i="1"/>
  <c r="AZ831" i="1"/>
  <c r="AY831" i="1"/>
  <c r="AX831" i="1"/>
  <c r="AW831" i="1"/>
  <c r="AV831" i="1"/>
  <c r="AU831" i="1"/>
  <c r="AT831" i="1"/>
  <c r="AS831" i="1"/>
  <c r="AA831" i="1"/>
  <c r="G831" i="1"/>
  <c r="F831" i="1" a="1"/>
  <c r="F831" i="1" s="1"/>
  <c r="BB830" i="1"/>
  <c r="BA830" i="1"/>
  <c r="AZ830" i="1"/>
  <c r="AY830" i="1"/>
  <c r="AX830" i="1"/>
  <c r="AW830" i="1"/>
  <c r="AV830" i="1"/>
  <c r="AU830" i="1"/>
  <c r="AT830" i="1"/>
  <c r="AS830" i="1"/>
  <c r="AA830" i="1"/>
  <c r="G830" i="1"/>
  <c r="F830" i="1" a="1"/>
  <c r="F830" i="1" s="1"/>
  <c r="BB829" i="1"/>
  <c r="BA829" i="1"/>
  <c r="AZ829" i="1"/>
  <c r="AY829" i="1"/>
  <c r="AX829" i="1"/>
  <c r="AW829" i="1"/>
  <c r="AV829" i="1"/>
  <c r="AU829" i="1"/>
  <c r="AT829" i="1"/>
  <c r="AS829" i="1"/>
  <c r="AA829" i="1"/>
  <c r="G829" i="1"/>
  <c r="F829" i="1" s="1" a="1"/>
  <c r="F829" i="1" s="1"/>
  <c r="BB828" i="1"/>
  <c r="BA828" i="1"/>
  <c r="AZ828" i="1"/>
  <c r="AY828" i="1"/>
  <c r="AX828" i="1"/>
  <c r="AW828" i="1"/>
  <c r="AV828" i="1"/>
  <c r="AU828" i="1"/>
  <c r="AT828" i="1"/>
  <c r="AS828" i="1"/>
  <c r="AA828" i="1"/>
  <c r="G828" i="1"/>
  <c r="F828" i="1" a="1"/>
  <c r="F828" i="1" s="1"/>
  <c r="BB827" i="1"/>
  <c r="BA827" i="1"/>
  <c r="AZ827" i="1"/>
  <c r="AY827" i="1"/>
  <c r="AX827" i="1"/>
  <c r="AW827" i="1"/>
  <c r="AV827" i="1"/>
  <c r="AU827" i="1"/>
  <c r="AT827" i="1"/>
  <c r="AS827" i="1"/>
  <c r="AA827" i="1"/>
  <c r="G827" i="1"/>
  <c r="F827" i="1" s="1" a="1"/>
  <c r="F827" i="1" s="1"/>
  <c r="BB826" i="1"/>
  <c r="BA826" i="1"/>
  <c r="AZ826" i="1"/>
  <c r="AY826" i="1"/>
  <c r="AX826" i="1"/>
  <c r="AW826" i="1"/>
  <c r="AV826" i="1"/>
  <c r="AU826" i="1"/>
  <c r="AT826" i="1"/>
  <c r="AS826" i="1"/>
  <c r="AA826" i="1"/>
  <c r="G826" i="1"/>
  <c r="F826" i="1" s="1" a="1"/>
  <c r="F826" i="1" s="1"/>
  <c r="BB825" i="1"/>
  <c r="BA825" i="1"/>
  <c r="AZ825" i="1"/>
  <c r="AY825" i="1"/>
  <c r="AX825" i="1"/>
  <c r="AW825" i="1"/>
  <c r="AV825" i="1"/>
  <c r="AU825" i="1"/>
  <c r="AT825" i="1"/>
  <c r="AS825" i="1"/>
  <c r="AA825" i="1"/>
  <c r="G825" i="1"/>
  <c r="F825" i="1" s="1" a="1"/>
  <c r="F825" i="1" s="1"/>
  <c r="BB824" i="1"/>
  <c r="BA824" i="1"/>
  <c r="AZ824" i="1"/>
  <c r="AY824" i="1"/>
  <c r="AX824" i="1"/>
  <c r="AW824" i="1"/>
  <c r="AV824" i="1"/>
  <c r="AU824" i="1"/>
  <c r="AT824" i="1"/>
  <c r="AS824" i="1"/>
  <c r="AA824" i="1"/>
  <c r="G824" i="1"/>
  <c r="F824" i="1" a="1"/>
  <c r="F824" i="1" s="1"/>
  <c r="BB823" i="1"/>
  <c r="BA823" i="1"/>
  <c r="AZ823" i="1"/>
  <c r="AY823" i="1"/>
  <c r="AX823" i="1"/>
  <c r="AW823" i="1"/>
  <c r="AV823" i="1"/>
  <c r="AU823" i="1"/>
  <c r="AT823" i="1"/>
  <c r="AS823" i="1"/>
  <c r="AA823" i="1"/>
  <c r="G823" i="1"/>
  <c r="F823" i="1" a="1"/>
  <c r="F823" i="1" s="1"/>
  <c r="BB822" i="1"/>
  <c r="BA822" i="1"/>
  <c r="AZ822" i="1"/>
  <c r="AY822" i="1"/>
  <c r="AX822" i="1"/>
  <c r="AW822" i="1"/>
  <c r="AV822" i="1"/>
  <c r="AU822" i="1"/>
  <c r="AT822" i="1"/>
  <c r="AS822" i="1"/>
  <c r="AA822" i="1"/>
  <c r="G822" i="1"/>
  <c r="F822" i="1" a="1"/>
  <c r="F822" i="1" s="1"/>
  <c r="BB821" i="1"/>
  <c r="BA821" i="1"/>
  <c r="AZ821" i="1"/>
  <c r="AY821" i="1"/>
  <c r="AX821" i="1"/>
  <c r="AW821" i="1"/>
  <c r="AV821" i="1"/>
  <c r="AU821" i="1"/>
  <c r="AT821" i="1"/>
  <c r="AS821" i="1"/>
  <c r="AA821" i="1"/>
  <c r="G821" i="1"/>
  <c r="F821" i="1" a="1"/>
  <c r="F821" i="1" s="1"/>
  <c r="BB820" i="1"/>
  <c r="BA820" i="1"/>
  <c r="AZ820" i="1"/>
  <c r="AY820" i="1"/>
  <c r="AX820" i="1"/>
  <c r="AW820" i="1"/>
  <c r="AV820" i="1"/>
  <c r="AU820" i="1"/>
  <c r="AT820" i="1"/>
  <c r="AS820" i="1"/>
  <c r="AA820" i="1"/>
  <c r="G820" i="1"/>
  <c r="F820" i="1" a="1"/>
  <c r="F820" i="1" s="1"/>
  <c r="BB819" i="1"/>
  <c r="BA819" i="1"/>
  <c r="AZ819" i="1"/>
  <c r="AY819" i="1"/>
  <c r="AX819" i="1"/>
  <c r="AW819" i="1"/>
  <c r="AV819" i="1"/>
  <c r="AU819" i="1"/>
  <c r="AT819" i="1"/>
  <c r="AS819" i="1"/>
  <c r="AA819" i="1"/>
  <c r="G819" i="1"/>
  <c r="F819" i="1" a="1"/>
  <c r="F819" i="1" s="1"/>
  <c r="BB818" i="1"/>
  <c r="BA818" i="1"/>
  <c r="AZ818" i="1"/>
  <c r="AY818" i="1"/>
  <c r="AX818" i="1"/>
  <c r="AW818" i="1"/>
  <c r="AV818" i="1"/>
  <c r="AU818" i="1"/>
  <c r="AT818" i="1"/>
  <c r="AS818" i="1"/>
  <c r="AA818" i="1"/>
  <c r="G818" i="1"/>
  <c r="F818" i="1" a="1"/>
  <c r="F818" i="1" s="1"/>
  <c r="BB817" i="1"/>
  <c r="BA817" i="1"/>
  <c r="AZ817" i="1"/>
  <c r="AY817" i="1"/>
  <c r="AX817" i="1"/>
  <c r="AW817" i="1"/>
  <c r="AV817" i="1"/>
  <c r="AU817" i="1"/>
  <c r="AT817" i="1"/>
  <c r="AS817" i="1"/>
  <c r="AA817" i="1"/>
  <c r="G817" i="1"/>
  <c r="F817" i="1" a="1"/>
  <c r="F817" i="1" s="1"/>
  <c r="BB816" i="1"/>
  <c r="BA816" i="1"/>
  <c r="AZ816" i="1"/>
  <c r="AY816" i="1"/>
  <c r="AX816" i="1"/>
  <c r="AW816" i="1"/>
  <c r="AV816" i="1"/>
  <c r="AU816" i="1"/>
  <c r="AT816" i="1"/>
  <c r="AS816" i="1"/>
  <c r="AA816" i="1"/>
  <c r="G816" i="1"/>
  <c r="F816" i="1" a="1"/>
  <c r="F816" i="1" s="1"/>
  <c r="BB815" i="1"/>
  <c r="BA815" i="1"/>
  <c r="AZ815" i="1"/>
  <c r="AY815" i="1"/>
  <c r="AX815" i="1"/>
  <c r="AW815" i="1"/>
  <c r="AV815" i="1"/>
  <c r="AU815" i="1"/>
  <c r="AT815" i="1"/>
  <c r="AS815" i="1"/>
  <c r="AA815" i="1"/>
  <c r="G815" i="1"/>
  <c r="F815" i="1" a="1"/>
  <c r="F815" i="1" s="1"/>
  <c r="BB814" i="1"/>
  <c r="BA814" i="1"/>
  <c r="AZ814" i="1"/>
  <c r="AY814" i="1"/>
  <c r="AX814" i="1"/>
  <c r="AW814" i="1"/>
  <c r="AV814" i="1"/>
  <c r="AU814" i="1"/>
  <c r="AT814" i="1"/>
  <c r="AS814" i="1"/>
  <c r="AA814" i="1"/>
  <c r="G814" i="1"/>
  <c r="F814" i="1" a="1"/>
  <c r="F814" i="1" s="1"/>
  <c r="BB813" i="1"/>
  <c r="BA813" i="1"/>
  <c r="AZ813" i="1"/>
  <c r="AY813" i="1"/>
  <c r="AX813" i="1"/>
  <c r="AW813" i="1"/>
  <c r="AV813" i="1"/>
  <c r="AU813" i="1"/>
  <c r="AT813" i="1"/>
  <c r="AS813" i="1"/>
  <c r="AA813" i="1"/>
  <c r="G813" i="1"/>
  <c r="F813" i="1" a="1"/>
  <c r="F813" i="1" s="1"/>
  <c r="BB812" i="1"/>
  <c r="BA812" i="1"/>
  <c r="AZ812" i="1"/>
  <c r="AY812" i="1"/>
  <c r="AX812" i="1"/>
  <c r="AW812" i="1"/>
  <c r="AV812" i="1"/>
  <c r="AU812" i="1"/>
  <c r="AT812" i="1"/>
  <c r="AS812" i="1"/>
  <c r="AA812" i="1"/>
  <c r="G812" i="1"/>
  <c r="F812" i="1" a="1"/>
  <c r="F812" i="1" s="1"/>
  <c r="BB811" i="1"/>
  <c r="BA811" i="1"/>
  <c r="AZ811" i="1"/>
  <c r="AY811" i="1"/>
  <c r="AX811" i="1"/>
  <c r="AW811" i="1"/>
  <c r="AV811" i="1"/>
  <c r="AU811" i="1"/>
  <c r="AT811" i="1"/>
  <c r="AS811" i="1"/>
  <c r="AA811" i="1"/>
  <c r="G811" i="1"/>
  <c r="F811" i="1" a="1"/>
  <c r="F811" i="1" s="1"/>
  <c r="BB810" i="1"/>
  <c r="BA810" i="1"/>
  <c r="AZ810" i="1"/>
  <c r="AY810" i="1"/>
  <c r="AX810" i="1"/>
  <c r="AW810" i="1"/>
  <c r="AV810" i="1"/>
  <c r="AU810" i="1"/>
  <c r="AT810" i="1"/>
  <c r="AS810" i="1"/>
  <c r="AA810" i="1"/>
  <c r="G810" i="1"/>
  <c r="F810" i="1" a="1"/>
  <c r="F810" i="1" s="1"/>
  <c r="BB809" i="1"/>
  <c r="BA809" i="1"/>
  <c r="AZ809" i="1"/>
  <c r="AY809" i="1"/>
  <c r="AX809" i="1"/>
  <c r="AW809" i="1"/>
  <c r="AV809" i="1"/>
  <c r="AU809" i="1"/>
  <c r="AT809" i="1"/>
  <c r="AS809" i="1"/>
  <c r="AA809" i="1"/>
  <c r="G809" i="1"/>
  <c r="F809" i="1" a="1"/>
  <c r="F809" i="1" s="1"/>
  <c r="BB808" i="1"/>
  <c r="BA808" i="1"/>
  <c r="AZ808" i="1"/>
  <c r="AY808" i="1"/>
  <c r="AX808" i="1"/>
  <c r="AW808" i="1"/>
  <c r="AV808" i="1"/>
  <c r="AU808" i="1"/>
  <c r="AT808" i="1"/>
  <c r="AS808" i="1"/>
  <c r="AA808" i="1"/>
  <c r="G808" i="1"/>
  <c r="F808" i="1" a="1"/>
  <c r="F808" i="1" s="1"/>
  <c r="BB807" i="1"/>
  <c r="BA807" i="1"/>
  <c r="AZ807" i="1"/>
  <c r="AY807" i="1"/>
  <c r="AX807" i="1"/>
  <c r="AW807" i="1"/>
  <c r="AV807" i="1"/>
  <c r="AU807" i="1"/>
  <c r="AT807" i="1"/>
  <c r="AS807" i="1"/>
  <c r="AA807" i="1"/>
  <c r="G807" i="1"/>
  <c r="F807" i="1" a="1"/>
  <c r="F807" i="1" s="1"/>
  <c r="BB806" i="1"/>
  <c r="BA806" i="1"/>
  <c r="AZ806" i="1"/>
  <c r="AY806" i="1"/>
  <c r="AX806" i="1"/>
  <c r="AW806" i="1"/>
  <c r="AV806" i="1"/>
  <c r="AU806" i="1"/>
  <c r="AT806" i="1"/>
  <c r="AS806" i="1"/>
  <c r="AA806" i="1"/>
  <c r="G806" i="1"/>
  <c r="F806" i="1" a="1"/>
  <c r="F806" i="1" s="1"/>
  <c r="BB805" i="1"/>
  <c r="BA805" i="1"/>
  <c r="AZ805" i="1"/>
  <c r="AY805" i="1"/>
  <c r="AX805" i="1"/>
  <c r="AW805" i="1"/>
  <c r="AV805" i="1"/>
  <c r="AU805" i="1"/>
  <c r="AT805" i="1"/>
  <c r="AS805" i="1"/>
  <c r="AA805" i="1"/>
  <c r="G805" i="1"/>
  <c r="F805" i="1" a="1"/>
  <c r="F805" i="1" s="1"/>
  <c r="BB804" i="1"/>
  <c r="BA804" i="1"/>
  <c r="AZ804" i="1"/>
  <c r="AY804" i="1"/>
  <c r="AX804" i="1"/>
  <c r="AW804" i="1"/>
  <c r="AV804" i="1"/>
  <c r="AU804" i="1"/>
  <c r="AT804" i="1"/>
  <c r="AS804" i="1"/>
  <c r="AA804" i="1"/>
  <c r="G804" i="1"/>
  <c r="F804" i="1" a="1"/>
  <c r="F804" i="1" s="1"/>
  <c r="BB803" i="1"/>
  <c r="BA803" i="1"/>
  <c r="AZ803" i="1"/>
  <c r="AY803" i="1"/>
  <c r="AX803" i="1"/>
  <c r="AW803" i="1"/>
  <c r="AV803" i="1"/>
  <c r="AU803" i="1"/>
  <c r="AT803" i="1"/>
  <c r="AS803" i="1"/>
  <c r="AA803" i="1"/>
  <c r="G803" i="1"/>
  <c r="F803" i="1" a="1"/>
  <c r="F803" i="1" s="1"/>
  <c r="BB802" i="1"/>
  <c r="BA802" i="1"/>
  <c r="AZ802" i="1"/>
  <c r="AY802" i="1"/>
  <c r="AX802" i="1"/>
  <c r="AW802" i="1"/>
  <c r="AV802" i="1"/>
  <c r="AU802" i="1"/>
  <c r="AT802" i="1"/>
  <c r="AS802" i="1"/>
  <c r="AA802" i="1"/>
  <c r="G802" i="1"/>
  <c r="F802" i="1" a="1"/>
  <c r="F802" i="1" s="1"/>
  <c r="BB801" i="1"/>
  <c r="BA801" i="1"/>
  <c r="AZ801" i="1"/>
  <c r="AY801" i="1"/>
  <c r="AX801" i="1"/>
  <c r="AW801" i="1"/>
  <c r="AV801" i="1"/>
  <c r="AU801" i="1"/>
  <c r="AT801" i="1"/>
  <c r="AS801" i="1"/>
  <c r="AA801" i="1"/>
  <c r="G801" i="1"/>
  <c r="F801" i="1" a="1"/>
  <c r="F801" i="1" s="1"/>
  <c r="BB800" i="1"/>
  <c r="BA800" i="1"/>
  <c r="AZ800" i="1"/>
  <c r="AY800" i="1"/>
  <c r="AX800" i="1"/>
  <c r="AW800" i="1"/>
  <c r="AV800" i="1"/>
  <c r="AU800" i="1"/>
  <c r="AT800" i="1"/>
  <c r="AS800" i="1"/>
  <c r="AA800" i="1"/>
  <c r="G800" i="1"/>
  <c r="F800" i="1" a="1"/>
  <c r="F800" i="1" s="1"/>
  <c r="BB799" i="1"/>
  <c r="BA799" i="1"/>
  <c r="AZ799" i="1"/>
  <c r="AY799" i="1"/>
  <c r="AX799" i="1"/>
  <c r="AW799" i="1"/>
  <c r="AV799" i="1"/>
  <c r="AU799" i="1"/>
  <c r="AT799" i="1"/>
  <c r="AS799" i="1"/>
  <c r="AA799" i="1"/>
  <c r="G799" i="1"/>
  <c r="F799" i="1" a="1"/>
  <c r="F799" i="1" s="1"/>
  <c r="BB798" i="1"/>
  <c r="BA798" i="1"/>
  <c r="AZ798" i="1"/>
  <c r="AY798" i="1"/>
  <c r="AX798" i="1"/>
  <c r="AW798" i="1"/>
  <c r="AV798" i="1"/>
  <c r="AU798" i="1"/>
  <c r="AT798" i="1"/>
  <c r="AS798" i="1"/>
  <c r="AA798" i="1"/>
  <c r="G798" i="1"/>
  <c r="F798" i="1" a="1"/>
  <c r="F798" i="1" s="1"/>
  <c r="BB797" i="1"/>
  <c r="BA797" i="1"/>
  <c r="AZ797" i="1"/>
  <c r="AY797" i="1"/>
  <c r="AX797" i="1"/>
  <c r="AW797" i="1"/>
  <c r="AV797" i="1"/>
  <c r="AU797" i="1"/>
  <c r="AT797" i="1"/>
  <c r="AS797" i="1"/>
  <c r="AA797" i="1"/>
  <c r="G797" i="1"/>
  <c r="F797" i="1" a="1"/>
  <c r="F797" i="1" s="1"/>
  <c r="BB796" i="1"/>
  <c r="BA796" i="1"/>
  <c r="AZ796" i="1"/>
  <c r="AY796" i="1"/>
  <c r="AX796" i="1"/>
  <c r="AW796" i="1"/>
  <c r="AV796" i="1"/>
  <c r="AU796" i="1"/>
  <c r="AT796" i="1"/>
  <c r="AS796" i="1"/>
  <c r="AA796" i="1"/>
  <c r="G796" i="1"/>
  <c r="F796" i="1" s="1" a="1"/>
  <c r="F796" i="1" s="1"/>
  <c r="BB795" i="1"/>
  <c r="BA795" i="1"/>
  <c r="AZ795" i="1"/>
  <c r="AY795" i="1"/>
  <c r="AX795" i="1"/>
  <c r="AW795" i="1"/>
  <c r="AV795" i="1"/>
  <c r="AU795" i="1"/>
  <c r="AT795" i="1"/>
  <c r="AS795" i="1"/>
  <c r="AA795" i="1"/>
  <c r="G795" i="1"/>
  <c r="F795" i="1" a="1"/>
  <c r="F795" i="1" s="1"/>
  <c r="BB794" i="1"/>
  <c r="BA794" i="1"/>
  <c r="AZ794" i="1"/>
  <c r="AY794" i="1"/>
  <c r="AX794" i="1"/>
  <c r="AW794" i="1"/>
  <c r="AV794" i="1"/>
  <c r="AU794" i="1"/>
  <c r="AT794" i="1"/>
  <c r="AS794" i="1"/>
  <c r="AA794" i="1"/>
  <c r="G794" i="1"/>
  <c r="F794" i="1" s="1" a="1"/>
  <c r="F794" i="1" s="1"/>
  <c r="BB793" i="1"/>
  <c r="BA793" i="1"/>
  <c r="AZ793" i="1"/>
  <c r="AY793" i="1"/>
  <c r="AX793" i="1"/>
  <c r="AW793" i="1"/>
  <c r="AV793" i="1"/>
  <c r="AU793" i="1"/>
  <c r="AT793" i="1"/>
  <c r="AS793" i="1"/>
  <c r="AA793" i="1"/>
  <c r="G793" i="1"/>
  <c r="F793" i="1" a="1"/>
  <c r="F793" i="1" s="1"/>
  <c r="BB792" i="1"/>
  <c r="BA792" i="1"/>
  <c r="AZ792" i="1"/>
  <c r="AY792" i="1"/>
  <c r="AX792" i="1"/>
  <c r="AW792" i="1"/>
  <c r="AV792" i="1"/>
  <c r="AU792" i="1"/>
  <c r="AT792" i="1"/>
  <c r="AS792" i="1"/>
  <c r="AA792" i="1"/>
  <c r="G792" i="1"/>
  <c r="F792" i="1" a="1"/>
  <c r="F792" i="1" s="1"/>
  <c r="BB791" i="1"/>
  <c r="BA791" i="1"/>
  <c r="AZ791" i="1"/>
  <c r="AY791" i="1"/>
  <c r="AX791" i="1"/>
  <c r="AW791" i="1"/>
  <c r="AV791" i="1"/>
  <c r="AU791" i="1"/>
  <c r="AT791" i="1"/>
  <c r="AS791" i="1"/>
  <c r="AA791" i="1"/>
  <c r="G791" i="1"/>
  <c r="F791" i="1" a="1"/>
  <c r="F791" i="1" s="1"/>
  <c r="BB790" i="1"/>
  <c r="BA790" i="1"/>
  <c r="AZ790" i="1"/>
  <c r="AY790" i="1"/>
  <c r="AX790" i="1"/>
  <c r="AW790" i="1"/>
  <c r="AV790" i="1"/>
  <c r="AU790" i="1"/>
  <c r="AT790" i="1"/>
  <c r="AS790" i="1"/>
  <c r="AA790" i="1"/>
  <c r="G790" i="1"/>
  <c r="F790" i="1" a="1"/>
  <c r="F790" i="1" s="1"/>
  <c r="BB789" i="1"/>
  <c r="BA789" i="1"/>
  <c r="AZ789" i="1"/>
  <c r="AY789" i="1"/>
  <c r="AX789" i="1"/>
  <c r="AW789" i="1"/>
  <c r="AV789" i="1"/>
  <c r="AU789" i="1"/>
  <c r="AT789" i="1"/>
  <c r="AS789" i="1"/>
  <c r="AA789" i="1"/>
  <c r="G789" i="1"/>
  <c r="F789" i="1" a="1"/>
  <c r="F789" i="1" s="1"/>
  <c r="BB788" i="1"/>
  <c r="BA788" i="1"/>
  <c r="AZ788" i="1"/>
  <c r="AY788" i="1"/>
  <c r="AX788" i="1"/>
  <c r="AW788" i="1"/>
  <c r="AV788" i="1"/>
  <c r="AU788" i="1"/>
  <c r="AT788" i="1"/>
  <c r="AS788" i="1"/>
  <c r="AA788" i="1"/>
  <c r="G788" i="1"/>
  <c r="F788" i="1" a="1"/>
  <c r="F788" i="1" s="1"/>
  <c r="BB787" i="1"/>
  <c r="BA787" i="1"/>
  <c r="AZ787" i="1"/>
  <c r="AY787" i="1"/>
  <c r="AX787" i="1"/>
  <c r="AW787" i="1"/>
  <c r="AV787" i="1"/>
  <c r="AU787" i="1"/>
  <c r="AT787" i="1"/>
  <c r="AS787" i="1"/>
  <c r="AA787" i="1"/>
  <c r="G787" i="1"/>
  <c r="F787" i="1" a="1"/>
  <c r="F787" i="1" s="1"/>
  <c r="BB786" i="1"/>
  <c r="BA786" i="1"/>
  <c r="AZ786" i="1"/>
  <c r="AY786" i="1"/>
  <c r="AX786" i="1"/>
  <c r="AW786" i="1"/>
  <c r="AV786" i="1"/>
  <c r="AU786" i="1"/>
  <c r="AT786" i="1"/>
  <c r="AS786" i="1"/>
  <c r="AA786" i="1"/>
  <c r="G786" i="1"/>
  <c r="F786" i="1" a="1"/>
  <c r="F786" i="1" s="1"/>
  <c r="BB785" i="1"/>
  <c r="BA785" i="1"/>
  <c r="AZ785" i="1"/>
  <c r="AY785" i="1"/>
  <c r="AX785" i="1"/>
  <c r="AW785" i="1"/>
  <c r="AV785" i="1"/>
  <c r="AU785" i="1"/>
  <c r="AT785" i="1"/>
  <c r="AS785" i="1"/>
  <c r="AA785" i="1"/>
  <c r="G785" i="1"/>
  <c r="F785" i="1" a="1"/>
  <c r="F785" i="1" s="1"/>
  <c r="BB784" i="1"/>
  <c r="BA784" i="1"/>
  <c r="AZ784" i="1"/>
  <c r="AY784" i="1"/>
  <c r="AX784" i="1"/>
  <c r="AW784" i="1"/>
  <c r="AV784" i="1"/>
  <c r="AU784" i="1"/>
  <c r="AT784" i="1"/>
  <c r="AS784" i="1"/>
  <c r="AA784" i="1"/>
  <c r="G784" i="1"/>
  <c r="F784" i="1" a="1"/>
  <c r="F784" i="1" s="1"/>
  <c r="BB783" i="1"/>
  <c r="BA783" i="1"/>
  <c r="AZ783" i="1"/>
  <c r="AY783" i="1"/>
  <c r="AX783" i="1"/>
  <c r="AW783" i="1"/>
  <c r="AV783" i="1"/>
  <c r="AU783" i="1"/>
  <c r="AT783" i="1"/>
  <c r="AS783" i="1"/>
  <c r="AA783" i="1"/>
  <c r="G783" i="1"/>
  <c r="F783" i="1" a="1"/>
  <c r="F783" i="1" s="1"/>
  <c r="BB782" i="1"/>
  <c r="BA782" i="1"/>
  <c r="AZ782" i="1"/>
  <c r="AY782" i="1"/>
  <c r="AX782" i="1"/>
  <c r="AW782" i="1"/>
  <c r="AV782" i="1"/>
  <c r="AU782" i="1"/>
  <c r="AT782" i="1"/>
  <c r="AS782" i="1"/>
  <c r="AA782" i="1"/>
  <c r="G782" i="1"/>
  <c r="F782" i="1" a="1"/>
  <c r="F782" i="1" s="1"/>
  <c r="BB781" i="1"/>
  <c r="BA781" i="1"/>
  <c r="AZ781" i="1"/>
  <c r="AY781" i="1"/>
  <c r="AX781" i="1"/>
  <c r="AW781" i="1"/>
  <c r="AV781" i="1"/>
  <c r="AU781" i="1"/>
  <c r="AT781" i="1"/>
  <c r="AS781" i="1"/>
  <c r="AA781" i="1"/>
  <c r="G781" i="1"/>
  <c r="F781" i="1" a="1"/>
  <c r="F781" i="1"/>
  <c r="BB780" i="1"/>
  <c r="BA780" i="1"/>
  <c r="AZ780" i="1"/>
  <c r="AY780" i="1"/>
  <c r="AX780" i="1"/>
  <c r="AW780" i="1"/>
  <c r="AV780" i="1"/>
  <c r="AU780" i="1"/>
  <c r="AT780" i="1"/>
  <c r="AS780" i="1"/>
  <c r="AA780" i="1"/>
  <c r="G780" i="1"/>
  <c r="F780" i="1" a="1"/>
  <c r="F780" i="1" s="1"/>
  <c r="BB779" i="1"/>
  <c r="BA779" i="1"/>
  <c r="AZ779" i="1"/>
  <c r="AY779" i="1"/>
  <c r="AX779" i="1"/>
  <c r="AW779" i="1"/>
  <c r="AV779" i="1"/>
  <c r="AU779" i="1"/>
  <c r="AT779" i="1"/>
  <c r="AS779" i="1"/>
  <c r="AA779" i="1"/>
  <c r="G779" i="1"/>
  <c r="F779" i="1" a="1"/>
  <c r="F779" i="1" s="1"/>
  <c r="BB778" i="1"/>
  <c r="BA778" i="1"/>
  <c r="AZ778" i="1"/>
  <c r="AY778" i="1"/>
  <c r="AX778" i="1"/>
  <c r="AW778" i="1"/>
  <c r="AV778" i="1"/>
  <c r="AU778" i="1"/>
  <c r="AT778" i="1"/>
  <c r="AS778" i="1"/>
  <c r="AA778" i="1"/>
  <c r="G778" i="1"/>
  <c r="F778" i="1" a="1"/>
  <c r="F778" i="1" s="1"/>
  <c r="BB777" i="1"/>
  <c r="BA777" i="1"/>
  <c r="AZ777" i="1"/>
  <c r="AY777" i="1"/>
  <c r="AX777" i="1"/>
  <c r="AW777" i="1"/>
  <c r="AV777" i="1"/>
  <c r="AU777" i="1"/>
  <c r="AT777" i="1"/>
  <c r="AS777" i="1"/>
  <c r="AA777" i="1"/>
  <c r="G777" i="1"/>
  <c r="F777" i="1" a="1"/>
  <c r="F777" i="1" s="1"/>
  <c r="BB776" i="1"/>
  <c r="BA776" i="1"/>
  <c r="AZ776" i="1"/>
  <c r="AY776" i="1"/>
  <c r="AX776" i="1"/>
  <c r="AW776" i="1"/>
  <c r="AV776" i="1"/>
  <c r="AU776" i="1"/>
  <c r="AT776" i="1"/>
  <c r="AS776" i="1"/>
  <c r="AA776" i="1"/>
  <c r="G776" i="1"/>
  <c r="F776" i="1" a="1"/>
  <c r="F776" i="1" s="1"/>
  <c r="BB775" i="1"/>
  <c r="BA775" i="1"/>
  <c r="AZ775" i="1"/>
  <c r="AY775" i="1"/>
  <c r="AX775" i="1"/>
  <c r="AW775" i="1"/>
  <c r="AV775" i="1"/>
  <c r="AU775" i="1"/>
  <c r="AT775" i="1"/>
  <c r="AS775" i="1"/>
  <c r="AA775" i="1"/>
  <c r="G775" i="1"/>
  <c r="F775" i="1" a="1"/>
  <c r="F775" i="1" s="1"/>
  <c r="BB774" i="1"/>
  <c r="BA774" i="1"/>
  <c r="AZ774" i="1"/>
  <c r="AY774" i="1"/>
  <c r="AX774" i="1"/>
  <c r="AW774" i="1"/>
  <c r="AV774" i="1"/>
  <c r="AU774" i="1"/>
  <c r="AT774" i="1"/>
  <c r="AS774" i="1"/>
  <c r="AA774" i="1"/>
  <c r="G774" i="1"/>
  <c r="F774" i="1" a="1"/>
  <c r="F774" i="1" s="1"/>
  <c r="BB773" i="1"/>
  <c r="BA773" i="1"/>
  <c r="AZ773" i="1"/>
  <c r="AY773" i="1"/>
  <c r="AX773" i="1"/>
  <c r="AW773" i="1"/>
  <c r="AV773" i="1"/>
  <c r="AU773" i="1"/>
  <c r="AT773" i="1"/>
  <c r="AS773" i="1"/>
  <c r="AA773" i="1"/>
  <c r="G773" i="1"/>
  <c r="F773" i="1" a="1"/>
  <c r="F773" i="1" s="1"/>
  <c r="BB772" i="1"/>
  <c r="BA772" i="1"/>
  <c r="AZ772" i="1"/>
  <c r="AY772" i="1"/>
  <c r="AX772" i="1"/>
  <c r="AW772" i="1"/>
  <c r="AV772" i="1"/>
  <c r="AU772" i="1"/>
  <c r="AT772" i="1"/>
  <c r="AS772" i="1"/>
  <c r="AA772" i="1"/>
  <c r="G772" i="1"/>
  <c r="F772" i="1" a="1"/>
  <c r="F772" i="1"/>
  <c r="BB771" i="1"/>
  <c r="BA771" i="1"/>
  <c r="AZ771" i="1"/>
  <c r="AY771" i="1"/>
  <c r="AX771" i="1"/>
  <c r="AW771" i="1"/>
  <c r="AV771" i="1"/>
  <c r="AU771" i="1"/>
  <c r="AT771" i="1"/>
  <c r="AS771" i="1"/>
  <c r="AA771" i="1"/>
  <c r="G771" i="1"/>
  <c r="F771" i="1" a="1"/>
  <c r="F771" i="1" s="1"/>
  <c r="BB770" i="1"/>
  <c r="BA770" i="1"/>
  <c r="AZ770" i="1"/>
  <c r="AY770" i="1"/>
  <c r="AX770" i="1"/>
  <c r="AW770" i="1"/>
  <c r="AV770" i="1"/>
  <c r="AU770" i="1"/>
  <c r="AT770" i="1"/>
  <c r="AS770" i="1"/>
  <c r="AA770" i="1"/>
  <c r="G770" i="1"/>
  <c r="F770" i="1" a="1"/>
  <c r="F770" i="1" s="1"/>
  <c r="BB769" i="1"/>
  <c r="BA769" i="1"/>
  <c r="AZ769" i="1"/>
  <c r="AY769" i="1"/>
  <c r="AX769" i="1"/>
  <c r="AW769" i="1"/>
  <c r="AV769" i="1"/>
  <c r="AU769" i="1"/>
  <c r="AT769" i="1"/>
  <c r="AS769" i="1"/>
  <c r="AA769" i="1"/>
  <c r="G769" i="1"/>
  <c r="F769" i="1" a="1"/>
  <c r="F769" i="1" s="1"/>
  <c r="BB768" i="1"/>
  <c r="BA768" i="1"/>
  <c r="AZ768" i="1"/>
  <c r="AY768" i="1"/>
  <c r="AX768" i="1"/>
  <c r="AW768" i="1"/>
  <c r="AV768" i="1"/>
  <c r="AU768" i="1"/>
  <c r="AT768" i="1"/>
  <c r="AS768" i="1"/>
  <c r="AA768" i="1"/>
  <c r="G768" i="1"/>
  <c r="F768" i="1" a="1"/>
  <c r="F768" i="1" s="1"/>
  <c r="BB767" i="1"/>
  <c r="BA767" i="1"/>
  <c r="AZ767" i="1"/>
  <c r="AY767" i="1"/>
  <c r="AX767" i="1"/>
  <c r="AW767" i="1"/>
  <c r="AV767" i="1"/>
  <c r="AU767" i="1"/>
  <c r="AT767" i="1"/>
  <c r="AS767" i="1"/>
  <c r="AA767" i="1"/>
  <c r="G767" i="1"/>
  <c r="F767" i="1" a="1"/>
  <c r="F767" i="1" s="1"/>
  <c r="BB766" i="1"/>
  <c r="BA766" i="1"/>
  <c r="AZ766" i="1"/>
  <c r="AY766" i="1"/>
  <c r="AX766" i="1"/>
  <c r="AW766" i="1"/>
  <c r="AV766" i="1"/>
  <c r="AU766" i="1"/>
  <c r="AT766" i="1"/>
  <c r="AS766" i="1"/>
  <c r="AA766" i="1"/>
  <c r="G766" i="1"/>
  <c r="F766" i="1" a="1"/>
  <c r="F766" i="1" s="1"/>
  <c r="BB765" i="1"/>
  <c r="BA765" i="1"/>
  <c r="AZ765" i="1"/>
  <c r="AY765" i="1"/>
  <c r="AX765" i="1"/>
  <c r="AW765" i="1"/>
  <c r="AV765" i="1"/>
  <c r="AU765" i="1"/>
  <c r="AT765" i="1"/>
  <c r="AS765" i="1"/>
  <c r="AA765" i="1"/>
  <c r="G765" i="1"/>
  <c r="F765" i="1" a="1"/>
  <c r="F765" i="1" s="1"/>
  <c r="BB764" i="1"/>
  <c r="BA764" i="1"/>
  <c r="AZ764" i="1"/>
  <c r="AY764" i="1"/>
  <c r="AX764" i="1"/>
  <c r="AW764" i="1"/>
  <c r="AV764" i="1"/>
  <c r="AU764" i="1"/>
  <c r="AT764" i="1"/>
  <c r="AS764" i="1"/>
  <c r="AA764" i="1"/>
  <c r="G764" i="1"/>
  <c r="F764" i="1" a="1"/>
  <c r="F764" i="1" s="1"/>
  <c r="BB763" i="1"/>
  <c r="BA763" i="1"/>
  <c r="AZ763" i="1"/>
  <c r="AY763" i="1"/>
  <c r="AX763" i="1"/>
  <c r="AW763" i="1"/>
  <c r="AV763" i="1"/>
  <c r="AU763" i="1"/>
  <c r="AT763" i="1"/>
  <c r="AS763" i="1"/>
  <c r="AA763" i="1"/>
  <c r="G763" i="1"/>
  <c r="F763" i="1" s="1" a="1"/>
  <c r="F763" i="1" s="1"/>
  <c r="BB762" i="1"/>
  <c r="BA762" i="1"/>
  <c r="AZ762" i="1"/>
  <c r="AY762" i="1"/>
  <c r="AX762" i="1"/>
  <c r="AW762" i="1"/>
  <c r="AV762" i="1"/>
  <c r="AU762" i="1"/>
  <c r="AT762" i="1"/>
  <c r="AS762" i="1"/>
  <c r="AA762" i="1"/>
  <c r="G762" i="1"/>
  <c r="F762" i="1" s="1" a="1"/>
  <c r="F762" i="1" s="1"/>
  <c r="BB761" i="1"/>
  <c r="BA761" i="1"/>
  <c r="AZ761" i="1"/>
  <c r="AY761" i="1"/>
  <c r="AX761" i="1"/>
  <c r="AW761" i="1"/>
  <c r="AV761" i="1"/>
  <c r="AU761" i="1"/>
  <c r="AT761" i="1"/>
  <c r="AS761" i="1"/>
  <c r="AA761" i="1"/>
  <c r="G761" i="1"/>
  <c r="F761" i="1" a="1"/>
  <c r="F761" i="1"/>
  <c r="BB760" i="1"/>
  <c r="BA760" i="1"/>
  <c r="AZ760" i="1"/>
  <c r="AY760" i="1"/>
  <c r="AX760" i="1"/>
  <c r="AW760" i="1"/>
  <c r="AV760" i="1"/>
  <c r="AU760" i="1"/>
  <c r="AT760" i="1"/>
  <c r="AS760" i="1"/>
  <c r="AA760" i="1"/>
  <c r="G760" i="1"/>
  <c r="F760" i="1" a="1"/>
  <c r="F760" i="1" s="1"/>
  <c r="BB759" i="1"/>
  <c r="BA759" i="1"/>
  <c r="AZ759" i="1"/>
  <c r="AY759" i="1"/>
  <c r="AX759" i="1"/>
  <c r="AW759" i="1"/>
  <c r="AV759" i="1"/>
  <c r="AU759" i="1"/>
  <c r="AT759" i="1"/>
  <c r="AS759" i="1"/>
  <c r="AA759" i="1"/>
  <c r="G759" i="1"/>
  <c r="F759" i="1" a="1"/>
  <c r="F759" i="1" s="1"/>
  <c r="BB758" i="1"/>
  <c r="BA758" i="1"/>
  <c r="AZ758" i="1"/>
  <c r="AY758" i="1"/>
  <c r="AX758" i="1"/>
  <c r="AW758" i="1"/>
  <c r="AV758" i="1"/>
  <c r="AU758" i="1"/>
  <c r="AT758" i="1"/>
  <c r="AS758" i="1"/>
  <c r="AA758" i="1"/>
  <c r="G758" i="1"/>
  <c r="F758" i="1" a="1"/>
  <c r="F758" i="1"/>
  <c r="BB757" i="1"/>
  <c r="BA757" i="1"/>
  <c r="AZ757" i="1"/>
  <c r="AY757" i="1"/>
  <c r="AX757" i="1"/>
  <c r="AW757" i="1"/>
  <c r="AV757" i="1"/>
  <c r="AU757" i="1"/>
  <c r="AT757" i="1"/>
  <c r="AS757" i="1"/>
  <c r="AA757" i="1"/>
  <c r="G757" i="1"/>
  <c r="F757" i="1" a="1"/>
  <c r="F757" i="1" s="1"/>
  <c r="BB756" i="1"/>
  <c r="BA756" i="1"/>
  <c r="AZ756" i="1"/>
  <c r="AY756" i="1"/>
  <c r="AX756" i="1"/>
  <c r="AW756" i="1"/>
  <c r="AV756" i="1"/>
  <c r="AU756" i="1"/>
  <c r="AT756" i="1"/>
  <c r="AS756" i="1"/>
  <c r="AA756" i="1"/>
  <c r="G756" i="1"/>
  <c r="F756" i="1" s="1" a="1"/>
  <c r="F756" i="1" s="1"/>
  <c r="BB755" i="1"/>
  <c r="BA755" i="1"/>
  <c r="AZ755" i="1"/>
  <c r="AY755" i="1"/>
  <c r="AX755" i="1"/>
  <c r="AW755" i="1"/>
  <c r="AV755" i="1"/>
  <c r="AU755" i="1"/>
  <c r="AT755" i="1"/>
  <c r="AS755" i="1"/>
  <c r="AA755" i="1"/>
  <c r="G755" i="1"/>
  <c r="F755" i="1" a="1"/>
  <c r="F755" i="1" s="1"/>
  <c r="BB754" i="1"/>
  <c r="BA754" i="1"/>
  <c r="AZ754" i="1"/>
  <c r="AY754" i="1"/>
  <c r="AX754" i="1"/>
  <c r="AW754" i="1"/>
  <c r="AV754" i="1"/>
  <c r="AU754" i="1"/>
  <c r="AT754" i="1"/>
  <c r="AS754" i="1"/>
  <c r="AA754" i="1"/>
  <c r="G754" i="1"/>
  <c r="F754" i="1" s="1" a="1"/>
  <c r="F754" i="1" s="1"/>
  <c r="BB753" i="1"/>
  <c r="BA753" i="1"/>
  <c r="AZ753" i="1"/>
  <c r="AY753" i="1"/>
  <c r="AX753" i="1"/>
  <c r="AW753" i="1"/>
  <c r="AV753" i="1"/>
  <c r="AU753" i="1"/>
  <c r="AT753" i="1"/>
  <c r="AS753" i="1"/>
  <c r="AA753" i="1"/>
  <c r="G753" i="1"/>
  <c r="F753" i="1" a="1"/>
  <c r="F753" i="1" s="1"/>
  <c r="BB752" i="1"/>
  <c r="BA752" i="1"/>
  <c r="AZ752" i="1"/>
  <c r="AY752" i="1"/>
  <c r="AX752" i="1"/>
  <c r="AW752" i="1"/>
  <c r="AV752" i="1"/>
  <c r="AU752" i="1"/>
  <c r="AT752" i="1"/>
  <c r="AS752" i="1"/>
  <c r="AA752" i="1"/>
  <c r="G752" i="1"/>
  <c r="F752" i="1" a="1"/>
  <c r="F752" i="1" s="1"/>
  <c r="BB751" i="1"/>
  <c r="BA751" i="1"/>
  <c r="AZ751" i="1"/>
  <c r="AY751" i="1"/>
  <c r="AX751" i="1"/>
  <c r="AW751" i="1"/>
  <c r="AV751" i="1"/>
  <c r="AU751" i="1"/>
  <c r="AT751" i="1"/>
  <c r="AS751" i="1"/>
  <c r="AA751" i="1"/>
  <c r="G751" i="1"/>
  <c r="F751" i="1" a="1"/>
  <c r="F751" i="1" s="1"/>
  <c r="BB750" i="1"/>
  <c r="BA750" i="1"/>
  <c r="AZ750" i="1"/>
  <c r="AY750" i="1"/>
  <c r="AX750" i="1"/>
  <c r="AW750" i="1"/>
  <c r="AV750" i="1"/>
  <c r="AU750" i="1"/>
  <c r="AT750" i="1"/>
  <c r="AS750" i="1"/>
  <c r="AA750" i="1"/>
  <c r="G750" i="1"/>
  <c r="F750" i="1" a="1"/>
  <c r="F750" i="1" s="1"/>
  <c r="BB749" i="1"/>
  <c r="BA749" i="1"/>
  <c r="AZ749" i="1"/>
  <c r="AY749" i="1"/>
  <c r="AX749" i="1"/>
  <c r="AW749" i="1"/>
  <c r="AV749" i="1"/>
  <c r="AU749" i="1"/>
  <c r="AT749" i="1"/>
  <c r="AS749" i="1"/>
  <c r="AA749" i="1"/>
  <c r="G749" i="1"/>
  <c r="F749" i="1" a="1"/>
  <c r="F749" i="1" s="1"/>
  <c r="BB748" i="1"/>
  <c r="BA748" i="1"/>
  <c r="AZ748" i="1"/>
  <c r="AY748" i="1"/>
  <c r="AX748" i="1"/>
  <c r="AW748" i="1"/>
  <c r="AV748" i="1"/>
  <c r="AU748" i="1"/>
  <c r="AT748" i="1"/>
  <c r="AS748" i="1"/>
  <c r="AA748" i="1"/>
  <c r="G748" i="1"/>
  <c r="F748" i="1" a="1"/>
  <c r="F748" i="1" s="1"/>
  <c r="BB747" i="1"/>
  <c r="BA747" i="1"/>
  <c r="AZ747" i="1"/>
  <c r="AY747" i="1"/>
  <c r="AX747" i="1"/>
  <c r="AW747" i="1"/>
  <c r="AV747" i="1"/>
  <c r="AU747" i="1"/>
  <c r="AT747" i="1"/>
  <c r="AS747" i="1"/>
  <c r="AA747" i="1"/>
  <c r="G747" i="1"/>
  <c r="F747" i="1" a="1"/>
  <c r="F747" i="1" s="1"/>
  <c r="BB746" i="1"/>
  <c r="BA746" i="1"/>
  <c r="AZ746" i="1"/>
  <c r="AY746" i="1"/>
  <c r="AX746" i="1"/>
  <c r="AW746" i="1"/>
  <c r="AV746" i="1"/>
  <c r="AU746" i="1"/>
  <c r="AT746" i="1"/>
  <c r="AS746" i="1"/>
  <c r="AA746" i="1"/>
  <c r="G746" i="1"/>
  <c r="F746" i="1" a="1"/>
  <c r="F746" i="1" s="1"/>
  <c r="BB745" i="1"/>
  <c r="BA745" i="1"/>
  <c r="AZ745" i="1"/>
  <c r="AY745" i="1"/>
  <c r="AX745" i="1"/>
  <c r="AW745" i="1"/>
  <c r="AV745" i="1"/>
  <c r="AU745" i="1"/>
  <c r="AT745" i="1"/>
  <c r="AS745" i="1"/>
  <c r="AA745" i="1"/>
  <c r="G745" i="1"/>
  <c r="F745" i="1" a="1"/>
  <c r="F745" i="1"/>
  <c r="BB744" i="1"/>
  <c r="BA744" i="1"/>
  <c r="AZ744" i="1"/>
  <c r="AY744" i="1"/>
  <c r="AX744" i="1"/>
  <c r="AW744" i="1"/>
  <c r="AV744" i="1"/>
  <c r="AU744" i="1"/>
  <c r="AT744" i="1"/>
  <c r="AS744" i="1"/>
  <c r="AA744" i="1"/>
  <c r="G744" i="1"/>
  <c r="F744" i="1" a="1"/>
  <c r="F744" i="1" s="1"/>
  <c r="BB743" i="1"/>
  <c r="BA743" i="1"/>
  <c r="AZ743" i="1"/>
  <c r="AY743" i="1"/>
  <c r="AX743" i="1"/>
  <c r="AW743" i="1"/>
  <c r="AV743" i="1"/>
  <c r="AU743" i="1"/>
  <c r="AT743" i="1"/>
  <c r="AS743" i="1"/>
  <c r="AA743" i="1"/>
  <c r="G743" i="1"/>
  <c r="F743" i="1" a="1"/>
  <c r="F743" i="1" s="1"/>
  <c r="BB742" i="1"/>
  <c r="BA742" i="1"/>
  <c r="AZ742" i="1"/>
  <c r="AY742" i="1"/>
  <c r="AX742" i="1"/>
  <c r="AW742" i="1"/>
  <c r="AV742" i="1"/>
  <c r="AU742" i="1"/>
  <c r="AT742" i="1"/>
  <c r="AS742" i="1"/>
  <c r="AA742" i="1"/>
  <c r="G742" i="1"/>
  <c r="F742" i="1" a="1"/>
  <c r="F742" i="1" s="1"/>
  <c r="BB741" i="1"/>
  <c r="BA741" i="1"/>
  <c r="AZ741" i="1"/>
  <c r="AY741" i="1"/>
  <c r="AX741" i="1"/>
  <c r="AW741" i="1"/>
  <c r="AV741" i="1"/>
  <c r="AU741" i="1"/>
  <c r="AT741" i="1"/>
  <c r="AS741" i="1"/>
  <c r="AA741" i="1"/>
  <c r="G741" i="1"/>
  <c r="F741" i="1" a="1"/>
  <c r="F741" i="1" s="1"/>
  <c r="BB740" i="1"/>
  <c r="BA740" i="1"/>
  <c r="AZ740" i="1"/>
  <c r="AY740" i="1"/>
  <c r="AX740" i="1"/>
  <c r="AW740" i="1"/>
  <c r="AV740" i="1"/>
  <c r="AU740" i="1"/>
  <c r="AT740" i="1"/>
  <c r="AS740" i="1"/>
  <c r="AA740" i="1"/>
  <c r="G740" i="1"/>
  <c r="F740" i="1" a="1"/>
  <c r="F740" i="1" s="1"/>
  <c r="BB739" i="1"/>
  <c r="BA739" i="1"/>
  <c r="AZ739" i="1"/>
  <c r="AY739" i="1"/>
  <c r="AX739" i="1"/>
  <c r="AW739" i="1"/>
  <c r="AV739" i="1"/>
  <c r="AU739" i="1"/>
  <c r="AT739" i="1"/>
  <c r="AS739" i="1"/>
  <c r="AA739" i="1"/>
  <c r="G739" i="1"/>
  <c r="F739" i="1" a="1"/>
  <c r="F739" i="1" s="1"/>
  <c r="BB738" i="1"/>
  <c r="BA738" i="1"/>
  <c r="AZ738" i="1"/>
  <c r="AY738" i="1"/>
  <c r="AX738" i="1"/>
  <c r="AW738" i="1"/>
  <c r="AV738" i="1"/>
  <c r="AU738" i="1"/>
  <c r="AT738" i="1"/>
  <c r="AS738" i="1"/>
  <c r="AA738" i="1"/>
  <c r="G738" i="1"/>
  <c r="F738" i="1" s="1" a="1"/>
  <c r="F738" i="1" s="1"/>
  <c r="BB737" i="1"/>
  <c r="BA737" i="1"/>
  <c r="AZ737" i="1"/>
  <c r="AY737" i="1"/>
  <c r="AX737" i="1"/>
  <c r="AW737" i="1"/>
  <c r="AV737" i="1"/>
  <c r="AU737" i="1"/>
  <c r="AT737" i="1"/>
  <c r="AS737" i="1"/>
  <c r="AA737" i="1"/>
  <c r="G737" i="1"/>
  <c r="F737" i="1" s="1" a="1"/>
  <c r="F737" i="1" s="1"/>
  <c r="BB736" i="1"/>
  <c r="BA736" i="1"/>
  <c r="AZ736" i="1"/>
  <c r="AY736" i="1"/>
  <c r="AX736" i="1"/>
  <c r="AW736" i="1"/>
  <c r="AV736" i="1"/>
  <c r="AU736" i="1"/>
  <c r="AT736" i="1"/>
  <c r="AS736" i="1"/>
  <c r="AA736" i="1"/>
  <c r="G736" i="1"/>
  <c r="F736" i="1" a="1"/>
  <c r="F736" i="1" s="1"/>
  <c r="BB735" i="1"/>
  <c r="BA735" i="1"/>
  <c r="AZ735" i="1"/>
  <c r="AY735" i="1"/>
  <c r="AX735" i="1"/>
  <c r="AW735" i="1"/>
  <c r="AV735" i="1"/>
  <c r="AU735" i="1"/>
  <c r="AT735" i="1"/>
  <c r="AS735" i="1"/>
  <c r="AA735" i="1"/>
  <c r="G735" i="1"/>
  <c r="F735" i="1" a="1"/>
  <c r="F735" i="1" s="1"/>
  <c r="BB734" i="1"/>
  <c r="BA734" i="1"/>
  <c r="AZ734" i="1"/>
  <c r="AY734" i="1"/>
  <c r="AX734" i="1"/>
  <c r="AW734" i="1"/>
  <c r="AV734" i="1"/>
  <c r="AU734" i="1"/>
  <c r="AT734" i="1"/>
  <c r="AS734" i="1"/>
  <c r="AA734" i="1"/>
  <c r="G734" i="1"/>
  <c r="F734" i="1" a="1"/>
  <c r="F734" i="1"/>
  <c r="BB733" i="1"/>
  <c r="BA733" i="1"/>
  <c r="AZ733" i="1"/>
  <c r="AY733" i="1"/>
  <c r="AX733" i="1"/>
  <c r="AW733" i="1"/>
  <c r="AV733" i="1"/>
  <c r="AU733" i="1"/>
  <c r="AT733" i="1"/>
  <c r="AS733" i="1"/>
  <c r="AA733" i="1"/>
  <c r="G733" i="1"/>
  <c r="F733" i="1" a="1"/>
  <c r="F733" i="1"/>
  <c r="BB732" i="1"/>
  <c r="BA732" i="1"/>
  <c r="AZ732" i="1"/>
  <c r="AY732" i="1"/>
  <c r="AX732" i="1"/>
  <c r="AW732" i="1"/>
  <c r="AV732" i="1"/>
  <c r="AU732" i="1"/>
  <c r="AT732" i="1"/>
  <c r="AS732" i="1"/>
  <c r="AA732" i="1"/>
  <c r="G732" i="1"/>
  <c r="F732" i="1" a="1"/>
  <c r="F732" i="1" s="1"/>
  <c r="BB731" i="1"/>
  <c r="BA731" i="1"/>
  <c r="AZ731" i="1"/>
  <c r="AY731" i="1"/>
  <c r="AX731" i="1"/>
  <c r="AW731" i="1"/>
  <c r="AV731" i="1"/>
  <c r="AU731" i="1"/>
  <c r="AT731" i="1"/>
  <c r="AS731" i="1"/>
  <c r="AA731" i="1"/>
  <c r="G731" i="1"/>
  <c r="F731" i="1" a="1"/>
  <c r="F731" i="1" s="1"/>
  <c r="BB730" i="1"/>
  <c r="BA730" i="1"/>
  <c r="AZ730" i="1"/>
  <c r="AY730" i="1"/>
  <c r="AX730" i="1"/>
  <c r="AW730" i="1"/>
  <c r="AV730" i="1"/>
  <c r="AU730" i="1"/>
  <c r="AT730" i="1"/>
  <c r="AS730" i="1"/>
  <c r="AA730" i="1"/>
  <c r="G730" i="1"/>
  <c r="F730" i="1" s="1" a="1"/>
  <c r="F730" i="1" s="1"/>
  <c r="BB729" i="1"/>
  <c r="BA729" i="1"/>
  <c r="AZ729" i="1"/>
  <c r="AY729" i="1"/>
  <c r="AX729" i="1"/>
  <c r="AW729" i="1"/>
  <c r="AV729" i="1"/>
  <c r="AU729" i="1"/>
  <c r="AT729" i="1"/>
  <c r="AS729" i="1"/>
  <c r="AA729" i="1"/>
  <c r="G729" i="1"/>
  <c r="F729" i="1" a="1"/>
  <c r="F729" i="1" s="1"/>
  <c r="BB728" i="1"/>
  <c r="BA728" i="1"/>
  <c r="AZ728" i="1"/>
  <c r="AY728" i="1"/>
  <c r="AX728" i="1"/>
  <c r="AW728" i="1"/>
  <c r="AV728" i="1"/>
  <c r="AU728" i="1"/>
  <c r="AT728" i="1"/>
  <c r="AS728" i="1"/>
  <c r="AA728" i="1"/>
  <c r="G728" i="1"/>
  <c r="F728" i="1" s="1" a="1"/>
  <c r="F728" i="1" s="1"/>
  <c r="BB727" i="1"/>
  <c r="BA727" i="1"/>
  <c r="AZ727" i="1"/>
  <c r="AY727" i="1"/>
  <c r="AX727" i="1"/>
  <c r="AW727" i="1"/>
  <c r="AV727" i="1"/>
  <c r="AU727" i="1"/>
  <c r="AT727" i="1"/>
  <c r="AS727" i="1"/>
  <c r="AA727" i="1"/>
  <c r="G727" i="1"/>
  <c r="F727" i="1" s="1" a="1"/>
  <c r="F727" i="1" s="1"/>
  <c r="BB726" i="1"/>
  <c r="BA726" i="1"/>
  <c r="AZ726" i="1"/>
  <c r="AY726" i="1"/>
  <c r="AX726" i="1"/>
  <c r="AW726" i="1"/>
  <c r="AV726" i="1"/>
  <c r="AU726" i="1"/>
  <c r="AT726" i="1"/>
  <c r="AS726" i="1"/>
  <c r="AA726" i="1"/>
  <c r="G726" i="1"/>
  <c r="F726" i="1" s="1" a="1"/>
  <c r="F726" i="1" s="1"/>
  <c r="BB725" i="1"/>
  <c r="BA725" i="1"/>
  <c r="AZ725" i="1"/>
  <c r="AY725" i="1"/>
  <c r="AX725" i="1"/>
  <c r="AW725" i="1"/>
  <c r="AV725" i="1"/>
  <c r="AU725" i="1"/>
  <c r="AT725" i="1"/>
  <c r="AS725" i="1"/>
  <c r="AA725" i="1"/>
  <c r="G725" i="1"/>
  <c r="F725" i="1" a="1"/>
  <c r="F725" i="1" s="1"/>
  <c r="BB724" i="1"/>
  <c r="BA724" i="1"/>
  <c r="AZ724" i="1"/>
  <c r="AY724" i="1"/>
  <c r="AX724" i="1"/>
  <c r="AW724" i="1"/>
  <c r="AV724" i="1"/>
  <c r="AU724" i="1"/>
  <c r="AT724" i="1"/>
  <c r="AS724" i="1"/>
  <c r="AA724" i="1"/>
  <c r="G724" i="1"/>
  <c r="F724" i="1" s="1" a="1"/>
  <c r="F724" i="1" s="1"/>
  <c r="BB723" i="1"/>
  <c r="BA723" i="1"/>
  <c r="AZ723" i="1"/>
  <c r="AY723" i="1"/>
  <c r="AX723" i="1"/>
  <c r="AW723" i="1"/>
  <c r="AV723" i="1"/>
  <c r="AU723" i="1"/>
  <c r="AT723" i="1"/>
  <c r="AS723" i="1"/>
  <c r="AA723" i="1"/>
  <c r="G723" i="1"/>
  <c r="F723" i="1" a="1"/>
  <c r="F723" i="1" s="1"/>
  <c r="BB722" i="1"/>
  <c r="BA722" i="1"/>
  <c r="AZ722" i="1"/>
  <c r="AY722" i="1"/>
  <c r="AX722" i="1"/>
  <c r="AW722" i="1"/>
  <c r="AV722" i="1"/>
  <c r="AU722" i="1"/>
  <c r="AT722" i="1"/>
  <c r="AS722" i="1"/>
  <c r="AA722" i="1"/>
  <c r="G722" i="1"/>
  <c r="F722" i="1" s="1" a="1"/>
  <c r="F722" i="1" s="1"/>
  <c r="BB721" i="1"/>
  <c r="BA721" i="1"/>
  <c r="AZ721" i="1"/>
  <c r="AY721" i="1"/>
  <c r="AX721" i="1"/>
  <c r="AW721" i="1"/>
  <c r="AV721" i="1"/>
  <c r="AU721" i="1"/>
  <c r="AT721" i="1"/>
  <c r="AS721" i="1"/>
  <c r="AA721" i="1"/>
  <c r="G721" i="1"/>
  <c r="F721" i="1" s="1" a="1"/>
  <c r="F721" i="1" s="1"/>
  <c r="BB720" i="1"/>
  <c r="BA720" i="1"/>
  <c r="AZ720" i="1"/>
  <c r="AY720" i="1"/>
  <c r="AX720" i="1"/>
  <c r="AW720" i="1"/>
  <c r="AV720" i="1"/>
  <c r="AU720" i="1"/>
  <c r="AT720" i="1"/>
  <c r="AS720" i="1"/>
  <c r="AA720" i="1"/>
  <c r="G720" i="1"/>
  <c r="F720" i="1" s="1" a="1"/>
  <c r="F720" i="1" s="1"/>
  <c r="BB719" i="1"/>
  <c r="BA719" i="1"/>
  <c r="AZ719" i="1"/>
  <c r="AY719" i="1"/>
  <c r="AX719" i="1"/>
  <c r="AW719" i="1"/>
  <c r="AV719" i="1"/>
  <c r="AU719" i="1"/>
  <c r="AT719" i="1"/>
  <c r="AS719" i="1"/>
  <c r="AA719" i="1"/>
  <c r="G719" i="1"/>
  <c r="F719" i="1" a="1"/>
  <c r="F719" i="1" s="1"/>
  <c r="BB718" i="1"/>
  <c r="BA718" i="1"/>
  <c r="AZ718" i="1"/>
  <c r="AY718" i="1"/>
  <c r="AX718" i="1"/>
  <c r="AW718" i="1"/>
  <c r="AV718" i="1"/>
  <c r="AU718" i="1"/>
  <c r="AT718" i="1"/>
  <c r="AS718" i="1"/>
  <c r="AA718" i="1"/>
  <c r="G718" i="1"/>
  <c r="F718" i="1" s="1" a="1"/>
  <c r="F718" i="1" s="1"/>
  <c r="BB717" i="1"/>
  <c r="BA717" i="1"/>
  <c r="AZ717" i="1"/>
  <c r="AY717" i="1"/>
  <c r="AX717" i="1"/>
  <c r="AW717" i="1"/>
  <c r="AV717" i="1"/>
  <c r="AU717" i="1"/>
  <c r="AT717" i="1"/>
  <c r="AS717" i="1"/>
  <c r="AA717" i="1"/>
  <c r="G717" i="1"/>
  <c r="F717" i="1" s="1" a="1"/>
  <c r="F717" i="1" s="1"/>
  <c r="BB716" i="1"/>
  <c r="BA716" i="1"/>
  <c r="AZ716" i="1"/>
  <c r="AY716" i="1"/>
  <c r="AX716" i="1"/>
  <c r="AW716" i="1"/>
  <c r="AV716" i="1"/>
  <c r="AU716" i="1"/>
  <c r="AT716" i="1"/>
  <c r="AS716" i="1"/>
  <c r="AA716" i="1"/>
  <c r="G716" i="1"/>
  <c r="F716" i="1" s="1" a="1"/>
  <c r="F716" i="1" s="1"/>
  <c r="BB715" i="1"/>
  <c r="BA715" i="1"/>
  <c r="AZ715" i="1"/>
  <c r="AY715" i="1"/>
  <c r="AX715" i="1"/>
  <c r="AW715" i="1"/>
  <c r="AV715" i="1"/>
  <c r="AU715" i="1"/>
  <c r="AT715" i="1"/>
  <c r="AS715" i="1"/>
  <c r="AA715" i="1"/>
  <c r="G715" i="1"/>
  <c r="F715" i="1" a="1"/>
  <c r="F715" i="1"/>
  <c r="BB714" i="1"/>
  <c r="BA714" i="1"/>
  <c r="AZ714" i="1"/>
  <c r="AY714" i="1"/>
  <c r="AX714" i="1"/>
  <c r="AW714" i="1"/>
  <c r="AV714" i="1"/>
  <c r="AU714" i="1"/>
  <c r="AT714" i="1"/>
  <c r="AS714" i="1"/>
  <c r="AA714" i="1"/>
  <c r="G714" i="1"/>
  <c r="F714" i="1" a="1"/>
  <c r="F714" i="1" s="1"/>
  <c r="BB713" i="1"/>
  <c r="BA713" i="1"/>
  <c r="AZ713" i="1"/>
  <c r="AY713" i="1"/>
  <c r="AX713" i="1"/>
  <c r="AW713" i="1"/>
  <c r="AV713" i="1"/>
  <c r="AU713" i="1"/>
  <c r="AT713" i="1"/>
  <c r="AS713" i="1"/>
  <c r="AA713" i="1"/>
  <c r="G713" i="1"/>
  <c r="F713" i="1" a="1"/>
  <c r="F713" i="1" s="1"/>
  <c r="BB712" i="1"/>
  <c r="BA712" i="1"/>
  <c r="AZ712" i="1"/>
  <c r="AY712" i="1"/>
  <c r="AX712" i="1"/>
  <c r="AW712" i="1"/>
  <c r="AV712" i="1"/>
  <c r="AU712" i="1"/>
  <c r="AT712" i="1"/>
  <c r="AS712" i="1"/>
  <c r="AA712" i="1"/>
  <c r="G712" i="1"/>
  <c r="F712" i="1" a="1"/>
  <c r="F712" i="1" s="1"/>
  <c r="BB711" i="1"/>
  <c r="BA711" i="1"/>
  <c r="AZ711" i="1"/>
  <c r="AY711" i="1"/>
  <c r="AX711" i="1"/>
  <c r="AW711" i="1"/>
  <c r="AV711" i="1"/>
  <c r="AU711" i="1"/>
  <c r="AT711" i="1"/>
  <c r="AS711" i="1"/>
  <c r="AA711" i="1"/>
  <c r="G711" i="1"/>
  <c r="F711" i="1" a="1"/>
  <c r="F711" i="1" s="1"/>
  <c r="BB710" i="1"/>
  <c r="BA710" i="1"/>
  <c r="AZ710" i="1"/>
  <c r="AY710" i="1"/>
  <c r="AX710" i="1"/>
  <c r="AW710" i="1"/>
  <c r="AV710" i="1"/>
  <c r="AU710" i="1"/>
  <c r="AT710" i="1"/>
  <c r="AS710" i="1"/>
  <c r="AA710" i="1"/>
  <c r="G710" i="1"/>
  <c r="F710" i="1" a="1"/>
  <c r="F710" i="1" s="1"/>
  <c r="BB709" i="1"/>
  <c r="BA709" i="1"/>
  <c r="AZ709" i="1"/>
  <c r="AY709" i="1"/>
  <c r="AX709" i="1"/>
  <c r="AW709" i="1"/>
  <c r="AV709" i="1"/>
  <c r="AU709" i="1"/>
  <c r="AT709" i="1"/>
  <c r="AS709" i="1"/>
  <c r="AA709" i="1"/>
  <c r="G709" i="1"/>
  <c r="F709" i="1" a="1"/>
  <c r="F709" i="1" s="1"/>
  <c r="BB708" i="1"/>
  <c r="BA708" i="1"/>
  <c r="AZ708" i="1"/>
  <c r="AY708" i="1"/>
  <c r="AX708" i="1"/>
  <c r="AW708" i="1"/>
  <c r="AV708" i="1"/>
  <c r="AU708" i="1"/>
  <c r="AT708" i="1"/>
  <c r="AS708" i="1"/>
  <c r="AA708" i="1"/>
  <c r="G708" i="1"/>
  <c r="F708" i="1" a="1"/>
  <c r="F708" i="1" s="1"/>
  <c r="BB707" i="1"/>
  <c r="BA707" i="1"/>
  <c r="AZ707" i="1"/>
  <c r="AY707" i="1"/>
  <c r="AX707" i="1"/>
  <c r="AW707" i="1"/>
  <c r="AV707" i="1"/>
  <c r="AU707" i="1"/>
  <c r="AT707" i="1"/>
  <c r="AS707" i="1"/>
  <c r="AA707" i="1"/>
  <c r="G707" i="1"/>
  <c r="F707" i="1" a="1"/>
  <c r="F707" i="1"/>
  <c r="BB706" i="1"/>
  <c r="BA706" i="1"/>
  <c r="AZ706" i="1"/>
  <c r="AY706" i="1"/>
  <c r="AX706" i="1"/>
  <c r="AW706" i="1"/>
  <c r="AV706" i="1"/>
  <c r="AU706" i="1"/>
  <c r="AT706" i="1"/>
  <c r="AS706" i="1"/>
  <c r="AA706" i="1"/>
  <c r="G706" i="1"/>
  <c r="F706" i="1" a="1"/>
  <c r="F706" i="1" s="1"/>
  <c r="BB705" i="1"/>
  <c r="BA705" i="1"/>
  <c r="AZ705" i="1"/>
  <c r="AY705" i="1"/>
  <c r="AX705" i="1"/>
  <c r="AW705" i="1"/>
  <c r="AV705" i="1"/>
  <c r="AU705" i="1"/>
  <c r="AT705" i="1"/>
  <c r="AS705" i="1"/>
  <c r="AA705" i="1"/>
  <c r="G705" i="1"/>
  <c r="F705" i="1" a="1"/>
  <c r="F705" i="1" s="1"/>
  <c r="BB704" i="1"/>
  <c r="BA704" i="1"/>
  <c r="AZ704" i="1"/>
  <c r="AY704" i="1"/>
  <c r="AX704" i="1"/>
  <c r="AW704" i="1"/>
  <c r="AV704" i="1"/>
  <c r="AU704" i="1"/>
  <c r="AT704" i="1"/>
  <c r="AS704" i="1"/>
  <c r="AA704" i="1"/>
  <c r="G704" i="1"/>
  <c r="F704" i="1" a="1"/>
  <c r="F704" i="1"/>
  <c r="BB703" i="1"/>
  <c r="BA703" i="1"/>
  <c r="AZ703" i="1"/>
  <c r="AY703" i="1"/>
  <c r="AX703" i="1"/>
  <c r="AW703" i="1"/>
  <c r="AV703" i="1"/>
  <c r="AU703" i="1"/>
  <c r="AT703" i="1"/>
  <c r="AS703" i="1"/>
  <c r="AA703" i="1"/>
  <c r="G703" i="1"/>
  <c r="F703" i="1" a="1"/>
  <c r="F703" i="1" s="1"/>
  <c r="BB702" i="1"/>
  <c r="BA702" i="1"/>
  <c r="AZ702" i="1"/>
  <c r="AY702" i="1"/>
  <c r="AX702" i="1"/>
  <c r="AW702" i="1"/>
  <c r="AV702" i="1"/>
  <c r="AU702" i="1"/>
  <c r="AT702" i="1"/>
  <c r="AS702" i="1"/>
  <c r="AA702" i="1"/>
  <c r="G702" i="1"/>
  <c r="F702" i="1" a="1"/>
  <c r="F702" i="1" s="1"/>
  <c r="BB701" i="1"/>
  <c r="BA701" i="1"/>
  <c r="AZ701" i="1"/>
  <c r="AY701" i="1"/>
  <c r="AX701" i="1"/>
  <c r="AW701" i="1"/>
  <c r="AV701" i="1"/>
  <c r="AU701" i="1"/>
  <c r="AT701" i="1"/>
  <c r="AS701" i="1"/>
  <c r="AA701" i="1"/>
  <c r="G701" i="1"/>
  <c r="F701" i="1" a="1"/>
  <c r="F701" i="1" s="1"/>
  <c r="BB700" i="1"/>
  <c r="BA700" i="1"/>
  <c r="AZ700" i="1"/>
  <c r="AY700" i="1"/>
  <c r="AX700" i="1"/>
  <c r="AW700" i="1"/>
  <c r="AV700" i="1"/>
  <c r="AU700" i="1"/>
  <c r="AT700" i="1"/>
  <c r="AS700" i="1"/>
  <c r="AA700" i="1"/>
  <c r="G700" i="1"/>
  <c r="F700" i="1" a="1"/>
  <c r="F700" i="1" s="1"/>
  <c r="BB699" i="1"/>
  <c r="BA699" i="1"/>
  <c r="AZ699" i="1"/>
  <c r="AY699" i="1"/>
  <c r="AX699" i="1"/>
  <c r="AW699" i="1"/>
  <c r="AV699" i="1"/>
  <c r="AU699" i="1"/>
  <c r="AT699" i="1"/>
  <c r="AS699" i="1"/>
  <c r="AA699" i="1"/>
  <c r="G699" i="1"/>
  <c r="F699" i="1" a="1"/>
  <c r="F699" i="1" s="1"/>
  <c r="BB698" i="1"/>
  <c r="BA698" i="1"/>
  <c r="AZ698" i="1"/>
  <c r="AY698" i="1"/>
  <c r="AX698" i="1"/>
  <c r="AW698" i="1"/>
  <c r="AV698" i="1"/>
  <c r="AU698" i="1"/>
  <c r="AT698" i="1"/>
  <c r="AS698" i="1"/>
  <c r="AA698" i="1"/>
  <c r="G698" i="1"/>
  <c r="F698" i="1" a="1"/>
  <c r="F698" i="1"/>
  <c r="BB697" i="1"/>
  <c r="BA697" i="1"/>
  <c r="AZ697" i="1"/>
  <c r="AY697" i="1"/>
  <c r="AX697" i="1"/>
  <c r="AW697" i="1"/>
  <c r="AV697" i="1"/>
  <c r="AU697" i="1"/>
  <c r="AT697" i="1"/>
  <c r="AS697" i="1"/>
  <c r="AA697" i="1"/>
  <c r="G697" i="1"/>
  <c r="F697" i="1" a="1"/>
  <c r="F697" i="1"/>
  <c r="BB696" i="1"/>
  <c r="BA696" i="1"/>
  <c r="AZ696" i="1"/>
  <c r="AY696" i="1"/>
  <c r="AX696" i="1"/>
  <c r="AW696" i="1"/>
  <c r="AV696" i="1"/>
  <c r="AU696" i="1"/>
  <c r="AT696" i="1"/>
  <c r="AS696" i="1"/>
  <c r="AA696" i="1"/>
  <c r="G696" i="1"/>
  <c r="F696" i="1" a="1"/>
  <c r="F696" i="1" s="1"/>
  <c r="BB695" i="1"/>
  <c r="BA695" i="1"/>
  <c r="AZ695" i="1"/>
  <c r="AY695" i="1"/>
  <c r="AX695" i="1"/>
  <c r="AW695" i="1"/>
  <c r="AV695" i="1"/>
  <c r="AU695" i="1"/>
  <c r="AT695" i="1"/>
  <c r="AS695" i="1"/>
  <c r="AA695" i="1"/>
  <c r="G695" i="1"/>
  <c r="F695" i="1" a="1"/>
  <c r="F695" i="1" s="1"/>
  <c r="BB694" i="1"/>
  <c r="BA694" i="1"/>
  <c r="AZ694" i="1"/>
  <c r="AY694" i="1"/>
  <c r="AX694" i="1"/>
  <c r="AW694" i="1"/>
  <c r="AV694" i="1"/>
  <c r="AU694" i="1"/>
  <c r="AT694" i="1"/>
  <c r="AS694" i="1"/>
  <c r="AA694" i="1"/>
  <c r="G694" i="1"/>
  <c r="F694" i="1" a="1"/>
  <c r="F694" i="1" s="1"/>
  <c r="BB693" i="1"/>
  <c r="BA693" i="1"/>
  <c r="AZ693" i="1"/>
  <c r="AY693" i="1"/>
  <c r="AX693" i="1"/>
  <c r="AW693" i="1"/>
  <c r="AV693" i="1"/>
  <c r="AU693" i="1"/>
  <c r="AT693" i="1"/>
  <c r="AS693" i="1"/>
  <c r="AA693" i="1"/>
  <c r="G693" i="1"/>
  <c r="F693" i="1" a="1"/>
  <c r="F693" i="1" s="1"/>
  <c r="BB692" i="1"/>
  <c r="BA692" i="1"/>
  <c r="AZ692" i="1"/>
  <c r="AY692" i="1"/>
  <c r="AX692" i="1"/>
  <c r="AW692" i="1"/>
  <c r="AV692" i="1"/>
  <c r="AU692" i="1"/>
  <c r="AT692" i="1"/>
  <c r="AS692" i="1"/>
  <c r="AA692" i="1"/>
  <c r="G692" i="1"/>
  <c r="F692" i="1" a="1"/>
  <c r="F692" i="1" s="1"/>
  <c r="BB691" i="1"/>
  <c r="BA691" i="1"/>
  <c r="AZ691" i="1"/>
  <c r="AY691" i="1"/>
  <c r="AX691" i="1"/>
  <c r="AW691" i="1"/>
  <c r="AV691" i="1"/>
  <c r="AU691" i="1"/>
  <c r="AT691" i="1"/>
  <c r="AS691" i="1"/>
  <c r="AA691" i="1"/>
  <c r="G691" i="1"/>
  <c r="F691" i="1" a="1"/>
  <c r="F691" i="1" s="1"/>
  <c r="BB690" i="1"/>
  <c r="BA690" i="1"/>
  <c r="AZ690" i="1"/>
  <c r="AY690" i="1"/>
  <c r="AX690" i="1"/>
  <c r="AW690" i="1"/>
  <c r="AV690" i="1"/>
  <c r="AU690" i="1"/>
  <c r="AT690" i="1"/>
  <c r="AS690" i="1"/>
  <c r="AA690" i="1"/>
  <c r="G690" i="1"/>
  <c r="F690" i="1" s="1" a="1"/>
  <c r="F690" i="1" s="1"/>
  <c r="BB689" i="1"/>
  <c r="BA689" i="1"/>
  <c r="AZ689" i="1"/>
  <c r="AY689" i="1"/>
  <c r="AX689" i="1"/>
  <c r="AW689" i="1"/>
  <c r="AV689" i="1"/>
  <c r="AU689" i="1"/>
  <c r="AT689" i="1"/>
  <c r="AS689" i="1"/>
  <c r="AA689" i="1"/>
  <c r="G689" i="1"/>
  <c r="F689" i="1" a="1"/>
  <c r="F689" i="1" s="1"/>
  <c r="BB688" i="1"/>
  <c r="BA688" i="1"/>
  <c r="AZ688" i="1"/>
  <c r="AY688" i="1"/>
  <c r="AX688" i="1"/>
  <c r="AW688" i="1"/>
  <c r="AV688" i="1"/>
  <c r="AU688" i="1"/>
  <c r="AT688" i="1"/>
  <c r="AS688" i="1"/>
  <c r="AA688" i="1"/>
  <c r="G688" i="1"/>
  <c r="F688" i="1" s="1" a="1"/>
  <c r="F688" i="1" s="1"/>
  <c r="BB687" i="1"/>
  <c r="BA687" i="1"/>
  <c r="AZ687" i="1"/>
  <c r="AY687" i="1"/>
  <c r="AX687" i="1"/>
  <c r="AW687" i="1"/>
  <c r="AV687" i="1"/>
  <c r="AU687" i="1"/>
  <c r="AT687" i="1"/>
  <c r="AS687" i="1"/>
  <c r="AA687" i="1"/>
  <c r="G687" i="1"/>
  <c r="F687" i="1" a="1"/>
  <c r="F687" i="1" s="1"/>
  <c r="BB686" i="1"/>
  <c r="BA686" i="1"/>
  <c r="AZ686" i="1"/>
  <c r="AY686" i="1"/>
  <c r="AX686" i="1"/>
  <c r="AW686" i="1"/>
  <c r="AV686" i="1"/>
  <c r="AU686" i="1"/>
  <c r="AT686" i="1"/>
  <c r="AS686" i="1"/>
  <c r="AA686" i="1"/>
  <c r="G686" i="1"/>
  <c r="F686" i="1" a="1"/>
  <c r="F686" i="1"/>
  <c r="BB685" i="1"/>
  <c r="BA685" i="1"/>
  <c r="AZ685" i="1"/>
  <c r="AY685" i="1"/>
  <c r="AX685" i="1"/>
  <c r="AW685" i="1"/>
  <c r="AV685" i="1"/>
  <c r="AU685" i="1"/>
  <c r="AT685" i="1"/>
  <c r="AS685" i="1"/>
  <c r="AA685" i="1"/>
  <c r="G685" i="1"/>
  <c r="F685" i="1" a="1"/>
  <c r="F685" i="1" s="1"/>
  <c r="BB684" i="1"/>
  <c r="BA684" i="1"/>
  <c r="AZ684" i="1"/>
  <c r="AY684" i="1"/>
  <c r="AX684" i="1"/>
  <c r="AW684" i="1"/>
  <c r="AV684" i="1"/>
  <c r="AU684" i="1"/>
  <c r="AT684" i="1"/>
  <c r="AS684" i="1"/>
  <c r="AA684" i="1"/>
  <c r="G684" i="1"/>
  <c r="F684" i="1" a="1"/>
  <c r="F684" i="1" s="1"/>
  <c r="BB683" i="1"/>
  <c r="BA683" i="1"/>
  <c r="AZ683" i="1"/>
  <c r="AY683" i="1"/>
  <c r="AX683" i="1"/>
  <c r="AW683" i="1"/>
  <c r="AV683" i="1"/>
  <c r="AU683" i="1"/>
  <c r="AT683" i="1"/>
  <c r="AS683" i="1"/>
  <c r="AA683" i="1"/>
  <c r="G683" i="1"/>
  <c r="F683" i="1" a="1"/>
  <c r="F683" i="1" s="1"/>
  <c r="BB682" i="1"/>
  <c r="BA682" i="1"/>
  <c r="AZ682" i="1"/>
  <c r="AY682" i="1"/>
  <c r="AX682" i="1"/>
  <c r="AW682" i="1"/>
  <c r="AV682" i="1"/>
  <c r="AU682" i="1"/>
  <c r="AT682" i="1"/>
  <c r="AS682" i="1"/>
  <c r="AA682" i="1"/>
  <c r="G682" i="1"/>
  <c r="F682" i="1" a="1"/>
  <c r="F682" i="1" s="1"/>
  <c r="BB681" i="1"/>
  <c r="BA681" i="1"/>
  <c r="AZ681" i="1"/>
  <c r="AY681" i="1"/>
  <c r="AX681" i="1"/>
  <c r="AW681" i="1"/>
  <c r="AV681" i="1"/>
  <c r="AU681" i="1"/>
  <c r="AT681" i="1"/>
  <c r="AS681" i="1"/>
  <c r="AA681" i="1"/>
  <c r="G681" i="1"/>
  <c r="F681" i="1" a="1"/>
  <c r="F681" i="1" s="1"/>
  <c r="BB680" i="1"/>
  <c r="BA680" i="1"/>
  <c r="AZ680" i="1"/>
  <c r="AY680" i="1"/>
  <c r="AX680" i="1"/>
  <c r="AW680" i="1"/>
  <c r="AV680" i="1"/>
  <c r="AU680" i="1"/>
  <c r="AT680" i="1"/>
  <c r="AS680" i="1"/>
  <c r="AA680" i="1"/>
  <c r="G680" i="1"/>
  <c r="F680" i="1" a="1"/>
  <c r="F680" i="1"/>
  <c r="BB679" i="1"/>
  <c r="BA679" i="1"/>
  <c r="AZ679" i="1"/>
  <c r="AY679" i="1"/>
  <c r="AX679" i="1"/>
  <c r="AW679" i="1"/>
  <c r="AV679" i="1"/>
  <c r="AU679" i="1"/>
  <c r="AT679" i="1"/>
  <c r="AS679" i="1"/>
  <c r="AA679" i="1"/>
  <c r="G679" i="1"/>
  <c r="F679" i="1" a="1"/>
  <c r="F679" i="1"/>
  <c r="BB678" i="1"/>
  <c r="BA678" i="1"/>
  <c r="AZ678" i="1"/>
  <c r="AY678" i="1"/>
  <c r="AX678" i="1"/>
  <c r="AW678" i="1"/>
  <c r="AV678" i="1"/>
  <c r="AU678" i="1"/>
  <c r="AT678" i="1"/>
  <c r="AS678" i="1"/>
  <c r="AA678" i="1"/>
  <c r="G678" i="1"/>
  <c r="F678" i="1" a="1"/>
  <c r="F678" i="1" s="1"/>
  <c r="BB677" i="1"/>
  <c r="BA677" i="1"/>
  <c r="AZ677" i="1"/>
  <c r="AY677" i="1"/>
  <c r="AX677" i="1"/>
  <c r="AW677" i="1"/>
  <c r="AV677" i="1"/>
  <c r="AU677" i="1"/>
  <c r="AT677" i="1"/>
  <c r="AS677" i="1"/>
  <c r="AA677" i="1"/>
  <c r="G677" i="1"/>
  <c r="F677" i="1" a="1"/>
  <c r="F677" i="1" s="1"/>
  <c r="BB676" i="1"/>
  <c r="BA676" i="1"/>
  <c r="AZ676" i="1"/>
  <c r="AY676" i="1"/>
  <c r="AX676" i="1"/>
  <c r="AW676" i="1"/>
  <c r="AV676" i="1"/>
  <c r="AU676" i="1"/>
  <c r="AT676" i="1"/>
  <c r="AS676" i="1"/>
  <c r="AA676" i="1"/>
  <c r="G676" i="1"/>
  <c r="F676" i="1" a="1"/>
  <c r="F676" i="1" s="1"/>
  <c r="BB675" i="1"/>
  <c r="BA675" i="1"/>
  <c r="AZ675" i="1"/>
  <c r="AY675" i="1"/>
  <c r="AX675" i="1"/>
  <c r="AW675" i="1"/>
  <c r="AV675" i="1"/>
  <c r="AU675" i="1"/>
  <c r="AT675" i="1"/>
  <c r="AS675" i="1"/>
  <c r="AA675" i="1"/>
  <c r="G675" i="1"/>
  <c r="F675" i="1" a="1"/>
  <c r="F675" i="1" s="1"/>
  <c r="BB674" i="1"/>
  <c r="BA674" i="1"/>
  <c r="AZ674" i="1"/>
  <c r="AY674" i="1"/>
  <c r="AX674" i="1"/>
  <c r="AW674" i="1"/>
  <c r="AV674" i="1"/>
  <c r="AU674" i="1"/>
  <c r="AT674" i="1"/>
  <c r="AS674" i="1"/>
  <c r="AA674" i="1"/>
  <c r="G674" i="1"/>
  <c r="F674" i="1" a="1"/>
  <c r="F674" i="1" s="1"/>
  <c r="BB673" i="1"/>
  <c r="BA673" i="1"/>
  <c r="AZ673" i="1"/>
  <c r="AY673" i="1"/>
  <c r="AX673" i="1"/>
  <c r="AW673" i="1"/>
  <c r="AV673" i="1"/>
  <c r="AU673" i="1"/>
  <c r="AT673" i="1"/>
  <c r="AS673" i="1"/>
  <c r="AA673" i="1"/>
  <c r="G673" i="1"/>
  <c r="F673" i="1" a="1"/>
  <c r="F673" i="1" s="1"/>
  <c r="BB672" i="1"/>
  <c r="BA672" i="1"/>
  <c r="AZ672" i="1"/>
  <c r="AY672" i="1"/>
  <c r="AX672" i="1"/>
  <c r="AW672" i="1"/>
  <c r="AV672" i="1"/>
  <c r="AU672" i="1"/>
  <c r="AT672" i="1"/>
  <c r="AS672" i="1"/>
  <c r="AA672" i="1"/>
  <c r="G672" i="1"/>
  <c r="F672" i="1" a="1"/>
  <c r="F672" i="1" s="1"/>
  <c r="BB671" i="1"/>
  <c r="BA671" i="1"/>
  <c r="AZ671" i="1"/>
  <c r="AY671" i="1"/>
  <c r="AX671" i="1"/>
  <c r="AW671" i="1"/>
  <c r="AV671" i="1"/>
  <c r="AU671" i="1"/>
  <c r="AT671" i="1"/>
  <c r="AS671" i="1"/>
  <c r="AA671" i="1"/>
  <c r="G671" i="1"/>
  <c r="F671" i="1" a="1"/>
  <c r="F671" i="1"/>
  <c r="BB670" i="1"/>
  <c r="BA670" i="1"/>
  <c r="AZ670" i="1"/>
  <c r="AY670" i="1"/>
  <c r="AX670" i="1"/>
  <c r="AW670" i="1"/>
  <c r="AV670" i="1"/>
  <c r="AU670" i="1"/>
  <c r="AT670" i="1"/>
  <c r="AS670" i="1"/>
  <c r="AA670" i="1"/>
  <c r="G670" i="1"/>
  <c r="F670" i="1" a="1"/>
  <c r="F670" i="1" s="1"/>
  <c r="BB669" i="1"/>
  <c r="BA669" i="1"/>
  <c r="AZ669" i="1"/>
  <c r="AY669" i="1"/>
  <c r="AX669" i="1"/>
  <c r="AW669" i="1"/>
  <c r="AV669" i="1"/>
  <c r="AU669" i="1"/>
  <c r="AT669" i="1"/>
  <c r="AS669" i="1"/>
  <c r="AA669" i="1"/>
  <c r="G669" i="1"/>
  <c r="F669" i="1" a="1"/>
  <c r="F669" i="1" s="1"/>
  <c r="BB668" i="1"/>
  <c r="BA668" i="1"/>
  <c r="AZ668" i="1"/>
  <c r="AY668" i="1"/>
  <c r="AX668" i="1"/>
  <c r="AW668" i="1"/>
  <c r="AV668" i="1"/>
  <c r="AU668" i="1"/>
  <c r="AT668" i="1"/>
  <c r="AS668" i="1"/>
  <c r="AA668" i="1"/>
  <c r="G668" i="1"/>
  <c r="F668" i="1" a="1"/>
  <c r="F668" i="1"/>
  <c r="BB667" i="1"/>
  <c r="BA667" i="1"/>
  <c r="AZ667" i="1"/>
  <c r="AY667" i="1"/>
  <c r="AX667" i="1"/>
  <c r="AW667" i="1"/>
  <c r="AV667" i="1"/>
  <c r="AU667" i="1"/>
  <c r="AT667" i="1"/>
  <c r="AS667" i="1"/>
  <c r="AA667" i="1"/>
  <c r="G667" i="1"/>
  <c r="F667" i="1" a="1"/>
  <c r="F667" i="1" s="1"/>
  <c r="BB666" i="1"/>
  <c r="BA666" i="1"/>
  <c r="AZ666" i="1"/>
  <c r="AY666" i="1"/>
  <c r="AX666" i="1"/>
  <c r="AW666" i="1"/>
  <c r="AV666" i="1"/>
  <c r="AU666" i="1"/>
  <c r="AT666" i="1"/>
  <c r="AS666" i="1"/>
  <c r="AA666" i="1"/>
  <c r="G666" i="1"/>
  <c r="F666" i="1" a="1"/>
  <c r="F666" i="1" s="1"/>
  <c r="BB665" i="1"/>
  <c r="BA665" i="1"/>
  <c r="AZ665" i="1"/>
  <c r="AY665" i="1"/>
  <c r="AX665" i="1"/>
  <c r="AW665" i="1"/>
  <c r="AV665" i="1"/>
  <c r="AU665" i="1"/>
  <c r="AT665" i="1"/>
  <c r="AS665" i="1"/>
  <c r="AA665" i="1"/>
  <c r="G665" i="1"/>
  <c r="F665" i="1" a="1"/>
  <c r="F665" i="1" s="1"/>
  <c r="BB664" i="1"/>
  <c r="BA664" i="1"/>
  <c r="AZ664" i="1"/>
  <c r="AY664" i="1"/>
  <c r="AX664" i="1"/>
  <c r="AW664" i="1"/>
  <c r="AV664" i="1"/>
  <c r="AU664" i="1"/>
  <c r="AT664" i="1"/>
  <c r="AS664" i="1"/>
  <c r="AA664" i="1"/>
  <c r="G664" i="1"/>
  <c r="F664" i="1" a="1"/>
  <c r="F664" i="1" s="1"/>
  <c r="BB663" i="1"/>
  <c r="BA663" i="1"/>
  <c r="AZ663" i="1"/>
  <c r="AY663" i="1"/>
  <c r="AX663" i="1"/>
  <c r="AW663" i="1"/>
  <c r="AV663" i="1"/>
  <c r="AU663" i="1"/>
  <c r="AT663" i="1"/>
  <c r="AS663" i="1"/>
  <c r="AA663" i="1"/>
  <c r="G663" i="1"/>
  <c r="F663" i="1" a="1"/>
  <c r="F663" i="1" s="1"/>
  <c r="BB662" i="1"/>
  <c r="BA662" i="1"/>
  <c r="AZ662" i="1"/>
  <c r="AY662" i="1"/>
  <c r="AX662" i="1"/>
  <c r="AW662" i="1"/>
  <c r="AV662" i="1"/>
  <c r="AU662" i="1"/>
  <c r="AT662" i="1"/>
  <c r="AS662" i="1"/>
  <c r="AA662" i="1"/>
  <c r="G662" i="1"/>
  <c r="F662" i="1" a="1"/>
  <c r="F662" i="1"/>
  <c r="BB661" i="1"/>
  <c r="BA661" i="1"/>
  <c r="AZ661" i="1"/>
  <c r="AY661" i="1"/>
  <c r="AX661" i="1"/>
  <c r="AW661" i="1"/>
  <c r="AV661" i="1"/>
  <c r="AU661" i="1"/>
  <c r="AT661" i="1"/>
  <c r="AS661" i="1"/>
  <c r="AA661" i="1"/>
  <c r="G661" i="1"/>
  <c r="F661" i="1" a="1"/>
  <c r="F661" i="1"/>
  <c r="BB660" i="1"/>
  <c r="BA660" i="1"/>
  <c r="AZ660" i="1"/>
  <c r="AY660" i="1"/>
  <c r="AX660" i="1"/>
  <c r="AW660" i="1"/>
  <c r="AV660" i="1"/>
  <c r="AU660" i="1"/>
  <c r="AT660" i="1"/>
  <c r="AS660" i="1"/>
  <c r="AA660" i="1"/>
  <c r="G660" i="1"/>
  <c r="F660" i="1" a="1"/>
  <c r="F660" i="1" s="1"/>
  <c r="BB659" i="1"/>
  <c r="BA659" i="1"/>
  <c r="AZ659" i="1"/>
  <c r="AY659" i="1"/>
  <c r="AX659" i="1"/>
  <c r="AW659" i="1"/>
  <c r="AV659" i="1"/>
  <c r="AU659" i="1"/>
  <c r="AT659" i="1"/>
  <c r="AS659" i="1"/>
  <c r="AA659" i="1"/>
  <c r="G659" i="1"/>
  <c r="F659" i="1" a="1"/>
  <c r="F659" i="1" s="1"/>
  <c r="BB658" i="1"/>
  <c r="BA658" i="1"/>
  <c r="AZ658" i="1"/>
  <c r="AY658" i="1"/>
  <c r="AX658" i="1"/>
  <c r="AW658" i="1"/>
  <c r="AV658" i="1"/>
  <c r="AU658" i="1"/>
  <c r="AT658" i="1"/>
  <c r="AS658" i="1"/>
  <c r="AA658" i="1"/>
  <c r="G658" i="1"/>
  <c r="F658" i="1" s="1" a="1"/>
  <c r="F658" i="1" s="1"/>
  <c r="BB657" i="1"/>
  <c r="BA657" i="1"/>
  <c r="AZ657" i="1"/>
  <c r="AY657" i="1"/>
  <c r="AX657" i="1"/>
  <c r="AW657" i="1"/>
  <c r="AV657" i="1"/>
  <c r="AU657" i="1"/>
  <c r="AT657" i="1"/>
  <c r="AS657" i="1"/>
  <c r="AA657" i="1"/>
  <c r="G657" i="1"/>
  <c r="F657" i="1" a="1"/>
  <c r="F657" i="1" s="1"/>
  <c r="BB656" i="1"/>
  <c r="BA656" i="1"/>
  <c r="AZ656" i="1"/>
  <c r="AY656" i="1"/>
  <c r="AX656" i="1"/>
  <c r="AW656" i="1"/>
  <c r="AV656" i="1"/>
  <c r="AU656" i="1"/>
  <c r="AT656" i="1"/>
  <c r="AS656" i="1"/>
  <c r="AA656" i="1"/>
  <c r="G656" i="1"/>
  <c r="F656" i="1" a="1"/>
  <c r="F656" i="1" s="1"/>
  <c r="BB655" i="1"/>
  <c r="BA655" i="1"/>
  <c r="AZ655" i="1"/>
  <c r="AY655" i="1"/>
  <c r="AX655" i="1"/>
  <c r="AW655" i="1"/>
  <c r="AV655" i="1"/>
  <c r="AU655" i="1"/>
  <c r="AT655" i="1"/>
  <c r="AS655" i="1"/>
  <c r="AA655" i="1"/>
  <c r="G655" i="1"/>
  <c r="F655" i="1" a="1"/>
  <c r="F655" i="1" s="1"/>
  <c r="BB654" i="1"/>
  <c r="BA654" i="1"/>
  <c r="AZ654" i="1"/>
  <c r="AY654" i="1"/>
  <c r="AX654" i="1"/>
  <c r="AW654" i="1"/>
  <c r="AV654" i="1"/>
  <c r="AU654" i="1"/>
  <c r="AT654" i="1"/>
  <c r="AS654" i="1"/>
  <c r="AA654" i="1"/>
  <c r="G654" i="1"/>
  <c r="F654" i="1" a="1"/>
  <c r="F654" i="1" s="1"/>
  <c r="BB653" i="1"/>
  <c r="BA653" i="1"/>
  <c r="AZ653" i="1"/>
  <c r="AY653" i="1"/>
  <c r="AX653" i="1"/>
  <c r="AW653" i="1"/>
  <c r="AV653" i="1"/>
  <c r="AU653" i="1"/>
  <c r="AT653" i="1"/>
  <c r="AS653" i="1"/>
  <c r="AA653" i="1"/>
  <c r="G653" i="1"/>
  <c r="F653" i="1" a="1"/>
  <c r="F653" i="1"/>
  <c r="BB652" i="1"/>
  <c r="BA652" i="1"/>
  <c r="AZ652" i="1"/>
  <c r="AY652" i="1"/>
  <c r="AX652" i="1"/>
  <c r="AW652" i="1"/>
  <c r="AV652" i="1"/>
  <c r="AU652" i="1"/>
  <c r="AT652" i="1"/>
  <c r="AS652" i="1"/>
  <c r="AA652" i="1"/>
  <c r="G652" i="1"/>
  <c r="F652" i="1" a="1"/>
  <c r="F652" i="1" s="1"/>
  <c r="BB651" i="1"/>
  <c r="BA651" i="1"/>
  <c r="AZ651" i="1"/>
  <c r="AY651" i="1"/>
  <c r="AX651" i="1"/>
  <c r="AW651" i="1"/>
  <c r="AV651" i="1"/>
  <c r="AU651" i="1"/>
  <c r="AT651" i="1"/>
  <c r="AS651" i="1"/>
  <c r="AA651" i="1"/>
  <c r="G651" i="1"/>
  <c r="F651" i="1" a="1"/>
  <c r="F651" i="1" s="1"/>
  <c r="BB650" i="1"/>
  <c r="BA650" i="1"/>
  <c r="AZ650" i="1"/>
  <c r="AY650" i="1"/>
  <c r="AX650" i="1"/>
  <c r="AW650" i="1"/>
  <c r="AV650" i="1"/>
  <c r="AU650" i="1"/>
  <c r="AT650" i="1"/>
  <c r="AS650" i="1"/>
  <c r="AA650" i="1"/>
  <c r="G650" i="1"/>
  <c r="F650" i="1" a="1"/>
  <c r="F650" i="1"/>
  <c r="BB649" i="1"/>
  <c r="BA649" i="1"/>
  <c r="AZ649" i="1"/>
  <c r="AY649" i="1"/>
  <c r="AX649" i="1"/>
  <c r="AW649" i="1"/>
  <c r="AV649" i="1"/>
  <c r="AU649" i="1"/>
  <c r="AT649" i="1"/>
  <c r="AS649" i="1"/>
  <c r="AA649" i="1"/>
  <c r="G649" i="1"/>
  <c r="F649" i="1" a="1"/>
  <c r="F649" i="1" s="1"/>
  <c r="BB648" i="1"/>
  <c r="BA648" i="1"/>
  <c r="AZ648" i="1"/>
  <c r="AY648" i="1"/>
  <c r="AX648" i="1"/>
  <c r="AW648" i="1"/>
  <c r="AV648" i="1"/>
  <c r="AU648" i="1"/>
  <c r="AT648" i="1"/>
  <c r="AS648" i="1"/>
  <c r="AA648" i="1"/>
  <c r="G648" i="1"/>
  <c r="F648" i="1" s="1" a="1"/>
  <c r="F648" i="1"/>
  <c r="BB647" i="1"/>
  <c r="BA647" i="1"/>
  <c r="AZ647" i="1"/>
  <c r="AY647" i="1"/>
  <c r="AX647" i="1"/>
  <c r="AW647" i="1"/>
  <c r="AV647" i="1"/>
  <c r="AU647" i="1"/>
  <c r="AT647" i="1"/>
  <c r="AS647" i="1"/>
  <c r="AA647" i="1"/>
  <c r="G647" i="1"/>
  <c r="F647" i="1" s="1" a="1"/>
  <c r="F647" i="1" s="1"/>
  <c r="BB646" i="1"/>
  <c r="BA646" i="1"/>
  <c r="AZ646" i="1"/>
  <c r="AY646" i="1"/>
  <c r="AX646" i="1"/>
  <c r="AW646" i="1"/>
  <c r="AV646" i="1"/>
  <c r="AU646" i="1"/>
  <c r="AT646" i="1"/>
  <c r="AS646" i="1"/>
  <c r="AA646" i="1"/>
  <c r="G646" i="1"/>
  <c r="F646" i="1" s="1" a="1"/>
  <c r="F646" i="1" s="1"/>
  <c r="BB645" i="1"/>
  <c r="BA645" i="1"/>
  <c r="AZ645" i="1"/>
  <c r="AY645" i="1"/>
  <c r="AX645" i="1"/>
  <c r="AW645" i="1"/>
  <c r="AV645" i="1"/>
  <c r="AU645" i="1"/>
  <c r="AT645" i="1"/>
  <c r="AS645" i="1"/>
  <c r="AA645" i="1"/>
  <c r="G645" i="1"/>
  <c r="F645" i="1" s="1" a="1"/>
  <c r="F645" i="1"/>
  <c r="BB644" i="1"/>
  <c r="BA644" i="1"/>
  <c r="AZ644" i="1"/>
  <c r="AY644" i="1"/>
  <c r="AX644" i="1"/>
  <c r="AW644" i="1"/>
  <c r="AV644" i="1"/>
  <c r="AU644" i="1"/>
  <c r="AT644" i="1"/>
  <c r="AS644" i="1"/>
  <c r="AA644" i="1"/>
  <c r="G644" i="1"/>
  <c r="F644" i="1" s="1" a="1"/>
  <c r="F644" i="1" s="1"/>
  <c r="BB643" i="1"/>
  <c r="BA643" i="1"/>
  <c r="AZ643" i="1"/>
  <c r="AY643" i="1"/>
  <c r="AX643" i="1"/>
  <c r="AW643" i="1"/>
  <c r="AV643" i="1"/>
  <c r="AU643" i="1"/>
  <c r="AT643" i="1"/>
  <c r="AS643" i="1"/>
  <c r="AA643" i="1"/>
  <c r="G643" i="1"/>
  <c r="F643" i="1" a="1"/>
  <c r="F643" i="1" s="1"/>
  <c r="BB642" i="1"/>
  <c r="BA642" i="1"/>
  <c r="AZ642" i="1"/>
  <c r="AY642" i="1"/>
  <c r="AX642" i="1"/>
  <c r="AW642" i="1"/>
  <c r="AV642" i="1"/>
  <c r="AU642" i="1"/>
  <c r="AT642" i="1"/>
  <c r="AS642" i="1"/>
  <c r="AA642" i="1"/>
  <c r="G642" i="1"/>
  <c r="F642" i="1" a="1"/>
  <c r="F642" i="1" s="1"/>
  <c r="BB641" i="1"/>
  <c r="BA641" i="1"/>
  <c r="AZ641" i="1"/>
  <c r="AY641" i="1"/>
  <c r="AX641" i="1"/>
  <c r="AW641" i="1"/>
  <c r="AV641" i="1"/>
  <c r="AU641" i="1"/>
  <c r="AT641" i="1"/>
  <c r="AS641" i="1"/>
  <c r="AA641" i="1"/>
  <c r="G641" i="1"/>
  <c r="F641" i="1" a="1"/>
  <c r="F641" i="1" s="1"/>
  <c r="BB640" i="1"/>
  <c r="BA640" i="1"/>
  <c r="AZ640" i="1"/>
  <c r="AY640" i="1"/>
  <c r="AX640" i="1"/>
  <c r="AW640" i="1"/>
  <c r="AV640" i="1"/>
  <c r="AU640" i="1"/>
  <c r="AT640" i="1"/>
  <c r="AS640" i="1"/>
  <c r="AA640" i="1"/>
  <c r="G640" i="1"/>
  <c r="F640" i="1" a="1"/>
  <c r="F640" i="1" s="1"/>
  <c r="BB639" i="1"/>
  <c r="BA639" i="1"/>
  <c r="AZ639" i="1"/>
  <c r="AY639" i="1"/>
  <c r="AX639" i="1"/>
  <c r="AW639" i="1"/>
  <c r="AV639" i="1"/>
  <c r="AU639" i="1"/>
  <c r="AT639" i="1"/>
  <c r="AS639" i="1"/>
  <c r="AA639" i="1"/>
  <c r="G639" i="1"/>
  <c r="F639" i="1" a="1"/>
  <c r="F639" i="1"/>
  <c r="BB638" i="1"/>
  <c r="BA638" i="1"/>
  <c r="AZ638" i="1"/>
  <c r="AY638" i="1"/>
  <c r="AX638" i="1"/>
  <c r="AW638" i="1"/>
  <c r="AV638" i="1"/>
  <c r="AU638" i="1"/>
  <c r="AT638" i="1"/>
  <c r="AS638" i="1"/>
  <c r="AA638" i="1"/>
  <c r="G638" i="1"/>
  <c r="F638" i="1" a="1"/>
  <c r="F638" i="1"/>
  <c r="BB637" i="1"/>
  <c r="BA637" i="1"/>
  <c r="AZ637" i="1"/>
  <c r="AY637" i="1"/>
  <c r="AX637" i="1"/>
  <c r="AW637" i="1"/>
  <c r="AV637" i="1"/>
  <c r="AU637" i="1"/>
  <c r="AT637" i="1"/>
  <c r="AS637" i="1"/>
  <c r="AA637" i="1"/>
  <c r="G637" i="1"/>
  <c r="F637" i="1" a="1"/>
  <c r="F637" i="1" s="1"/>
  <c r="BB636" i="1"/>
  <c r="BA636" i="1"/>
  <c r="AZ636" i="1"/>
  <c r="AY636" i="1"/>
  <c r="AX636" i="1"/>
  <c r="AW636" i="1"/>
  <c r="AV636" i="1"/>
  <c r="AU636" i="1"/>
  <c r="AT636" i="1"/>
  <c r="AS636" i="1"/>
  <c r="AA636" i="1"/>
  <c r="G636" i="1"/>
  <c r="F636" i="1" a="1"/>
  <c r="F636" i="1" s="1"/>
  <c r="BB635" i="1"/>
  <c r="BA635" i="1"/>
  <c r="AZ635" i="1"/>
  <c r="AY635" i="1"/>
  <c r="AX635" i="1"/>
  <c r="AW635" i="1"/>
  <c r="AV635" i="1"/>
  <c r="AU635" i="1"/>
  <c r="AT635" i="1"/>
  <c r="AS635" i="1"/>
  <c r="AA635" i="1"/>
  <c r="G635" i="1"/>
  <c r="F635" i="1" a="1"/>
  <c r="F635" i="1" s="1"/>
  <c r="BB634" i="1"/>
  <c r="BA634" i="1"/>
  <c r="AZ634" i="1"/>
  <c r="AY634" i="1"/>
  <c r="AX634" i="1"/>
  <c r="AW634" i="1"/>
  <c r="AV634" i="1"/>
  <c r="AU634" i="1"/>
  <c r="AT634" i="1"/>
  <c r="AS634" i="1"/>
  <c r="AA634" i="1"/>
  <c r="G634" i="1"/>
  <c r="F634" i="1" a="1"/>
  <c r="F634" i="1" s="1"/>
  <c r="BB633" i="1"/>
  <c r="BA633" i="1"/>
  <c r="AZ633" i="1"/>
  <c r="AY633" i="1"/>
  <c r="AX633" i="1"/>
  <c r="AW633" i="1"/>
  <c r="AV633" i="1"/>
  <c r="AU633" i="1"/>
  <c r="AT633" i="1"/>
  <c r="AS633" i="1"/>
  <c r="AA633" i="1"/>
  <c r="G633" i="1"/>
  <c r="F633" i="1" s="1" a="1"/>
  <c r="F633" i="1" s="1"/>
  <c r="BB632" i="1"/>
  <c r="BA632" i="1"/>
  <c r="AZ632" i="1"/>
  <c r="AY632" i="1"/>
  <c r="AX632" i="1"/>
  <c r="AW632" i="1"/>
  <c r="AV632" i="1"/>
  <c r="AU632" i="1"/>
  <c r="AT632" i="1"/>
  <c r="AS632" i="1"/>
  <c r="AA632" i="1"/>
  <c r="G632" i="1"/>
  <c r="F632" i="1" s="1" a="1"/>
  <c r="F632" i="1" s="1"/>
  <c r="BB631" i="1"/>
  <c r="BA631" i="1"/>
  <c r="AZ631" i="1"/>
  <c r="AY631" i="1"/>
  <c r="AX631" i="1"/>
  <c r="AW631" i="1"/>
  <c r="AV631" i="1"/>
  <c r="AU631" i="1"/>
  <c r="AT631" i="1"/>
  <c r="AS631" i="1"/>
  <c r="AA631" i="1"/>
  <c r="G631" i="1"/>
  <c r="F631" i="1" s="1" a="1"/>
  <c r="F631" i="1" s="1"/>
  <c r="BB630" i="1"/>
  <c r="BA630" i="1"/>
  <c r="AZ630" i="1"/>
  <c r="AY630" i="1"/>
  <c r="AX630" i="1"/>
  <c r="AW630" i="1"/>
  <c r="AV630" i="1"/>
  <c r="AU630" i="1"/>
  <c r="AT630" i="1"/>
  <c r="AS630" i="1"/>
  <c r="AA630" i="1"/>
  <c r="G630" i="1"/>
  <c r="F630" i="1" s="1" a="1"/>
  <c r="F630" i="1"/>
  <c r="BB629" i="1"/>
  <c r="BA629" i="1"/>
  <c r="AZ629" i="1"/>
  <c r="AY629" i="1"/>
  <c r="AX629" i="1"/>
  <c r="AW629" i="1"/>
  <c r="AV629" i="1"/>
  <c r="AU629" i="1"/>
  <c r="AT629" i="1"/>
  <c r="AS629" i="1"/>
  <c r="AA629" i="1"/>
  <c r="G629" i="1"/>
  <c r="F629" i="1" a="1"/>
  <c r="F629" i="1"/>
  <c r="BB628" i="1"/>
  <c r="BA628" i="1"/>
  <c r="AZ628" i="1"/>
  <c r="AY628" i="1"/>
  <c r="AX628" i="1"/>
  <c r="AW628" i="1"/>
  <c r="AV628" i="1"/>
  <c r="AU628" i="1"/>
  <c r="AT628" i="1"/>
  <c r="AS628" i="1"/>
  <c r="AA628" i="1"/>
  <c r="G628" i="1"/>
  <c r="F628" i="1" a="1"/>
  <c r="F628" i="1" s="1"/>
  <c r="BB627" i="1"/>
  <c r="BA627" i="1"/>
  <c r="AZ627" i="1"/>
  <c r="AY627" i="1"/>
  <c r="AX627" i="1"/>
  <c r="AW627" i="1"/>
  <c r="AV627" i="1"/>
  <c r="AU627" i="1"/>
  <c r="AT627" i="1"/>
  <c r="AS627" i="1"/>
  <c r="AA627" i="1"/>
  <c r="G627" i="1"/>
  <c r="F627" i="1" a="1"/>
  <c r="F627" i="1" s="1"/>
  <c r="BB626" i="1"/>
  <c r="BA626" i="1"/>
  <c r="AZ626" i="1"/>
  <c r="AY626" i="1"/>
  <c r="AX626" i="1"/>
  <c r="AW626" i="1"/>
  <c r="AV626" i="1"/>
  <c r="AU626" i="1"/>
  <c r="AT626" i="1"/>
  <c r="AS626" i="1"/>
  <c r="AA626" i="1"/>
  <c r="G626" i="1"/>
  <c r="F626" i="1" a="1"/>
  <c r="F626" i="1" s="1"/>
  <c r="BB625" i="1"/>
  <c r="BA625" i="1"/>
  <c r="AZ625" i="1"/>
  <c r="AY625" i="1"/>
  <c r="AX625" i="1"/>
  <c r="AW625" i="1"/>
  <c r="AV625" i="1"/>
  <c r="AU625" i="1"/>
  <c r="AT625" i="1"/>
  <c r="AS625" i="1"/>
  <c r="AA625" i="1"/>
  <c r="G625" i="1"/>
  <c r="F625" i="1" a="1"/>
  <c r="F625" i="1" s="1"/>
  <c r="BB624" i="1"/>
  <c r="BA624" i="1"/>
  <c r="AZ624" i="1"/>
  <c r="AY624" i="1"/>
  <c r="AX624" i="1"/>
  <c r="AW624" i="1"/>
  <c r="AV624" i="1"/>
  <c r="AU624" i="1"/>
  <c r="AT624" i="1"/>
  <c r="AS624" i="1"/>
  <c r="AA624" i="1"/>
  <c r="G624" i="1"/>
  <c r="F624" i="1" a="1"/>
  <c r="F624" i="1"/>
  <c r="BB623" i="1"/>
  <c r="BA623" i="1"/>
  <c r="AZ623" i="1"/>
  <c r="AY623" i="1"/>
  <c r="AX623" i="1"/>
  <c r="AW623" i="1"/>
  <c r="AV623" i="1"/>
  <c r="AU623" i="1"/>
  <c r="AT623" i="1"/>
  <c r="AS623" i="1"/>
  <c r="AA623" i="1"/>
  <c r="G623" i="1"/>
  <c r="F623" i="1" a="1"/>
  <c r="F623" i="1"/>
  <c r="BB622" i="1"/>
  <c r="BA622" i="1"/>
  <c r="AZ622" i="1"/>
  <c r="AY622" i="1"/>
  <c r="AX622" i="1"/>
  <c r="AW622" i="1"/>
  <c r="AV622" i="1"/>
  <c r="AU622" i="1"/>
  <c r="AT622" i="1"/>
  <c r="AS622" i="1"/>
  <c r="AA622" i="1"/>
  <c r="G622" i="1"/>
  <c r="F622" i="1" a="1"/>
  <c r="F622" i="1" s="1"/>
  <c r="BB621" i="1"/>
  <c r="BA621" i="1"/>
  <c r="AZ621" i="1"/>
  <c r="AY621" i="1"/>
  <c r="AX621" i="1"/>
  <c r="AW621" i="1"/>
  <c r="AV621" i="1"/>
  <c r="AU621" i="1"/>
  <c r="AT621" i="1"/>
  <c r="AS621" i="1"/>
  <c r="AA621" i="1"/>
  <c r="G621" i="1"/>
  <c r="F621" i="1" a="1"/>
  <c r="F621" i="1" s="1"/>
  <c r="BB620" i="1"/>
  <c r="BA620" i="1"/>
  <c r="AZ620" i="1"/>
  <c r="AY620" i="1"/>
  <c r="AX620" i="1"/>
  <c r="AW620" i="1"/>
  <c r="AV620" i="1"/>
  <c r="AU620" i="1"/>
  <c r="AT620" i="1"/>
  <c r="AS620" i="1"/>
  <c r="AA620" i="1"/>
  <c r="G620" i="1"/>
  <c r="F620" i="1" a="1"/>
  <c r="F620" i="1" s="1"/>
  <c r="BB619" i="1"/>
  <c r="BA619" i="1"/>
  <c r="AZ619" i="1"/>
  <c r="AY619" i="1"/>
  <c r="AX619" i="1"/>
  <c r="AW619" i="1"/>
  <c r="AV619" i="1"/>
  <c r="AU619" i="1"/>
  <c r="AT619" i="1"/>
  <c r="AS619" i="1"/>
  <c r="AA619" i="1"/>
  <c r="G619" i="1"/>
  <c r="F619" i="1" a="1"/>
  <c r="F619" i="1" s="1"/>
  <c r="BB618" i="1"/>
  <c r="BA618" i="1"/>
  <c r="AZ618" i="1"/>
  <c r="AY618" i="1"/>
  <c r="AX618" i="1"/>
  <c r="AW618" i="1"/>
  <c r="AV618" i="1"/>
  <c r="AU618" i="1"/>
  <c r="AT618" i="1"/>
  <c r="AS618" i="1"/>
  <c r="AA618" i="1"/>
  <c r="G618" i="1"/>
  <c r="F618" i="1" a="1"/>
  <c r="F618" i="1"/>
  <c r="BB617" i="1"/>
  <c r="BA617" i="1"/>
  <c r="AZ617" i="1"/>
  <c r="AY617" i="1"/>
  <c r="AX617" i="1"/>
  <c r="AW617" i="1"/>
  <c r="AV617" i="1"/>
  <c r="AU617" i="1"/>
  <c r="AT617" i="1"/>
  <c r="AS617" i="1"/>
  <c r="AA617" i="1"/>
  <c r="G617" i="1"/>
  <c r="F617" i="1" a="1"/>
  <c r="F617" i="1"/>
  <c r="BB616" i="1"/>
  <c r="BA616" i="1"/>
  <c r="AZ616" i="1"/>
  <c r="AY616" i="1"/>
  <c r="AX616" i="1"/>
  <c r="AW616" i="1"/>
  <c r="AV616" i="1"/>
  <c r="AU616" i="1"/>
  <c r="AT616" i="1"/>
  <c r="AS616" i="1"/>
  <c r="AA616" i="1"/>
  <c r="G616" i="1"/>
  <c r="F616" i="1" a="1"/>
  <c r="F616" i="1" s="1"/>
  <c r="BB615" i="1"/>
  <c r="BA615" i="1"/>
  <c r="AZ615" i="1"/>
  <c r="AY615" i="1"/>
  <c r="AX615" i="1"/>
  <c r="AW615" i="1"/>
  <c r="AV615" i="1"/>
  <c r="AU615" i="1"/>
  <c r="AT615" i="1"/>
  <c r="AS615" i="1"/>
  <c r="AA615" i="1"/>
  <c r="G615" i="1"/>
  <c r="F615" i="1" a="1"/>
  <c r="F615" i="1" s="1"/>
  <c r="BB614" i="1"/>
  <c r="BA614" i="1"/>
  <c r="AZ614" i="1"/>
  <c r="AY614" i="1"/>
  <c r="AX614" i="1"/>
  <c r="AW614" i="1"/>
  <c r="AV614" i="1"/>
  <c r="AU614" i="1"/>
  <c r="AT614" i="1"/>
  <c r="AS614" i="1"/>
  <c r="AA614" i="1"/>
  <c r="G614" i="1"/>
  <c r="F614" i="1" a="1"/>
  <c r="F614" i="1" s="1"/>
  <c r="BB613" i="1"/>
  <c r="BA613" i="1"/>
  <c r="AZ613" i="1"/>
  <c r="AY613" i="1"/>
  <c r="AX613" i="1"/>
  <c r="AW613" i="1"/>
  <c r="AV613" i="1"/>
  <c r="AU613" i="1"/>
  <c r="AT613" i="1"/>
  <c r="AS613" i="1"/>
  <c r="AA613" i="1"/>
  <c r="G613" i="1"/>
  <c r="F613" i="1" a="1"/>
  <c r="F613" i="1" s="1"/>
  <c r="BB612" i="1"/>
  <c r="BA612" i="1"/>
  <c r="AZ612" i="1"/>
  <c r="AY612" i="1"/>
  <c r="AX612" i="1"/>
  <c r="AW612" i="1"/>
  <c r="AV612" i="1"/>
  <c r="AU612" i="1"/>
  <c r="AT612" i="1"/>
  <c r="AS612" i="1"/>
  <c r="AA612" i="1"/>
  <c r="G612" i="1"/>
  <c r="F612" i="1" a="1"/>
  <c r="F612" i="1"/>
  <c r="BB611" i="1"/>
  <c r="BA611" i="1"/>
  <c r="AZ611" i="1"/>
  <c r="AY611" i="1"/>
  <c r="AX611" i="1"/>
  <c r="AW611" i="1"/>
  <c r="AV611" i="1"/>
  <c r="AU611" i="1"/>
  <c r="AT611" i="1"/>
  <c r="AS611" i="1"/>
  <c r="AA611" i="1"/>
  <c r="G611" i="1"/>
  <c r="F611" i="1" a="1"/>
  <c r="F611" i="1" s="1"/>
  <c r="BB610" i="1"/>
  <c r="BA610" i="1"/>
  <c r="AZ610" i="1"/>
  <c r="AY610" i="1"/>
  <c r="AX610" i="1"/>
  <c r="AW610" i="1"/>
  <c r="AV610" i="1"/>
  <c r="AU610" i="1"/>
  <c r="AT610" i="1"/>
  <c r="AS610" i="1"/>
  <c r="AA610" i="1"/>
  <c r="G610" i="1"/>
  <c r="F610" i="1" a="1"/>
  <c r="F610" i="1" s="1"/>
  <c r="BB609" i="1"/>
  <c r="BA609" i="1"/>
  <c r="AZ609" i="1"/>
  <c r="AY609" i="1"/>
  <c r="AX609" i="1"/>
  <c r="AW609" i="1"/>
  <c r="AV609" i="1"/>
  <c r="AU609" i="1"/>
  <c r="AT609" i="1"/>
  <c r="AS609" i="1"/>
  <c r="AA609" i="1"/>
  <c r="G609" i="1"/>
  <c r="F609" i="1" a="1"/>
  <c r="F609" i="1" s="1"/>
  <c r="BB608" i="1"/>
  <c r="BA608" i="1"/>
  <c r="AZ608" i="1"/>
  <c r="AY608" i="1"/>
  <c r="AX608" i="1"/>
  <c r="AW608" i="1"/>
  <c r="AV608" i="1"/>
  <c r="AU608" i="1"/>
  <c r="AT608" i="1"/>
  <c r="AS608" i="1"/>
  <c r="AA608" i="1"/>
  <c r="G608" i="1"/>
  <c r="F608" i="1" a="1"/>
  <c r="F608" i="1" s="1"/>
  <c r="BB607" i="1"/>
  <c r="BA607" i="1"/>
  <c r="AZ607" i="1"/>
  <c r="AY607" i="1"/>
  <c r="AX607" i="1"/>
  <c r="AW607" i="1"/>
  <c r="AV607" i="1"/>
  <c r="AU607" i="1"/>
  <c r="AT607" i="1"/>
  <c r="AS607" i="1"/>
  <c r="AA607" i="1"/>
  <c r="G607" i="1"/>
  <c r="F607" i="1" a="1"/>
  <c r="F607" i="1" s="1"/>
  <c r="BB606" i="1"/>
  <c r="BA606" i="1"/>
  <c r="AZ606" i="1"/>
  <c r="AY606" i="1"/>
  <c r="AX606" i="1"/>
  <c r="AW606" i="1"/>
  <c r="AV606" i="1"/>
  <c r="AU606" i="1"/>
  <c r="AT606" i="1"/>
  <c r="AS606" i="1"/>
  <c r="AA606" i="1"/>
  <c r="G606" i="1"/>
  <c r="F606" i="1" a="1"/>
  <c r="F606" i="1"/>
  <c r="BB605" i="1"/>
  <c r="BA605" i="1"/>
  <c r="AZ605" i="1"/>
  <c r="AY605" i="1"/>
  <c r="AX605" i="1"/>
  <c r="AW605" i="1"/>
  <c r="AV605" i="1"/>
  <c r="AU605" i="1"/>
  <c r="AT605" i="1"/>
  <c r="AS605" i="1"/>
  <c r="AA605" i="1"/>
  <c r="G605" i="1"/>
  <c r="F605" i="1" a="1"/>
  <c r="F605" i="1" s="1"/>
  <c r="BB604" i="1"/>
  <c r="BA604" i="1"/>
  <c r="AZ604" i="1"/>
  <c r="AY604" i="1"/>
  <c r="AX604" i="1"/>
  <c r="AW604" i="1"/>
  <c r="AV604" i="1"/>
  <c r="AU604" i="1"/>
  <c r="AT604" i="1"/>
  <c r="AS604" i="1"/>
  <c r="AA604" i="1"/>
  <c r="G604" i="1"/>
  <c r="F604" i="1" a="1"/>
  <c r="F604" i="1" s="1"/>
  <c r="BB603" i="1"/>
  <c r="BA603" i="1"/>
  <c r="AZ603" i="1"/>
  <c r="AY603" i="1"/>
  <c r="AX603" i="1"/>
  <c r="AW603" i="1"/>
  <c r="AV603" i="1"/>
  <c r="AU603" i="1"/>
  <c r="AT603" i="1"/>
  <c r="AS603" i="1"/>
  <c r="AA603" i="1"/>
  <c r="G603" i="1"/>
  <c r="F603" i="1" a="1"/>
  <c r="F603" i="1"/>
  <c r="BB602" i="1"/>
  <c r="BA602" i="1"/>
  <c r="AZ602" i="1"/>
  <c r="AY602" i="1"/>
  <c r="AX602" i="1"/>
  <c r="AW602" i="1"/>
  <c r="AV602" i="1"/>
  <c r="AU602" i="1"/>
  <c r="AT602" i="1"/>
  <c r="AS602" i="1"/>
  <c r="AA602" i="1"/>
  <c r="G602" i="1"/>
  <c r="F602" i="1" a="1"/>
  <c r="F602" i="1" s="1"/>
  <c r="BB601" i="1"/>
  <c r="BA601" i="1"/>
  <c r="AZ601" i="1"/>
  <c r="AY601" i="1"/>
  <c r="AX601" i="1"/>
  <c r="AW601" i="1"/>
  <c r="AV601" i="1"/>
  <c r="AU601" i="1"/>
  <c r="AT601" i="1"/>
  <c r="AS601" i="1"/>
  <c r="AA601" i="1"/>
  <c r="G601" i="1"/>
  <c r="F601" i="1" a="1"/>
  <c r="F601" i="1" s="1"/>
  <c r="BB600" i="1"/>
  <c r="BA600" i="1"/>
  <c r="AZ600" i="1"/>
  <c r="AY600" i="1"/>
  <c r="AX600" i="1"/>
  <c r="AW600" i="1"/>
  <c r="AV600" i="1"/>
  <c r="AU600" i="1"/>
  <c r="AT600" i="1"/>
  <c r="AS600" i="1"/>
  <c r="AA600" i="1"/>
  <c r="G600" i="1"/>
  <c r="F600" i="1" a="1"/>
  <c r="F600" i="1" s="1"/>
  <c r="BB599" i="1"/>
  <c r="BA599" i="1"/>
  <c r="AZ599" i="1"/>
  <c r="AY599" i="1"/>
  <c r="AX599" i="1"/>
  <c r="AW599" i="1"/>
  <c r="AV599" i="1"/>
  <c r="AU599" i="1"/>
  <c r="AT599" i="1"/>
  <c r="AS599" i="1"/>
  <c r="AA599" i="1"/>
  <c r="G599" i="1"/>
  <c r="F599" i="1" a="1"/>
  <c r="F599" i="1" s="1"/>
  <c r="BB598" i="1"/>
  <c r="BA598" i="1"/>
  <c r="AZ598" i="1"/>
  <c r="AY598" i="1"/>
  <c r="AX598" i="1"/>
  <c r="AW598" i="1"/>
  <c r="AV598" i="1"/>
  <c r="AU598" i="1"/>
  <c r="AT598" i="1"/>
  <c r="AS598" i="1"/>
  <c r="AA598" i="1"/>
  <c r="G598" i="1"/>
  <c r="F598" i="1" a="1"/>
  <c r="F598" i="1" s="1"/>
  <c r="BB597" i="1"/>
  <c r="BA597" i="1"/>
  <c r="AZ597" i="1"/>
  <c r="AY597" i="1"/>
  <c r="AX597" i="1"/>
  <c r="AW597" i="1"/>
  <c r="AV597" i="1"/>
  <c r="AU597" i="1"/>
  <c r="AT597" i="1"/>
  <c r="AS597" i="1"/>
  <c r="AA597" i="1"/>
  <c r="G597" i="1"/>
  <c r="F597" i="1" a="1"/>
  <c r="F597" i="1"/>
  <c r="BB596" i="1"/>
  <c r="BA596" i="1"/>
  <c r="AZ596" i="1"/>
  <c r="AY596" i="1"/>
  <c r="AX596" i="1"/>
  <c r="AW596" i="1"/>
  <c r="AV596" i="1"/>
  <c r="AU596" i="1"/>
  <c r="AT596" i="1"/>
  <c r="AS596" i="1"/>
  <c r="AA596" i="1"/>
  <c r="G596" i="1"/>
  <c r="F596" i="1" a="1"/>
  <c r="F596" i="1" s="1"/>
  <c r="BB595" i="1"/>
  <c r="BA595" i="1"/>
  <c r="AZ595" i="1"/>
  <c r="AY595" i="1"/>
  <c r="AX595" i="1"/>
  <c r="AW595" i="1"/>
  <c r="AV595" i="1"/>
  <c r="AU595" i="1"/>
  <c r="AT595" i="1"/>
  <c r="AS595" i="1"/>
  <c r="AA595" i="1"/>
  <c r="G595" i="1"/>
  <c r="F595" i="1" a="1"/>
  <c r="F595" i="1" s="1"/>
  <c r="BB594" i="1"/>
  <c r="BA594" i="1"/>
  <c r="AZ594" i="1"/>
  <c r="AY594" i="1"/>
  <c r="AX594" i="1"/>
  <c r="AW594" i="1"/>
  <c r="AV594" i="1"/>
  <c r="AU594" i="1"/>
  <c r="AT594" i="1"/>
  <c r="AS594" i="1"/>
  <c r="AA594" i="1"/>
  <c r="G594" i="1"/>
  <c r="F594" i="1" a="1"/>
  <c r="F594" i="1"/>
  <c r="BB593" i="1"/>
  <c r="BA593" i="1"/>
  <c r="AZ593" i="1"/>
  <c r="AY593" i="1"/>
  <c r="AX593" i="1"/>
  <c r="AW593" i="1"/>
  <c r="AV593" i="1"/>
  <c r="AU593" i="1"/>
  <c r="AT593" i="1"/>
  <c r="AS593" i="1"/>
  <c r="AA593" i="1"/>
  <c r="G593" i="1"/>
  <c r="F593" i="1" a="1"/>
  <c r="F593" i="1" s="1"/>
  <c r="BB592" i="1"/>
  <c r="BA592" i="1"/>
  <c r="AZ592" i="1"/>
  <c r="AY592" i="1"/>
  <c r="AX592" i="1"/>
  <c r="AW592" i="1"/>
  <c r="AV592" i="1"/>
  <c r="AU592" i="1"/>
  <c r="AT592" i="1"/>
  <c r="AS592" i="1"/>
  <c r="AA592" i="1"/>
  <c r="G592" i="1"/>
  <c r="F592" i="1" a="1"/>
  <c r="F592" i="1" s="1"/>
  <c r="BB591" i="1"/>
  <c r="BA591" i="1"/>
  <c r="AZ591" i="1"/>
  <c r="AY591" i="1"/>
  <c r="AX591" i="1"/>
  <c r="AW591" i="1"/>
  <c r="AV591" i="1"/>
  <c r="AU591" i="1"/>
  <c r="AT591" i="1"/>
  <c r="AS591" i="1"/>
  <c r="AA591" i="1"/>
  <c r="G591" i="1"/>
  <c r="F591" i="1" a="1"/>
  <c r="F591" i="1" s="1"/>
  <c r="BB590" i="1"/>
  <c r="BA590" i="1"/>
  <c r="AZ590" i="1"/>
  <c r="AY590" i="1"/>
  <c r="AX590" i="1"/>
  <c r="AW590" i="1"/>
  <c r="AV590" i="1"/>
  <c r="AU590" i="1"/>
  <c r="AT590" i="1"/>
  <c r="AS590" i="1"/>
  <c r="AA590" i="1"/>
  <c r="G590" i="1"/>
  <c r="F590" i="1" a="1"/>
  <c r="F590" i="1" s="1"/>
  <c r="BB589" i="1"/>
  <c r="BA589" i="1"/>
  <c r="AZ589" i="1"/>
  <c r="AY589" i="1"/>
  <c r="AX589" i="1"/>
  <c r="AW589" i="1"/>
  <c r="AV589" i="1"/>
  <c r="AU589" i="1"/>
  <c r="AT589" i="1"/>
  <c r="AS589" i="1"/>
  <c r="AA589" i="1"/>
  <c r="G589" i="1"/>
  <c r="F589" i="1" a="1"/>
  <c r="F589" i="1" s="1"/>
  <c r="BB588" i="1"/>
  <c r="BA588" i="1"/>
  <c r="AZ588" i="1"/>
  <c r="AY588" i="1"/>
  <c r="AX588" i="1"/>
  <c r="AW588" i="1"/>
  <c r="AV588" i="1"/>
  <c r="AU588" i="1"/>
  <c r="AT588" i="1"/>
  <c r="AS588" i="1"/>
  <c r="AA588" i="1"/>
  <c r="G588" i="1"/>
  <c r="F588" i="1" a="1"/>
  <c r="F588" i="1"/>
  <c r="BB587" i="1"/>
  <c r="BA587" i="1"/>
  <c r="AZ587" i="1"/>
  <c r="AY587" i="1"/>
  <c r="AX587" i="1"/>
  <c r="AW587" i="1"/>
  <c r="AV587" i="1"/>
  <c r="AU587" i="1"/>
  <c r="AT587" i="1"/>
  <c r="AS587" i="1"/>
  <c r="AA587" i="1"/>
  <c r="G587" i="1"/>
  <c r="F587" i="1" a="1"/>
  <c r="F587" i="1" s="1"/>
  <c r="BB586" i="1"/>
  <c r="BA586" i="1"/>
  <c r="AZ586" i="1"/>
  <c r="AY586" i="1"/>
  <c r="AX586" i="1"/>
  <c r="AW586" i="1"/>
  <c r="AV586" i="1"/>
  <c r="AU586" i="1"/>
  <c r="AT586" i="1"/>
  <c r="AS586" i="1"/>
  <c r="AA586" i="1"/>
  <c r="G586" i="1"/>
  <c r="F586" i="1" a="1"/>
  <c r="F586" i="1" s="1"/>
  <c r="BB585" i="1"/>
  <c r="BA585" i="1"/>
  <c r="AZ585" i="1"/>
  <c r="AY585" i="1"/>
  <c r="AX585" i="1"/>
  <c r="AW585" i="1"/>
  <c r="AV585" i="1"/>
  <c r="AU585" i="1"/>
  <c r="AT585" i="1"/>
  <c r="AS585" i="1"/>
  <c r="AA585" i="1"/>
  <c r="G585" i="1"/>
  <c r="F585" i="1" a="1"/>
  <c r="F585" i="1"/>
  <c r="BB584" i="1"/>
  <c r="BA584" i="1"/>
  <c r="AZ584" i="1"/>
  <c r="AY584" i="1"/>
  <c r="AX584" i="1"/>
  <c r="AW584" i="1"/>
  <c r="AV584" i="1"/>
  <c r="AU584" i="1"/>
  <c r="AT584" i="1"/>
  <c r="AS584" i="1"/>
  <c r="AA584" i="1"/>
  <c r="G584" i="1"/>
  <c r="F584" i="1" a="1"/>
  <c r="F584" i="1" s="1"/>
  <c r="BB583" i="1"/>
  <c r="BA583" i="1"/>
  <c r="AZ583" i="1"/>
  <c r="AY583" i="1"/>
  <c r="AX583" i="1"/>
  <c r="AW583" i="1"/>
  <c r="AV583" i="1"/>
  <c r="AU583" i="1"/>
  <c r="AT583" i="1"/>
  <c r="AS583" i="1"/>
  <c r="AA583" i="1"/>
  <c r="G583" i="1"/>
  <c r="F583" i="1" a="1"/>
  <c r="F583" i="1" s="1"/>
  <c r="BB582" i="1"/>
  <c r="BA582" i="1"/>
  <c r="AZ582" i="1"/>
  <c r="AY582" i="1"/>
  <c r="AX582" i="1"/>
  <c r="AW582" i="1"/>
  <c r="AV582" i="1"/>
  <c r="AU582" i="1"/>
  <c r="AT582" i="1"/>
  <c r="AS582" i="1"/>
  <c r="AA582" i="1"/>
  <c r="G582" i="1"/>
  <c r="F582" i="1" a="1"/>
  <c r="F582" i="1" s="1"/>
  <c r="BB581" i="1"/>
  <c r="BA581" i="1"/>
  <c r="AZ581" i="1"/>
  <c r="AY581" i="1"/>
  <c r="AX581" i="1"/>
  <c r="AW581" i="1"/>
  <c r="AV581" i="1"/>
  <c r="AU581" i="1"/>
  <c r="AT581" i="1"/>
  <c r="AS581" i="1"/>
  <c r="AA581" i="1"/>
  <c r="G581" i="1"/>
  <c r="F581" i="1" a="1"/>
  <c r="F581" i="1" s="1"/>
  <c r="BB580" i="1"/>
  <c r="BA580" i="1"/>
  <c r="AZ580" i="1"/>
  <c r="AY580" i="1"/>
  <c r="AX580" i="1"/>
  <c r="AW580" i="1"/>
  <c r="AV580" i="1"/>
  <c r="AU580" i="1"/>
  <c r="AT580" i="1"/>
  <c r="AS580" i="1"/>
  <c r="AA580" i="1"/>
  <c r="G580" i="1"/>
  <c r="F580" i="1" a="1"/>
  <c r="F580" i="1" s="1"/>
  <c r="BB579" i="1"/>
  <c r="BA579" i="1"/>
  <c r="AZ579" i="1"/>
  <c r="AY579" i="1"/>
  <c r="AX579" i="1"/>
  <c r="AW579" i="1"/>
  <c r="AV579" i="1"/>
  <c r="AU579" i="1"/>
  <c r="AT579" i="1"/>
  <c r="AS579" i="1"/>
  <c r="AA579" i="1"/>
  <c r="G579" i="1"/>
  <c r="F579" i="1" a="1"/>
  <c r="F579" i="1"/>
  <c r="BB578" i="1"/>
  <c r="BA578" i="1"/>
  <c r="AZ578" i="1"/>
  <c r="AY578" i="1"/>
  <c r="AX578" i="1"/>
  <c r="AW578" i="1"/>
  <c r="AV578" i="1"/>
  <c r="AU578" i="1"/>
  <c r="AT578" i="1"/>
  <c r="AS578" i="1"/>
  <c r="AA578" i="1"/>
  <c r="G578" i="1"/>
  <c r="F578" i="1" a="1"/>
  <c r="F578" i="1" s="1"/>
  <c r="BB577" i="1"/>
  <c r="BA577" i="1"/>
  <c r="AZ577" i="1"/>
  <c r="AY577" i="1"/>
  <c r="AX577" i="1"/>
  <c r="AW577" i="1"/>
  <c r="AV577" i="1"/>
  <c r="AU577" i="1"/>
  <c r="AT577" i="1"/>
  <c r="AS577" i="1"/>
  <c r="AA577" i="1"/>
  <c r="G577" i="1"/>
  <c r="F577" i="1" a="1"/>
  <c r="F577" i="1" s="1"/>
  <c r="BB576" i="1"/>
  <c r="BA576" i="1"/>
  <c r="AZ576" i="1"/>
  <c r="AY576" i="1"/>
  <c r="AX576" i="1"/>
  <c r="AW576" i="1"/>
  <c r="AV576" i="1"/>
  <c r="AU576" i="1"/>
  <c r="AT576" i="1"/>
  <c r="AS576" i="1"/>
  <c r="AA576" i="1"/>
  <c r="G576" i="1"/>
  <c r="F576" i="1" a="1"/>
  <c r="F576" i="1"/>
  <c r="BB575" i="1"/>
  <c r="BA575" i="1"/>
  <c r="AZ575" i="1"/>
  <c r="AY575" i="1"/>
  <c r="AX575" i="1"/>
  <c r="AW575" i="1"/>
  <c r="AV575" i="1"/>
  <c r="AU575" i="1"/>
  <c r="AT575" i="1"/>
  <c r="AS575" i="1"/>
  <c r="AA575" i="1"/>
  <c r="G575" i="1"/>
  <c r="F575" i="1" a="1"/>
  <c r="F575" i="1" s="1"/>
  <c r="BB574" i="1"/>
  <c r="BA574" i="1"/>
  <c r="AZ574" i="1"/>
  <c r="AY574" i="1"/>
  <c r="AX574" i="1"/>
  <c r="AW574" i="1"/>
  <c r="AV574" i="1"/>
  <c r="AU574" i="1"/>
  <c r="AT574" i="1"/>
  <c r="AS574" i="1"/>
  <c r="AA574" i="1"/>
  <c r="G574" i="1"/>
  <c r="F574" i="1" a="1"/>
  <c r="F574" i="1" s="1"/>
  <c r="BB573" i="1"/>
  <c r="BA573" i="1"/>
  <c r="AZ573" i="1"/>
  <c r="AY573" i="1"/>
  <c r="AX573" i="1"/>
  <c r="AW573" i="1"/>
  <c r="AV573" i="1"/>
  <c r="AU573" i="1"/>
  <c r="AT573" i="1"/>
  <c r="AS573" i="1"/>
  <c r="AA573" i="1"/>
  <c r="G573" i="1"/>
  <c r="F573" i="1" a="1"/>
  <c r="F573" i="1" s="1"/>
  <c r="BB572" i="1"/>
  <c r="BA572" i="1"/>
  <c r="AZ572" i="1"/>
  <c r="AY572" i="1"/>
  <c r="AX572" i="1"/>
  <c r="AW572" i="1"/>
  <c r="AV572" i="1"/>
  <c r="AU572" i="1"/>
  <c r="AT572" i="1"/>
  <c r="AS572" i="1"/>
  <c r="AA572" i="1"/>
  <c r="G572" i="1"/>
  <c r="F572" i="1" a="1"/>
  <c r="F572" i="1" s="1"/>
  <c r="BB571" i="1"/>
  <c r="BA571" i="1"/>
  <c r="AZ571" i="1"/>
  <c r="AY571" i="1"/>
  <c r="AX571" i="1"/>
  <c r="AW571" i="1"/>
  <c r="AV571" i="1"/>
  <c r="AU571" i="1"/>
  <c r="AT571" i="1"/>
  <c r="AS571" i="1"/>
  <c r="AA571" i="1"/>
  <c r="G571" i="1"/>
  <c r="F571" i="1" a="1"/>
  <c r="F571" i="1" s="1"/>
  <c r="BB570" i="1"/>
  <c r="BA570" i="1"/>
  <c r="AZ570" i="1"/>
  <c r="AY570" i="1"/>
  <c r="AX570" i="1"/>
  <c r="AW570" i="1"/>
  <c r="AV570" i="1"/>
  <c r="AU570" i="1"/>
  <c r="AT570" i="1"/>
  <c r="AS570" i="1"/>
  <c r="AA570" i="1"/>
  <c r="G570" i="1"/>
  <c r="F570" i="1" a="1"/>
  <c r="F570" i="1"/>
  <c r="BB569" i="1"/>
  <c r="BA569" i="1"/>
  <c r="AZ569" i="1"/>
  <c r="AY569" i="1"/>
  <c r="AX569" i="1"/>
  <c r="AW569" i="1"/>
  <c r="AV569" i="1"/>
  <c r="AU569" i="1"/>
  <c r="AT569" i="1"/>
  <c r="AS569" i="1"/>
  <c r="AA569" i="1"/>
  <c r="G569" i="1"/>
  <c r="F569" i="1" a="1"/>
  <c r="F569" i="1" s="1"/>
  <c r="BB568" i="1"/>
  <c r="BA568" i="1"/>
  <c r="AZ568" i="1"/>
  <c r="AY568" i="1"/>
  <c r="AX568" i="1"/>
  <c r="AW568" i="1"/>
  <c r="AV568" i="1"/>
  <c r="AU568" i="1"/>
  <c r="AT568" i="1"/>
  <c r="AS568" i="1"/>
  <c r="AA568" i="1"/>
  <c r="G568" i="1"/>
  <c r="F568" i="1" a="1"/>
  <c r="F568" i="1" s="1"/>
  <c r="BB567" i="1"/>
  <c r="BA567" i="1"/>
  <c r="AZ567" i="1"/>
  <c r="AY567" i="1"/>
  <c r="AX567" i="1"/>
  <c r="AW567" i="1"/>
  <c r="AV567" i="1"/>
  <c r="AU567" i="1"/>
  <c r="AT567" i="1"/>
  <c r="AS567" i="1"/>
  <c r="AA567" i="1"/>
  <c r="G567" i="1"/>
  <c r="F567" i="1" a="1"/>
  <c r="F567" i="1"/>
  <c r="BB566" i="1"/>
  <c r="BA566" i="1"/>
  <c r="AZ566" i="1"/>
  <c r="AY566" i="1"/>
  <c r="AX566" i="1"/>
  <c r="AW566" i="1"/>
  <c r="AV566" i="1"/>
  <c r="AU566" i="1"/>
  <c r="AT566" i="1"/>
  <c r="AS566" i="1"/>
  <c r="AA566" i="1"/>
  <c r="G566" i="1"/>
  <c r="F566" i="1" a="1"/>
  <c r="F566" i="1" s="1"/>
  <c r="BB565" i="1"/>
  <c r="BA565" i="1"/>
  <c r="AZ565" i="1"/>
  <c r="AY565" i="1"/>
  <c r="AX565" i="1"/>
  <c r="AW565" i="1"/>
  <c r="AV565" i="1"/>
  <c r="AU565" i="1"/>
  <c r="AT565" i="1"/>
  <c r="AS565" i="1"/>
  <c r="AA565" i="1"/>
  <c r="G565" i="1"/>
  <c r="F565" i="1" a="1"/>
  <c r="F565" i="1" s="1"/>
  <c r="BB564" i="1"/>
  <c r="BA564" i="1"/>
  <c r="AZ564" i="1"/>
  <c r="AY564" i="1"/>
  <c r="AX564" i="1"/>
  <c r="AW564" i="1"/>
  <c r="AV564" i="1"/>
  <c r="AU564" i="1"/>
  <c r="AT564" i="1"/>
  <c r="AS564" i="1"/>
  <c r="AA564" i="1"/>
  <c r="G564" i="1"/>
  <c r="F564" i="1" a="1"/>
  <c r="F564" i="1" s="1"/>
  <c r="BB563" i="1"/>
  <c r="BA563" i="1"/>
  <c r="AZ563" i="1"/>
  <c r="AY563" i="1"/>
  <c r="AX563" i="1"/>
  <c r="AW563" i="1"/>
  <c r="AV563" i="1"/>
  <c r="AU563" i="1"/>
  <c r="AT563" i="1"/>
  <c r="AS563" i="1"/>
  <c r="AA563" i="1"/>
  <c r="G563" i="1"/>
  <c r="F563" i="1" a="1"/>
  <c r="F563" i="1" s="1"/>
  <c r="BB562" i="1"/>
  <c r="BA562" i="1"/>
  <c r="AZ562" i="1"/>
  <c r="AY562" i="1"/>
  <c r="AX562" i="1"/>
  <c r="AW562" i="1"/>
  <c r="AV562" i="1"/>
  <c r="AU562" i="1"/>
  <c r="AT562" i="1"/>
  <c r="AS562" i="1"/>
  <c r="AA562" i="1"/>
  <c r="G562" i="1"/>
  <c r="F562" i="1" a="1"/>
  <c r="F562" i="1" s="1"/>
  <c r="BB561" i="1"/>
  <c r="BA561" i="1"/>
  <c r="AZ561" i="1"/>
  <c r="AY561" i="1"/>
  <c r="AX561" i="1"/>
  <c r="AW561" i="1"/>
  <c r="AV561" i="1"/>
  <c r="AU561" i="1"/>
  <c r="AT561" i="1"/>
  <c r="AS561" i="1"/>
  <c r="AA561" i="1"/>
  <c r="G561" i="1"/>
  <c r="F561" i="1" a="1"/>
  <c r="F561" i="1"/>
  <c r="BB560" i="1"/>
  <c r="BA560" i="1"/>
  <c r="AZ560" i="1"/>
  <c r="AY560" i="1"/>
  <c r="AX560" i="1"/>
  <c r="AW560" i="1"/>
  <c r="AV560" i="1"/>
  <c r="AU560" i="1"/>
  <c r="AT560" i="1"/>
  <c r="AS560" i="1"/>
  <c r="AA560" i="1"/>
  <c r="G560" i="1"/>
  <c r="F560" i="1" s="1" a="1"/>
  <c r="F560" i="1" s="1"/>
  <c r="BB559" i="1"/>
  <c r="BA559" i="1"/>
  <c r="AZ559" i="1"/>
  <c r="AY559" i="1"/>
  <c r="AX559" i="1"/>
  <c r="AW559" i="1"/>
  <c r="AV559" i="1"/>
  <c r="AU559" i="1"/>
  <c r="AT559" i="1"/>
  <c r="AS559" i="1"/>
  <c r="AA559" i="1"/>
  <c r="G559" i="1"/>
  <c r="F559" i="1" a="1"/>
  <c r="F559" i="1" s="1"/>
  <c r="BB558" i="1"/>
  <c r="BA558" i="1"/>
  <c r="AZ558" i="1"/>
  <c r="AY558" i="1"/>
  <c r="AX558" i="1"/>
  <c r="AW558" i="1"/>
  <c r="AV558" i="1"/>
  <c r="AU558" i="1"/>
  <c r="AT558" i="1"/>
  <c r="AS558" i="1"/>
  <c r="AA558" i="1"/>
  <c r="G558" i="1"/>
  <c r="F558" i="1" s="1" a="1"/>
  <c r="F558" i="1" s="1"/>
  <c r="BB557" i="1"/>
  <c r="BA557" i="1"/>
  <c r="AZ557" i="1"/>
  <c r="AY557" i="1"/>
  <c r="AX557" i="1"/>
  <c r="AW557" i="1"/>
  <c r="AV557" i="1"/>
  <c r="AU557" i="1"/>
  <c r="AT557" i="1"/>
  <c r="AS557" i="1"/>
  <c r="AA557" i="1"/>
  <c r="G557" i="1"/>
  <c r="F557" i="1" s="1" a="1"/>
  <c r="F557" i="1" s="1"/>
  <c r="BB556" i="1"/>
  <c r="BA556" i="1"/>
  <c r="AZ556" i="1"/>
  <c r="AY556" i="1"/>
  <c r="AX556" i="1"/>
  <c r="AW556" i="1"/>
  <c r="AV556" i="1"/>
  <c r="AU556" i="1"/>
  <c r="AT556" i="1"/>
  <c r="AS556" i="1"/>
  <c r="AA556" i="1"/>
  <c r="G556" i="1"/>
  <c r="F556" i="1" a="1"/>
  <c r="F556" i="1" s="1"/>
  <c r="BB555" i="1"/>
  <c r="BA555" i="1"/>
  <c r="AZ555" i="1"/>
  <c r="AY555" i="1"/>
  <c r="AX555" i="1"/>
  <c r="AW555" i="1"/>
  <c r="AV555" i="1"/>
  <c r="AU555" i="1"/>
  <c r="AT555" i="1"/>
  <c r="AS555" i="1"/>
  <c r="AA555" i="1"/>
  <c r="G555" i="1"/>
  <c r="F555" i="1" a="1"/>
  <c r="F555" i="1"/>
  <c r="BB554" i="1"/>
  <c r="BA554" i="1"/>
  <c r="AZ554" i="1"/>
  <c r="AY554" i="1"/>
  <c r="AX554" i="1"/>
  <c r="AW554" i="1"/>
  <c r="AV554" i="1"/>
  <c r="AU554" i="1"/>
  <c r="AT554" i="1"/>
  <c r="AS554" i="1"/>
  <c r="AA554" i="1"/>
  <c r="G554" i="1"/>
  <c r="F554" i="1" a="1"/>
  <c r="F554" i="1" s="1"/>
  <c r="BB553" i="1"/>
  <c r="BA553" i="1"/>
  <c r="AZ553" i="1"/>
  <c r="AY553" i="1"/>
  <c r="AX553" i="1"/>
  <c r="AW553" i="1"/>
  <c r="AV553" i="1"/>
  <c r="AU553" i="1"/>
  <c r="AT553" i="1"/>
  <c r="AS553" i="1"/>
  <c r="AA553" i="1"/>
  <c r="G553" i="1"/>
  <c r="F553" i="1" a="1"/>
  <c r="F553" i="1" s="1"/>
  <c r="BB552" i="1"/>
  <c r="BA552" i="1"/>
  <c r="AZ552" i="1"/>
  <c r="AY552" i="1"/>
  <c r="AX552" i="1"/>
  <c r="AW552" i="1"/>
  <c r="AV552" i="1"/>
  <c r="AU552" i="1"/>
  <c r="AT552" i="1"/>
  <c r="AS552" i="1"/>
  <c r="AA552" i="1"/>
  <c r="G552" i="1"/>
  <c r="F552" i="1" a="1"/>
  <c r="F552" i="1"/>
  <c r="BB551" i="1"/>
  <c r="BA551" i="1"/>
  <c r="AZ551" i="1"/>
  <c r="AY551" i="1"/>
  <c r="AX551" i="1"/>
  <c r="AW551" i="1"/>
  <c r="AV551" i="1"/>
  <c r="AU551" i="1"/>
  <c r="AT551" i="1"/>
  <c r="AS551" i="1"/>
  <c r="AA551" i="1"/>
  <c r="G551" i="1"/>
  <c r="F551" i="1" a="1"/>
  <c r="F551" i="1" s="1"/>
  <c r="BB550" i="1"/>
  <c r="BA550" i="1"/>
  <c r="AZ550" i="1"/>
  <c r="AY550" i="1"/>
  <c r="AX550" i="1"/>
  <c r="AW550" i="1"/>
  <c r="AV550" i="1"/>
  <c r="AU550" i="1"/>
  <c r="AT550" i="1"/>
  <c r="AS550" i="1"/>
  <c r="AA550" i="1"/>
  <c r="G550" i="1"/>
  <c r="F550" i="1" a="1"/>
  <c r="F550" i="1" s="1"/>
  <c r="BB549" i="1"/>
  <c r="BA549" i="1"/>
  <c r="AZ549" i="1"/>
  <c r="AY549" i="1"/>
  <c r="AX549" i="1"/>
  <c r="AW549" i="1"/>
  <c r="AV549" i="1"/>
  <c r="AU549" i="1"/>
  <c r="AT549" i="1"/>
  <c r="AS549" i="1"/>
  <c r="AA549" i="1"/>
  <c r="G549" i="1"/>
  <c r="F549" i="1" a="1"/>
  <c r="F549" i="1" s="1"/>
  <c r="BB548" i="1"/>
  <c r="BA548" i="1"/>
  <c r="AZ548" i="1"/>
  <c r="AY548" i="1"/>
  <c r="AX548" i="1"/>
  <c r="AW548" i="1"/>
  <c r="AV548" i="1"/>
  <c r="AU548" i="1"/>
  <c r="AT548" i="1"/>
  <c r="AS548" i="1"/>
  <c r="AA548" i="1"/>
  <c r="G548" i="1"/>
  <c r="F548" i="1" a="1"/>
  <c r="F548" i="1" s="1"/>
  <c r="BB547" i="1"/>
  <c r="BA547" i="1"/>
  <c r="AZ547" i="1"/>
  <c r="AY547" i="1"/>
  <c r="AX547" i="1"/>
  <c r="AW547" i="1"/>
  <c r="AV547" i="1"/>
  <c r="AU547" i="1"/>
  <c r="AT547" i="1"/>
  <c r="AS547" i="1"/>
  <c r="AA547" i="1"/>
  <c r="G547" i="1"/>
  <c r="F547" i="1" a="1"/>
  <c r="F547" i="1" s="1"/>
  <c r="BB546" i="1"/>
  <c r="BA546" i="1"/>
  <c r="AZ546" i="1"/>
  <c r="AY546" i="1"/>
  <c r="AX546" i="1"/>
  <c r="AW546" i="1"/>
  <c r="AV546" i="1"/>
  <c r="AU546" i="1"/>
  <c r="AT546" i="1"/>
  <c r="AS546" i="1"/>
  <c r="AA546" i="1"/>
  <c r="G546" i="1"/>
  <c r="F546" i="1" a="1"/>
  <c r="F546" i="1"/>
  <c r="BB545" i="1"/>
  <c r="BA545" i="1"/>
  <c r="AZ545" i="1"/>
  <c r="AY545" i="1"/>
  <c r="AX545" i="1"/>
  <c r="AW545" i="1"/>
  <c r="AV545" i="1"/>
  <c r="AU545" i="1"/>
  <c r="AT545" i="1"/>
  <c r="AS545" i="1"/>
  <c r="AA545" i="1"/>
  <c r="G545" i="1"/>
  <c r="F545" i="1" a="1"/>
  <c r="F545" i="1" s="1"/>
  <c r="BB544" i="1"/>
  <c r="BA544" i="1"/>
  <c r="AZ544" i="1"/>
  <c r="AY544" i="1"/>
  <c r="AX544" i="1"/>
  <c r="AW544" i="1"/>
  <c r="AV544" i="1"/>
  <c r="AU544" i="1"/>
  <c r="AT544" i="1"/>
  <c r="AS544" i="1"/>
  <c r="AA544" i="1"/>
  <c r="G544" i="1"/>
  <c r="F544" i="1" a="1"/>
  <c r="F544" i="1" s="1"/>
  <c r="BB543" i="1"/>
  <c r="BA543" i="1"/>
  <c r="AZ543" i="1"/>
  <c r="AY543" i="1"/>
  <c r="AX543" i="1"/>
  <c r="AW543" i="1"/>
  <c r="AV543" i="1"/>
  <c r="AU543" i="1"/>
  <c r="AT543" i="1"/>
  <c r="AS543" i="1"/>
  <c r="AA543" i="1"/>
  <c r="G543" i="1"/>
  <c r="F543" i="1" a="1"/>
  <c r="F543" i="1"/>
  <c r="BB542" i="1"/>
  <c r="BA542" i="1"/>
  <c r="AZ542" i="1"/>
  <c r="AY542" i="1"/>
  <c r="AX542" i="1"/>
  <c r="AW542" i="1"/>
  <c r="AV542" i="1"/>
  <c r="AU542" i="1"/>
  <c r="AT542" i="1"/>
  <c r="AS542" i="1"/>
  <c r="AA542" i="1"/>
  <c r="G542" i="1"/>
  <c r="F542" i="1" a="1"/>
  <c r="F542" i="1" s="1"/>
  <c r="BB541" i="1"/>
  <c r="BA541" i="1"/>
  <c r="AZ541" i="1"/>
  <c r="AY541" i="1"/>
  <c r="AX541" i="1"/>
  <c r="AW541" i="1"/>
  <c r="AV541" i="1"/>
  <c r="AU541" i="1"/>
  <c r="AT541" i="1"/>
  <c r="AS541" i="1"/>
  <c r="AA541" i="1"/>
  <c r="G541" i="1"/>
  <c r="F541" i="1" a="1"/>
  <c r="F541" i="1" s="1"/>
  <c r="BB540" i="1"/>
  <c r="BA540" i="1"/>
  <c r="AZ540" i="1"/>
  <c r="AY540" i="1"/>
  <c r="AX540" i="1"/>
  <c r="AW540" i="1"/>
  <c r="AV540" i="1"/>
  <c r="AU540" i="1"/>
  <c r="AT540" i="1"/>
  <c r="AS540" i="1"/>
  <c r="AA540" i="1"/>
  <c r="G540" i="1"/>
  <c r="F540" i="1" a="1"/>
  <c r="F540" i="1" s="1"/>
  <c r="BB539" i="1"/>
  <c r="BA539" i="1"/>
  <c r="AZ539" i="1"/>
  <c r="AY539" i="1"/>
  <c r="AX539" i="1"/>
  <c r="AW539" i="1"/>
  <c r="AV539" i="1"/>
  <c r="AU539" i="1"/>
  <c r="AT539" i="1"/>
  <c r="AS539" i="1"/>
  <c r="AA539" i="1"/>
  <c r="G539" i="1"/>
  <c r="F539" i="1" a="1"/>
  <c r="F539" i="1" s="1"/>
  <c r="BB538" i="1"/>
  <c r="BA538" i="1"/>
  <c r="AZ538" i="1"/>
  <c r="AY538" i="1"/>
  <c r="AX538" i="1"/>
  <c r="AW538" i="1"/>
  <c r="AV538" i="1"/>
  <c r="AU538" i="1"/>
  <c r="AT538" i="1"/>
  <c r="AS538" i="1"/>
  <c r="AA538" i="1"/>
  <c r="G538" i="1"/>
  <c r="F538" i="1" a="1"/>
  <c r="F538" i="1" s="1"/>
  <c r="BB537" i="1"/>
  <c r="BA537" i="1"/>
  <c r="AZ537" i="1"/>
  <c r="AY537" i="1"/>
  <c r="AX537" i="1"/>
  <c r="AW537" i="1"/>
  <c r="AV537" i="1"/>
  <c r="AU537" i="1"/>
  <c r="AT537" i="1"/>
  <c r="AS537" i="1"/>
  <c r="AA537" i="1"/>
  <c r="G537" i="1"/>
  <c r="F537" i="1" a="1"/>
  <c r="F537" i="1"/>
  <c r="BB536" i="1"/>
  <c r="BA536" i="1"/>
  <c r="AZ536" i="1"/>
  <c r="AY536" i="1"/>
  <c r="AX536" i="1"/>
  <c r="AW536" i="1"/>
  <c r="AV536" i="1"/>
  <c r="AU536" i="1"/>
  <c r="AT536" i="1"/>
  <c r="AS536" i="1"/>
  <c r="AA536" i="1"/>
  <c r="G536" i="1"/>
  <c r="F536" i="1" a="1"/>
  <c r="F536" i="1" s="1"/>
  <c r="BB535" i="1"/>
  <c r="BA535" i="1"/>
  <c r="AZ535" i="1"/>
  <c r="AY535" i="1"/>
  <c r="AX535" i="1"/>
  <c r="AW535" i="1"/>
  <c r="AV535" i="1"/>
  <c r="AU535" i="1"/>
  <c r="AT535" i="1"/>
  <c r="AS535" i="1"/>
  <c r="AA535" i="1"/>
  <c r="G535" i="1"/>
  <c r="F535" i="1" a="1"/>
  <c r="F535" i="1" s="1"/>
  <c r="BB534" i="1"/>
  <c r="BA534" i="1"/>
  <c r="AZ534" i="1"/>
  <c r="AY534" i="1"/>
  <c r="AX534" i="1"/>
  <c r="AW534" i="1"/>
  <c r="AV534" i="1"/>
  <c r="AU534" i="1"/>
  <c r="AT534" i="1"/>
  <c r="AS534" i="1"/>
  <c r="AA534" i="1"/>
  <c r="G534" i="1"/>
  <c r="F534" i="1" a="1"/>
  <c r="F534" i="1"/>
  <c r="BB533" i="1"/>
  <c r="BA533" i="1"/>
  <c r="AZ533" i="1"/>
  <c r="AY533" i="1"/>
  <c r="AX533" i="1"/>
  <c r="AW533" i="1"/>
  <c r="AV533" i="1"/>
  <c r="AU533" i="1"/>
  <c r="AT533" i="1"/>
  <c r="AS533" i="1"/>
  <c r="AA533" i="1"/>
  <c r="G533" i="1"/>
  <c r="F533" i="1" a="1"/>
  <c r="F533" i="1" s="1"/>
  <c r="BB532" i="1"/>
  <c r="BA532" i="1"/>
  <c r="AZ532" i="1"/>
  <c r="AY532" i="1"/>
  <c r="AX532" i="1"/>
  <c r="AW532" i="1"/>
  <c r="AV532" i="1"/>
  <c r="AU532" i="1"/>
  <c r="AT532" i="1"/>
  <c r="AS532" i="1"/>
  <c r="AA532" i="1"/>
  <c r="G532" i="1"/>
  <c r="F532" i="1" a="1"/>
  <c r="F532" i="1" s="1"/>
  <c r="BB531" i="1"/>
  <c r="BA531" i="1"/>
  <c r="AZ531" i="1"/>
  <c r="AY531" i="1"/>
  <c r="AX531" i="1"/>
  <c r="AW531" i="1"/>
  <c r="AV531" i="1"/>
  <c r="AU531" i="1"/>
  <c r="AT531" i="1"/>
  <c r="AS531" i="1"/>
  <c r="AA531" i="1"/>
  <c r="G531" i="1"/>
  <c r="F531" i="1" a="1"/>
  <c r="F531" i="1" s="1"/>
  <c r="BB530" i="1"/>
  <c r="BA530" i="1"/>
  <c r="AZ530" i="1"/>
  <c r="AY530" i="1"/>
  <c r="AX530" i="1"/>
  <c r="AW530" i="1"/>
  <c r="AV530" i="1"/>
  <c r="AU530" i="1"/>
  <c r="AT530" i="1"/>
  <c r="AS530" i="1"/>
  <c r="AA530" i="1"/>
  <c r="G530" i="1"/>
  <c r="F530" i="1" s="1" a="1"/>
  <c r="F530" i="1" s="1"/>
  <c r="BB529" i="1"/>
  <c r="BA529" i="1"/>
  <c r="AZ529" i="1"/>
  <c r="AY529" i="1"/>
  <c r="AX529" i="1"/>
  <c r="AW529" i="1"/>
  <c r="AV529" i="1"/>
  <c r="AU529" i="1"/>
  <c r="AT529" i="1"/>
  <c r="AS529" i="1"/>
  <c r="AA529" i="1"/>
  <c r="G529" i="1"/>
  <c r="F529" i="1" s="1" a="1"/>
  <c r="F529" i="1" s="1"/>
  <c r="BB528" i="1"/>
  <c r="BA528" i="1"/>
  <c r="AZ528" i="1"/>
  <c r="AY528" i="1"/>
  <c r="AX528" i="1"/>
  <c r="AW528" i="1"/>
  <c r="AV528" i="1"/>
  <c r="AU528" i="1"/>
  <c r="AT528" i="1"/>
  <c r="AS528" i="1"/>
  <c r="AA528" i="1"/>
  <c r="G528" i="1"/>
  <c r="F528" i="1" a="1"/>
  <c r="F528" i="1" s="1"/>
  <c r="BB527" i="1"/>
  <c r="BA527" i="1"/>
  <c r="AZ527" i="1"/>
  <c r="AY527" i="1"/>
  <c r="AX527" i="1"/>
  <c r="AW527" i="1"/>
  <c r="AV527" i="1"/>
  <c r="AU527" i="1"/>
  <c r="AT527" i="1"/>
  <c r="AS527" i="1"/>
  <c r="AA527" i="1"/>
  <c r="G527" i="1"/>
  <c r="F527" i="1" a="1"/>
  <c r="F527" i="1" s="1"/>
  <c r="BB526" i="1"/>
  <c r="BA526" i="1"/>
  <c r="AZ526" i="1"/>
  <c r="AY526" i="1"/>
  <c r="AX526" i="1"/>
  <c r="AW526" i="1"/>
  <c r="AV526" i="1"/>
  <c r="AU526" i="1"/>
  <c r="AT526" i="1"/>
  <c r="AS526" i="1"/>
  <c r="AA526" i="1"/>
  <c r="G526" i="1"/>
  <c r="F526" i="1" a="1"/>
  <c r="F526" i="1" s="1"/>
  <c r="BB525" i="1"/>
  <c r="BA525" i="1"/>
  <c r="AZ525" i="1"/>
  <c r="AY525" i="1"/>
  <c r="AX525" i="1"/>
  <c r="AW525" i="1"/>
  <c r="AV525" i="1"/>
  <c r="AU525" i="1"/>
  <c r="AT525" i="1"/>
  <c r="AS525" i="1"/>
  <c r="AA525" i="1"/>
  <c r="G525" i="1"/>
  <c r="F525" i="1" a="1"/>
  <c r="F525" i="1" s="1"/>
  <c r="BB524" i="1"/>
  <c r="BA524" i="1"/>
  <c r="AZ524" i="1"/>
  <c r="AY524" i="1"/>
  <c r="AX524" i="1"/>
  <c r="AW524" i="1"/>
  <c r="AV524" i="1"/>
  <c r="AU524" i="1"/>
  <c r="AT524" i="1"/>
  <c r="AS524" i="1"/>
  <c r="AA524" i="1"/>
  <c r="G524" i="1"/>
  <c r="F524" i="1" a="1"/>
  <c r="F524" i="1" s="1"/>
  <c r="BB523" i="1"/>
  <c r="BA523" i="1"/>
  <c r="AZ523" i="1"/>
  <c r="AY523" i="1"/>
  <c r="AX523" i="1"/>
  <c r="AW523" i="1"/>
  <c r="AV523" i="1"/>
  <c r="AU523" i="1"/>
  <c r="AT523" i="1"/>
  <c r="AS523" i="1"/>
  <c r="AA523" i="1"/>
  <c r="G523" i="1"/>
  <c r="F523" i="1" a="1"/>
  <c r="F523" i="1" s="1"/>
  <c r="BB522" i="1"/>
  <c r="BA522" i="1"/>
  <c r="AZ522" i="1"/>
  <c r="AY522" i="1"/>
  <c r="AX522" i="1"/>
  <c r="AW522" i="1"/>
  <c r="AV522" i="1"/>
  <c r="AU522" i="1"/>
  <c r="AT522" i="1"/>
  <c r="AS522" i="1"/>
  <c r="AA522" i="1"/>
  <c r="G522" i="1"/>
  <c r="F522" i="1" a="1"/>
  <c r="F522" i="1"/>
  <c r="BB521" i="1"/>
  <c r="BA521" i="1"/>
  <c r="AZ521" i="1"/>
  <c r="AY521" i="1"/>
  <c r="AX521" i="1"/>
  <c r="AW521" i="1"/>
  <c r="AV521" i="1"/>
  <c r="AU521" i="1"/>
  <c r="AT521" i="1"/>
  <c r="AS521" i="1"/>
  <c r="AA521" i="1"/>
  <c r="G521" i="1"/>
  <c r="F521" i="1" a="1"/>
  <c r="F521" i="1" s="1"/>
  <c r="BB520" i="1"/>
  <c r="BA520" i="1"/>
  <c r="AZ520" i="1"/>
  <c r="AY520" i="1"/>
  <c r="AX520" i="1"/>
  <c r="AW520" i="1"/>
  <c r="AV520" i="1"/>
  <c r="AU520" i="1"/>
  <c r="AT520" i="1"/>
  <c r="AS520" i="1"/>
  <c r="AA520" i="1"/>
  <c r="G520" i="1"/>
  <c r="F520" i="1" a="1"/>
  <c r="F520" i="1" s="1"/>
  <c r="BB519" i="1"/>
  <c r="BA519" i="1"/>
  <c r="AZ519" i="1"/>
  <c r="AY519" i="1"/>
  <c r="AX519" i="1"/>
  <c r="AW519" i="1"/>
  <c r="AV519" i="1"/>
  <c r="AU519" i="1"/>
  <c r="AT519" i="1"/>
  <c r="AS519" i="1"/>
  <c r="AA519" i="1"/>
  <c r="G519" i="1"/>
  <c r="F519" i="1" a="1"/>
  <c r="F519" i="1" s="1"/>
  <c r="BB518" i="1"/>
  <c r="BA518" i="1"/>
  <c r="AZ518" i="1"/>
  <c r="AY518" i="1"/>
  <c r="AX518" i="1"/>
  <c r="AW518" i="1"/>
  <c r="AV518" i="1"/>
  <c r="AU518" i="1"/>
  <c r="AT518" i="1"/>
  <c r="AS518" i="1"/>
  <c r="AA518" i="1"/>
  <c r="G518" i="1"/>
  <c r="F518" i="1" a="1"/>
  <c r="F518" i="1" s="1"/>
  <c r="BB517" i="1"/>
  <c r="BA517" i="1"/>
  <c r="AZ517" i="1"/>
  <c r="AY517" i="1"/>
  <c r="AX517" i="1"/>
  <c r="AW517" i="1"/>
  <c r="AV517" i="1"/>
  <c r="AU517" i="1"/>
  <c r="AT517" i="1"/>
  <c r="AS517" i="1"/>
  <c r="AA517" i="1"/>
  <c r="G517" i="1"/>
  <c r="F517" i="1" a="1"/>
  <c r="F517" i="1" s="1"/>
  <c r="BB516" i="1"/>
  <c r="BA516" i="1"/>
  <c r="AZ516" i="1"/>
  <c r="AY516" i="1"/>
  <c r="AX516" i="1"/>
  <c r="AW516" i="1"/>
  <c r="AV516" i="1"/>
  <c r="AU516" i="1"/>
  <c r="AT516" i="1"/>
  <c r="AS516" i="1"/>
  <c r="AA516" i="1"/>
  <c r="G516" i="1"/>
  <c r="F516" i="1" a="1"/>
  <c r="F516" i="1" s="1"/>
  <c r="BB515" i="1"/>
  <c r="BA515" i="1"/>
  <c r="AZ515" i="1"/>
  <c r="AY515" i="1"/>
  <c r="AX515" i="1"/>
  <c r="AW515" i="1"/>
  <c r="AV515" i="1"/>
  <c r="AU515" i="1"/>
  <c r="AT515" i="1"/>
  <c r="AS515" i="1"/>
  <c r="AA515" i="1"/>
  <c r="G515" i="1"/>
  <c r="F515" i="1" a="1"/>
  <c r="F515" i="1" s="1"/>
  <c r="BB514" i="1"/>
  <c r="BA514" i="1"/>
  <c r="AZ514" i="1"/>
  <c r="AY514" i="1"/>
  <c r="AX514" i="1"/>
  <c r="AW514" i="1"/>
  <c r="AV514" i="1"/>
  <c r="AU514" i="1"/>
  <c r="AT514" i="1"/>
  <c r="AS514" i="1"/>
  <c r="AA514" i="1"/>
  <c r="G514" i="1"/>
  <c r="F514" i="1" a="1"/>
  <c r="F514" i="1" s="1"/>
  <c r="BB513" i="1"/>
  <c r="BA513" i="1"/>
  <c r="AZ513" i="1"/>
  <c r="AY513" i="1"/>
  <c r="AX513" i="1"/>
  <c r="AW513" i="1"/>
  <c r="AV513" i="1"/>
  <c r="AU513" i="1"/>
  <c r="AT513" i="1"/>
  <c r="AS513" i="1"/>
  <c r="AA513" i="1"/>
  <c r="G513" i="1"/>
  <c r="F513" i="1" a="1"/>
  <c r="F513" i="1"/>
  <c r="BB512" i="1"/>
  <c r="BA512" i="1"/>
  <c r="AZ512" i="1"/>
  <c r="AY512" i="1"/>
  <c r="AX512" i="1"/>
  <c r="AW512" i="1"/>
  <c r="AV512" i="1"/>
  <c r="AU512" i="1"/>
  <c r="AT512" i="1"/>
  <c r="AS512" i="1"/>
  <c r="AA512" i="1"/>
  <c r="G512" i="1"/>
  <c r="F512" i="1" a="1"/>
  <c r="F512" i="1" s="1"/>
  <c r="BB511" i="1"/>
  <c r="BA511" i="1"/>
  <c r="AZ511" i="1"/>
  <c r="AY511" i="1"/>
  <c r="AX511" i="1"/>
  <c r="AW511" i="1"/>
  <c r="AV511" i="1"/>
  <c r="AU511" i="1"/>
  <c r="AT511" i="1"/>
  <c r="AS511" i="1"/>
  <c r="AA511" i="1"/>
  <c r="G511" i="1"/>
  <c r="F511" i="1" a="1"/>
  <c r="F511" i="1" s="1"/>
  <c r="BB510" i="1"/>
  <c r="BA510" i="1"/>
  <c r="AZ510" i="1"/>
  <c r="AY510" i="1"/>
  <c r="AX510" i="1"/>
  <c r="AW510" i="1"/>
  <c r="AV510" i="1"/>
  <c r="AU510" i="1"/>
  <c r="AT510" i="1"/>
  <c r="AS510" i="1"/>
  <c r="AA510" i="1"/>
  <c r="G510" i="1"/>
  <c r="F510" i="1" a="1"/>
  <c r="F510" i="1" s="1"/>
  <c r="BB509" i="1"/>
  <c r="BA509" i="1"/>
  <c r="AZ509" i="1"/>
  <c r="AY509" i="1"/>
  <c r="AX509" i="1"/>
  <c r="AW509" i="1"/>
  <c r="AV509" i="1"/>
  <c r="AU509" i="1"/>
  <c r="AT509" i="1"/>
  <c r="AS509" i="1"/>
  <c r="AA509" i="1"/>
  <c r="G509" i="1"/>
  <c r="F509" i="1" a="1"/>
  <c r="F509" i="1" s="1"/>
  <c r="BB508" i="1"/>
  <c r="BA508" i="1"/>
  <c r="AZ508" i="1"/>
  <c r="AY508" i="1"/>
  <c r="AX508" i="1"/>
  <c r="AW508" i="1"/>
  <c r="AV508" i="1"/>
  <c r="AU508" i="1"/>
  <c r="AT508" i="1"/>
  <c r="AS508" i="1"/>
  <c r="AA508" i="1"/>
  <c r="G508" i="1"/>
  <c r="F508" i="1" a="1"/>
  <c r="F508" i="1" s="1"/>
  <c r="BB507" i="1"/>
  <c r="BA507" i="1"/>
  <c r="AZ507" i="1"/>
  <c r="AY507" i="1"/>
  <c r="AX507" i="1"/>
  <c r="AW507" i="1"/>
  <c r="AV507" i="1"/>
  <c r="AU507" i="1"/>
  <c r="AT507" i="1"/>
  <c r="AS507" i="1"/>
  <c r="AA507" i="1"/>
  <c r="G507" i="1"/>
  <c r="F507" i="1" a="1"/>
  <c r="F507" i="1" s="1"/>
  <c r="BB506" i="1"/>
  <c r="BA506" i="1"/>
  <c r="AZ506" i="1"/>
  <c r="AY506" i="1"/>
  <c r="AX506" i="1"/>
  <c r="AW506" i="1"/>
  <c r="AV506" i="1"/>
  <c r="AU506" i="1"/>
  <c r="AT506" i="1"/>
  <c r="AS506" i="1"/>
  <c r="AA506" i="1"/>
  <c r="G506" i="1"/>
  <c r="F506" i="1" a="1"/>
  <c r="F506" i="1" s="1"/>
  <c r="BB505" i="1"/>
  <c r="BA505" i="1"/>
  <c r="AZ505" i="1"/>
  <c r="AY505" i="1"/>
  <c r="AX505" i="1"/>
  <c r="AW505" i="1"/>
  <c r="AV505" i="1"/>
  <c r="AU505" i="1"/>
  <c r="AT505" i="1"/>
  <c r="AS505" i="1"/>
  <c r="AA505" i="1"/>
  <c r="G505" i="1"/>
  <c r="F505" i="1" a="1"/>
  <c r="F505" i="1" s="1"/>
  <c r="BB504" i="1"/>
  <c r="BA504" i="1"/>
  <c r="AZ504" i="1"/>
  <c r="AY504" i="1"/>
  <c r="AX504" i="1"/>
  <c r="AW504" i="1"/>
  <c r="AV504" i="1"/>
  <c r="AU504" i="1"/>
  <c r="AT504" i="1"/>
  <c r="AS504" i="1"/>
  <c r="AA504" i="1"/>
  <c r="G504" i="1"/>
  <c r="F504" i="1" a="1"/>
  <c r="F504" i="1"/>
  <c r="BB503" i="1"/>
  <c r="BA503" i="1"/>
  <c r="AZ503" i="1"/>
  <c r="AY503" i="1"/>
  <c r="AX503" i="1"/>
  <c r="AW503" i="1"/>
  <c r="AV503" i="1"/>
  <c r="AU503" i="1"/>
  <c r="AT503" i="1"/>
  <c r="AS503" i="1"/>
  <c r="AA503" i="1"/>
  <c r="G503" i="1"/>
  <c r="F503" i="1" a="1"/>
  <c r="F503" i="1" s="1"/>
  <c r="BB502" i="1"/>
  <c r="BA502" i="1"/>
  <c r="AZ502" i="1"/>
  <c r="AY502" i="1"/>
  <c r="AX502" i="1"/>
  <c r="AW502" i="1"/>
  <c r="AV502" i="1"/>
  <c r="AU502" i="1"/>
  <c r="AT502" i="1"/>
  <c r="AS502" i="1"/>
  <c r="AA502" i="1"/>
  <c r="G502" i="1"/>
  <c r="F502" i="1" a="1"/>
  <c r="F502" i="1" s="1"/>
  <c r="BB501" i="1"/>
  <c r="BA501" i="1"/>
  <c r="AZ501" i="1"/>
  <c r="AY501" i="1"/>
  <c r="AX501" i="1"/>
  <c r="AW501" i="1"/>
  <c r="AV501" i="1"/>
  <c r="AU501" i="1"/>
  <c r="AT501" i="1"/>
  <c r="AS501" i="1"/>
  <c r="AA501" i="1"/>
  <c r="G501" i="1"/>
  <c r="F501" i="1" a="1"/>
  <c r="F501" i="1" s="1"/>
  <c r="BB500" i="1"/>
  <c r="BA500" i="1"/>
  <c r="AZ500" i="1"/>
  <c r="AY500" i="1"/>
  <c r="AX500" i="1"/>
  <c r="AW500" i="1"/>
  <c r="AV500" i="1"/>
  <c r="AU500" i="1"/>
  <c r="AT500" i="1"/>
  <c r="AS500" i="1"/>
  <c r="AA500" i="1"/>
  <c r="G500" i="1"/>
  <c r="F500" i="1" s="1" a="1"/>
  <c r="F500" i="1" s="1"/>
  <c r="BB499" i="1"/>
  <c r="BA499" i="1"/>
  <c r="AZ499" i="1"/>
  <c r="AY499" i="1"/>
  <c r="AX499" i="1"/>
  <c r="AW499" i="1"/>
  <c r="AV499" i="1"/>
  <c r="AU499" i="1"/>
  <c r="AT499" i="1"/>
  <c r="AS499" i="1"/>
  <c r="AA499" i="1"/>
  <c r="G499" i="1"/>
  <c r="F499" i="1" a="1"/>
  <c r="F499" i="1" s="1"/>
  <c r="BB498" i="1"/>
  <c r="BA498" i="1"/>
  <c r="AZ498" i="1"/>
  <c r="AY498" i="1"/>
  <c r="AX498" i="1"/>
  <c r="AW498" i="1"/>
  <c r="AV498" i="1"/>
  <c r="AU498" i="1"/>
  <c r="AT498" i="1"/>
  <c r="AS498" i="1"/>
  <c r="AA498" i="1"/>
  <c r="G498" i="1"/>
  <c r="F498" i="1" a="1"/>
  <c r="F498" i="1"/>
  <c r="BB497" i="1"/>
  <c r="BA497" i="1"/>
  <c r="AZ497" i="1"/>
  <c r="AY497" i="1"/>
  <c r="AX497" i="1"/>
  <c r="AW497" i="1"/>
  <c r="AV497" i="1"/>
  <c r="AU497" i="1"/>
  <c r="AT497" i="1"/>
  <c r="AS497" i="1"/>
  <c r="AA497" i="1"/>
  <c r="G497" i="1"/>
  <c r="F497" i="1" s="1" a="1"/>
  <c r="F497" i="1" s="1"/>
  <c r="BB496" i="1"/>
  <c r="BA496" i="1"/>
  <c r="AZ496" i="1"/>
  <c r="AY496" i="1"/>
  <c r="AX496" i="1"/>
  <c r="AW496" i="1"/>
  <c r="AV496" i="1"/>
  <c r="AU496" i="1"/>
  <c r="AT496" i="1"/>
  <c r="AS496" i="1"/>
  <c r="AA496" i="1"/>
  <c r="G496" i="1"/>
  <c r="F496" i="1" a="1"/>
  <c r="F496" i="1" s="1"/>
  <c r="BB495" i="1"/>
  <c r="BA495" i="1"/>
  <c r="AZ495" i="1"/>
  <c r="AY495" i="1"/>
  <c r="AX495" i="1"/>
  <c r="AW495" i="1"/>
  <c r="AV495" i="1"/>
  <c r="AU495" i="1"/>
  <c r="AT495" i="1"/>
  <c r="AS495" i="1"/>
  <c r="AA495" i="1"/>
  <c r="G495" i="1"/>
  <c r="F495" i="1" a="1"/>
  <c r="F495" i="1" s="1"/>
  <c r="BB494" i="1"/>
  <c r="BA494" i="1"/>
  <c r="AZ494" i="1"/>
  <c r="AY494" i="1"/>
  <c r="AX494" i="1"/>
  <c r="AW494" i="1"/>
  <c r="AV494" i="1"/>
  <c r="AU494" i="1"/>
  <c r="AT494" i="1"/>
  <c r="AS494" i="1"/>
  <c r="AA494" i="1"/>
  <c r="G494" i="1"/>
  <c r="F494" i="1" a="1"/>
  <c r="F494" i="1" s="1"/>
  <c r="BB493" i="1"/>
  <c r="BA493" i="1"/>
  <c r="AZ493" i="1"/>
  <c r="AY493" i="1"/>
  <c r="AX493" i="1"/>
  <c r="AW493" i="1"/>
  <c r="AV493" i="1"/>
  <c r="AU493" i="1"/>
  <c r="AT493" i="1"/>
  <c r="AS493" i="1"/>
  <c r="AA493" i="1"/>
  <c r="G493" i="1"/>
  <c r="F493" i="1" a="1"/>
  <c r="F493" i="1" s="1"/>
  <c r="BB492" i="1"/>
  <c r="BA492" i="1"/>
  <c r="AZ492" i="1"/>
  <c r="AY492" i="1"/>
  <c r="AX492" i="1"/>
  <c r="AW492" i="1"/>
  <c r="AV492" i="1"/>
  <c r="AU492" i="1"/>
  <c r="AT492" i="1"/>
  <c r="AS492" i="1"/>
  <c r="AA492" i="1"/>
  <c r="G492" i="1"/>
  <c r="F492" i="1" a="1"/>
  <c r="F492" i="1" s="1"/>
  <c r="BB491" i="1"/>
  <c r="BA491" i="1"/>
  <c r="AZ491" i="1"/>
  <c r="AY491" i="1"/>
  <c r="AX491" i="1"/>
  <c r="AW491" i="1"/>
  <c r="AV491" i="1"/>
  <c r="AU491" i="1"/>
  <c r="AT491" i="1"/>
  <c r="AS491" i="1"/>
  <c r="AA491" i="1"/>
  <c r="G491" i="1"/>
  <c r="F491" i="1" a="1"/>
  <c r="F491" i="1" s="1"/>
  <c r="BB490" i="1"/>
  <c r="BA490" i="1"/>
  <c r="AZ490" i="1"/>
  <c r="AY490" i="1"/>
  <c r="AX490" i="1"/>
  <c r="AW490" i="1"/>
  <c r="AV490" i="1"/>
  <c r="AU490" i="1"/>
  <c r="AT490" i="1"/>
  <c r="AS490" i="1"/>
  <c r="AA490" i="1"/>
  <c r="G490" i="1"/>
  <c r="F490" i="1" a="1"/>
  <c r="F490" i="1" s="1"/>
  <c r="BB489" i="1"/>
  <c r="BA489" i="1"/>
  <c r="AZ489" i="1"/>
  <c r="AY489" i="1"/>
  <c r="AX489" i="1"/>
  <c r="AW489" i="1"/>
  <c r="AV489" i="1"/>
  <c r="AU489" i="1"/>
  <c r="AT489" i="1"/>
  <c r="AS489" i="1"/>
  <c r="AA489" i="1"/>
  <c r="G489" i="1"/>
  <c r="F489" i="1" a="1"/>
  <c r="F489" i="1"/>
  <c r="BB488" i="1"/>
  <c r="BA488" i="1"/>
  <c r="AZ488" i="1"/>
  <c r="AY488" i="1"/>
  <c r="AX488" i="1"/>
  <c r="AW488" i="1"/>
  <c r="AV488" i="1"/>
  <c r="AU488" i="1"/>
  <c r="AT488" i="1"/>
  <c r="AS488" i="1"/>
  <c r="AA488" i="1"/>
  <c r="G488" i="1"/>
  <c r="F488" i="1" a="1"/>
  <c r="F488" i="1" s="1"/>
  <c r="BB487" i="1"/>
  <c r="BA487" i="1"/>
  <c r="AZ487" i="1"/>
  <c r="AY487" i="1"/>
  <c r="AX487" i="1"/>
  <c r="AW487" i="1"/>
  <c r="AV487" i="1"/>
  <c r="AU487" i="1"/>
  <c r="AT487" i="1"/>
  <c r="AS487" i="1"/>
  <c r="AA487" i="1"/>
  <c r="G487" i="1"/>
  <c r="F487" i="1" a="1"/>
  <c r="F487" i="1" s="1"/>
  <c r="BB486" i="1"/>
  <c r="BA486" i="1"/>
  <c r="AZ486" i="1"/>
  <c r="AY486" i="1"/>
  <c r="AX486" i="1"/>
  <c r="AW486" i="1"/>
  <c r="AV486" i="1"/>
  <c r="AU486" i="1"/>
  <c r="AT486" i="1"/>
  <c r="AS486" i="1"/>
  <c r="AA486" i="1"/>
  <c r="G486" i="1"/>
  <c r="F486" i="1" a="1"/>
  <c r="F486" i="1" s="1"/>
  <c r="BB485" i="1"/>
  <c r="BA485" i="1"/>
  <c r="AZ485" i="1"/>
  <c r="AY485" i="1"/>
  <c r="AX485" i="1"/>
  <c r="AW485" i="1"/>
  <c r="AV485" i="1"/>
  <c r="AU485" i="1"/>
  <c r="AT485" i="1"/>
  <c r="AS485" i="1"/>
  <c r="AA485" i="1"/>
  <c r="G485" i="1"/>
  <c r="F485" i="1" a="1"/>
  <c r="F485" i="1" s="1"/>
  <c r="BB484" i="1"/>
  <c r="BA484" i="1"/>
  <c r="AZ484" i="1"/>
  <c r="AY484" i="1"/>
  <c r="AX484" i="1"/>
  <c r="AW484" i="1"/>
  <c r="AV484" i="1"/>
  <c r="AU484" i="1"/>
  <c r="AT484" i="1"/>
  <c r="AS484" i="1"/>
  <c r="AA484" i="1"/>
  <c r="G484" i="1"/>
  <c r="F484" i="1" a="1"/>
  <c r="F484" i="1" s="1"/>
  <c r="BB483" i="1"/>
  <c r="BA483" i="1"/>
  <c r="AZ483" i="1"/>
  <c r="AY483" i="1"/>
  <c r="AX483" i="1"/>
  <c r="AW483" i="1"/>
  <c r="AV483" i="1"/>
  <c r="AU483" i="1"/>
  <c r="AT483" i="1"/>
  <c r="AS483" i="1"/>
  <c r="AA483" i="1"/>
  <c r="G483" i="1"/>
  <c r="F483" i="1" a="1"/>
  <c r="F483" i="1" s="1"/>
  <c r="BB482" i="1"/>
  <c r="BA482" i="1"/>
  <c r="AZ482" i="1"/>
  <c r="AY482" i="1"/>
  <c r="AX482" i="1"/>
  <c r="AW482" i="1"/>
  <c r="AV482" i="1"/>
  <c r="AU482" i="1"/>
  <c r="AT482" i="1"/>
  <c r="AS482" i="1"/>
  <c r="AA482" i="1"/>
  <c r="G482" i="1"/>
  <c r="F482" i="1" a="1"/>
  <c r="F482" i="1" s="1"/>
  <c r="BB481" i="1"/>
  <c r="BA481" i="1"/>
  <c r="AZ481" i="1"/>
  <c r="AY481" i="1"/>
  <c r="AX481" i="1"/>
  <c r="AW481" i="1"/>
  <c r="AV481" i="1"/>
  <c r="AU481" i="1"/>
  <c r="AT481" i="1"/>
  <c r="AS481" i="1"/>
  <c r="AA481" i="1"/>
  <c r="G481" i="1"/>
  <c r="F481" i="1" a="1"/>
  <c r="F481" i="1" s="1"/>
  <c r="BB480" i="1"/>
  <c r="BA480" i="1"/>
  <c r="AZ480" i="1"/>
  <c r="AY480" i="1"/>
  <c r="AX480" i="1"/>
  <c r="AW480" i="1"/>
  <c r="AV480" i="1"/>
  <c r="AU480" i="1"/>
  <c r="AT480" i="1"/>
  <c r="AS480" i="1"/>
  <c r="AA480" i="1"/>
  <c r="G480" i="1"/>
  <c r="F480" i="1" a="1"/>
  <c r="F480" i="1"/>
  <c r="BB479" i="1"/>
  <c r="BA479" i="1"/>
  <c r="AZ479" i="1"/>
  <c r="AY479" i="1"/>
  <c r="AX479" i="1"/>
  <c r="AW479" i="1"/>
  <c r="AV479" i="1"/>
  <c r="AU479" i="1"/>
  <c r="AT479" i="1"/>
  <c r="AS479" i="1"/>
  <c r="AA479" i="1"/>
  <c r="G479" i="1"/>
  <c r="F479" i="1" a="1"/>
  <c r="F479" i="1" s="1"/>
  <c r="BB478" i="1"/>
  <c r="BA478" i="1"/>
  <c r="AZ478" i="1"/>
  <c r="AY478" i="1"/>
  <c r="AX478" i="1"/>
  <c r="AW478" i="1"/>
  <c r="AV478" i="1"/>
  <c r="AU478" i="1"/>
  <c r="AT478" i="1"/>
  <c r="AS478" i="1"/>
  <c r="AA478" i="1"/>
  <c r="G478" i="1"/>
  <c r="F478" i="1" a="1"/>
  <c r="F478" i="1" s="1"/>
  <c r="BB477" i="1"/>
  <c r="BA477" i="1"/>
  <c r="AZ477" i="1"/>
  <c r="AY477" i="1"/>
  <c r="AX477" i="1"/>
  <c r="AW477" i="1"/>
  <c r="AV477" i="1"/>
  <c r="AU477" i="1"/>
  <c r="AT477" i="1"/>
  <c r="AS477" i="1"/>
  <c r="AA477" i="1"/>
  <c r="G477" i="1"/>
  <c r="F477" i="1" a="1"/>
  <c r="F477" i="1" s="1"/>
  <c r="BB476" i="1"/>
  <c r="BA476" i="1"/>
  <c r="AZ476" i="1"/>
  <c r="AY476" i="1"/>
  <c r="AX476" i="1"/>
  <c r="AW476" i="1"/>
  <c r="AV476" i="1"/>
  <c r="AU476" i="1"/>
  <c r="AT476" i="1"/>
  <c r="AS476" i="1"/>
  <c r="AA476" i="1"/>
  <c r="G476" i="1"/>
  <c r="F476" i="1" s="1" a="1"/>
  <c r="F476" i="1" s="1"/>
  <c r="BB475" i="1"/>
  <c r="BA475" i="1"/>
  <c r="AZ475" i="1"/>
  <c r="AY475" i="1"/>
  <c r="AX475" i="1"/>
  <c r="AW475" i="1"/>
  <c r="AV475" i="1"/>
  <c r="AU475" i="1"/>
  <c r="AT475" i="1"/>
  <c r="AS475" i="1"/>
  <c r="AA475" i="1"/>
  <c r="G475" i="1"/>
  <c r="F475" i="1" a="1"/>
  <c r="F475" i="1" s="1"/>
  <c r="BB474" i="1"/>
  <c r="BA474" i="1"/>
  <c r="AZ474" i="1"/>
  <c r="AY474" i="1"/>
  <c r="AX474" i="1"/>
  <c r="AW474" i="1"/>
  <c r="AV474" i="1"/>
  <c r="AU474" i="1"/>
  <c r="AT474" i="1"/>
  <c r="AS474" i="1"/>
  <c r="AA474" i="1"/>
  <c r="G474" i="1"/>
  <c r="F474" i="1" a="1"/>
  <c r="F474" i="1" s="1"/>
  <c r="BB473" i="1"/>
  <c r="BA473" i="1"/>
  <c r="AZ473" i="1"/>
  <c r="AY473" i="1"/>
  <c r="AX473" i="1"/>
  <c r="AW473" i="1"/>
  <c r="AV473" i="1"/>
  <c r="AU473" i="1"/>
  <c r="AT473" i="1"/>
  <c r="AS473" i="1"/>
  <c r="AA473" i="1"/>
  <c r="G473" i="1"/>
  <c r="F473" i="1" a="1"/>
  <c r="F473" i="1" s="1"/>
  <c r="BB472" i="1"/>
  <c r="BA472" i="1"/>
  <c r="AZ472" i="1"/>
  <c r="AY472" i="1"/>
  <c r="AX472" i="1"/>
  <c r="AW472" i="1"/>
  <c r="AV472" i="1"/>
  <c r="AU472" i="1"/>
  <c r="AT472" i="1"/>
  <c r="AS472" i="1"/>
  <c r="AA472" i="1"/>
  <c r="G472" i="1"/>
  <c r="F472" i="1" a="1"/>
  <c r="F472" i="1" s="1"/>
  <c r="BB471" i="1"/>
  <c r="BA471" i="1"/>
  <c r="AZ471" i="1"/>
  <c r="AY471" i="1"/>
  <c r="AX471" i="1"/>
  <c r="AW471" i="1"/>
  <c r="AV471" i="1"/>
  <c r="AU471" i="1"/>
  <c r="AT471" i="1"/>
  <c r="AS471" i="1"/>
  <c r="AA471" i="1"/>
  <c r="G471" i="1"/>
  <c r="F471" i="1" a="1"/>
  <c r="F471" i="1" s="1"/>
  <c r="BB470" i="1"/>
  <c r="BA470" i="1"/>
  <c r="AZ470" i="1"/>
  <c r="AY470" i="1"/>
  <c r="AX470" i="1"/>
  <c r="AW470" i="1"/>
  <c r="AV470" i="1"/>
  <c r="AU470" i="1"/>
  <c r="AT470" i="1"/>
  <c r="AS470" i="1"/>
  <c r="AA470" i="1"/>
  <c r="G470" i="1"/>
  <c r="F470" i="1" a="1"/>
  <c r="F470" i="1" s="1"/>
  <c r="BB469" i="1"/>
  <c r="BA469" i="1"/>
  <c r="AZ469" i="1"/>
  <c r="AY469" i="1"/>
  <c r="AX469" i="1"/>
  <c r="AW469" i="1"/>
  <c r="AV469" i="1"/>
  <c r="AU469" i="1"/>
  <c r="AT469" i="1"/>
  <c r="AS469" i="1"/>
  <c r="AA469" i="1"/>
  <c r="G469" i="1"/>
  <c r="F469" i="1" a="1"/>
  <c r="F469" i="1" s="1"/>
  <c r="BB468" i="1"/>
  <c r="BA468" i="1"/>
  <c r="AZ468" i="1"/>
  <c r="AY468" i="1"/>
  <c r="AX468" i="1"/>
  <c r="AW468" i="1"/>
  <c r="AV468" i="1"/>
  <c r="AU468" i="1"/>
  <c r="AT468" i="1"/>
  <c r="AS468" i="1"/>
  <c r="AA468" i="1"/>
  <c r="G468" i="1"/>
  <c r="F468" i="1" a="1"/>
  <c r="F468" i="1" s="1"/>
  <c r="BB467" i="1"/>
  <c r="BA467" i="1"/>
  <c r="AZ467" i="1"/>
  <c r="AY467" i="1"/>
  <c r="AX467" i="1"/>
  <c r="AW467" i="1"/>
  <c r="AV467" i="1"/>
  <c r="AU467" i="1"/>
  <c r="AT467" i="1"/>
  <c r="AS467" i="1"/>
  <c r="AA467" i="1"/>
  <c r="G467" i="1"/>
  <c r="F467" i="1" a="1"/>
  <c r="F467" i="1" s="1"/>
  <c r="BB466" i="1"/>
  <c r="BA466" i="1"/>
  <c r="AZ466" i="1"/>
  <c r="AY466" i="1"/>
  <c r="AX466" i="1"/>
  <c r="AW466" i="1"/>
  <c r="AV466" i="1"/>
  <c r="AU466" i="1"/>
  <c r="AT466" i="1"/>
  <c r="AS466" i="1"/>
  <c r="AA466" i="1"/>
  <c r="G466" i="1"/>
  <c r="F466" i="1" a="1"/>
  <c r="F466" i="1" s="1"/>
  <c r="BB465" i="1"/>
  <c r="BA465" i="1"/>
  <c r="AZ465" i="1"/>
  <c r="AY465" i="1"/>
  <c r="AX465" i="1"/>
  <c r="AW465" i="1"/>
  <c r="AV465" i="1"/>
  <c r="AU465" i="1"/>
  <c r="AT465" i="1"/>
  <c r="AS465" i="1"/>
  <c r="AA465" i="1"/>
  <c r="G465" i="1"/>
  <c r="F465" i="1" a="1"/>
  <c r="F465" i="1" s="1"/>
  <c r="BB464" i="1"/>
  <c r="BA464" i="1"/>
  <c r="AZ464" i="1"/>
  <c r="AY464" i="1"/>
  <c r="AX464" i="1"/>
  <c r="AW464" i="1"/>
  <c r="AV464" i="1"/>
  <c r="AU464" i="1"/>
  <c r="AT464" i="1"/>
  <c r="AS464" i="1"/>
  <c r="AA464" i="1"/>
  <c r="G464" i="1"/>
  <c r="F464" i="1" a="1"/>
  <c r="F464" i="1" s="1"/>
  <c r="BB463" i="1"/>
  <c r="BA463" i="1"/>
  <c r="AZ463" i="1"/>
  <c r="AY463" i="1"/>
  <c r="AX463" i="1"/>
  <c r="AW463" i="1"/>
  <c r="AV463" i="1"/>
  <c r="AU463" i="1"/>
  <c r="AT463" i="1"/>
  <c r="AS463" i="1"/>
  <c r="AA463" i="1"/>
  <c r="G463" i="1"/>
  <c r="F463" i="1" a="1"/>
  <c r="F463" i="1" s="1"/>
  <c r="BB462" i="1"/>
  <c r="BA462" i="1"/>
  <c r="AZ462" i="1"/>
  <c r="AY462" i="1"/>
  <c r="AX462" i="1"/>
  <c r="AW462" i="1"/>
  <c r="AV462" i="1"/>
  <c r="AU462" i="1"/>
  <c r="AT462" i="1"/>
  <c r="AS462" i="1"/>
  <c r="AA462" i="1"/>
  <c r="G462" i="1"/>
  <c r="F462" i="1" a="1"/>
  <c r="F462" i="1"/>
  <c r="BB461" i="1"/>
  <c r="BA461" i="1"/>
  <c r="AZ461" i="1"/>
  <c r="AY461" i="1"/>
  <c r="AX461" i="1"/>
  <c r="AW461" i="1"/>
  <c r="AV461" i="1"/>
  <c r="AU461" i="1"/>
  <c r="AT461" i="1"/>
  <c r="AS461" i="1"/>
  <c r="AA461" i="1"/>
  <c r="G461" i="1"/>
  <c r="F461" i="1" a="1"/>
  <c r="F461" i="1" s="1"/>
  <c r="BB460" i="1"/>
  <c r="BA460" i="1"/>
  <c r="AZ460" i="1"/>
  <c r="AY460" i="1"/>
  <c r="AX460" i="1"/>
  <c r="AW460" i="1"/>
  <c r="AV460" i="1"/>
  <c r="AU460" i="1"/>
  <c r="AT460" i="1"/>
  <c r="AS460" i="1"/>
  <c r="AA460" i="1"/>
  <c r="G460" i="1"/>
  <c r="F460" i="1" a="1"/>
  <c r="F460" i="1" s="1"/>
  <c r="BB459" i="1"/>
  <c r="BA459" i="1"/>
  <c r="AZ459" i="1"/>
  <c r="AY459" i="1"/>
  <c r="AX459" i="1"/>
  <c r="AW459" i="1"/>
  <c r="AV459" i="1"/>
  <c r="AU459" i="1"/>
  <c r="AT459" i="1"/>
  <c r="AS459" i="1"/>
  <c r="AA459" i="1"/>
  <c r="G459" i="1"/>
  <c r="F459" i="1" a="1"/>
  <c r="F459" i="1" s="1"/>
  <c r="BB458" i="1"/>
  <c r="BA458" i="1"/>
  <c r="AZ458" i="1"/>
  <c r="AY458" i="1"/>
  <c r="AX458" i="1"/>
  <c r="AW458" i="1"/>
  <c r="AV458" i="1"/>
  <c r="AU458" i="1"/>
  <c r="AT458" i="1"/>
  <c r="AS458" i="1"/>
  <c r="AA458" i="1"/>
  <c r="G458" i="1"/>
  <c r="F458" i="1" a="1"/>
  <c r="F458" i="1" s="1"/>
  <c r="BB457" i="1"/>
  <c r="BA457" i="1"/>
  <c r="AZ457" i="1"/>
  <c r="AY457" i="1"/>
  <c r="AX457" i="1"/>
  <c r="AW457" i="1"/>
  <c r="AV457" i="1"/>
  <c r="AU457" i="1"/>
  <c r="AT457" i="1"/>
  <c r="AS457" i="1"/>
  <c r="AA457" i="1"/>
  <c r="G457" i="1"/>
  <c r="F457" i="1" s="1" a="1"/>
  <c r="F457" i="1" s="1"/>
  <c r="BB456" i="1"/>
  <c r="BA456" i="1"/>
  <c r="AZ456" i="1"/>
  <c r="AY456" i="1"/>
  <c r="AX456" i="1"/>
  <c r="AW456" i="1"/>
  <c r="AV456" i="1"/>
  <c r="AU456" i="1"/>
  <c r="AT456" i="1"/>
  <c r="AS456" i="1"/>
  <c r="AA456" i="1"/>
  <c r="G456" i="1"/>
  <c r="F456" i="1" a="1"/>
  <c r="F456" i="1" s="1"/>
  <c r="BB455" i="1"/>
  <c r="BA455" i="1"/>
  <c r="AZ455" i="1"/>
  <c r="AY455" i="1"/>
  <c r="AX455" i="1"/>
  <c r="AW455" i="1"/>
  <c r="AV455" i="1"/>
  <c r="AU455" i="1"/>
  <c r="AT455" i="1"/>
  <c r="AS455" i="1"/>
  <c r="AA455" i="1"/>
  <c r="G455" i="1"/>
  <c r="F455" i="1" s="1" a="1"/>
  <c r="F455" i="1" s="1"/>
  <c r="BB454" i="1"/>
  <c r="BA454" i="1"/>
  <c r="AZ454" i="1"/>
  <c r="AY454" i="1"/>
  <c r="AX454" i="1"/>
  <c r="AW454" i="1"/>
  <c r="AV454" i="1"/>
  <c r="AU454" i="1"/>
  <c r="AT454" i="1"/>
  <c r="AS454" i="1"/>
  <c r="AA454" i="1"/>
  <c r="G454" i="1"/>
  <c r="F454" i="1" a="1"/>
  <c r="F454" i="1" s="1"/>
  <c r="BB453" i="1"/>
  <c r="BA453" i="1"/>
  <c r="AZ453" i="1"/>
  <c r="AY453" i="1"/>
  <c r="AX453" i="1"/>
  <c r="AW453" i="1"/>
  <c r="AV453" i="1"/>
  <c r="AU453" i="1"/>
  <c r="AT453" i="1"/>
  <c r="AS453" i="1"/>
  <c r="AA453" i="1"/>
  <c r="G453" i="1"/>
  <c r="F453" i="1" s="1" a="1"/>
  <c r="F453" i="1" s="1"/>
  <c r="BB452" i="1"/>
  <c r="BA452" i="1"/>
  <c r="AZ452" i="1"/>
  <c r="AY452" i="1"/>
  <c r="AX452" i="1"/>
  <c r="AW452" i="1"/>
  <c r="AV452" i="1"/>
  <c r="AU452" i="1"/>
  <c r="AT452" i="1"/>
  <c r="AS452" i="1"/>
  <c r="AA452" i="1"/>
  <c r="G452" i="1"/>
  <c r="F452" i="1" a="1"/>
  <c r="F452" i="1" s="1"/>
  <c r="BB451" i="1"/>
  <c r="BA451" i="1"/>
  <c r="AZ451" i="1"/>
  <c r="AY451" i="1"/>
  <c r="AX451" i="1"/>
  <c r="AW451" i="1"/>
  <c r="AV451" i="1"/>
  <c r="AU451" i="1"/>
  <c r="AT451" i="1"/>
  <c r="AS451" i="1"/>
  <c r="AA451" i="1"/>
  <c r="G451" i="1"/>
  <c r="F451" i="1" a="1"/>
  <c r="F451" i="1" s="1"/>
  <c r="BB450" i="1"/>
  <c r="BA450" i="1"/>
  <c r="AZ450" i="1"/>
  <c r="AY450" i="1"/>
  <c r="AX450" i="1"/>
  <c r="AW450" i="1"/>
  <c r="AV450" i="1"/>
  <c r="AU450" i="1"/>
  <c r="AT450" i="1"/>
  <c r="AS450" i="1"/>
  <c r="AA450" i="1"/>
  <c r="G450" i="1"/>
  <c r="F450" i="1" a="1"/>
  <c r="F450" i="1" s="1"/>
  <c r="BB449" i="1"/>
  <c r="BA449" i="1"/>
  <c r="AZ449" i="1"/>
  <c r="AY449" i="1"/>
  <c r="AX449" i="1"/>
  <c r="AW449" i="1"/>
  <c r="AV449" i="1"/>
  <c r="AU449" i="1"/>
  <c r="AT449" i="1"/>
  <c r="AS449" i="1"/>
  <c r="AA449" i="1"/>
  <c r="G449" i="1"/>
  <c r="F449" i="1" a="1"/>
  <c r="F449" i="1" s="1"/>
  <c r="BB448" i="1"/>
  <c r="BA448" i="1"/>
  <c r="AZ448" i="1"/>
  <c r="AY448" i="1"/>
  <c r="AX448" i="1"/>
  <c r="AW448" i="1"/>
  <c r="AV448" i="1"/>
  <c r="AU448" i="1"/>
  <c r="AT448" i="1"/>
  <c r="AS448" i="1"/>
  <c r="AA448" i="1"/>
  <c r="G448" i="1"/>
  <c r="F448" i="1" a="1"/>
  <c r="F448" i="1" s="1"/>
  <c r="BB447" i="1"/>
  <c r="BA447" i="1"/>
  <c r="AZ447" i="1"/>
  <c r="AY447" i="1"/>
  <c r="AX447" i="1"/>
  <c r="AW447" i="1"/>
  <c r="AV447" i="1"/>
  <c r="AU447" i="1"/>
  <c r="AT447" i="1"/>
  <c r="AS447" i="1"/>
  <c r="AA447" i="1"/>
  <c r="G447" i="1"/>
  <c r="F447" i="1" a="1"/>
  <c r="F447" i="1" s="1"/>
  <c r="BB446" i="1"/>
  <c r="BA446" i="1"/>
  <c r="AZ446" i="1"/>
  <c r="AY446" i="1"/>
  <c r="AX446" i="1"/>
  <c r="AW446" i="1"/>
  <c r="AV446" i="1"/>
  <c r="AU446" i="1"/>
  <c r="AT446" i="1"/>
  <c r="AS446" i="1"/>
  <c r="AA446" i="1"/>
  <c r="G446" i="1"/>
  <c r="F446" i="1" a="1"/>
  <c r="F446" i="1" s="1"/>
  <c r="BB445" i="1"/>
  <c r="BA445" i="1"/>
  <c r="AZ445" i="1"/>
  <c r="AY445" i="1"/>
  <c r="AX445" i="1"/>
  <c r="AW445" i="1"/>
  <c r="AV445" i="1"/>
  <c r="AU445" i="1"/>
  <c r="AT445" i="1"/>
  <c r="AS445" i="1"/>
  <c r="AA445" i="1"/>
  <c r="G445" i="1"/>
  <c r="F445" i="1" a="1"/>
  <c r="F445" i="1" s="1"/>
  <c r="BB444" i="1"/>
  <c r="BA444" i="1"/>
  <c r="AZ444" i="1"/>
  <c r="AY444" i="1"/>
  <c r="AX444" i="1"/>
  <c r="AW444" i="1"/>
  <c r="AV444" i="1"/>
  <c r="AU444" i="1"/>
  <c r="AT444" i="1"/>
  <c r="AS444" i="1"/>
  <c r="AA444" i="1"/>
  <c r="G444" i="1"/>
  <c r="F444" i="1" a="1"/>
  <c r="F444" i="1"/>
  <c r="BB443" i="1"/>
  <c r="BA443" i="1"/>
  <c r="AZ443" i="1"/>
  <c r="AY443" i="1"/>
  <c r="AX443" i="1"/>
  <c r="AW443" i="1"/>
  <c r="AV443" i="1"/>
  <c r="AU443" i="1"/>
  <c r="AT443" i="1"/>
  <c r="AS443" i="1"/>
  <c r="AA443" i="1"/>
  <c r="G443" i="1"/>
  <c r="F443" i="1" a="1"/>
  <c r="F443" i="1" s="1"/>
  <c r="BB442" i="1"/>
  <c r="BA442" i="1"/>
  <c r="AZ442" i="1"/>
  <c r="AY442" i="1"/>
  <c r="AX442" i="1"/>
  <c r="AW442" i="1"/>
  <c r="AV442" i="1"/>
  <c r="AU442" i="1"/>
  <c r="AT442" i="1"/>
  <c r="AS442" i="1"/>
  <c r="AA442" i="1"/>
  <c r="G442" i="1"/>
  <c r="F442" i="1" a="1"/>
  <c r="F442" i="1" s="1"/>
  <c r="BB441" i="1"/>
  <c r="BA441" i="1"/>
  <c r="AZ441" i="1"/>
  <c r="AY441" i="1"/>
  <c r="AX441" i="1"/>
  <c r="AW441" i="1"/>
  <c r="AV441" i="1"/>
  <c r="AU441" i="1"/>
  <c r="AT441" i="1"/>
  <c r="AS441" i="1"/>
  <c r="AA441" i="1"/>
  <c r="G441" i="1"/>
  <c r="F441" i="1" a="1"/>
  <c r="F441" i="1" s="1"/>
  <c r="BB440" i="1"/>
  <c r="BA440" i="1"/>
  <c r="AZ440" i="1"/>
  <c r="AY440" i="1"/>
  <c r="AX440" i="1"/>
  <c r="AW440" i="1"/>
  <c r="AV440" i="1"/>
  <c r="AU440" i="1"/>
  <c r="AT440" i="1"/>
  <c r="AS440" i="1"/>
  <c r="AA440" i="1"/>
  <c r="G440" i="1"/>
  <c r="F440" i="1" a="1"/>
  <c r="F440" i="1" s="1"/>
  <c r="BB439" i="1"/>
  <c r="BA439" i="1"/>
  <c r="AZ439" i="1"/>
  <c r="AY439" i="1"/>
  <c r="AX439" i="1"/>
  <c r="AW439" i="1"/>
  <c r="AV439" i="1"/>
  <c r="AU439" i="1"/>
  <c r="AT439" i="1"/>
  <c r="AS439" i="1"/>
  <c r="AA439" i="1"/>
  <c r="G439" i="1"/>
  <c r="F439" i="1" a="1"/>
  <c r="F439" i="1" s="1"/>
  <c r="BB438" i="1"/>
  <c r="BA438" i="1"/>
  <c r="AZ438" i="1"/>
  <c r="AY438" i="1"/>
  <c r="AX438" i="1"/>
  <c r="AW438" i="1"/>
  <c r="AV438" i="1"/>
  <c r="AU438" i="1"/>
  <c r="AT438" i="1"/>
  <c r="AS438" i="1"/>
  <c r="AA438" i="1"/>
  <c r="G438" i="1"/>
  <c r="F438" i="1" a="1"/>
  <c r="F438" i="1" s="1"/>
  <c r="BB437" i="1"/>
  <c r="BA437" i="1"/>
  <c r="AZ437" i="1"/>
  <c r="AY437" i="1"/>
  <c r="AX437" i="1"/>
  <c r="AW437" i="1"/>
  <c r="AV437" i="1"/>
  <c r="AU437" i="1"/>
  <c r="AT437" i="1"/>
  <c r="AS437" i="1"/>
  <c r="AA437" i="1"/>
  <c r="G437" i="1"/>
  <c r="F437" i="1" a="1"/>
  <c r="F437" i="1" s="1"/>
  <c r="BB436" i="1"/>
  <c r="BA436" i="1"/>
  <c r="AZ436" i="1"/>
  <c r="AY436" i="1"/>
  <c r="AX436" i="1"/>
  <c r="AW436" i="1"/>
  <c r="AV436" i="1"/>
  <c r="AU436" i="1"/>
  <c r="AT436" i="1"/>
  <c r="AS436" i="1"/>
  <c r="AA436" i="1"/>
  <c r="G436" i="1"/>
  <c r="F436" i="1" a="1"/>
  <c r="F436" i="1" s="1"/>
  <c r="BB435" i="1"/>
  <c r="BA435" i="1"/>
  <c r="AZ435" i="1"/>
  <c r="AY435" i="1"/>
  <c r="AX435" i="1"/>
  <c r="AW435" i="1"/>
  <c r="AV435" i="1"/>
  <c r="AU435" i="1"/>
  <c r="AT435" i="1"/>
  <c r="AS435" i="1"/>
  <c r="AA435" i="1"/>
  <c r="G435" i="1"/>
  <c r="F435" i="1" s="1" a="1"/>
  <c r="F435" i="1" s="1"/>
  <c r="BB434" i="1"/>
  <c r="BA434" i="1"/>
  <c r="AZ434" i="1"/>
  <c r="AY434" i="1"/>
  <c r="AX434" i="1"/>
  <c r="AW434" i="1"/>
  <c r="AV434" i="1"/>
  <c r="AU434" i="1"/>
  <c r="AT434" i="1"/>
  <c r="AS434" i="1"/>
  <c r="AA434" i="1"/>
  <c r="G434" i="1"/>
  <c r="F434" i="1" s="1" a="1"/>
  <c r="F434" i="1" s="1"/>
  <c r="BB433" i="1"/>
  <c r="BA433" i="1"/>
  <c r="AZ433" i="1"/>
  <c r="AY433" i="1"/>
  <c r="AX433" i="1"/>
  <c r="AW433" i="1"/>
  <c r="AV433" i="1"/>
  <c r="AU433" i="1"/>
  <c r="AT433" i="1"/>
  <c r="AS433" i="1"/>
  <c r="AA433" i="1"/>
  <c r="G433" i="1"/>
  <c r="F433" i="1" s="1" a="1"/>
  <c r="F433" i="1" s="1"/>
  <c r="BB432" i="1"/>
  <c r="BA432" i="1"/>
  <c r="AZ432" i="1"/>
  <c r="AY432" i="1"/>
  <c r="AX432" i="1"/>
  <c r="AW432" i="1"/>
  <c r="AV432" i="1"/>
  <c r="AU432" i="1"/>
  <c r="AT432" i="1"/>
  <c r="AS432" i="1"/>
  <c r="AA432" i="1"/>
  <c r="G432" i="1"/>
  <c r="F432" i="1" a="1"/>
  <c r="F432" i="1" s="1"/>
  <c r="BB431" i="1"/>
  <c r="BA431" i="1"/>
  <c r="AZ431" i="1"/>
  <c r="AY431" i="1"/>
  <c r="AX431" i="1"/>
  <c r="AW431" i="1"/>
  <c r="AV431" i="1"/>
  <c r="AU431" i="1"/>
  <c r="AT431" i="1"/>
  <c r="AS431" i="1"/>
  <c r="AA431" i="1"/>
  <c r="G431" i="1"/>
  <c r="F431" i="1" s="1" a="1"/>
  <c r="F431" i="1" s="1"/>
  <c r="BB430" i="1"/>
  <c r="BA430" i="1"/>
  <c r="AZ430" i="1"/>
  <c r="AY430" i="1"/>
  <c r="AX430" i="1"/>
  <c r="AW430" i="1"/>
  <c r="AV430" i="1"/>
  <c r="AU430" i="1"/>
  <c r="AT430" i="1"/>
  <c r="AS430" i="1"/>
  <c r="AA430" i="1"/>
  <c r="G430" i="1"/>
  <c r="F430" i="1" a="1"/>
  <c r="F430" i="1" s="1"/>
  <c r="BB429" i="1"/>
  <c r="BA429" i="1"/>
  <c r="AZ429" i="1"/>
  <c r="AY429" i="1"/>
  <c r="AX429" i="1"/>
  <c r="AW429" i="1"/>
  <c r="AV429" i="1"/>
  <c r="AU429" i="1"/>
  <c r="AT429" i="1"/>
  <c r="AS429" i="1"/>
  <c r="AA429" i="1"/>
  <c r="G429" i="1"/>
  <c r="F429" i="1" a="1"/>
  <c r="F429" i="1" s="1"/>
  <c r="BB428" i="1"/>
  <c r="BA428" i="1"/>
  <c r="AZ428" i="1"/>
  <c r="AY428" i="1"/>
  <c r="AX428" i="1"/>
  <c r="AW428" i="1"/>
  <c r="AV428" i="1"/>
  <c r="AU428" i="1"/>
  <c r="AT428" i="1"/>
  <c r="AS428" i="1"/>
  <c r="AA428" i="1"/>
  <c r="G428" i="1"/>
  <c r="F428" i="1" a="1"/>
  <c r="F428" i="1" s="1"/>
  <c r="BB427" i="1"/>
  <c r="BA427" i="1"/>
  <c r="AZ427" i="1"/>
  <c r="AY427" i="1"/>
  <c r="AX427" i="1"/>
  <c r="AW427" i="1"/>
  <c r="AV427" i="1"/>
  <c r="AU427" i="1"/>
  <c r="AT427" i="1"/>
  <c r="AS427" i="1"/>
  <c r="AA427" i="1"/>
  <c r="G427" i="1"/>
  <c r="F427" i="1" a="1"/>
  <c r="F427" i="1" s="1"/>
  <c r="BB426" i="1"/>
  <c r="BA426" i="1"/>
  <c r="AZ426" i="1"/>
  <c r="AY426" i="1"/>
  <c r="AX426" i="1"/>
  <c r="AW426" i="1"/>
  <c r="AV426" i="1"/>
  <c r="AU426" i="1"/>
  <c r="AT426" i="1"/>
  <c r="AS426" i="1"/>
  <c r="AA426" i="1"/>
  <c r="G426" i="1"/>
  <c r="F426" i="1" a="1"/>
  <c r="F426" i="1" s="1"/>
  <c r="BB425" i="1"/>
  <c r="BA425" i="1"/>
  <c r="AZ425" i="1"/>
  <c r="AY425" i="1"/>
  <c r="AX425" i="1"/>
  <c r="AW425" i="1"/>
  <c r="AV425" i="1"/>
  <c r="AU425" i="1"/>
  <c r="AT425" i="1"/>
  <c r="AS425" i="1"/>
  <c r="AA425" i="1"/>
  <c r="G425" i="1"/>
  <c r="F425" i="1" a="1"/>
  <c r="F425" i="1" s="1"/>
  <c r="BB424" i="1"/>
  <c r="BA424" i="1"/>
  <c r="AZ424" i="1"/>
  <c r="AY424" i="1"/>
  <c r="AX424" i="1"/>
  <c r="AW424" i="1"/>
  <c r="AV424" i="1"/>
  <c r="AU424" i="1"/>
  <c r="AT424" i="1"/>
  <c r="AS424" i="1"/>
  <c r="AA424" i="1"/>
  <c r="G424" i="1"/>
  <c r="F424" i="1" a="1"/>
  <c r="F424" i="1" s="1"/>
  <c r="BB423" i="1"/>
  <c r="BA423" i="1"/>
  <c r="AZ423" i="1"/>
  <c r="AY423" i="1"/>
  <c r="AX423" i="1"/>
  <c r="AW423" i="1"/>
  <c r="AV423" i="1"/>
  <c r="AU423" i="1"/>
  <c r="AT423" i="1"/>
  <c r="AS423" i="1"/>
  <c r="AA423" i="1"/>
  <c r="G423" i="1"/>
  <c r="F423" i="1" a="1"/>
  <c r="F423" i="1" s="1"/>
  <c r="BB422" i="1"/>
  <c r="BA422" i="1"/>
  <c r="AZ422" i="1"/>
  <c r="AY422" i="1"/>
  <c r="AX422" i="1"/>
  <c r="AW422" i="1"/>
  <c r="AV422" i="1"/>
  <c r="AU422" i="1"/>
  <c r="AT422" i="1"/>
  <c r="AS422" i="1"/>
  <c r="AA422" i="1"/>
  <c r="G422" i="1"/>
  <c r="F422" i="1" a="1"/>
  <c r="F422" i="1" s="1"/>
  <c r="BB421" i="1"/>
  <c r="BA421" i="1"/>
  <c r="AZ421" i="1"/>
  <c r="AY421" i="1"/>
  <c r="AX421" i="1"/>
  <c r="AW421" i="1"/>
  <c r="AV421" i="1"/>
  <c r="AU421" i="1"/>
  <c r="AT421" i="1"/>
  <c r="AS421" i="1"/>
  <c r="AA421" i="1"/>
  <c r="G421" i="1"/>
  <c r="F421" i="1" a="1"/>
  <c r="F421" i="1" s="1"/>
  <c r="BB420" i="1"/>
  <c r="BA420" i="1"/>
  <c r="AZ420" i="1"/>
  <c r="AY420" i="1"/>
  <c r="AX420" i="1"/>
  <c r="AW420" i="1"/>
  <c r="AV420" i="1"/>
  <c r="AU420" i="1"/>
  <c r="AT420" i="1"/>
  <c r="AS420" i="1"/>
  <c r="AA420" i="1"/>
  <c r="G420" i="1"/>
  <c r="F420" i="1" a="1"/>
  <c r="F420" i="1" s="1"/>
  <c r="BB419" i="1"/>
  <c r="BA419" i="1"/>
  <c r="AZ419" i="1"/>
  <c r="AY419" i="1"/>
  <c r="AX419" i="1"/>
  <c r="AW419" i="1"/>
  <c r="AV419" i="1"/>
  <c r="AU419" i="1"/>
  <c r="AT419" i="1"/>
  <c r="AS419" i="1"/>
  <c r="AA419" i="1"/>
  <c r="G419" i="1"/>
  <c r="F419" i="1" a="1"/>
  <c r="F419" i="1" s="1"/>
  <c r="BB418" i="1"/>
  <c r="BA418" i="1"/>
  <c r="AZ418" i="1"/>
  <c r="AY418" i="1"/>
  <c r="AX418" i="1"/>
  <c r="AW418" i="1"/>
  <c r="AV418" i="1"/>
  <c r="AU418" i="1"/>
  <c r="AT418" i="1"/>
  <c r="AS418" i="1"/>
  <c r="AA418" i="1"/>
  <c r="G418" i="1"/>
  <c r="F418" i="1" a="1"/>
  <c r="F418" i="1" s="1"/>
  <c r="BB417" i="1"/>
  <c r="BA417" i="1"/>
  <c r="AZ417" i="1"/>
  <c r="AY417" i="1"/>
  <c r="AX417" i="1"/>
  <c r="AW417" i="1"/>
  <c r="AV417" i="1"/>
  <c r="AU417" i="1"/>
  <c r="AT417" i="1"/>
  <c r="AS417" i="1"/>
  <c r="AA417" i="1"/>
  <c r="G417" i="1"/>
  <c r="F417" i="1" a="1"/>
  <c r="F417" i="1"/>
  <c r="BB416" i="1"/>
  <c r="BA416" i="1"/>
  <c r="AZ416" i="1"/>
  <c r="AY416" i="1"/>
  <c r="AX416" i="1"/>
  <c r="AW416" i="1"/>
  <c r="AV416" i="1"/>
  <c r="AU416" i="1"/>
  <c r="AT416" i="1"/>
  <c r="AS416" i="1"/>
  <c r="AA416" i="1"/>
  <c r="G416" i="1"/>
  <c r="F416" i="1" a="1"/>
  <c r="F416" i="1" s="1"/>
  <c r="BB415" i="1"/>
  <c r="BA415" i="1"/>
  <c r="AZ415" i="1"/>
  <c r="AY415" i="1"/>
  <c r="AX415" i="1"/>
  <c r="AW415" i="1"/>
  <c r="AV415" i="1"/>
  <c r="AU415" i="1"/>
  <c r="AT415" i="1"/>
  <c r="AS415" i="1"/>
  <c r="AA415" i="1"/>
  <c r="G415" i="1"/>
  <c r="F415" i="1" a="1"/>
  <c r="F415" i="1" s="1"/>
  <c r="BB414" i="1"/>
  <c r="BA414" i="1"/>
  <c r="AZ414" i="1"/>
  <c r="AY414" i="1"/>
  <c r="AX414" i="1"/>
  <c r="AW414" i="1"/>
  <c r="AV414" i="1"/>
  <c r="AU414" i="1"/>
  <c r="AT414" i="1"/>
  <c r="AS414" i="1"/>
  <c r="AA414" i="1"/>
  <c r="G414" i="1"/>
  <c r="F414" i="1" a="1"/>
  <c r="F414" i="1" s="1"/>
  <c r="BB413" i="1"/>
  <c r="BA413" i="1"/>
  <c r="AZ413" i="1"/>
  <c r="AY413" i="1"/>
  <c r="AX413" i="1"/>
  <c r="AW413" i="1"/>
  <c r="AV413" i="1"/>
  <c r="AU413" i="1"/>
  <c r="AT413" i="1"/>
  <c r="AS413" i="1"/>
  <c r="AA413" i="1"/>
  <c r="G413" i="1"/>
  <c r="F413" i="1" a="1"/>
  <c r="F413" i="1" s="1"/>
  <c r="BB412" i="1"/>
  <c r="BA412" i="1"/>
  <c r="AZ412" i="1"/>
  <c r="AY412" i="1"/>
  <c r="AX412" i="1"/>
  <c r="AW412" i="1"/>
  <c r="AV412" i="1"/>
  <c r="AU412" i="1"/>
  <c r="AT412" i="1"/>
  <c r="AS412" i="1"/>
  <c r="AA412" i="1"/>
  <c r="G412" i="1"/>
  <c r="F412" i="1" a="1"/>
  <c r="F412" i="1" s="1"/>
  <c r="BB411" i="1"/>
  <c r="BA411" i="1"/>
  <c r="AZ411" i="1"/>
  <c r="AY411" i="1"/>
  <c r="AX411" i="1"/>
  <c r="AW411" i="1"/>
  <c r="AV411" i="1"/>
  <c r="AU411" i="1"/>
  <c r="AT411" i="1"/>
  <c r="AS411" i="1"/>
  <c r="AA411" i="1"/>
  <c r="G411" i="1"/>
  <c r="F411" i="1" a="1"/>
  <c r="F411" i="1" s="1"/>
  <c r="BB410" i="1"/>
  <c r="BA410" i="1"/>
  <c r="AZ410" i="1"/>
  <c r="AY410" i="1"/>
  <c r="AX410" i="1"/>
  <c r="AW410" i="1"/>
  <c r="AV410" i="1"/>
  <c r="AU410" i="1"/>
  <c r="AT410" i="1"/>
  <c r="AS410" i="1"/>
  <c r="AA410" i="1"/>
  <c r="G410" i="1"/>
  <c r="F410" i="1" a="1"/>
  <c r="F410" i="1" s="1"/>
  <c r="BB409" i="1"/>
  <c r="BA409" i="1"/>
  <c r="AZ409" i="1"/>
  <c r="AY409" i="1"/>
  <c r="AX409" i="1"/>
  <c r="AW409" i="1"/>
  <c r="AV409" i="1"/>
  <c r="AU409" i="1"/>
  <c r="AT409" i="1"/>
  <c r="AS409" i="1"/>
  <c r="AA409" i="1"/>
  <c r="G409" i="1"/>
  <c r="F409" i="1" a="1"/>
  <c r="F409" i="1" s="1"/>
  <c r="BB408" i="1"/>
  <c r="BA408" i="1"/>
  <c r="AZ408" i="1"/>
  <c r="AY408" i="1"/>
  <c r="AX408" i="1"/>
  <c r="AW408" i="1"/>
  <c r="AV408" i="1"/>
  <c r="AU408" i="1"/>
  <c r="AT408" i="1"/>
  <c r="AS408" i="1"/>
  <c r="AA408" i="1"/>
  <c r="G408" i="1"/>
  <c r="F408" i="1" a="1"/>
  <c r="F408" i="1" s="1"/>
  <c r="BB407" i="1"/>
  <c r="BA407" i="1"/>
  <c r="AZ407" i="1"/>
  <c r="AY407" i="1"/>
  <c r="AX407" i="1"/>
  <c r="AW407" i="1"/>
  <c r="AV407" i="1"/>
  <c r="AU407" i="1"/>
  <c r="AT407" i="1"/>
  <c r="AS407" i="1"/>
  <c r="AA407" i="1"/>
  <c r="G407" i="1"/>
  <c r="F407" i="1" a="1"/>
  <c r="F407" i="1" s="1"/>
  <c r="BB406" i="1"/>
  <c r="BA406" i="1"/>
  <c r="AZ406" i="1"/>
  <c r="AY406" i="1"/>
  <c r="AX406" i="1"/>
  <c r="AW406" i="1"/>
  <c r="AV406" i="1"/>
  <c r="AU406" i="1"/>
  <c r="AT406" i="1"/>
  <c r="AS406" i="1"/>
  <c r="AA406" i="1"/>
  <c r="G406" i="1"/>
  <c r="F406" i="1" s="1" a="1"/>
  <c r="F406" i="1" s="1"/>
  <c r="BB405" i="1"/>
  <c r="BA405" i="1"/>
  <c r="AZ405" i="1"/>
  <c r="AY405" i="1"/>
  <c r="AX405" i="1"/>
  <c r="AW405" i="1"/>
  <c r="AV405" i="1"/>
  <c r="AU405" i="1"/>
  <c r="AT405" i="1"/>
  <c r="AS405" i="1"/>
  <c r="AA405" i="1"/>
  <c r="G405" i="1"/>
  <c r="F405" i="1" a="1"/>
  <c r="F405" i="1" s="1"/>
  <c r="BB404" i="1"/>
  <c r="BA404" i="1"/>
  <c r="AZ404" i="1"/>
  <c r="AY404" i="1"/>
  <c r="AX404" i="1"/>
  <c r="AW404" i="1"/>
  <c r="AV404" i="1"/>
  <c r="AU404" i="1"/>
  <c r="AT404" i="1"/>
  <c r="AS404" i="1"/>
  <c r="AA404" i="1"/>
  <c r="G404" i="1"/>
  <c r="F404" i="1" a="1"/>
  <c r="F404" i="1" s="1"/>
  <c r="BB403" i="1"/>
  <c r="BA403" i="1"/>
  <c r="AZ403" i="1"/>
  <c r="AY403" i="1"/>
  <c r="AX403" i="1"/>
  <c r="AW403" i="1"/>
  <c r="AV403" i="1"/>
  <c r="AU403" i="1"/>
  <c r="AT403" i="1"/>
  <c r="AS403" i="1"/>
  <c r="AA403" i="1"/>
  <c r="G403" i="1"/>
  <c r="F403" i="1" a="1"/>
  <c r="F403" i="1" s="1"/>
  <c r="BB402" i="1"/>
  <c r="BA402" i="1"/>
  <c r="AZ402" i="1"/>
  <c r="AY402" i="1"/>
  <c r="AX402" i="1"/>
  <c r="AW402" i="1"/>
  <c r="AV402" i="1"/>
  <c r="AU402" i="1"/>
  <c r="AT402" i="1"/>
  <c r="AS402" i="1"/>
  <c r="AA402" i="1"/>
  <c r="G402" i="1"/>
  <c r="F402" i="1" a="1"/>
  <c r="F402" i="1"/>
  <c r="BB401" i="1"/>
  <c r="BA401" i="1"/>
  <c r="AZ401" i="1"/>
  <c r="AY401" i="1"/>
  <c r="AX401" i="1"/>
  <c r="AW401" i="1"/>
  <c r="AV401" i="1"/>
  <c r="AU401" i="1"/>
  <c r="AT401" i="1"/>
  <c r="AS401" i="1"/>
  <c r="AA401" i="1"/>
  <c r="G401" i="1"/>
  <c r="F401" i="1" a="1"/>
  <c r="F401" i="1" s="1"/>
  <c r="BB400" i="1"/>
  <c r="BA400" i="1"/>
  <c r="AZ400" i="1"/>
  <c r="AY400" i="1"/>
  <c r="AX400" i="1"/>
  <c r="AW400" i="1"/>
  <c r="AV400" i="1"/>
  <c r="AU400" i="1"/>
  <c r="AT400" i="1"/>
  <c r="AS400" i="1"/>
  <c r="AA400" i="1"/>
  <c r="G400" i="1"/>
  <c r="F400" i="1" a="1"/>
  <c r="F400" i="1" s="1"/>
  <c r="BB399" i="1"/>
  <c r="BA399" i="1"/>
  <c r="AZ399" i="1"/>
  <c r="AY399" i="1"/>
  <c r="AX399" i="1"/>
  <c r="AW399" i="1"/>
  <c r="AV399" i="1"/>
  <c r="AU399" i="1"/>
  <c r="AT399" i="1"/>
  <c r="AS399" i="1"/>
  <c r="AA399" i="1"/>
  <c r="G399" i="1"/>
  <c r="F399" i="1" a="1"/>
  <c r="F399" i="1" s="1"/>
  <c r="BB398" i="1"/>
  <c r="BA398" i="1"/>
  <c r="AZ398" i="1"/>
  <c r="AY398" i="1"/>
  <c r="AX398" i="1"/>
  <c r="AW398" i="1"/>
  <c r="AV398" i="1"/>
  <c r="AU398" i="1"/>
  <c r="AT398" i="1"/>
  <c r="AS398" i="1"/>
  <c r="AA398" i="1"/>
  <c r="G398" i="1"/>
  <c r="F398" i="1" a="1"/>
  <c r="F398" i="1" s="1"/>
  <c r="BB397" i="1"/>
  <c r="BA397" i="1"/>
  <c r="AZ397" i="1"/>
  <c r="AY397" i="1"/>
  <c r="AX397" i="1"/>
  <c r="AW397" i="1"/>
  <c r="AV397" i="1"/>
  <c r="AU397" i="1"/>
  <c r="AT397" i="1"/>
  <c r="AS397" i="1"/>
  <c r="AA397" i="1"/>
  <c r="G397" i="1"/>
  <c r="F397" i="1" a="1"/>
  <c r="F397" i="1"/>
  <c r="BB396" i="1"/>
  <c r="BA396" i="1"/>
  <c r="AZ396" i="1"/>
  <c r="AY396" i="1"/>
  <c r="AX396" i="1"/>
  <c r="AW396" i="1"/>
  <c r="AV396" i="1"/>
  <c r="AU396" i="1"/>
  <c r="AT396" i="1"/>
  <c r="AS396" i="1"/>
  <c r="AA396" i="1"/>
  <c r="G396" i="1"/>
  <c r="F396" i="1" s="1" a="1"/>
  <c r="F396" i="1" s="1"/>
  <c r="BB395" i="1"/>
  <c r="BA395" i="1"/>
  <c r="AZ395" i="1"/>
  <c r="AY395" i="1"/>
  <c r="AX395" i="1"/>
  <c r="AW395" i="1"/>
  <c r="AV395" i="1"/>
  <c r="AU395" i="1"/>
  <c r="AT395" i="1"/>
  <c r="AS395" i="1"/>
  <c r="AA395" i="1"/>
  <c r="G395" i="1"/>
  <c r="F395" i="1" s="1" a="1"/>
  <c r="F395" i="1" s="1"/>
  <c r="BB394" i="1"/>
  <c r="BA394" i="1"/>
  <c r="AZ394" i="1"/>
  <c r="AY394" i="1"/>
  <c r="AX394" i="1"/>
  <c r="AW394" i="1"/>
  <c r="AV394" i="1"/>
  <c r="AU394" i="1"/>
  <c r="AT394" i="1"/>
  <c r="AS394" i="1"/>
  <c r="AA394" i="1"/>
  <c r="G394" i="1"/>
  <c r="F394" i="1" s="1" a="1"/>
  <c r="F394" i="1" s="1"/>
  <c r="BB393" i="1"/>
  <c r="BA393" i="1"/>
  <c r="AZ393" i="1"/>
  <c r="AY393" i="1"/>
  <c r="AX393" i="1"/>
  <c r="AW393" i="1"/>
  <c r="AV393" i="1"/>
  <c r="AU393" i="1"/>
  <c r="AT393" i="1"/>
  <c r="AS393" i="1"/>
  <c r="AA393" i="1"/>
  <c r="G393" i="1"/>
  <c r="F393" i="1" a="1"/>
  <c r="F393" i="1" s="1"/>
  <c r="BB392" i="1"/>
  <c r="BA392" i="1"/>
  <c r="AZ392" i="1"/>
  <c r="AY392" i="1"/>
  <c r="AX392" i="1"/>
  <c r="AW392" i="1"/>
  <c r="AV392" i="1"/>
  <c r="AU392" i="1"/>
  <c r="AT392" i="1"/>
  <c r="AS392" i="1"/>
  <c r="AA392" i="1"/>
  <c r="G392" i="1"/>
  <c r="F392" i="1" a="1"/>
  <c r="F392" i="1" s="1"/>
  <c r="BB391" i="1"/>
  <c r="BA391" i="1"/>
  <c r="AZ391" i="1"/>
  <c r="AY391" i="1"/>
  <c r="AX391" i="1"/>
  <c r="AW391" i="1"/>
  <c r="AV391" i="1"/>
  <c r="AU391" i="1"/>
  <c r="AT391" i="1"/>
  <c r="AS391" i="1"/>
  <c r="AA391" i="1"/>
  <c r="G391" i="1"/>
  <c r="F391" i="1" a="1"/>
  <c r="F391" i="1"/>
  <c r="BB390" i="1"/>
  <c r="BA390" i="1"/>
  <c r="AZ390" i="1"/>
  <c r="AY390" i="1"/>
  <c r="AX390" i="1"/>
  <c r="AW390" i="1"/>
  <c r="AV390" i="1"/>
  <c r="AU390" i="1"/>
  <c r="AT390" i="1"/>
  <c r="AS390" i="1"/>
  <c r="AA390" i="1"/>
  <c r="G390" i="1"/>
  <c r="F390" i="1" a="1"/>
  <c r="F390" i="1"/>
  <c r="BB389" i="1"/>
  <c r="BA389" i="1"/>
  <c r="AZ389" i="1"/>
  <c r="AY389" i="1"/>
  <c r="AX389" i="1"/>
  <c r="AW389" i="1"/>
  <c r="AV389" i="1"/>
  <c r="AU389" i="1"/>
  <c r="AT389" i="1"/>
  <c r="AS389" i="1"/>
  <c r="AA389" i="1"/>
  <c r="G389" i="1"/>
  <c r="F389" i="1" a="1"/>
  <c r="F389" i="1" s="1"/>
  <c r="BB388" i="1"/>
  <c r="BA388" i="1"/>
  <c r="AZ388" i="1"/>
  <c r="AY388" i="1"/>
  <c r="AX388" i="1"/>
  <c r="AW388" i="1"/>
  <c r="AV388" i="1"/>
  <c r="AU388" i="1"/>
  <c r="AT388" i="1"/>
  <c r="AS388" i="1"/>
  <c r="AA388" i="1"/>
  <c r="G388" i="1"/>
  <c r="F388" i="1" a="1"/>
  <c r="F388" i="1" s="1"/>
  <c r="BB387" i="1"/>
  <c r="BA387" i="1"/>
  <c r="AZ387" i="1"/>
  <c r="AY387" i="1"/>
  <c r="AX387" i="1"/>
  <c r="AW387" i="1"/>
  <c r="AV387" i="1"/>
  <c r="AU387" i="1"/>
  <c r="AT387" i="1"/>
  <c r="AS387" i="1"/>
  <c r="AA387" i="1"/>
  <c r="G387" i="1"/>
  <c r="F387" i="1" a="1"/>
  <c r="F387" i="1" s="1"/>
  <c r="BB386" i="1"/>
  <c r="BA386" i="1"/>
  <c r="AZ386" i="1"/>
  <c r="AY386" i="1"/>
  <c r="AX386" i="1"/>
  <c r="AW386" i="1"/>
  <c r="AV386" i="1"/>
  <c r="AU386" i="1"/>
  <c r="AT386" i="1"/>
  <c r="AS386" i="1"/>
  <c r="AA386" i="1"/>
  <c r="G386" i="1"/>
  <c r="F386" i="1" a="1"/>
  <c r="F386" i="1" s="1"/>
  <c r="BB385" i="1"/>
  <c r="BA385" i="1"/>
  <c r="AZ385" i="1"/>
  <c r="AY385" i="1"/>
  <c r="AX385" i="1"/>
  <c r="AW385" i="1"/>
  <c r="AV385" i="1"/>
  <c r="AU385" i="1"/>
  <c r="AT385" i="1"/>
  <c r="AS385" i="1"/>
  <c r="AA385" i="1"/>
  <c r="G385" i="1"/>
  <c r="F385" i="1" a="1"/>
  <c r="F385" i="1" s="1"/>
  <c r="BB384" i="1"/>
  <c r="BA384" i="1"/>
  <c r="AZ384" i="1"/>
  <c r="AY384" i="1"/>
  <c r="AX384" i="1"/>
  <c r="AW384" i="1"/>
  <c r="AV384" i="1"/>
  <c r="AU384" i="1"/>
  <c r="AT384" i="1"/>
  <c r="AS384" i="1"/>
  <c r="AA384" i="1"/>
  <c r="G384" i="1"/>
  <c r="F384" i="1" a="1"/>
  <c r="F384" i="1" s="1"/>
  <c r="BB383" i="1"/>
  <c r="BA383" i="1"/>
  <c r="AZ383" i="1"/>
  <c r="AY383" i="1"/>
  <c r="AX383" i="1"/>
  <c r="AW383" i="1"/>
  <c r="AV383" i="1"/>
  <c r="AU383" i="1"/>
  <c r="AT383" i="1"/>
  <c r="AS383" i="1"/>
  <c r="AA383" i="1"/>
  <c r="G383" i="1"/>
  <c r="F383" i="1" a="1"/>
  <c r="F383" i="1" s="1"/>
  <c r="BB382" i="1"/>
  <c r="BA382" i="1"/>
  <c r="AZ382" i="1"/>
  <c r="AY382" i="1"/>
  <c r="AX382" i="1"/>
  <c r="AW382" i="1"/>
  <c r="AV382" i="1"/>
  <c r="AU382" i="1"/>
  <c r="AT382" i="1"/>
  <c r="AS382" i="1"/>
  <c r="AA382" i="1"/>
  <c r="G382" i="1"/>
  <c r="F382" i="1" a="1"/>
  <c r="F382" i="1" s="1"/>
  <c r="BB381" i="1"/>
  <c r="BA381" i="1"/>
  <c r="AZ381" i="1"/>
  <c r="AY381" i="1"/>
  <c r="AX381" i="1"/>
  <c r="AW381" i="1"/>
  <c r="AV381" i="1"/>
  <c r="AU381" i="1"/>
  <c r="AT381" i="1"/>
  <c r="AS381" i="1"/>
  <c r="AA381" i="1"/>
  <c r="G381" i="1"/>
  <c r="F381" i="1" a="1"/>
  <c r="F381" i="1" s="1"/>
  <c r="BB380" i="1"/>
  <c r="BA380" i="1"/>
  <c r="AZ380" i="1"/>
  <c r="AY380" i="1"/>
  <c r="AX380" i="1"/>
  <c r="AW380" i="1"/>
  <c r="AV380" i="1"/>
  <c r="AU380" i="1"/>
  <c r="AT380" i="1"/>
  <c r="AS380" i="1"/>
  <c r="AA380" i="1"/>
  <c r="G380" i="1"/>
  <c r="F380" i="1" a="1"/>
  <c r="F380" i="1" s="1"/>
  <c r="BB379" i="1"/>
  <c r="BA379" i="1"/>
  <c r="AZ379" i="1"/>
  <c r="AY379" i="1"/>
  <c r="AX379" i="1"/>
  <c r="AW379" i="1"/>
  <c r="AV379" i="1"/>
  <c r="AU379" i="1"/>
  <c r="AT379" i="1"/>
  <c r="AS379" i="1"/>
  <c r="AA379" i="1"/>
  <c r="G379" i="1"/>
  <c r="F379" i="1" a="1"/>
  <c r="F379" i="1"/>
  <c r="BB378" i="1"/>
  <c r="BA378" i="1"/>
  <c r="AZ378" i="1"/>
  <c r="AY378" i="1"/>
  <c r="AX378" i="1"/>
  <c r="AW378" i="1"/>
  <c r="AV378" i="1"/>
  <c r="AU378" i="1"/>
  <c r="AT378" i="1"/>
  <c r="AS378" i="1"/>
  <c r="AA378" i="1"/>
  <c r="G378" i="1"/>
  <c r="F378" i="1" a="1"/>
  <c r="F378" i="1" s="1"/>
  <c r="BB377" i="1"/>
  <c r="BA377" i="1"/>
  <c r="AZ377" i="1"/>
  <c r="AY377" i="1"/>
  <c r="AX377" i="1"/>
  <c r="AW377" i="1"/>
  <c r="AV377" i="1"/>
  <c r="AU377" i="1"/>
  <c r="AT377" i="1"/>
  <c r="AS377" i="1"/>
  <c r="AA377" i="1"/>
  <c r="G377" i="1"/>
  <c r="F377" i="1" a="1"/>
  <c r="F377" i="1" s="1"/>
  <c r="BB376" i="1"/>
  <c r="BA376" i="1"/>
  <c r="AZ376" i="1"/>
  <c r="AY376" i="1"/>
  <c r="AX376" i="1"/>
  <c r="AW376" i="1"/>
  <c r="AV376" i="1"/>
  <c r="AU376" i="1"/>
  <c r="AT376" i="1"/>
  <c r="AS376" i="1"/>
  <c r="AA376" i="1"/>
  <c r="G376" i="1"/>
  <c r="F376" i="1" a="1"/>
  <c r="F376" i="1" s="1"/>
  <c r="BB375" i="1"/>
  <c r="BA375" i="1"/>
  <c r="AZ375" i="1"/>
  <c r="AY375" i="1"/>
  <c r="AX375" i="1"/>
  <c r="AW375" i="1"/>
  <c r="AV375" i="1"/>
  <c r="AU375" i="1"/>
  <c r="AT375" i="1"/>
  <c r="AS375" i="1"/>
  <c r="AA375" i="1"/>
  <c r="G375" i="1"/>
  <c r="F375" i="1" a="1"/>
  <c r="F375" i="1" s="1"/>
  <c r="BB374" i="1"/>
  <c r="BA374" i="1"/>
  <c r="AZ374" i="1"/>
  <c r="AY374" i="1"/>
  <c r="AX374" i="1"/>
  <c r="AW374" i="1"/>
  <c r="AV374" i="1"/>
  <c r="AU374" i="1"/>
  <c r="AT374" i="1"/>
  <c r="AS374" i="1"/>
  <c r="AA374" i="1"/>
  <c r="G374" i="1"/>
  <c r="F374" i="1" a="1"/>
  <c r="F374" i="1" s="1"/>
  <c r="BB373" i="1"/>
  <c r="BA373" i="1"/>
  <c r="AZ373" i="1"/>
  <c r="AY373" i="1"/>
  <c r="AX373" i="1"/>
  <c r="AW373" i="1"/>
  <c r="AV373" i="1"/>
  <c r="AU373" i="1"/>
  <c r="AT373" i="1"/>
  <c r="AS373" i="1"/>
  <c r="AA373" i="1"/>
  <c r="G373" i="1"/>
  <c r="F373" i="1" a="1"/>
  <c r="F373" i="1" s="1"/>
  <c r="BB372" i="1"/>
  <c r="BA372" i="1"/>
  <c r="AZ372" i="1"/>
  <c r="AY372" i="1"/>
  <c r="AX372" i="1"/>
  <c r="AW372" i="1"/>
  <c r="AV372" i="1"/>
  <c r="AU372" i="1"/>
  <c r="AT372" i="1"/>
  <c r="AS372" i="1"/>
  <c r="AA372" i="1"/>
  <c r="G372" i="1"/>
  <c r="F372" i="1" a="1"/>
  <c r="F372" i="1"/>
  <c r="BB371" i="1"/>
  <c r="BA371" i="1"/>
  <c r="AZ371" i="1"/>
  <c r="AY371" i="1"/>
  <c r="AX371" i="1"/>
  <c r="AW371" i="1"/>
  <c r="AV371" i="1"/>
  <c r="AU371" i="1"/>
  <c r="AT371" i="1"/>
  <c r="AS371" i="1"/>
  <c r="AA371" i="1"/>
  <c r="G371" i="1"/>
  <c r="F371" i="1" a="1"/>
  <c r="F371" i="1" s="1"/>
  <c r="BB370" i="1"/>
  <c r="BA370" i="1"/>
  <c r="AZ370" i="1"/>
  <c r="AY370" i="1"/>
  <c r="AX370" i="1"/>
  <c r="AW370" i="1"/>
  <c r="AV370" i="1"/>
  <c r="AU370" i="1"/>
  <c r="AT370" i="1"/>
  <c r="AS370" i="1"/>
  <c r="AA370" i="1"/>
  <c r="G370" i="1"/>
  <c r="F370" i="1" a="1"/>
  <c r="F370" i="1" s="1"/>
  <c r="BB369" i="1"/>
  <c r="BA369" i="1"/>
  <c r="AZ369" i="1"/>
  <c r="AY369" i="1"/>
  <c r="AX369" i="1"/>
  <c r="AW369" i="1"/>
  <c r="AV369" i="1"/>
  <c r="AU369" i="1"/>
  <c r="AT369" i="1"/>
  <c r="AS369" i="1"/>
  <c r="AA369" i="1"/>
  <c r="G369" i="1"/>
  <c r="F369" i="1" a="1"/>
  <c r="F369" i="1" s="1"/>
  <c r="BB368" i="1"/>
  <c r="BA368" i="1"/>
  <c r="AZ368" i="1"/>
  <c r="AY368" i="1"/>
  <c r="AX368" i="1"/>
  <c r="AW368" i="1"/>
  <c r="AV368" i="1"/>
  <c r="AU368" i="1"/>
  <c r="AT368" i="1"/>
  <c r="AS368" i="1"/>
  <c r="AA368" i="1"/>
  <c r="G368" i="1"/>
  <c r="F368" i="1" a="1"/>
  <c r="F368" i="1" s="1"/>
  <c r="BB367" i="1"/>
  <c r="BA367" i="1"/>
  <c r="AZ367" i="1"/>
  <c r="AY367" i="1"/>
  <c r="AX367" i="1"/>
  <c r="AW367" i="1"/>
  <c r="AV367" i="1"/>
  <c r="AU367" i="1"/>
  <c r="AT367" i="1"/>
  <c r="AS367" i="1"/>
  <c r="AA367" i="1"/>
  <c r="G367" i="1"/>
  <c r="F367" i="1" a="1"/>
  <c r="F367" i="1" s="1"/>
  <c r="BB366" i="1"/>
  <c r="BA366" i="1"/>
  <c r="AZ366" i="1"/>
  <c r="AY366" i="1"/>
  <c r="AX366" i="1"/>
  <c r="AW366" i="1"/>
  <c r="AV366" i="1"/>
  <c r="AU366" i="1"/>
  <c r="AT366" i="1"/>
  <c r="AS366" i="1"/>
  <c r="AA366" i="1"/>
  <c r="G366" i="1"/>
  <c r="F366" i="1" a="1"/>
  <c r="F366" i="1" s="1"/>
  <c r="BB365" i="1"/>
  <c r="BA365" i="1"/>
  <c r="AZ365" i="1"/>
  <c r="AY365" i="1"/>
  <c r="AX365" i="1"/>
  <c r="AW365" i="1"/>
  <c r="AV365" i="1"/>
  <c r="AU365" i="1"/>
  <c r="AT365" i="1"/>
  <c r="AS365" i="1"/>
  <c r="AA365" i="1"/>
  <c r="G365" i="1"/>
  <c r="F365" i="1" a="1"/>
  <c r="F365" i="1" s="1"/>
  <c r="BB364" i="1"/>
  <c r="BA364" i="1"/>
  <c r="AZ364" i="1"/>
  <c r="AY364" i="1"/>
  <c r="AX364" i="1"/>
  <c r="AW364" i="1"/>
  <c r="AV364" i="1"/>
  <c r="AU364" i="1"/>
  <c r="AT364" i="1"/>
  <c r="AS364" i="1"/>
  <c r="AA364" i="1"/>
  <c r="G364" i="1"/>
  <c r="F364" i="1" a="1"/>
  <c r="F364" i="1" s="1"/>
  <c r="BB363" i="1"/>
  <c r="BA363" i="1"/>
  <c r="AZ363" i="1"/>
  <c r="AY363" i="1"/>
  <c r="AX363" i="1"/>
  <c r="AW363" i="1"/>
  <c r="AV363" i="1"/>
  <c r="AU363" i="1"/>
  <c r="AT363" i="1"/>
  <c r="AS363" i="1"/>
  <c r="AA363" i="1"/>
  <c r="G363" i="1"/>
  <c r="F363" i="1" a="1"/>
  <c r="F363" i="1"/>
  <c r="BB362" i="1"/>
  <c r="BA362" i="1"/>
  <c r="AZ362" i="1"/>
  <c r="AY362" i="1"/>
  <c r="AX362" i="1"/>
  <c r="AW362" i="1"/>
  <c r="AV362" i="1"/>
  <c r="AU362" i="1"/>
  <c r="AT362" i="1"/>
  <c r="AS362" i="1"/>
  <c r="AA362" i="1"/>
  <c r="G362" i="1"/>
  <c r="F362" i="1" a="1"/>
  <c r="F362" i="1"/>
  <c r="BB361" i="1"/>
  <c r="BA361" i="1"/>
  <c r="AZ361" i="1"/>
  <c r="AY361" i="1"/>
  <c r="AX361" i="1"/>
  <c r="AW361" i="1"/>
  <c r="AV361" i="1"/>
  <c r="AU361" i="1"/>
  <c r="AT361" i="1"/>
  <c r="AS361" i="1"/>
  <c r="AA361" i="1"/>
  <c r="G361" i="1"/>
  <c r="F361" i="1" a="1"/>
  <c r="F361" i="1" s="1"/>
  <c r="BB360" i="1"/>
  <c r="BA360" i="1"/>
  <c r="AZ360" i="1"/>
  <c r="AY360" i="1"/>
  <c r="AX360" i="1"/>
  <c r="AW360" i="1"/>
  <c r="AV360" i="1"/>
  <c r="AU360" i="1"/>
  <c r="AT360" i="1"/>
  <c r="AS360" i="1"/>
  <c r="AA360" i="1"/>
  <c r="G360" i="1"/>
  <c r="F360" i="1" a="1"/>
  <c r="F360" i="1" s="1"/>
  <c r="BB359" i="1"/>
  <c r="BA359" i="1"/>
  <c r="AZ359" i="1"/>
  <c r="AY359" i="1"/>
  <c r="AX359" i="1"/>
  <c r="AW359" i="1"/>
  <c r="AV359" i="1"/>
  <c r="AU359" i="1"/>
  <c r="AT359" i="1"/>
  <c r="AS359" i="1"/>
  <c r="AA359" i="1"/>
  <c r="G359" i="1"/>
  <c r="F359" i="1" a="1"/>
  <c r="F359" i="1" s="1"/>
  <c r="BB358" i="1"/>
  <c r="BA358" i="1"/>
  <c r="AZ358" i="1"/>
  <c r="AY358" i="1"/>
  <c r="AX358" i="1"/>
  <c r="AW358" i="1"/>
  <c r="AV358" i="1"/>
  <c r="AU358" i="1"/>
  <c r="AT358" i="1"/>
  <c r="AS358" i="1"/>
  <c r="AA358" i="1"/>
  <c r="G358" i="1"/>
  <c r="F358" i="1" a="1"/>
  <c r="F358" i="1" s="1"/>
  <c r="BB357" i="1"/>
  <c r="BA357" i="1"/>
  <c r="AZ357" i="1"/>
  <c r="AY357" i="1"/>
  <c r="AX357" i="1"/>
  <c r="AW357" i="1"/>
  <c r="AV357" i="1"/>
  <c r="AU357" i="1"/>
  <c r="AT357" i="1"/>
  <c r="AS357" i="1"/>
  <c r="AA357" i="1"/>
  <c r="G357" i="1"/>
  <c r="F357" i="1" a="1"/>
  <c r="F357" i="1"/>
  <c r="BB356" i="1"/>
  <c r="BA356" i="1"/>
  <c r="AZ356" i="1"/>
  <c r="AY356" i="1"/>
  <c r="AX356" i="1"/>
  <c r="AW356" i="1"/>
  <c r="AV356" i="1"/>
  <c r="AU356" i="1"/>
  <c r="AT356" i="1"/>
  <c r="AS356" i="1"/>
  <c r="AA356" i="1"/>
  <c r="G356" i="1"/>
  <c r="F356" i="1" a="1"/>
  <c r="F356" i="1"/>
  <c r="BB355" i="1"/>
  <c r="BA355" i="1"/>
  <c r="AZ355" i="1"/>
  <c r="AY355" i="1"/>
  <c r="AX355" i="1"/>
  <c r="AW355" i="1"/>
  <c r="AV355" i="1"/>
  <c r="AU355" i="1"/>
  <c r="AT355" i="1"/>
  <c r="AS355" i="1"/>
  <c r="AA355" i="1"/>
  <c r="G355" i="1"/>
  <c r="F355" i="1" a="1"/>
  <c r="F355" i="1" s="1"/>
  <c r="BB354" i="1"/>
  <c r="BA354" i="1"/>
  <c r="AZ354" i="1"/>
  <c r="AY354" i="1"/>
  <c r="AX354" i="1"/>
  <c r="AW354" i="1"/>
  <c r="AV354" i="1"/>
  <c r="AU354" i="1"/>
  <c r="AT354" i="1"/>
  <c r="AS354" i="1"/>
  <c r="AA354" i="1"/>
  <c r="G354" i="1"/>
  <c r="F354" i="1" a="1"/>
  <c r="F354" i="1" s="1"/>
  <c r="BB353" i="1"/>
  <c r="BA353" i="1"/>
  <c r="AZ353" i="1"/>
  <c r="AY353" i="1"/>
  <c r="AX353" i="1"/>
  <c r="AW353" i="1"/>
  <c r="AV353" i="1"/>
  <c r="AU353" i="1"/>
  <c r="AT353" i="1"/>
  <c r="AS353" i="1"/>
  <c r="AA353" i="1"/>
  <c r="G353" i="1"/>
  <c r="F353" i="1" a="1"/>
  <c r="F353" i="1" s="1"/>
  <c r="BB352" i="1"/>
  <c r="BA352" i="1"/>
  <c r="AZ352" i="1"/>
  <c r="AY352" i="1"/>
  <c r="AX352" i="1"/>
  <c r="AW352" i="1"/>
  <c r="AV352" i="1"/>
  <c r="AU352" i="1"/>
  <c r="AT352" i="1"/>
  <c r="AS352" i="1"/>
  <c r="AA352" i="1"/>
  <c r="G352" i="1"/>
  <c r="F352" i="1" a="1"/>
  <c r="F352" i="1" s="1"/>
  <c r="BB351" i="1"/>
  <c r="BA351" i="1"/>
  <c r="AZ351" i="1"/>
  <c r="AY351" i="1"/>
  <c r="AX351" i="1"/>
  <c r="AW351" i="1"/>
  <c r="AV351" i="1"/>
  <c r="AU351" i="1"/>
  <c r="AT351" i="1"/>
  <c r="AS351" i="1"/>
  <c r="AA351" i="1"/>
  <c r="G351" i="1"/>
  <c r="F351" i="1" a="1"/>
  <c r="F351" i="1" s="1"/>
  <c r="BB350" i="1"/>
  <c r="BA350" i="1"/>
  <c r="AZ350" i="1"/>
  <c r="AY350" i="1"/>
  <c r="AX350" i="1"/>
  <c r="AW350" i="1"/>
  <c r="AV350" i="1"/>
  <c r="AU350" i="1"/>
  <c r="AT350" i="1"/>
  <c r="AS350" i="1"/>
  <c r="AA350" i="1"/>
  <c r="G350" i="1"/>
  <c r="F350" i="1" a="1"/>
  <c r="F350" i="1" s="1"/>
  <c r="BB349" i="1"/>
  <c r="BA349" i="1"/>
  <c r="AZ349" i="1"/>
  <c r="AY349" i="1"/>
  <c r="AX349" i="1"/>
  <c r="AW349" i="1"/>
  <c r="AV349" i="1"/>
  <c r="AU349" i="1"/>
  <c r="AT349" i="1"/>
  <c r="AS349" i="1"/>
  <c r="AA349" i="1"/>
  <c r="G349" i="1"/>
  <c r="F349" i="1" a="1"/>
  <c r="F349" i="1" s="1"/>
  <c r="BB348" i="1"/>
  <c r="BA348" i="1"/>
  <c r="AZ348" i="1"/>
  <c r="AY348" i="1"/>
  <c r="AX348" i="1"/>
  <c r="AW348" i="1"/>
  <c r="AV348" i="1"/>
  <c r="AU348" i="1"/>
  <c r="AT348" i="1"/>
  <c r="AS348" i="1"/>
  <c r="AA348" i="1"/>
  <c r="G348" i="1"/>
  <c r="F348" i="1" a="1"/>
  <c r="F348" i="1"/>
  <c r="BB347" i="1"/>
  <c r="BA347" i="1"/>
  <c r="AZ347" i="1"/>
  <c r="AY347" i="1"/>
  <c r="AX347" i="1"/>
  <c r="AW347" i="1"/>
  <c r="AV347" i="1"/>
  <c r="AU347" i="1"/>
  <c r="AT347" i="1"/>
  <c r="AS347" i="1"/>
  <c r="AA347" i="1"/>
  <c r="G347" i="1"/>
  <c r="F347" i="1" a="1"/>
  <c r="F347" i="1"/>
  <c r="BB346" i="1"/>
  <c r="BA346" i="1"/>
  <c r="AZ346" i="1"/>
  <c r="AY346" i="1"/>
  <c r="AX346" i="1"/>
  <c r="AW346" i="1"/>
  <c r="AV346" i="1"/>
  <c r="AU346" i="1"/>
  <c r="AT346" i="1"/>
  <c r="AS346" i="1"/>
  <c r="AA346" i="1"/>
  <c r="G346" i="1"/>
  <c r="F346" i="1" a="1"/>
  <c r="F346" i="1" s="1"/>
  <c r="BB345" i="1"/>
  <c r="BA345" i="1"/>
  <c r="AZ345" i="1"/>
  <c r="AY345" i="1"/>
  <c r="AX345" i="1"/>
  <c r="AW345" i="1"/>
  <c r="AV345" i="1"/>
  <c r="AU345" i="1"/>
  <c r="AT345" i="1"/>
  <c r="AS345" i="1"/>
  <c r="AA345" i="1"/>
  <c r="G345" i="1"/>
  <c r="F345" i="1" a="1"/>
  <c r="F345" i="1"/>
  <c r="BB344" i="1"/>
  <c r="BA344" i="1"/>
  <c r="AZ344" i="1"/>
  <c r="AY344" i="1"/>
  <c r="AX344" i="1"/>
  <c r="AW344" i="1"/>
  <c r="AV344" i="1"/>
  <c r="AU344" i="1"/>
  <c r="AT344" i="1"/>
  <c r="AS344" i="1"/>
  <c r="AA344" i="1"/>
  <c r="G344" i="1"/>
  <c r="F344" i="1" a="1"/>
  <c r="F344" i="1" s="1"/>
  <c r="BB343" i="1"/>
  <c r="BA343" i="1"/>
  <c r="AZ343" i="1"/>
  <c r="AY343" i="1"/>
  <c r="AX343" i="1"/>
  <c r="AW343" i="1"/>
  <c r="AV343" i="1"/>
  <c r="AU343" i="1"/>
  <c r="AT343" i="1"/>
  <c r="AS343" i="1"/>
  <c r="AA343" i="1"/>
  <c r="G343" i="1"/>
  <c r="F343" i="1" a="1"/>
  <c r="F343" i="1" s="1"/>
  <c r="BB342" i="1"/>
  <c r="BA342" i="1"/>
  <c r="AZ342" i="1"/>
  <c r="AY342" i="1"/>
  <c r="AX342" i="1"/>
  <c r="AW342" i="1"/>
  <c r="AV342" i="1"/>
  <c r="AU342" i="1"/>
  <c r="AT342" i="1"/>
  <c r="AS342" i="1"/>
  <c r="AA342" i="1"/>
  <c r="G342" i="1"/>
  <c r="F342" i="1" a="1"/>
  <c r="F342" i="1" s="1"/>
  <c r="BB341" i="1"/>
  <c r="BA341" i="1"/>
  <c r="AZ341" i="1"/>
  <c r="AY341" i="1"/>
  <c r="AX341" i="1"/>
  <c r="AW341" i="1"/>
  <c r="AV341" i="1"/>
  <c r="AU341" i="1"/>
  <c r="AT341" i="1"/>
  <c r="AS341" i="1"/>
  <c r="AA341" i="1"/>
  <c r="G341" i="1"/>
  <c r="F341" i="1" a="1"/>
  <c r="F341" i="1" s="1"/>
  <c r="BB340" i="1"/>
  <c r="BA340" i="1"/>
  <c r="AZ340" i="1"/>
  <c r="AY340" i="1"/>
  <c r="AX340" i="1"/>
  <c r="AW340" i="1"/>
  <c r="AV340" i="1"/>
  <c r="AU340" i="1"/>
  <c r="AT340" i="1"/>
  <c r="AS340" i="1"/>
  <c r="AA340" i="1"/>
  <c r="G340" i="1"/>
  <c r="F340" i="1" a="1"/>
  <c r="F340" i="1" s="1"/>
  <c r="BB339" i="1"/>
  <c r="BA339" i="1"/>
  <c r="AZ339" i="1"/>
  <c r="AY339" i="1"/>
  <c r="AX339" i="1"/>
  <c r="AW339" i="1"/>
  <c r="AV339" i="1"/>
  <c r="AU339" i="1"/>
  <c r="AT339" i="1"/>
  <c r="AS339" i="1"/>
  <c r="AA339" i="1"/>
  <c r="G339" i="1"/>
  <c r="F339" i="1" a="1"/>
  <c r="F339" i="1"/>
  <c r="BB338" i="1"/>
  <c r="BA338" i="1"/>
  <c r="AZ338" i="1"/>
  <c r="AY338" i="1"/>
  <c r="AX338" i="1"/>
  <c r="AW338" i="1"/>
  <c r="AV338" i="1"/>
  <c r="AU338" i="1"/>
  <c r="AT338" i="1"/>
  <c r="AS338" i="1"/>
  <c r="AA338" i="1"/>
  <c r="G338" i="1"/>
  <c r="F338" i="1" a="1"/>
  <c r="F338" i="1"/>
  <c r="BB337" i="1"/>
  <c r="BA337" i="1"/>
  <c r="AZ337" i="1"/>
  <c r="AY337" i="1"/>
  <c r="AX337" i="1"/>
  <c r="AW337" i="1"/>
  <c r="AV337" i="1"/>
  <c r="AU337" i="1"/>
  <c r="AT337" i="1"/>
  <c r="AS337" i="1"/>
  <c r="AA337" i="1"/>
  <c r="G337" i="1"/>
  <c r="F337" i="1" a="1"/>
  <c r="F337" i="1" s="1"/>
  <c r="BB336" i="1"/>
  <c r="BA336" i="1"/>
  <c r="AZ336" i="1"/>
  <c r="AY336" i="1"/>
  <c r="AX336" i="1"/>
  <c r="AW336" i="1"/>
  <c r="AV336" i="1"/>
  <c r="AU336" i="1"/>
  <c r="AT336" i="1"/>
  <c r="AS336" i="1"/>
  <c r="AA336" i="1"/>
  <c r="G336" i="1"/>
  <c r="F336" i="1" a="1"/>
  <c r="F336" i="1" s="1"/>
  <c r="BB335" i="1"/>
  <c r="BA335" i="1"/>
  <c r="AZ335" i="1"/>
  <c r="AY335" i="1"/>
  <c r="AX335" i="1"/>
  <c r="AW335" i="1"/>
  <c r="AV335" i="1"/>
  <c r="AU335" i="1"/>
  <c r="AT335" i="1"/>
  <c r="AS335" i="1"/>
  <c r="AA335" i="1"/>
  <c r="G335" i="1"/>
  <c r="F335" i="1" a="1"/>
  <c r="F335" i="1" s="1"/>
  <c r="BB334" i="1"/>
  <c r="BA334" i="1"/>
  <c r="AZ334" i="1"/>
  <c r="AY334" i="1"/>
  <c r="AX334" i="1"/>
  <c r="AW334" i="1"/>
  <c r="AV334" i="1"/>
  <c r="AU334" i="1"/>
  <c r="AT334" i="1"/>
  <c r="AS334" i="1"/>
  <c r="AA334" i="1"/>
  <c r="G334" i="1"/>
  <c r="F334" i="1" a="1"/>
  <c r="F334" i="1" s="1"/>
  <c r="BB333" i="1"/>
  <c r="BA333" i="1"/>
  <c r="AZ333" i="1"/>
  <c r="AY333" i="1"/>
  <c r="AX333" i="1"/>
  <c r="AW333" i="1"/>
  <c r="AV333" i="1"/>
  <c r="AU333" i="1"/>
  <c r="AT333" i="1"/>
  <c r="AS333" i="1"/>
  <c r="AA333" i="1"/>
  <c r="G333" i="1"/>
  <c r="F333" i="1" a="1"/>
  <c r="F333" i="1" s="1"/>
  <c r="BB332" i="1"/>
  <c r="BA332" i="1"/>
  <c r="AZ332" i="1"/>
  <c r="AY332" i="1"/>
  <c r="AX332" i="1"/>
  <c r="AW332" i="1"/>
  <c r="AV332" i="1"/>
  <c r="AU332" i="1"/>
  <c r="AT332" i="1"/>
  <c r="AS332" i="1"/>
  <c r="AA332" i="1"/>
  <c r="G332" i="1"/>
  <c r="F332" i="1" a="1"/>
  <c r="F332" i="1" s="1"/>
  <c r="BB331" i="1"/>
  <c r="BA331" i="1"/>
  <c r="AZ331" i="1"/>
  <c r="AY331" i="1"/>
  <c r="AX331" i="1"/>
  <c r="AW331" i="1"/>
  <c r="AV331" i="1"/>
  <c r="AU331" i="1"/>
  <c r="AT331" i="1"/>
  <c r="AS331" i="1"/>
  <c r="AA331" i="1"/>
  <c r="G331" i="1"/>
  <c r="F331" i="1" a="1"/>
  <c r="F331" i="1" s="1"/>
  <c r="BB330" i="1"/>
  <c r="BA330" i="1"/>
  <c r="AZ330" i="1"/>
  <c r="AY330" i="1"/>
  <c r="AX330" i="1"/>
  <c r="AW330" i="1"/>
  <c r="AV330" i="1"/>
  <c r="AU330" i="1"/>
  <c r="AT330" i="1"/>
  <c r="AS330" i="1"/>
  <c r="AA330" i="1"/>
  <c r="G330" i="1"/>
  <c r="F330" i="1" a="1"/>
  <c r="F330" i="1"/>
  <c r="BB329" i="1"/>
  <c r="BA329" i="1"/>
  <c r="AZ329" i="1"/>
  <c r="AY329" i="1"/>
  <c r="AX329" i="1"/>
  <c r="AW329" i="1"/>
  <c r="AV329" i="1"/>
  <c r="AU329" i="1"/>
  <c r="AT329" i="1"/>
  <c r="AS329" i="1"/>
  <c r="AA329" i="1"/>
  <c r="G329" i="1"/>
  <c r="F329" i="1" a="1"/>
  <c r="F329" i="1"/>
  <c r="BB328" i="1"/>
  <c r="BA328" i="1"/>
  <c r="AZ328" i="1"/>
  <c r="AY328" i="1"/>
  <c r="AX328" i="1"/>
  <c r="AW328" i="1"/>
  <c r="AV328" i="1"/>
  <c r="AU328" i="1"/>
  <c r="AT328" i="1"/>
  <c r="AS328" i="1"/>
  <c r="AA328" i="1"/>
  <c r="G328" i="1"/>
  <c r="F328" i="1" a="1"/>
  <c r="F328" i="1" s="1"/>
  <c r="BB327" i="1"/>
  <c r="BA327" i="1"/>
  <c r="AZ327" i="1"/>
  <c r="AY327" i="1"/>
  <c r="AX327" i="1"/>
  <c r="AW327" i="1"/>
  <c r="AV327" i="1"/>
  <c r="AU327" i="1"/>
  <c r="AT327" i="1"/>
  <c r="AS327" i="1"/>
  <c r="AA327" i="1"/>
  <c r="G327" i="1"/>
  <c r="F327" i="1" a="1"/>
  <c r="F327" i="1"/>
  <c r="BB326" i="1"/>
  <c r="BA326" i="1"/>
  <c r="AZ326" i="1"/>
  <c r="AY326" i="1"/>
  <c r="AX326" i="1"/>
  <c r="AW326" i="1"/>
  <c r="AV326" i="1"/>
  <c r="AU326" i="1"/>
  <c r="AT326" i="1"/>
  <c r="AS326" i="1"/>
  <c r="AA326" i="1"/>
  <c r="G326" i="1"/>
  <c r="F326" i="1" a="1"/>
  <c r="F326" i="1" s="1"/>
  <c r="BB325" i="1"/>
  <c r="BA325" i="1"/>
  <c r="AZ325" i="1"/>
  <c r="AY325" i="1"/>
  <c r="AX325" i="1"/>
  <c r="AW325" i="1"/>
  <c r="AV325" i="1"/>
  <c r="AU325" i="1"/>
  <c r="AT325" i="1"/>
  <c r="AS325" i="1"/>
  <c r="AA325" i="1"/>
  <c r="G325" i="1"/>
  <c r="F325" i="1" a="1"/>
  <c r="F325" i="1" s="1"/>
  <c r="BB324" i="1"/>
  <c r="BA324" i="1"/>
  <c r="AZ324" i="1"/>
  <c r="AY324" i="1"/>
  <c r="AX324" i="1"/>
  <c r="AW324" i="1"/>
  <c r="AV324" i="1"/>
  <c r="AU324" i="1"/>
  <c r="AT324" i="1"/>
  <c r="AS324" i="1"/>
  <c r="AA324" i="1"/>
  <c r="G324" i="1"/>
  <c r="F324" i="1" a="1"/>
  <c r="F324" i="1" s="1"/>
  <c r="BB323" i="1"/>
  <c r="BA323" i="1"/>
  <c r="AZ323" i="1"/>
  <c r="AY323" i="1"/>
  <c r="AX323" i="1"/>
  <c r="AW323" i="1"/>
  <c r="AV323" i="1"/>
  <c r="AU323" i="1"/>
  <c r="AT323" i="1"/>
  <c r="AS323" i="1"/>
  <c r="AA323" i="1"/>
  <c r="G323" i="1"/>
  <c r="F323" i="1" a="1"/>
  <c r="F323" i="1" s="1"/>
  <c r="BB322" i="1"/>
  <c r="BA322" i="1"/>
  <c r="AZ322" i="1"/>
  <c r="AY322" i="1"/>
  <c r="AX322" i="1"/>
  <c r="AW322" i="1"/>
  <c r="AV322" i="1"/>
  <c r="AU322" i="1"/>
  <c r="AT322" i="1"/>
  <c r="AS322" i="1"/>
  <c r="AA322" i="1"/>
  <c r="G322" i="1"/>
  <c r="F322" i="1" a="1"/>
  <c r="F322" i="1" s="1"/>
  <c r="BB321" i="1"/>
  <c r="BA321" i="1"/>
  <c r="AZ321" i="1"/>
  <c r="AY321" i="1"/>
  <c r="AX321" i="1"/>
  <c r="AW321" i="1"/>
  <c r="AV321" i="1"/>
  <c r="AU321" i="1"/>
  <c r="AT321" i="1"/>
  <c r="AS321" i="1"/>
  <c r="AA321" i="1"/>
  <c r="G321" i="1"/>
  <c r="F321" i="1" a="1"/>
  <c r="F321" i="1"/>
  <c r="BB320" i="1"/>
  <c r="BA320" i="1"/>
  <c r="AZ320" i="1"/>
  <c r="AY320" i="1"/>
  <c r="AX320" i="1"/>
  <c r="AW320" i="1"/>
  <c r="AV320" i="1"/>
  <c r="AU320" i="1"/>
  <c r="AT320" i="1"/>
  <c r="AS320" i="1"/>
  <c r="AA320" i="1"/>
  <c r="G320" i="1"/>
  <c r="F320" i="1" a="1"/>
  <c r="F320" i="1"/>
  <c r="BB319" i="1"/>
  <c r="BA319" i="1"/>
  <c r="AZ319" i="1"/>
  <c r="AY319" i="1"/>
  <c r="AX319" i="1"/>
  <c r="AW319" i="1"/>
  <c r="AV319" i="1"/>
  <c r="AU319" i="1"/>
  <c r="AT319" i="1"/>
  <c r="AS319" i="1"/>
  <c r="AA319" i="1"/>
  <c r="G319" i="1"/>
  <c r="F319" i="1" a="1"/>
  <c r="F319" i="1" s="1"/>
  <c r="BB318" i="1"/>
  <c r="BA318" i="1"/>
  <c r="AZ318" i="1"/>
  <c r="AY318" i="1"/>
  <c r="AX318" i="1"/>
  <c r="AW318" i="1"/>
  <c r="AV318" i="1"/>
  <c r="AU318" i="1"/>
  <c r="AT318" i="1"/>
  <c r="AS318" i="1"/>
  <c r="AA318" i="1"/>
  <c r="G318" i="1"/>
  <c r="F318" i="1" a="1"/>
  <c r="F318" i="1" s="1"/>
  <c r="BB317" i="1"/>
  <c r="BA317" i="1"/>
  <c r="AZ317" i="1"/>
  <c r="AY317" i="1"/>
  <c r="AX317" i="1"/>
  <c r="AW317" i="1"/>
  <c r="AV317" i="1"/>
  <c r="AU317" i="1"/>
  <c r="AT317" i="1"/>
  <c r="AS317" i="1"/>
  <c r="AA317" i="1"/>
  <c r="G317" i="1"/>
  <c r="F317" i="1" a="1"/>
  <c r="F317" i="1" s="1"/>
  <c r="BB316" i="1"/>
  <c r="BA316" i="1"/>
  <c r="AZ316" i="1"/>
  <c r="AY316" i="1"/>
  <c r="AX316" i="1"/>
  <c r="AW316" i="1"/>
  <c r="AV316" i="1"/>
  <c r="AU316" i="1"/>
  <c r="AT316" i="1"/>
  <c r="AS316" i="1"/>
  <c r="AA316" i="1"/>
  <c r="G316" i="1"/>
  <c r="F316" i="1" a="1"/>
  <c r="F316" i="1" s="1"/>
  <c r="BB315" i="1"/>
  <c r="BA315" i="1"/>
  <c r="AZ315" i="1"/>
  <c r="AY315" i="1"/>
  <c r="AX315" i="1"/>
  <c r="AW315" i="1"/>
  <c r="AV315" i="1"/>
  <c r="AU315" i="1"/>
  <c r="AT315" i="1"/>
  <c r="AS315" i="1"/>
  <c r="AA315" i="1"/>
  <c r="G315" i="1"/>
  <c r="F315" i="1" a="1"/>
  <c r="F315" i="1" s="1"/>
  <c r="BB314" i="1"/>
  <c r="BA314" i="1"/>
  <c r="AZ314" i="1"/>
  <c r="AY314" i="1"/>
  <c r="AX314" i="1"/>
  <c r="AW314" i="1"/>
  <c r="AV314" i="1"/>
  <c r="AU314" i="1"/>
  <c r="AT314" i="1"/>
  <c r="AS314" i="1"/>
  <c r="AA314" i="1"/>
  <c r="G314" i="1"/>
  <c r="F314" i="1" a="1"/>
  <c r="F314" i="1" s="1"/>
  <c r="BB313" i="1"/>
  <c r="BA313" i="1"/>
  <c r="AZ313" i="1"/>
  <c r="AY313" i="1"/>
  <c r="AX313" i="1"/>
  <c r="AW313" i="1"/>
  <c r="AV313" i="1"/>
  <c r="AU313" i="1"/>
  <c r="AT313" i="1"/>
  <c r="AS313" i="1"/>
  <c r="AA313" i="1"/>
  <c r="G313" i="1"/>
  <c r="F313" i="1" a="1"/>
  <c r="F313" i="1" s="1"/>
  <c r="BB312" i="1"/>
  <c r="BA312" i="1"/>
  <c r="AZ312" i="1"/>
  <c r="AY312" i="1"/>
  <c r="AX312" i="1"/>
  <c r="AW312" i="1"/>
  <c r="AV312" i="1"/>
  <c r="AU312" i="1"/>
  <c r="AT312" i="1"/>
  <c r="AS312" i="1"/>
  <c r="AA312" i="1"/>
  <c r="G312" i="1"/>
  <c r="F312" i="1" a="1"/>
  <c r="F312" i="1" s="1"/>
  <c r="BB311" i="1"/>
  <c r="BA311" i="1"/>
  <c r="AZ311" i="1"/>
  <c r="AY311" i="1"/>
  <c r="AX311" i="1"/>
  <c r="AW311" i="1"/>
  <c r="AV311" i="1"/>
  <c r="AU311" i="1"/>
  <c r="AT311" i="1"/>
  <c r="AS311" i="1"/>
  <c r="AA311" i="1"/>
  <c r="G311" i="1"/>
  <c r="F311" i="1" a="1"/>
  <c r="F311" i="1" s="1"/>
  <c r="BB310" i="1"/>
  <c r="BA310" i="1"/>
  <c r="AZ310" i="1"/>
  <c r="AY310" i="1"/>
  <c r="AX310" i="1"/>
  <c r="AW310" i="1"/>
  <c r="AV310" i="1"/>
  <c r="AU310" i="1"/>
  <c r="AT310" i="1"/>
  <c r="AS310" i="1"/>
  <c r="AA310" i="1"/>
  <c r="G310" i="1"/>
  <c r="F310" i="1" a="1"/>
  <c r="F310" i="1" s="1"/>
  <c r="BB309" i="1"/>
  <c r="BA309" i="1"/>
  <c r="AZ309" i="1"/>
  <c r="AY309" i="1"/>
  <c r="AX309" i="1"/>
  <c r="AW309" i="1"/>
  <c r="AV309" i="1"/>
  <c r="AU309" i="1"/>
  <c r="AT309" i="1"/>
  <c r="AS309" i="1"/>
  <c r="AA309" i="1"/>
  <c r="G309" i="1"/>
  <c r="F309" i="1" a="1"/>
  <c r="F309" i="1" s="1"/>
  <c r="BB308" i="1"/>
  <c r="BA308" i="1"/>
  <c r="AZ308" i="1"/>
  <c r="AY308" i="1"/>
  <c r="AX308" i="1"/>
  <c r="AW308" i="1"/>
  <c r="AV308" i="1"/>
  <c r="AU308" i="1"/>
  <c r="AT308" i="1"/>
  <c r="AS308" i="1"/>
  <c r="AA308" i="1"/>
  <c r="G308" i="1"/>
  <c r="F308" i="1" a="1"/>
  <c r="F308" i="1" s="1"/>
  <c r="BB307" i="1"/>
  <c r="BA307" i="1"/>
  <c r="AZ307" i="1"/>
  <c r="AY307" i="1"/>
  <c r="AX307" i="1"/>
  <c r="AW307" i="1"/>
  <c r="AV307" i="1"/>
  <c r="AU307" i="1"/>
  <c r="AT307" i="1"/>
  <c r="AS307" i="1"/>
  <c r="AA307" i="1"/>
  <c r="G307" i="1"/>
  <c r="F307" i="1" a="1"/>
  <c r="F307" i="1" s="1"/>
  <c r="BB306" i="1"/>
  <c r="BA306" i="1"/>
  <c r="AZ306" i="1"/>
  <c r="AY306" i="1"/>
  <c r="AX306" i="1"/>
  <c r="AW306" i="1"/>
  <c r="AV306" i="1"/>
  <c r="AU306" i="1"/>
  <c r="AT306" i="1"/>
  <c r="AS306" i="1"/>
  <c r="AA306" i="1"/>
  <c r="G306" i="1"/>
  <c r="F306" i="1" a="1"/>
  <c r="F306" i="1" s="1"/>
  <c r="BB305" i="1"/>
  <c r="BA305" i="1"/>
  <c r="AZ305" i="1"/>
  <c r="AY305" i="1"/>
  <c r="AX305" i="1"/>
  <c r="AW305" i="1"/>
  <c r="AV305" i="1"/>
  <c r="AU305" i="1"/>
  <c r="AT305" i="1"/>
  <c r="AS305" i="1"/>
  <c r="AA305" i="1"/>
  <c r="G305" i="1"/>
  <c r="F305" i="1" a="1"/>
  <c r="F305" i="1" s="1"/>
  <c r="BB304" i="1"/>
  <c r="BA304" i="1"/>
  <c r="AZ304" i="1"/>
  <c r="AY304" i="1"/>
  <c r="AX304" i="1"/>
  <c r="AW304" i="1"/>
  <c r="AV304" i="1"/>
  <c r="AU304" i="1"/>
  <c r="AT304" i="1"/>
  <c r="AS304" i="1"/>
  <c r="AA304" i="1"/>
  <c r="G304" i="1"/>
  <c r="F304" i="1" a="1"/>
  <c r="F304" i="1" s="1"/>
  <c r="BB303" i="1"/>
  <c r="BA303" i="1"/>
  <c r="AZ303" i="1"/>
  <c r="AY303" i="1"/>
  <c r="AX303" i="1"/>
  <c r="AW303" i="1"/>
  <c r="AV303" i="1"/>
  <c r="AU303" i="1"/>
  <c r="AT303" i="1"/>
  <c r="AS303" i="1"/>
  <c r="AA303" i="1"/>
  <c r="G303" i="1"/>
  <c r="F303" i="1" a="1"/>
  <c r="F303" i="1" s="1"/>
  <c r="BB302" i="1"/>
  <c r="BA302" i="1"/>
  <c r="AZ302" i="1"/>
  <c r="AY302" i="1"/>
  <c r="AX302" i="1"/>
  <c r="AW302" i="1"/>
  <c r="AV302" i="1"/>
  <c r="AU302" i="1"/>
  <c r="AT302" i="1"/>
  <c r="AS302" i="1"/>
  <c r="AA302" i="1"/>
  <c r="G302" i="1"/>
  <c r="F302" i="1" a="1"/>
  <c r="F302" i="1" s="1"/>
  <c r="BB301" i="1"/>
  <c r="BA301" i="1"/>
  <c r="AZ301" i="1"/>
  <c r="AY301" i="1"/>
  <c r="AX301" i="1"/>
  <c r="AW301" i="1"/>
  <c r="AV301" i="1"/>
  <c r="AU301" i="1"/>
  <c r="AT301" i="1"/>
  <c r="AS301" i="1"/>
  <c r="AA301" i="1"/>
  <c r="G301" i="1"/>
  <c r="F301" i="1" a="1"/>
  <c r="F301" i="1" s="1"/>
  <c r="BB300" i="1"/>
  <c r="BA300" i="1"/>
  <c r="AZ300" i="1"/>
  <c r="AY300" i="1"/>
  <c r="AX300" i="1"/>
  <c r="AW300" i="1"/>
  <c r="AV300" i="1"/>
  <c r="AU300" i="1"/>
  <c r="AT300" i="1"/>
  <c r="AS300" i="1"/>
  <c r="AA300" i="1"/>
  <c r="G300" i="1"/>
  <c r="F300" i="1" a="1"/>
  <c r="F300" i="1" s="1"/>
  <c r="BB299" i="1"/>
  <c r="BA299" i="1"/>
  <c r="AZ299" i="1"/>
  <c r="AY299" i="1"/>
  <c r="AX299" i="1"/>
  <c r="AW299" i="1"/>
  <c r="AV299" i="1"/>
  <c r="AU299" i="1"/>
  <c r="AT299" i="1"/>
  <c r="AS299" i="1"/>
  <c r="AA299" i="1"/>
  <c r="G299" i="1"/>
  <c r="F299" i="1" a="1"/>
  <c r="F299" i="1" s="1"/>
  <c r="BB298" i="1"/>
  <c r="BA298" i="1"/>
  <c r="AZ298" i="1"/>
  <c r="AY298" i="1"/>
  <c r="AX298" i="1"/>
  <c r="AW298" i="1"/>
  <c r="AV298" i="1"/>
  <c r="AU298" i="1"/>
  <c r="AT298" i="1"/>
  <c r="AS298" i="1"/>
  <c r="AA298" i="1"/>
  <c r="G298" i="1"/>
  <c r="F298" i="1" a="1"/>
  <c r="F298" i="1" s="1"/>
  <c r="BB297" i="1"/>
  <c r="BA297" i="1"/>
  <c r="AZ297" i="1"/>
  <c r="AY297" i="1"/>
  <c r="AX297" i="1"/>
  <c r="AW297" i="1"/>
  <c r="AV297" i="1"/>
  <c r="AU297" i="1"/>
  <c r="AT297" i="1"/>
  <c r="AS297" i="1"/>
  <c r="AA297" i="1"/>
  <c r="G297" i="1"/>
  <c r="F297" i="1" a="1"/>
  <c r="F297" i="1" s="1"/>
  <c r="BB296" i="1"/>
  <c r="BA296" i="1"/>
  <c r="AZ296" i="1"/>
  <c r="AY296" i="1"/>
  <c r="AX296" i="1"/>
  <c r="AW296" i="1"/>
  <c r="AV296" i="1"/>
  <c r="AU296" i="1"/>
  <c r="AT296" i="1"/>
  <c r="AS296" i="1"/>
  <c r="AA296" i="1"/>
  <c r="G296" i="1"/>
  <c r="F296" i="1" a="1"/>
  <c r="F296" i="1" s="1"/>
  <c r="BB295" i="1"/>
  <c r="BA295" i="1"/>
  <c r="AZ295" i="1"/>
  <c r="AY295" i="1"/>
  <c r="AX295" i="1"/>
  <c r="AW295" i="1"/>
  <c r="AV295" i="1"/>
  <c r="AU295" i="1"/>
  <c r="AT295" i="1"/>
  <c r="AS295" i="1"/>
  <c r="AA295" i="1"/>
  <c r="G295" i="1"/>
  <c r="F295" i="1" a="1"/>
  <c r="F295" i="1" s="1"/>
  <c r="BB294" i="1"/>
  <c r="BA294" i="1"/>
  <c r="AZ294" i="1"/>
  <c r="AY294" i="1"/>
  <c r="AX294" i="1"/>
  <c r="AW294" i="1"/>
  <c r="AV294" i="1"/>
  <c r="AU294" i="1"/>
  <c r="AT294" i="1"/>
  <c r="AS294" i="1"/>
  <c r="AA294" i="1"/>
  <c r="G294" i="1"/>
  <c r="F294" i="1" s="1" a="1"/>
  <c r="F294" i="1" s="1"/>
  <c r="BB293" i="1"/>
  <c r="BA293" i="1"/>
  <c r="AZ293" i="1"/>
  <c r="AY293" i="1"/>
  <c r="AX293" i="1"/>
  <c r="AW293" i="1"/>
  <c r="AV293" i="1"/>
  <c r="AU293" i="1"/>
  <c r="AT293" i="1"/>
  <c r="AS293" i="1"/>
  <c r="AA293" i="1"/>
  <c r="G293" i="1"/>
  <c r="F293" i="1" s="1" a="1"/>
  <c r="F293" i="1" s="1"/>
  <c r="BB292" i="1"/>
  <c r="BA292" i="1"/>
  <c r="AZ292" i="1"/>
  <c r="AY292" i="1"/>
  <c r="AX292" i="1"/>
  <c r="AW292" i="1"/>
  <c r="AV292" i="1"/>
  <c r="AU292" i="1"/>
  <c r="AT292" i="1"/>
  <c r="AS292" i="1"/>
  <c r="AA292" i="1"/>
  <c r="G292" i="1"/>
  <c r="F292" i="1" a="1"/>
  <c r="F292" i="1" s="1"/>
  <c r="BB291" i="1"/>
  <c r="BA291" i="1"/>
  <c r="AZ291" i="1"/>
  <c r="AY291" i="1"/>
  <c r="AX291" i="1"/>
  <c r="AW291" i="1"/>
  <c r="AV291" i="1"/>
  <c r="AU291" i="1"/>
  <c r="AT291" i="1"/>
  <c r="AS291" i="1"/>
  <c r="AA291" i="1"/>
  <c r="G291" i="1"/>
  <c r="F291" i="1" s="1" a="1"/>
  <c r="F291" i="1" s="1"/>
  <c r="BB290" i="1"/>
  <c r="BA290" i="1"/>
  <c r="AZ290" i="1"/>
  <c r="AY290" i="1"/>
  <c r="AX290" i="1"/>
  <c r="AW290" i="1"/>
  <c r="AV290" i="1"/>
  <c r="AU290" i="1"/>
  <c r="AT290" i="1"/>
  <c r="AS290" i="1"/>
  <c r="AA290" i="1"/>
  <c r="G290" i="1"/>
  <c r="F290" i="1" s="1" a="1"/>
  <c r="F290" i="1" s="1"/>
  <c r="BB289" i="1"/>
  <c r="BA289" i="1"/>
  <c r="AZ289" i="1"/>
  <c r="AY289" i="1"/>
  <c r="AX289" i="1"/>
  <c r="AW289" i="1"/>
  <c r="AV289" i="1"/>
  <c r="AU289" i="1"/>
  <c r="AT289" i="1"/>
  <c r="AS289" i="1"/>
  <c r="AA289" i="1"/>
  <c r="G289" i="1"/>
  <c r="F289" i="1" a="1"/>
  <c r="F289" i="1" s="1"/>
  <c r="BB288" i="1"/>
  <c r="BA288" i="1"/>
  <c r="AZ288" i="1"/>
  <c r="AY288" i="1"/>
  <c r="AX288" i="1"/>
  <c r="AW288" i="1"/>
  <c r="AV288" i="1"/>
  <c r="AU288" i="1"/>
  <c r="AT288" i="1"/>
  <c r="AS288" i="1"/>
  <c r="AA288" i="1"/>
  <c r="G288" i="1"/>
  <c r="F288" i="1" a="1"/>
  <c r="F288" i="1" s="1"/>
  <c r="BB287" i="1"/>
  <c r="BA287" i="1"/>
  <c r="AZ287" i="1"/>
  <c r="AY287" i="1"/>
  <c r="AX287" i="1"/>
  <c r="AW287" i="1"/>
  <c r="AV287" i="1"/>
  <c r="AU287" i="1"/>
  <c r="AT287" i="1"/>
  <c r="AS287" i="1"/>
  <c r="AA287" i="1"/>
  <c r="G287" i="1"/>
  <c r="F287" i="1" a="1"/>
  <c r="F287" i="1" s="1"/>
  <c r="BB286" i="1"/>
  <c r="BA286" i="1"/>
  <c r="AZ286" i="1"/>
  <c r="AY286" i="1"/>
  <c r="AX286" i="1"/>
  <c r="AW286" i="1"/>
  <c r="AV286" i="1"/>
  <c r="AU286" i="1"/>
  <c r="AT286" i="1"/>
  <c r="AS286" i="1"/>
  <c r="AA286" i="1"/>
  <c r="G286" i="1"/>
  <c r="F286" i="1" a="1"/>
  <c r="F286" i="1" s="1"/>
  <c r="BB285" i="1"/>
  <c r="BA285" i="1"/>
  <c r="AZ285" i="1"/>
  <c r="AY285" i="1"/>
  <c r="AX285" i="1"/>
  <c r="AW285" i="1"/>
  <c r="AV285" i="1"/>
  <c r="AU285" i="1"/>
  <c r="AT285" i="1"/>
  <c r="AS285" i="1"/>
  <c r="AA285" i="1"/>
  <c r="G285" i="1"/>
  <c r="F285" i="1" a="1"/>
  <c r="F285" i="1" s="1"/>
  <c r="BB284" i="1"/>
  <c r="BA284" i="1"/>
  <c r="AZ284" i="1"/>
  <c r="AY284" i="1"/>
  <c r="AX284" i="1"/>
  <c r="AW284" i="1"/>
  <c r="AV284" i="1"/>
  <c r="AU284" i="1"/>
  <c r="AT284" i="1"/>
  <c r="AS284" i="1"/>
  <c r="AA284" i="1"/>
  <c r="G284" i="1"/>
  <c r="F284" i="1" a="1"/>
  <c r="F284" i="1" s="1"/>
  <c r="BB283" i="1"/>
  <c r="BA283" i="1"/>
  <c r="AZ283" i="1"/>
  <c r="AY283" i="1"/>
  <c r="AX283" i="1"/>
  <c r="AW283" i="1"/>
  <c r="AV283" i="1"/>
  <c r="AU283" i="1"/>
  <c r="AT283" i="1"/>
  <c r="AS283" i="1"/>
  <c r="AA283" i="1"/>
  <c r="G283" i="1"/>
  <c r="F283" i="1" a="1"/>
  <c r="F283" i="1" s="1"/>
  <c r="BB282" i="1"/>
  <c r="BA282" i="1"/>
  <c r="AZ282" i="1"/>
  <c r="AY282" i="1"/>
  <c r="AX282" i="1"/>
  <c r="AW282" i="1"/>
  <c r="AV282" i="1"/>
  <c r="AU282" i="1"/>
  <c r="AT282" i="1"/>
  <c r="AS282" i="1"/>
  <c r="AA282" i="1"/>
  <c r="G282" i="1"/>
  <c r="F282" i="1" a="1"/>
  <c r="F282" i="1" s="1"/>
  <c r="BB281" i="1"/>
  <c r="BA281" i="1"/>
  <c r="AZ281" i="1"/>
  <c r="AY281" i="1"/>
  <c r="AX281" i="1"/>
  <c r="AW281" i="1"/>
  <c r="AV281" i="1"/>
  <c r="AU281" i="1"/>
  <c r="AT281" i="1"/>
  <c r="AS281" i="1"/>
  <c r="AA281" i="1"/>
  <c r="G281" i="1"/>
  <c r="F281" i="1" a="1"/>
  <c r="F281" i="1" s="1"/>
  <c r="BB280" i="1"/>
  <c r="BA280" i="1"/>
  <c r="AZ280" i="1"/>
  <c r="AY280" i="1"/>
  <c r="AX280" i="1"/>
  <c r="AW280" i="1"/>
  <c r="AV280" i="1"/>
  <c r="AU280" i="1"/>
  <c r="AT280" i="1"/>
  <c r="AS280" i="1"/>
  <c r="AA280" i="1"/>
  <c r="G280" i="1"/>
  <c r="F280" i="1" a="1"/>
  <c r="F280" i="1" s="1"/>
  <c r="BB279" i="1"/>
  <c r="BA279" i="1"/>
  <c r="AZ279" i="1"/>
  <c r="AY279" i="1"/>
  <c r="AX279" i="1"/>
  <c r="AW279" i="1"/>
  <c r="AV279" i="1"/>
  <c r="AU279" i="1"/>
  <c r="AT279" i="1"/>
  <c r="AS279" i="1"/>
  <c r="AA279" i="1"/>
  <c r="G279" i="1"/>
  <c r="F279" i="1" a="1"/>
  <c r="F279" i="1" s="1"/>
  <c r="BB278" i="1"/>
  <c r="BA278" i="1"/>
  <c r="AZ278" i="1"/>
  <c r="AY278" i="1"/>
  <c r="AX278" i="1"/>
  <c r="AW278" i="1"/>
  <c r="AV278" i="1"/>
  <c r="AU278" i="1"/>
  <c r="AT278" i="1"/>
  <c r="AS278" i="1"/>
  <c r="AA278" i="1"/>
  <c r="G278" i="1"/>
  <c r="F278" i="1" a="1"/>
  <c r="F278" i="1" s="1"/>
  <c r="BB277" i="1"/>
  <c r="BA277" i="1"/>
  <c r="AZ277" i="1"/>
  <c r="AY277" i="1"/>
  <c r="AX277" i="1"/>
  <c r="AW277" i="1"/>
  <c r="AV277" i="1"/>
  <c r="AU277" i="1"/>
  <c r="AT277" i="1"/>
  <c r="AS277" i="1"/>
  <c r="AA277" i="1"/>
  <c r="G277" i="1"/>
  <c r="F277" i="1" a="1"/>
  <c r="F277" i="1" s="1"/>
  <c r="BB276" i="1"/>
  <c r="BA276" i="1"/>
  <c r="AZ276" i="1"/>
  <c r="AY276" i="1"/>
  <c r="AX276" i="1"/>
  <c r="AW276" i="1"/>
  <c r="AV276" i="1"/>
  <c r="AU276" i="1"/>
  <c r="AT276" i="1"/>
  <c r="AS276" i="1"/>
  <c r="AA276" i="1"/>
  <c r="G276" i="1"/>
  <c r="F276" i="1" a="1"/>
  <c r="F276" i="1" s="1"/>
  <c r="BB275" i="1"/>
  <c r="BA275" i="1"/>
  <c r="AZ275" i="1"/>
  <c r="AY275" i="1"/>
  <c r="AX275" i="1"/>
  <c r="AW275" i="1"/>
  <c r="AV275" i="1"/>
  <c r="AU275" i="1"/>
  <c r="AT275" i="1"/>
  <c r="AS275" i="1"/>
  <c r="AA275" i="1"/>
  <c r="G275" i="1"/>
  <c r="F275" i="1" s="1" a="1"/>
  <c r="F275" i="1" s="1"/>
  <c r="BB274" i="1"/>
  <c r="BA274" i="1"/>
  <c r="AZ274" i="1"/>
  <c r="AY274" i="1"/>
  <c r="AX274" i="1"/>
  <c r="AW274" i="1"/>
  <c r="AV274" i="1"/>
  <c r="AU274" i="1"/>
  <c r="AT274" i="1"/>
  <c r="AS274" i="1"/>
  <c r="AA274" i="1"/>
  <c r="G274" i="1"/>
  <c r="F274" i="1" s="1" a="1"/>
  <c r="F274" i="1" s="1"/>
  <c r="BB273" i="1"/>
  <c r="BA273" i="1"/>
  <c r="AZ273" i="1"/>
  <c r="AY273" i="1"/>
  <c r="AX273" i="1"/>
  <c r="AW273" i="1"/>
  <c r="AV273" i="1"/>
  <c r="AU273" i="1"/>
  <c r="AT273" i="1"/>
  <c r="AS273" i="1"/>
  <c r="AA273" i="1"/>
  <c r="G273" i="1"/>
  <c r="F273" i="1" s="1" a="1"/>
  <c r="F273" i="1" s="1"/>
  <c r="BB272" i="1"/>
  <c r="BA272" i="1"/>
  <c r="AZ272" i="1"/>
  <c r="AY272" i="1"/>
  <c r="AX272" i="1"/>
  <c r="AW272" i="1"/>
  <c r="AV272" i="1"/>
  <c r="AU272" i="1"/>
  <c r="AT272" i="1"/>
  <c r="AS272" i="1"/>
  <c r="AA272" i="1"/>
  <c r="G272" i="1"/>
  <c r="F272" i="1" s="1" a="1"/>
  <c r="F272" i="1" s="1"/>
  <c r="BB271" i="1"/>
  <c r="BA271" i="1"/>
  <c r="AZ271" i="1"/>
  <c r="AY271" i="1"/>
  <c r="AX271" i="1"/>
  <c r="AW271" i="1"/>
  <c r="AV271" i="1"/>
  <c r="AU271" i="1"/>
  <c r="AT271" i="1"/>
  <c r="AS271" i="1"/>
  <c r="AA271" i="1"/>
  <c r="G271" i="1"/>
  <c r="F271" i="1" a="1"/>
  <c r="F271" i="1" s="1"/>
  <c r="BB270" i="1"/>
  <c r="BA270" i="1"/>
  <c r="AZ270" i="1"/>
  <c r="AY270" i="1"/>
  <c r="AX270" i="1"/>
  <c r="AW270" i="1"/>
  <c r="AV270" i="1"/>
  <c r="AU270" i="1"/>
  <c r="AT270" i="1"/>
  <c r="AS270" i="1"/>
  <c r="AA270" i="1"/>
  <c r="G270" i="1"/>
  <c r="F270" i="1" a="1"/>
  <c r="F270" i="1" s="1"/>
  <c r="BB269" i="1"/>
  <c r="BA269" i="1"/>
  <c r="AZ269" i="1"/>
  <c r="AY269" i="1"/>
  <c r="AX269" i="1"/>
  <c r="AW269" i="1"/>
  <c r="AV269" i="1"/>
  <c r="AU269" i="1"/>
  <c r="AT269" i="1"/>
  <c r="AS269" i="1"/>
  <c r="AA269" i="1"/>
  <c r="G269" i="1"/>
  <c r="F269" i="1" a="1"/>
  <c r="F269" i="1" s="1"/>
  <c r="BB268" i="1"/>
  <c r="BA268" i="1"/>
  <c r="AZ268" i="1"/>
  <c r="AY268" i="1"/>
  <c r="AX268" i="1"/>
  <c r="AW268" i="1"/>
  <c r="AV268" i="1"/>
  <c r="AU268" i="1"/>
  <c r="AT268" i="1"/>
  <c r="AS268" i="1"/>
  <c r="AA268" i="1"/>
  <c r="G268" i="1"/>
  <c r="F268" i="1" a="1"/>
  <c r="F268" i="1" s="1"/>
  <c r="BB267" i="1"/>
  <c r="BA267" i="1"/>
  <c r="AZ267" i="1"/>
  <c r="AY267" i="1"/>
  <c r="AX267" i="1"/>
  <c r="AW267" i="1"/>
  <c r="AV267" i="1"/>
  <c r="AU267" i="1"/>
  <c r="AT267" i="1"/>
  <c r="AS267" i="1"/>
  <c r="AA267" i="1"/>
  <c r="G267" i="1"/>
  <c r="F267" i="1" a="1"/>
  <c r="F267" i="1" s="1"/>
  <c r="BB266" i="1"/>
  <c r="BA266" i="1"/>
  <c r="AZ266" i="1"/>
  <c r="AY266" i="1"/>
  <c r="AX266" i="1"/>
  <c r="AW266" i="1"/>
  <c r="AV266" i="1"/>
  <c r="AU266" i="1"/>
  <c r="AT266" i="1"/>
  <c r="AS266" i="1"/>
  <c r="AA266" i="1"/>
  <c r="G266" i="1"/>
  <c r="F266" i="1" a="1"/>
  <c r="F266" i="1" s="1"/>
  <c r="BB265" i="1"/>
  <c r="BA265" i="1"/>
  <c r="AZ265" i="1"/>
  <c r="AY265" i="1"/>
  <c r="AX265" i="1"/>
  <c r="AW265" i="1"/>
  <c r="AV265" i="1"/>
  <c r="AU265" i="1"/>
  <c r="AT265" i="1"/>
  <c r="AS265" i="1"/>
  <c r="AA265" i="1"/>
  <c r="G265" i="1"/>
  <c r="F265" i="1" a="1"/>
  <c r="F265" i="1" s="1"/>
  <c r="BB264" i="1"/>
  <c r="BA264" i="1"/>
  <c r="AZ264" i="1"/>
  <c r="AY264" i="1"/>
  <c r="AX264" i="1"/>
  <c r="AW264" i="1"/>
  <c r="AV264" i="1"/>
  <c r="AU264" i="1"/>
  <c r="AT264" i="1"/>
  <c r="AS264" i="1"/>
  <c r="AA264" i="1"/>
  <c r="G264" i="1"/>
  <c r="F264" i="1" a="1"/>
  <c r="F264" i="1" s="1"/>
  <c r="BB263" i="1"/>
  <c r="BA263" i="1"/>
  <c r="AZ263" i="1"/>
  <c r="AY263" i="1"/>
  <c r="AX263" i="1"/>
  <c r="AW263" i="1"/>
  <c r="AV263" i="1"/>
  <c r="AU263" i="1"/>
  <c r="AT263" i="1"/>
  <c r="AS263" i="1"/>
  <c r="AA263" i="1"/>
  <c r="G263" i="1"/>
  <c r="F263" i="1" a="1"/>
  <c r="F263" i="1" s="1"/>
  <c r="BB262" i="1"/>
  <c r="BA262" i="1"/>
  <c r="AZ262" i="1"/>
  <c r="AY262" i="1"/>
  <c r="AX262" i="1"/>
  <c r="AW262" i="1"/>
  <c r="AV262" i="1"/>
  <c r="AU262" i="1"/>
  <c r="AT262" i="1"/>
  <c r="AS262" i="1"/>
  <c r="AA262" i="1"/>
  <c r="G262" i="1"/>
  <c r="F262" i="1" a="1"/>
  <c r="F262" i="1" s="1"/>
  <c r="BB261" i="1"/>
  <c r="BA261" i="1"/>
  <c r="AZ261" i="1"/>
  <c r="AY261" i="1"/>
  <c r="AX261" i="1"/>
  <c r="AW261" i="1"/>
  <c r="AV261" i="1"/>
  <c r="AU261" i="1"/>
  <c r="AT261" i="1"/>
  <c r="AS261" i="1"/>
  <c r="AA261" i="1"/>
  <c r="G261" i="1"/>
  <c r="F261" i="1" a="1"/>
  <c r="F261" i="1" s="1"/>
  <c r="BB260" i="1"/>
  <c r="BA260" i="1"/>
  <c r="AZ260" i="1"/>
  <c r="AY260" i="1"/>
  <c r="AX260" i="1"/>
  <c r="AW260" i="1"/>
  <c r="AV260" i="1"/>
  <c r="AU260" i="1"/>
  <c r="AT260" i="1"/>
  <c r="AS260" i="1"/>
  <c r="AA260" i="1"/>
  <c r="G260" i="1"/>
  <c r="F260" i="1" a="1"/>
  <c r="F260" i="1" s="1"/>
  <c r="BB259" i="1"/>
  <c r="BA259" i="1"/>
  <c r="AZ259" i="1"/>
  <c r="AY259" i="1"/>
  <c r="AX259" i="1"/>
  <c r="AW259" i="1"/>
  <c r="AV259" i="1"/>
  <c r="AU259" i="1"/>
  <c r="AT259" i="1"/>
  <c r="AS259" i="1"/>
  <c r="AA259" i="1"/>
  <c r="G259" i="1"/>
  <c r="F259" i="1" a="1"/>
  <c r="F259" i="1" s="1"/>
  <c r="BB258" i="1"/>
  <c r="BA258" i="1"/>
  <c r="AZ258" i="1"/>
  <c r="AY258" i="1"/>
  <c r="AX258" i="1"/>
  <c r="AW258" i="1"/>
  <c r="AV258" i="1"/>
  <c r="AU258" i="1"/>
  <c r="AT258" i="1"/>
  <c r="AS258" i="1"/>
  <c r="AA258" i="1"/>
  <c r="G258" i="1"/>
  <c r="F258" i="1" a="1"/>
  <c r="F258" i="1" s="1"/>
  <c r="BB257" i="1"/>
  <c r="BA257" i="1"/>
  <c r="AZ257" i="1"/>
  <c r="AY257" i="1"/>
  <c r="AX257" i="1"/>
  <c r="AW257" i="1"/>
  <c r="AV257" i="1"/>
  <c r="AU257" i="1"/>
  <c r="AT257" i="1"/>
  <c r="AS257" i="1"/>
  <c r="AA257" i="1"/>
  <c r="G257" i="1"/>
  <c r="F257" i="1" a="1"/>
  <c r="F257" i="1" s="1"/>
  <c r="BB256" i="1"/>
  <c r="BA256" i="1"/>
  <c r="AZ256" i="1"/>
  <c r="AY256" i="1"/>
  <c r="AX256" i="1"/>
  <c r="AW256" i="1"/>
  <c r="AV256" i="1"/>
  <c r="AU256" i="1"/>
  <c r="AT256" i="1"/>
  <c r="AS256" i="1"/>
  <c r="AA256" i="1"/>
  <c r="G256" i="1"/>
  <c r="F256" i="1" a="1"/>
  <c r="F256" i="1" s="1"/>
  <c r="BB255" i="1"/>
  <c r="BA255" i="1"/>
  <c r="AZ255" i="1"/>
  <c r="AY255" i="1"/>
  <c r="AX255" i="1"/>
  <c r="AW255" i="1"/>
  <c r="AV255" i="1"/>
  <c r="AU255" i="1"/>
  <c r="AT255" i="1"/>
  <c r="AS255" i="1"/>
  <c r="AA255" i="1"/>
  <c r="G255" i="1"/>
  <c r="F255" i="1" a="1"/>
  <c r="F255" i="1" s="1"/>
  <c r="BB254" i="1"/>
  <c r="BA254" i="1"/>
  <c r="AZ254" i="1"/>
  <c r="AY254" i="1"/>
  <c r="AX254" i="1"/>
  <c r="AW254" i="1"/>
  <c r="AV254" i="1"/>
  <c r="AU254" i="1"/>
  <c r="AT254" i="1"/>
  <c r="AS254" i="1"/>
  <c r="AA254" i="1"/>
  <c r="G254" i="1"/>
  <c r="F254" i="1" a="1"/>
  <c r="F254" i="1" s="1"/>
  <c r="BB253" i="1"/>
  <c r="BA253" i="1"/>
  <c r="AZ253" i="1"/>
  <c r="AY253" i="1"/>
  <c r="AX253" i="1"/>
  <c r="AW253" i="1"/>
  <c r="AV253" i="1"/>
  <c r="AU253" i="1"/>
  <c r="AT253" i="1"/>
  <c r="AS253" i="1"/>
  <c r="AA253" i="1"/>
  <c r="G253" i="1"/>
  <c r="F253" i="1" a="1"/>
  <c r="F253" i="1" s="1"/>
  <c r="BB252" i="1"/>
  <c r="BA252" i="1"/>
  <c r="AZ252" i="1"/>
  <c r="AY252" i="1"/>
  <c r="AX252" i="1"/>
  <c r="AW252" i="1"/>
  <c r="AV252" i="1"/>
  <c r="AU252" i="1"/>
  <c r="AT252" i="1"/>
  <c r="AS252" i="1"/>
  <c r="AA252" i="1"/>
  <c r="G252" i="1"/>
  <c r="F252" i="1" a="1"/>
  <c r="F252" i="1" s="1"/>
  <c r="BB251" i="1"/>
  <c r="BA251" i="1"/>
  <c r="AZ251" i="1"/>
  <c r="AY251" i="1"/>
  <c r="AX251" i="1"/>
  <c r="AW251" i="1"/>
  <c r="AV251" i="1"/>
  <c r="AU251" i="1"/>
  <c r="AT251" i="1"/>
  <c r="AS251" i="1"/>
  <c r="AA251" i="1"/>
  <c r="G251" i="1"/>
  <c r="F251" i="1" a="1"/>
  <c r="F251" i="1" s="1"/>
  <c r="BB250" i="1"/>
  <c r="BA250" i="1"/>
  <c r="AZ250" i="1"/>
  <c r="AY250" i="1"/>
  <c r="AX250" i="1"/>
  <c r="AW250" i="1"/>
  <c r="AV250" i="1"/>
  <c r="AU250" i="1"/>
  <c r="AT250" i="1"/>
  <c r="AS250" i="1"/>
  <c r="AA250" i="1"/>
  <c r="G250" i="1"/>
  <c r="F250" i="1" s="1" a="1"/>
  <c r="F250" i="1" s="1"/>
  <c r="BB249" i="1"/>
  <c r="BA249" i="1"/>
  <c r="AZ249" i="1"/>
  <c r="AY249" i="1"/>
  <c r="AX249" i="1"/>
  <c r="AW249" i="1"/>
  <c r="AV249" i="1"/>
  <c r="AU249" i="1"/>
  <c r="AT249" i="1"/>
  <c r="AS249" i="1"/>
  <c r="AA249" i="1"/>
  <c r="G249" i="1"/>
  <c r="F249" i="1" s="1" a="1"/>
  <c r="F249" i="1" s="1"/>
  <c r="BB248" i="1"/>
  <c r="BA248" i="1"/>
  <c r="AZ248" i="1"/>
  <c r="AY248" i="1"/>
  <c r="AX248" i="1"/>
  <c r="AW248" i="1"/>
  <c r="AV248" i="1"/>
  <c r="AU248" i="1"/>
  <c r="AT248" i="1"/>
  <c r="AS248" i="1"/>
  <c r="AA248" i="1"/>
  <c r="G248" i="1"/>
  <c r="F248" i="1" a="1"/>
  <c r="F248" i="1" s="1"/>
  <c r="BB247" i="1"/>
  <c r="BA247" i="1"/>
  <c r="AZ247" i="1"/>
  <c r="AY247" i="1"/>
  <c r="AX247" i="1"/>
  <c r="AW247" i="1"/>
  <c r="AV247" i="1"/>
  <c r="AU247" i="1"/>
  <c r="AT247" i="1"/>
  <c r="AS247" i="1"/>
  <c r="AA247" i="1"/>
  <c r="G247" i="1"/>
  <c r="F247" i="1" a="1"/>
  <c r="F247" i="1" s="1"/>
  <c r="BB246" i="1"/>
  <c r="BA246" i="1"/>
  <c r="AZ246" i="1"/>
  <c r="AY246" i="1"/>
  <c r="AX246" i="1"/>
  <c r="AW246" i="1"/>
  <c r="AV246" i="1"/>
  <c r="AU246" i="1"/>
  <c r="AT246" i="1"/>
  <c r="AS246" i="1"/>
  <c r="AA246" i="1"/>
  <c r="G246" i="1"/>
  <c r="F246" i="1" s="1" a="1"/>
  <c r="F246" i="1" s="1"/>
  <c r="BB245" i="1"/>
  <c r="BA245" i="1"/>
  <c r="AZ245" i="1"/>
  <c r="AY245" i="1"/>
  <c r="AX245" i="1"/>
  <c r="AW245" i="1"/>
  <c r="AV245" i="1"/>
  <c r="AU245" i="1"/>
  <c r="AT245" i="1"/>
  <c r="AS245" i="1"/>
  <c r="AA245" i="1"/>
  <c r="G245" i="1"/>
  <c r="F245" i="1" a="1"/>
  <c r="F245" i="1" s="1"/>
  <c r="BB244" i="1"/>
  <c r="BA244" i="1"/>
  <c r="AZ244" i="1"/>
  <c r="AY244" i="1"/>
  <c r="AX244" i="1"/>
  <c r="AW244" i="1"/>
  <c r="AV244" i="1"/>
  <c r="AU244" i="1"/>
  <c r="AT244" i="1"/>
  <c r="AS244" i="1"/>
  <c r="AA244" i="1"/>
  <c r="G244" i="1"/>
  <c r="F244" i="1" a="1"/>
  <c r="F244" i="1" s="1"/>
  <c r="BB243" i="1"/>
  <c r="BA243" i="1"/>
  <c r="AZ243" i="1"/>
  <c r="AY243" i="1"/>
  <c r="AX243" i="1"/>
  <c r="AW243" i="1"/>
  <c r="AV243" i="1"/>
  <c r="AU243" i="1"/>
  <c r="AT243" i="1"/>
  <c r="AS243" i="1"/>
  <c r="AA243" i="1"/>
  <c r="G243" i="1"/>
  <c r="F243" i="1" a="1"/>
  <c r="F243" i="1" s="1"/>
  <c r="BB242" i="1"/>
  <c r="BA242" i="1"/>
  <c r="AZ242" i="1"/>
  <c r="AY242" i="1"/>
  <c r="AX242" i="1"/>
  <c r="AW242" i="1"/>
  <c r="AV242" i="1"/>
  <c r="AU242" i="1"/>
  <c r="AT242" i="1"/>
  <c r="AS242" i="1"/>
  <c r="AA242" i="1"/>
  <c r="G242" i="1"/>
  <c r="F242" i="1" a="1"/>
  <c r="F242" i="1" s="1"/>
  <c r="BB241" i="1"/>
  <c r="BA241" i="1"/>
  <c r="AZ241" i="1"/>
  <c r="AY241" i="1"/>
  <c r="AX241" i="1"/>
  <c r="AW241" i="1"/>
  <c r="AV241" i="1"/>
  <c r="AU241" i="1"/>
  <c r="AT241" i="1"/>
  <c r="AS241" i="1"/>
  <c r="AA241" i="1"/>
  <c r="G241" i="1"/>
  <c r="F241" i="1" a="1"/>
  <c r="F241" i="1" s="1"/>
  <c r="BB240" i="1"/>
  <c r="BA240" i="1"/>
  <c r="AZ240" i="1"/>
  <c r="AY240" i="1"/>
  <c r="AX240" i="1"/>
  <c r="AW240" i="1"/>
  <c r="AV240" i="1"/>
  <c r="AU240" i="1"/>
  <c r="AT240" i="1"/>
  <c r="AS240" i="1"/>
  <c r="AA240" i="1"/>
  <c r="G240" i="1"/>
  <c r="F240" i="1" a="1"/>
  <c r="F240" i="1" s="1"/>
  <c r="BB239" i="1"/>
  <c r="BA239" i="1"/>
  <c r="AZ239" i="1"/>
  <c r="AY239" i="1"/>
  <c r="AX239" i="1"/>
  <c r="AW239" i="1"/>
  <c r="AV239" i="1"/>
  <c r="AU239" i="1"/>
  <c r="AT239" i="1"/>
  <c r="AS239" i="1"/>
  <c r="AA239" i="1"/>
  <c r="G239" i="1"/>
  <c r="F239" i="1" a="1"/>
  <c r="F239" i="1" s="1"/>
  <c r="BB238" i="1"/>
  <c r="BA238" i="1"/>
  <c r="AZ238" i="1"/>
  <c r="AY238" i="1"/>
  <c r="AX238" i="1"/>
  <c r="AW238" i="1"/>
  <c r="AV238" i="1"/>
  <c r="AU238" i="1"/>
  <c r="AT238" i="1"/>
  <c r="AS238" i="1"/>
  <c r="AA238" i="1"/>
  <c r="G238" i="1"/>
  <c r="F238" i="1" a="1"/>
  <c r="F238" i="1" s="1"/>
  <c r="BB237" i="1"/>
  <c r="BA237" i="1"/>
  <c r="AZ237" i="1"/>
  <c r="AY237" i="1"/>
  <c r="AX237" i="1"/>
  <c r="AW237" i="1"/>
  <c r="AV237" i="1"/>
  <c r="AU237" i="1"/>
  <c r="AT237" i="1"/>
  <c r="AS237" i="1"/>
  <c r="AA237" i="1"/>
  <c r="G237" i="1"/>
  <c r="F237" i="1" a="1"/>
  <c r="F237" i="1" s="1"/>
  <c r="BB236" i="1"/>
  <c r="BA236" i="1"/>
  <c r="AZ236" i="1"/>
  <c r="AY236" i="1"/>
  <c r="AX236" i="1"/>
  <c r="AW236" i="1"/>
  <c r="AV236" i="1"/>
  <c r="AU236" i="1"/>
  <c r="AT236" i="1"/>
  <c r="AS236" i="1"/>
  <c r="AA236" i="1"/>
  <c r="G236" i="1"/>
  <c r="F236" i="1" a="1"/>
  <c r="F236" i="1" s="1"/>
  <c r="BB235" i="1"/>
  <c r="BA235" i="1"/>
  <c r="AZ235" i="1"/>
  <c r="AY235" i="1"/>
  <c r="AX235" i="1"/>
  <c r="AW235" i="1"/>
  <c r="AV235" i="1"/>
  <c r="AU235" i="1"/>
  <c r="AT235" i="1"/>
  <c r="AS235" i="1"/>
  <c r="AA235" i="1"/>
  <c r="G235" i="1"/>
  <c r="F235" i="1" a="1"/>
  <c r="F235" i="1" s="1"/>
  <c r="BB234" i="1"/>
  <c r="BA234" i="1"/>
  <c r="AZ234" i="1"/>
  <c r="AY234" i="1"/>
  <c r="AX234" i="1"/>
  <c r="AW234" i="1"/>
  <c r="AV234" i="1"/>
  <c r="AU234" i="1"/>
  <c r="AT234" i="1"/>
  <c r="AS234" i="1"/>
  <c r="AA234" i="1"/>
  <c r="G234" i="1"/>
  <c r="F234" i="1" a="1"/>
  <c r="F234" i="1" s="1"/>
  <c r="BB233" i="1"/>
  <c r="BA233" i="1"/>
  <c r="AZ233" i="1"/>
  <c r="AY233" i="1"/>
  <c r="AX233" i="1"/>
  <c r="AW233" i="1"/>
  <c r="AV233" i="1"/>
  <c r="AU233" i="1"/>
  <c r="AT233" i="1"/>
  <c r="AS233" i="1"/>
  <c r="AA233" i="1"/>
  <c r="G233" i="1"/>
  <c r="F233" i="1" a="1"/>
  <c r="F233" i="1" s="1"/>
  <c r="BB232" i="1"/>
  <c r="BA232" i="1"/>
  <c r="AZ232" i="1"/>
  <c r="AY232" i="1"/>
  <c r="AX232" i="1"/>
  <c r="AW232" i="1"/>
  <c r="AV232" i="1"/>
  <c r="AU232" i="1"/>
  <c r="AT232" i="1"/>
  <c r="AS232" i="1"/>
  <c r="AA232" i="1"/>
  <c r="G232" i="1"/>
  <c r="F232" i="1" a="1"/>
  <c r="F232" i="1" s="1"/>
  <c r="BB231" i="1"/>
  <c r="BA231" i="1"/>
  <c r="AZ231" i="1"/>
  <c r="AY231" i="1"/>
  <c r="AX231" i="1"/>
  <c r="AW231" i="1"/>
  <c r="AV231" i="1"/>
  <c r="AU231" i="1"/>
  <c r="AT231" i="1"/>
  <c r="AS231" i="1"/>
  <c r="AA231" i="1"/>
  <c r="G231" i="1"/>
  <c r="F231" i="1" a="1"/>
  <c r="F231" i="1" s="1"/>
  <c r="BB230" i="1"/>
  <c r="BA230" i="1"/>
  <c r="AZ230" i="1"/>
  <c r="AY230" i="1"/>
  <c r="AX230" i="1"/>
  <c r="AW230" i="1"/>
  <c r="AV230" i="1"/>
  <c r="AU230" i="1"/>
  <c r="AT230" i="1"/>
  <c r="AS230" i="1"/>
  <c r="AA230" i="1"/>
  <c r="G230" i="1"/>
  <c r="F230" i="1" a="1"/>
  <c r="F230" i="1" s="1"/>
  <c r="BB229" i="1"/>
  <c r="BA229" i="1"/>
  <c r="AZ229" i="1"/>
  <c r="AY229" i="1"/>
  <c r="AX229" i="1"/>
  <c r="AW229" i="1"/>
  <c r="AV229" i="1"/>
  <c r="AU229" i="1"/>
  <c r="AT229" i="1"/>
  <c r="AS229" i="1"/>
  <c r="AA229" i="1"/>
  <c r="G229" i="1"/>
  <c r="F229" i="1" a="1"/>
  <c r="F229" i="1" s="1"/>
  <c r="BB228" i="1"/>
  <c r="BA228" i="1"/>
  <c r="AZ228" i="1"/>
  <c r="AY228" i="1"/>
  <c r="AX228" i="1"/>
  <c r="AW228" i="1"/>
  <c r="AV228" i="1"/>
  <c r="AU228" i="1"/>
  <c r="AT228" i="1"/>
  <c r="AS228" i="1"/>
  <c r="AA228" i="1"/>
  <c r="G228" i="1"/>
  <c r="F228" i="1" a="1"/>
  <c r="F228" i="1" s="1"/>
  <c r="BB227" i="1"/>
  <c r="BA227" i="1"/>
  <c r="AZ227" i="1"/>
  <c r="AY227" i="1"/>
  <c r="AX227" i="1"/>
  <c r="AW227" i="1"/>
  <c r="AV227" i="1"/>
  <c r="AU227" i="1"/>
  <c r="AT227" i="1"/>
  <c r="AS227" i="1"/>
  <c r="AA227" i="1"/>
  <c r="G227" i="1"/>
  <c r="F227" i="1" a="1"/>
  <c r="F227" i="1" s="1"/>
  <c r="BB226" i="1"/>
  <c r="BA226" i="1"/>
  <c r="AZ226" i="1"/>
  <c r="AY226" i="1"/>
  <c r="AX226" i="1"/>
  <c r="AW226" i="1"/>
  <c r="AV226" i="1"/>
  <c r="AU226" i="1"/>
  <c r="AT226" i="1"/>
  <c r="AS226" i="1"/>
  <c r="AA226" i="1"/>
  <c r="G226" i="1"/>
  <c r="F226" i="1" a="1"/>
  <c r="F226" i="1" s="1"/>
  <c r="BB225" i="1"/>
  <c r="BA225" i="1"/>
  <c r="AZ225" i="1"/>
  <c r="AY225" i="1"/>
  <c r="AX225" i="1"/>
  <c r="AW225" i="1"/>
  <c r="AV225" i="1"/>
  <c r="AU225" i="1"/>
  <c r="AT225" i="1"/>
  <c r="AS225" i="1"/>
  <c r="AA225" i="1"/>
  <c r="G225" i="1"/>
  <c r="F225" i="1" a="1"/>
  <c r="F225" i="1" s="1"/>
  <c r="BB224" i="1"/>
  <c r="BA224" i="1"/>
  <c r="AZ224" i="1"/>
  <c r="AY224" i="1"/>
  <c r="AX224" i="1"/>
  <c r="AW224" i="1"/>
  <c r="AV224" i="1"/>
  <c r="AU224" i="1"/>
  <c r="AT224" i="1"/>
  <c r="AS224" i="1"/>
  <c r="AA224" i="1"/>
  <c r="G224" i="1"/>
  <c r="F224" i="1" a="1"/>
  <c r="F224" i="1" s="1"/>
  <c r="BB223" i="1"/>
  <c r="BA223" i="1"/>
  <c r="AZ223" i="1"/>
  <c r="AY223" i="1"/>
  <c r="AX223" i="1"/>
  <c r="AW223" i="1"/>
  <c r="AV223" i="1"/>
  <c r="AU223" i="1"/>
  <c r="AT223" i="1"/>
  <c r="AS223" i="1"/>
  <c r="AA223" i="1"/>
  <c r="G223" i="1"/>
  <c r="F223" i="1" a="1"/>
  <c r="F223" i="1" s="1"/>
  <c r="BB222" i="1"/>
  <c r="BA222" i="1"/>
  <c r="AZ222" i="1"/>
  <c r="AY222" i="1"/>
  <c r="AX222" i="1"/>
  <c r="AW222" i="1"/>
  <c r="AV222" i="1"/>
  <c r="AU222" i="1"/>
  <c r="AT222" i="1"/>
  <c r="AS222" i="1"/>
  <c r="AA222" i="1"/>
  <c r="G222" i="1"/>
  <c r="F222" i="1" a="1"/>
  <c r="F222" i="1" s="1"/>
  <c r="BB221" i="1"/>
  <c r="BA221" i="1"/>
  <c r="AZ221" i="1"/>
  <c r="AY221" i="1"/>
  <c r="AX221" i="1"/>
  <c r="AW221" i="1"/>
  <c r="AV221" i="1"/>
  <c r="AU221" i="1"/>
  <c r="AT221" i="1"/>
  <c r="AS221" i="1"/>
  <c r="AA221" i="1"/>
  <c r="G221" i="1"/>
  <c r="F221" i="1" a="1"/>
  <c r="F221" i="1" s="1"/>
  <c r="BB220" i="1"/>
  <c r="BA220" i="1"/>
  <c r="AZ220" i="1"/>
  <c r="AY220" i="1"/>
  <c r="AX220" i="1"/>
  <c r="AW220" i="1"/>
  <c r="AV220" i="1"/>
  <c r="AU220" i="1"/>
  <c r="AT220" i="1"/>
  <c r="AS220" i="1"/>
  <c r="AA220" i="1"/>
  <c r="G220" i="1"/>
  <c r="F220" i="1" s="1" a="1"/>
  <c r="F220" i="1" s="1"/>
  <c r="BB219" i="1"/>
  <c r="BA219" i="1"/>
  <c r="AZ219" i="1"/>
  <c r="AY219" i="1"/>
  <c r="AX219" i="1"/>
  <c r="AW219" i="1"/>
  <c r="AV219" i="1"/>
  <c r="AU219" i="1"/>
  <c r="AT219" i="1"/>
  <c r="AS219" i="1"/>
  <c r="AA219" i="1"/>
  <c r="G219" i="1"/>
  <c r="F219" i="1" a="1"/>
  <c r="F219" i="1" s="1"/>
  <c r="BB218" i="1"/>
  <c r="BA218" i="1"/>
  <c r="AZ218" i="1"/>
  <c r="AY218" i="1"/>
  <c r="AX218" i="1"/>
  <c r="AW218" i="1"/>
  <c r="AV218" i="1"/>
  <c r="AU218" i="1"/>
  <c r="AT218" i="1"/>
  <c r="AS218" i="1"/>
  <c r="AA218" i="1"/>
  <c r="G218" i="1"/>
  <c r="F218" i="1" a="1"/>
  <c r="F218" i="1" s="1"/>
  <c r="BB217" i="1"/>
  <c r="BA217" i="1"/>
  <c r="AZ217" i="1"/>
  <c r="AY217" i="1"/>
  <c r="AX217" i="1"/>
  <c r="AW217" i="1"/>
  <c r="AV217" i="1"/>
  <c r="AU217" i="1"/>
  <c r="AT217" i="1"/>
  <c r="AS217" i="1"/>
  <c r="AA217" i="1"/>
  <c r="G217" i="1"/>
  <c r="F217" i="1" a="1"/>
  <c r="F217" i="1" s="1"/>
  <c r="BB216" i="1"/>
  <c r="BA216" i="1"/>
  <c r="AZ216" i="1"/>
  <c r="AY216" i="1"/>
  <c r="AX216" i="1"/>
  <c r="AW216" i="1"/>
  <c r="AV216" i="1"/>
  <c r="AU216" i="1"/>
  <c r="AT216" i="1"/>
  <c r="AS216" i="1"/>
  <c r="AA216" i="1"/>
  <c r="G216" i="1"/>
  <c r="F216" i="1" a="1"/>
  <c r="F216" i="1" s="1"/>
  <c r="BB215" i="1"/>
  <c r="BA215" i="1"/>
  <c r="AZ215" i="1"/>
  <c r="AY215" i="1"/>
  <c r="AX215" i="1"/>
  <c r="AW215" i="1"/>
  <c r="AV215" i="1"/>
  <c r="AU215" i="1"/>
  <c r="AT215" i="1"/>
  <c r="AS215" i="1"/>
  <c r="AA215" i="1"/>
  <c r="G215" i="1"/>
  <c r="F215" i="1" a="1"/>
  <c r="F215" i="1" s="1"/>
  <c r="BB214" i="1"/>
  <c r="BA214" i="1"/>
  <c r="AZ214" i="1"/>
  <c r="AY214" i="1"/>
  <c r="AX214" i="1"/>
  <c r="AW214" i="1"/>
  <c r="AV214" i="1"/>
  <c r="AU214" i="1"/>
  <c r="AT214" i="1"/>
  <c r="AS214" i="1"/>
  <c r="AA214" i="1"/>
  <c r="G214" i="1"/>
  <c r="F214" i="1" s="1" a="1"/>
  <c r="F214" i="1" s="1"/>
  <c r="BB213" i="1"/>
  <c r="BA213" i="1"/>
  <c r="AZ213" i="1"/>
  <c r="AY213" i="1"/>
  <c r="AX213" i="1"/>
  <c r="AW213" i="1"/>
  <c r="AV213" i="1"/>
  <c r="AU213" i="1"/>
  <c r="AT213" i="1"/>
  <c r="AS213" i="1"/>
  <c r="AA213" i="1"/>
  <c r="G213" i="1"/>
  <c r="F213" i="1" a="1"/>
  <c r="F213" i="1" s="1"/>
  <c r="BB212" i="1"/>
  <c r="BA212" i="1"/>
  <c r="AZ212" i="1"/>
  <c r="AY212" i="1"/>
  <c r="AX212" i="1"/>
  <c r="AW212" i="1"/>
  <c r="AV212" i="1"/>
  <c r="AU212" i="1"/>
  <c r="AT212" i="1"/>
  <c r="AS212" i="1"/>
  <c r="AA212" i="1"/>
  <c r="G212" i="1"/>
  <c r="F212" i="1" a="1"/>
  <c r="F212" i="1" s="1"/>
  <c r="BB211" i="1"/>
  <c r="BA211" i="1"/>
  <c r="AZ211" i="1"/>
  <c r="AY211" i="1"/>
  <c r="AX211" i="1"/>
  <c r="AW211" i="1"/>
  <c r="AV211" i="1"/>
  <c r="AU211" i="1"/>
  <c r="AT211" i="1"/>
  <c r="AS211" i="1"/>
  <c r="AA211" i="1"/>
  <c r="G211" i="1"/>
  <c r="F211" i="1" a="1"/>
  <c r="F211" i="1" s="1"/>
  <c r="BB210" i="1"/>
  <c r="BA210" i="1"/>
  <c r="AZ210" i="1"/>
  <c r="AY210" i="1"/>
  <c r="AX210" i="1"/>
  <c r="AW210" i="1"/>
  <c r="AV210" i="1"/>
  <c r="AU210" i="1"/>
  <c r="AT210" i="1"/>
  <c r="AS210" i="1"/>
  <c r="AA210" i="1"/>
  <c r="G210" i="1"/>
  <c r="F210" i="1" a="1"/>
  <c r="F210" i="1" s="1"/>
  <c r="BB209" i="1"/>
  <c r="BA209" i="1"/>
  <c r="AZ209" i="1"/>
  <c r="AY209" i="1"/>
  <c r="AX209" i="1"/>
  <c r="AW209" i="1"/>
  <c r="AV209" i="1"/>
  <c r="AU209" i="1"/>
  <c r="AT209" i="1"/>
  <c r="AS209" i="1"/>
  <c r="AA209" i="1"/>
  <c r="G209" i="1"/>
  <c r="F209" i="1" a="1"/>
  <c r="F209" i="1" s="1"/>
  <c r="BB208" i="1"/>
  <c r="BA208" i="1"/>
  <c r="AZ208" i="1"/>
  <c r="AY208" i="1"/>
  <c r="AX208" i="1"/>
  <c r="AW208" i="1"/>
  <c r="AV208" i="1"/>
  <c r="AU208" i="1"/>
  <c r="AT208" i="1"/>
  <c r="AS208" i="1"/>
  <c r="AA208" i="1"/>
  <c r="G208" i="1"/>
  <c r="F208" i="1" a="1"/>
  <c r="F208" i="1" s="1"/>
  <c r="BB207" i="1"/>
  <c r="BA207" i="1"/>
  <c r="AZ207" i="1"/>
  <c r="AY207" i="1"/>
  <c r="AX207" i="1"/>
  <c r="AW207" i="1"/>
  <c r="AV207" i="1"/>
  <c r="AU207" i="1"/>
  <c r="AT207" i="1"/>
  <c r="AS207" i="1"/>
  <c r="AA207" i="1"/>
  <c r="G207" i="1"/>
  <c r="F207" i="1" a="1"/>
  <c r="F207" i="1" s="1"/>
  <c r="BB206" i="1"/>
  <c r="BA206" i="1"/>
  <c r="AZ206" i="1"/>
  <c r="AY206" i="1"/>
  <c r="AX206" i="1"/>
  <c r="AW206" i="1"/>
  <c r="AV206" i="1"/>
  <c r="AU206" i="1"/>
  <c r="AT206" i="1"/>
  <c r="AS206" i="1"/>
  <c r="AA206" i="1"/>
  <c r="G206" i="1"/>
  <c r="F206" i="1" a="1"/>
  <c r="F206" i="1" s="1"/>
  <c r="BB205" i="1"/>
  <c r="BA205" i="1"/>
  <c r="AZ205" i="1"/>
  <c r="AY205" i="1"/>
  <c r="AX205" i="1"/>
  <c r="AW205" i="1"/>
  <c r="AV205" i="1"/>
  <c r="AU205" i="1"/>
  <c r="AT205" i="1"/>
  <c r="AS205" i="1"/>
  <c r="AA205" i="1"/>
  <c r="G205" i="1"/>
  <c r="F205" i="1" a="1"/>
  <c r="F205" i="1" s="1"/>
  <c r="BB204" i="1"/>
  <c r="BA204" i="1"/>
  <c r="AZ204" i="1"/>
  <c r="AY204" i="1"/>
  <c r="AX204" i="1"/>
  <c r="AW204" i="1"/>
  <c r="AV204" i="1"/>
  <c r="AU204" i="1"/>
  <c r="AT204" i="1"/>
  <c r="AS204" i="1"/>
  <c r="AA204" i="1"/>
  <c r="G204" i="1"/>
  <c r="F204" i="1" a="1"/>
  <c r="F204" i="1" s="1"/>
  <c r="BB203" i="1"/>
  <c r="BA203" i="1"/>
  <c r="AZ203" i="1"/>
  <c r="AY203" i="1"/>
  <c r="AX203" i="1"/>
  <c r="AW203" i="1"/>
  <c r="AV203" i="1"/>
  <c r="AU203" i="1"/>
  <c r="AT203" i="1"/>
  <c r="AS203" i="1"/>
  <c r="AA203" i="1"/>
  <c r="G203" i="1"/>
  <c r="F203" i="1" a="1"/>
  <c r="F203" i="1" s="1"/>
  <c r="BB202" i="1"/>
  <c r="BA202" i="1"/>
  <c r="AZ202" i="1"/>
  <c r="AY202" i="1"/>
  <c r="AX202" i="1"/>
  <c r="AW202" i="1"/>
  <c r="AV202" i="1"/>
  <c r="AU202" i="1"/>
  <c r="AT202" i="1"/>
  <c r="AS202" i="1"/>
  <c r="AA202" i="1"/>
  <c r="G202" i="1"/>
  <c r="F202" i="1" s="1" a="1"/>
  <c r="F202" i="1" s="1"/>
  <c r="BB201" i="1"/>
  <c r="BA201" i="1"/>
  <c r="AZ201" i="1"/>
  <c r="AY201" i="1"/>
  <c r="AX201" i="1"/>
  <c r="AW201" i="1"/>
  <c r="AV201" i="1"/>
  <c r="AU201" i="1"/>
  <c r="AT201" i="1"/>
  <c r="AS201" i="1"/>
  <c r="AA201" i="1"/>
  <c r="G201" i="1"/>
  <c r="F201" i="1" a="1"/>
  <c r="F201" i="1" s="1"/>
  <c r="BB200" i="1"/>
  <c r="BA200" i="1"/>
  <c r="AZ200" i="1"/>
  <c r="AY200" i="1"/>
  <c r="AX200" i="1"/>
  <c r="AW200" i="1"/>
  <c r="AV200" i="1"/>
  <c r="AU200" i="1"/>
  <c r="AT200" i="1"/>
  <c r="AS200" i="1"/>
  <c r="AA200" i="1"/>
  <c r="G200" i="1"/>
  <c r="F200" i="1" a="1"/>
  <c r="F200" i="1" s="1"/>
  <c r="BB199" i="1"/>
  <c r="BA199" i="1"/>
  <c r="AZ199" i="1"/>
  <c r="AY199" i="1"/>
  <c r="AX199" i="1"/>
  <c r="AW199" i="1"/>
  <c r="AV199" i="1"/>
  <c r="AU199" i="1"/>
  <c r="AT199" i="1"/>
  <c r="AS199" i="1"/>
  <c r="AA199" i="1"/>
  <c r="G199" i="1"/>
  <c r="F199" i="1" a="1"/>
  <c r="F199" i="1" s="1"/>
  <c r="BB198" i="1"/>
  <c r="BA198" i="1"/>
  <c r="AZ198" i="1"/>
  <c r="AY198" i="1"/>
  <c r="AX198" i="1"/>
  <c r="AW198" i="1"/>
  <c r="AV198" i="1"/>
  <c r="AU198" i="1"/>
  <c r="AT198" i="1"/>
  <c r="AS198" i="1"/>
  <c r="AA198" i="1"/>
  <c r="G198" i="1"/>
  <c r="F198" i="1" a="1"/>
  <c r="F198" i="1" s="1"/>
  <c r="BB197" i="1"/>
  <c r="BA197" i="1"/>
  <c r="AZ197" i="1"/>
  <c r="AY197" i="1"/>
  <c r="AX197" i="1"/>
  <c r="AW197" i="1"/>
  <c r="AV197" i="1"/>
  <c r="AU197" i="1"/>
  <c r="AT197" i="1"/>
  <c r="AS197" i="1"/>
  <c r="AA197" i="1"/>
  <c r="G197" i="1"/>
  <c r="F197" i="1" a="1"/>
  <c r="F197" i="1" s="1"/>
  <c r="BB196" i="1"/>
  <c r="BA196" i="1"/>
  <c r="AZ196" i="1"/>
  <c r="AY196" i="1"/>
  <c r="AX196" i="1"/>
  <c r="AW196" i="1"/>
  <c r="AV196" i="1"/>
  <c r="AU196" i="1"/>
  <c r="AT196" i="1"/>
  <c r="AS196" i="1"/>
  <c r="AA196" i="1"/>
  <c r="G196" i="1"/>
  <c r="F196" i="1" a="1"/>
  <c r="F196" i="1" s="1"/>
  <c r="BB195" i="1"/>
  <c r="BA195" i="1"/>
  <c r="AZ195" i="1"/>
  <c r="AY195" i="1"/>
  <c r="AX195" i="1"/>
  <c r="AW195" i="1"/>
  <c r="AV195" i="1"/>
  <c r="AU195" i="1"/>
  <c r="AT195" i="1"/>
  <c r="AS195" i="1"/>
  <c r="AA195" i="1"/>
  <c r="G195" i="1"/>
  <c r="F195" i="1" a="1"/>
  <c r="F195" i="1" s="1"/>
  <c r="BB194" i="1"/>
  <c r="BA194" i="1"/>
  <c r="AZ194" i="1"/>
  <c r="AY194" i="1"/>
  <c r="AX194" i="1"/>
  <c r="AW194" i="1"/>
  <c r="AV194" i="1"/>
  <c r="AU194" i="1"/>
  <c r="AT194" i="1"/>
  <c r="AS194" i="1"/>
  <c r="AA194" i="1"/>
  <c r="G194" i="1"/>
  <c r="F194" i="1" a="1"/>
  <c r="F194" i="1" s="1"/>
  <c r="BB193" i="1"/>
  <c r="BA193" i="1"/>
  <c r="AZ193" i="1"/>
  <c r="AY193" i="1"/>
  <c r="AX193" i="1"/>
  <c r="AW193" i="1"/>
  <c r="AV193" i="1"/>
  <c r="AU193" i="1"/>
  <c r="AT193" i="1"/>
  <c r="AS193" i="1"/>
  <c r="AA193" i="1"/>
  <c r="G193" i="1"/>
  <c r="F193" i="1" a="1"/>
  <c r="F193" i="1" s="1"/>
  <c r="BB192" i="1"/>
  <c r="BA192" i="1"/>
  <c r="AZ192" i="1"/>
  <c r="AY192" i="1"/>
  <c r="AX192" i="1"/>
  <c r="AW192" i="1"/>
  <c r="AV192" i="1"/>
  <c r="AU192" i="1"/>
  <c r="AT192" i="1"/>
  <c r="AS192" i="1"/>
  <c r="AA192" i="1"/>
  <c r="G192" i="1"/>
  <c r="F192" i="1" a="1"/>
  <c r="F192" i="1" s="1"/>
  <c r="BB191" i="1"/>
  <c r="BA191" i="1"/>
  <c r="AZ191" i="1"/>
  <c r="AY191" i="1"/>
  <c r="AX191" i="1"/>
  <c r="AW191" i="1"/>
  <c r="AV191" i="1"/>
  <c r="AU191" i="1"/>
  <c r="AT191" i="1"/>
  <c r="AS191" i="1"/>
  <c r="AA191" i="1"/>
  <c r="G191" i="1"/>
  <c r="F191" i="1" a="1"/>
  <c r="F191" i="1" s="1"/>
  <c r="BB190" i="1"/>
  <c r="BA190" i="1"/>
  <c r="AZ190" i="1"/>
  <c r="AY190" i="1"/>
  <c r="AX190" i="1"/>
  <c r="AW190" i="1"/>
  <c r="AV190" i="1"/>
  <c r="AU190" i="1"/>
  <c r="AT190" i="1"/>
  <c r="AS190" i="1"/>
  <c r="AA190" i="1"/>
  <c r="G190" i="1"/>
  <c r="F190" i="1" a="1"/>
  <c r="F190" i="1" s="1"/>
  <c r="BB189" i="1"/>
  <c r="BA189" i="1"/>
  <c r="AZ189" i="1"/>
  <c r="AY189" i="1"/>
  <c r="AX189" i="1"/>
  <c r="AW189" i="1"/>
  <c r="AV189" i="1"/>
  <c r="AU189" i="1"/>
  <c r="AT189" i="1"/>
  <c r="AS189" i="1"/>
  <c r="AA189" i="1"/>
  <c r="G189" i="1"/>
  <c r="F189" i="1" a="1"/>
  <c r="F189" i="1" s="1"/>
  <c r="BB188" i="1"/>
  <c r="BA188" i="1"/>
  <c r="AZ188" i="1"/>
  <c r="AY188" i="1"/>
  <c r="AX188" i="1"/>
  <c r="AW188" i="1"/>
  <c r="AV188" i="1"/>
  <c r="AU188" i="1"/>
  <c r="AT188" i="1"/>
  <c r="AS188" i="1"/>
  <c r="AA188" i="1"/>
  <c r="G188" i="1"/>
  <c r="F188" i="1" a="1"/>
  <c r="F188" i="1" s="1"/>
  <c r="BB187" i="1"/>
  <c r="BA187" i="1"/>
  <c r="AZ187" i="1"/>
  <c r="AY187" i="1"/>
  <c r="AX187" i="1"/>
  <c r="AW187" i="1"/>
  <c r="AV187" i="1"/>
  <c r="AU187" i="1"/>
  <c r="AT187" i="1"/>
  <c r="AS187" i="1"/>
  <c r="AA187" i="1"/>
  <c r="G187" i="1"/>
  <c r="F187" i="1" a="1"/>
  <c r="F187" i="1" s="1"/>
  <c r="BB186" i="1"/>
  <c r="BA186" i="1"/>
  <c r="AZ186" i="1"/>
  <c r="AY186" i="1"/>
  <c r="AX186" i="1"/>
  <c r="AW186" i="1"/>
  <c r="AV186" i="1"/>
  <c r="AU186" i="1"/>
  <c r="AT186" i="1"/>
  <c r="AS186" i="1"/>
  <c r="AA186" i="1"/>
  <c r="G186" i="1"/>
  <c r="F186" i="1" a="1"/>
  <c r="F186" i="1" s="1"/>
  <c r="BB185" i="1"/>
  <c r="BA185" i="1"/>
  <c r="AZ185" i="1"/>
  <c r="AY185" i="1"/>
  <c r="AX185" i="1"/>
  <c r="AW185" i="1"/>
  <c r="AV185" i="1"/>
  <c r="AU185" i="1"/>
  <c r="AT185" i="1"/>
  <c r="AS185" i="1"/>
  <c r="AA185" i="1"/>
  <c r="G185" i="1"/>
  <c r="F185" i="1" a="1"/>
  <c r="F185" i="1" s="1"/>
  <c r="BB184" i="1"/>
  <c r="BA184" i="1"/>
  <c r="AZ184" i="1"/>
  <c r="AY184" i="1"/>
  <c r="AX184" i="1"/>
  <c r="AW184" i="1"/>
  <c r="AV184" i="1"/>
  <c r="AU184" i="1"/>
  <c r="AT184" i="1"/>
  <c r="AS184" i="1"/>
  <c r="AA184" i="1"/>
  <c r="G184" i="1"/>
  <c r="F184" i="1" a="1"/>
  <c r="F184" i="1" s="1"/>
  <c r="BB183" i="1"/>
  <c r="BA183" i="1"/>
  <c r="AZ183" i="1"/>
  <c r="AY183" i="1"/>
  <c r="AX183" i="1"/>
  <c r="AW183" i="1"/>
  <c r="AV183" i="1"/>
  <c r="AU183" i="1"/>
  <c r="AT183" i="1"/>
  <c r="AS183" i="1"/>
  <c r="AA183" i="1"/>
  <c r="G183" i="1"/>
  <c r="F183" i="1" a="1"/>
  <c r="F183" i="1" s="1"/>
  <c r="BB182" i="1"/>
  <c r="BA182" i="1"/>
  <c r="AZ182" i="1"/>
  <c r="AY182" i="1"/>
  <c r="AX182" i="1"/>
  <c r="AW182" i="1"/>
  <c r="AV182" i="1"/>
  <c r="AU182" i="1"/>
  <c r="AT182" i="1"/>
  <c r="AS182" i="1"/>
  <c r="AA182" i="1"/>
  <c r="G182" i="1"/>
  <c r="F182" i="1" a="1"/>
  <c r="F182" i="1" s="1"/>
  <c r="BB181" i="1"/>
  <c r="BA181" i="1"/>
  <c r="AZ181" i="1"/>
  <c r="AY181" i="1"/>
  <c r="AX181" i="1"/>
  <c r="AW181" i="1"/>
  <c r="AV181" i="1"/>
  <c r="AU181" i="1"/>
  <c r="AT181" i="1"/>
  <c r="AS181" i="1"/>
  <c r="AA181" i="1"/>
  <c r="G181" i="1"/>
  <c r="F181" i="1" a="1"/>
  <c r="F181" i="1" s="1"/>
  <c r="BB180" i="1"/>
  <c r="BA180" i="1"/>
  <c r="AZ180" i="1"/>
  <c r="AY180" i="1"/>
  <c r="AX180" i="1"/>
  <c r="AW180" i="1"/>
  <c r="AV180" i="1"/>
  <c r="AU180" i="1"/>
  <c r="AT180" i="1"/>
  <c r="AS180" i="1"/>
  <c r="AA180" i="1"/>
  <c r="G180" i="1"/>
  <c r="F180" i="1" a="1"/>
  <c r="F180" i="1" s="1"/>
  <c r="BB179" i="1"/>
  <c r="BA179" i="1"/>
  <c r="AZ179" i="1"/>
  <c r="AY179" i="1"/>
  <c r="AX179" i="1"/>
  <c r="AW179" i="1"/>
  <c r="AV179" i="1"/>
  <c r="AU179" i="1"/>
  <c r="AT179" i="1"/>
  <c r="AS179" i="1"/>
  <c r="AA179" i="1"/>
  <c r="G179" i="1"/>
  <c r="F179" i="1" a="1"/>
  <c r="F179" i="1" s="1"/>
  <c r="BB178" i="1"/>
  <c r="BA178" i="1"/>
  <c r="AZ178" i="1"/>
  <c r="AY178" i="1"/>
  <c r="AX178" i="1"/>
  <c r="AW178" i="1"/>
  <c r="AV178" i="1"/>
  <c r="AU178" i="1"/>
  <c r="AT178" i="1"/>
  <c r="AS178" i="1"/>
  <c r="AA178" i="1"/>
  <c r="G178" i="1"/>
  <c r="F178" i="1" a="1"/>
  <c r="F178" i="1" s="1"/>
  <c r="BB177" i="1"/>
  <c r="BA177" i="1"/>
  <c r="AZ177" i="1"/>
  <c r="AY177" i="1"/>
  <c r="AX177" i="1"/>
  <c r="AW177" i="1"/>
  <c r="AV177" i="1"/>
  <c r="AU177" i="1"/>
  <c r="AT177" i="1"/>
  <c r="AS177" i="1"/>
  <c r="AA177" i="1"/>
  <c r="G177" i="1"/>
  <c r="F177" i="1" a="1"/>
  <c r="F177" i="1" s="1"/>
  <c r="BB176" i="1"/>
  <c r="BA176" i="1"/>
  <c r="AZ176" i="1"/>
  <c r="AY176" i="1"/>
  <c r="AX176" i="1"/>
  <c r="AW176" i="1"/>
  <c r="AV176" i="1"/>
  <c r="AU176" i="1"/>
  <c r="AT176" i="1"/>
  <c r="AS176" i="1"/>
  <c r="AA176" i="1"/>
  <c r="G176" i="1"/>
  <c r="F176" i="1" a="1"/>
  <c r="F176" i="1" s="1"/>
  <c r="BB175" i="1"/>
  <c r="BA175" i="1"/>
  <c r="AZ175" i="1"/>
  <c r="AY175" i="1"/>
  <c r="AX175" i="1"/>
  <c r="AW175" i="1"/>
  <c r="AV175" i="1"/>
  <c r="AU175" i="1"/>
  <c r="AT175" i="1"/>
  <c r="AS175" i="1"/>
  <c r="AA175" i="1"/>
  <c r="G175" i="1"/>
  <c r="F175" i="1" a="1"/>
  <c r="F175" i="1" s="1"/>
  <c r="BB174" i="1"/>
  <c r="BA174" i="1"/>
  <c r="AZ174" i="1"/>
  <c r="AY174" i="1"/>
  <c r="AX174" i="1"/>
  <c r="AW174" i="1"/>
  <c r="AV174" i="1"/>
  <c r="AU174" i="1"/>
  <c r="AT174" i="1"/>
  <c r="AS174" i="1"/>
  <c r="AA174" i="1"/>
  <c r="G174" i="1"/>
  <c r="F174" i="1" a="1"/>
  <c r="F174" i="1" s="1"/>
  <c r="BB173" i="1"/>
  <c r="BA173" i="1"/>
  <c r="AZ173" i="1"/>
  <c r="AY173" i="1"/>
  <c r="AX173" i="1"/>
  <c r="AW173" i="1"/>
  <c r="AV173" i="1"/>
  <c r="AU173" i="1"/>
  <c r="AT173" i="1"/>
  <c r="AS173" i="1"/>
  <c r="AA173" i="1"/>
  <c r="G173" i="1"/>
  <c r="F173" i="1" a="1"/>
  <c r="F173" i="1" s="1"/>
  <c r="BB172" i="1"/>
  <c r="BA172" i="1"/>
  <c r="AZ172" i="1"/>
  <c r="AY172" i="1"/>
  <c r="AX172" i="1"/>
  <c r="AW172" i="1"/>
  <c r="AV172" i="1"/>
  <c r="AU172" i="1"/>
  <c r="AT172" i="1"/>
  <c r="AS172" i="1"/>
  <c r="AA172" i="1"/>
  <c r="G172" i="1"/>
  <c r="F172" i="1" a="1"/>
  <c r="F172" i="1" s="1"/>
  <c r="BB171" i="1"/>
  <c r="BA171" i="1"/>
  <c r="AZ171" i="1"/>
  <c r="AY171" i="1"/>
  <c r="AX171" i="1"/>
  <c r="AW171" i="1"/>
  <c r="AV171" i="1"/>
  <c r="AU171" i="1"/>
  <c r="AT171" i="1"/>
  <c r="AS171" i="1"/>
  <c r="AA171" i="1"/>
  <c r="G171" i="1"/>
  <c r="F171" i="1" s="1" a="1"/>
  <c r="F171" i="1" s="1"/>
  <c r="BB170" i="1"/>
  <c r="BA170" i="1"/>
  <c r="AZ170" i="1"/>
  <c r="AY170" i="1"/>
  <c r="AX170" i="1"/>
  <c r="AW170" i="1"/>
  <c r="AV170" i="1"/>
  <c r="AU170" i="1"/>
  <c r="AT170" i="1"/>
  <c r="AS170" i="1"/>
  <c r="AA170" i="1"/>
  <c r="G170" i="1"/>
  <c r="F170" i="1" s="1" a="1"/>
  <c r="F170" i="1" s="1"/>
  <c r="BB169" i="1"/>
  <c r="BA169" i="1"/>
  <c r="AZ169" i="1"/>
  <c r="AY169" i="1"/>
  <c r="AX169" i="1"/>
  <c r="AW169" i="1"/>
  <c r="AV169" i="1"/>
  <c r="AU169" i="1"/>
  <c r="AT169" i="1"/>
  <c r="AS169" i="1"/>
  <c r="AA169" i="1"/>
  <c r="G169" i="1"/>
  <c r="F169" i="1" a="1"/>
  <c r="F169" i="1" s="1"/>
  <c r="BB168" i="1"/>
  <c r="BA168" i="1"/>
  <c r="AZ168" i="1"/>
  <c r="AY168" i="1"/>
  <c r="AX168" i="1"/>
  <c r="AW168" i="1"/>
  <c r="AV168" i="1"/>
  <c r="AU168" i="1"/>
  <c r="AT168" i="1"/>
  <c r="AS168" i="1"/>
  <c r="AA168" i="1"/>
  <c r="G168" i="1"/>
  <c r="F168" i="1" s="1" a="1"/>
  <c r="F168" i="1" s="1"/>
  <c r="BB167" i="1"/>
  <c r="BA167" i="1"/>
  <c r="AZ167" i="1"/>
  <c r="AY167" i="1"/>
  <c r="AX167" i="1"/>
  <c r="AW167" i="1"/>
  <c r="AV167" i="1"/>
  <c r="AU167" i="1"/>
  <c r="AT167" i="1"/>
  <c r="AS167" i="1"/>
  <c r="AA167" i="1"/>
  <c r="G167" i="1"/>
  <c r="F167" i="1" a="1"/>
  <c r="F167" i="1" s="1"/>
  <c r="BB166" i="1"/>
  <c r="BA166" i="1"/>
  <c r="AZ166" i="1"/>
  <c r="AY166" i="1"/>
  <c r="AX166" i="1"/>
  <c r="AW166" i="1"/>
  <c r="AV166" i="1"/>
  <c r="AU166" i="1"/>
  <c r="AT166" i="1"/>
  <c r="AS166" i="1"/>
  <c r="AA166" i="1"/>
  <c r="G166" i="1"/>
  <c r="F166" i="1" a="1"/>
  <c r="F166" i="1" s="1"/>
  <c r="BB165" i="1"/>
  <c r="BA165" i="1"/>
  <c r="AZ165" i="1"/>
  <c r="AY165" i="1"/>
  <c r="AX165" i="1"/>
  <c r="AW165" i="1"/>
  <c r="AV165" i="1"/>
  <c r="AU165" i="1"/>
  <c r="AT165" i="1"/>
  <c r="AS165" i="1"/>
  <c r="AA165" i="1"/>
  <c r="G165" i="1"/>
  <c r="F165" i="1" a="1"/>
  <c r="F165" i="1" s="1"/>
  <c r="BB164" i="1"/>
  <c r="BA164" i="1"/>
  <c r="AZ164" i="1"/>
  <c r="AY164" i="1"/>
  <c r="AX164" i="1"/>
  <c r="AW164" i="1"/>
  <c r="AV164" i="1"/>
  <c r="AU164" i="1"/>
  <c r="AT164" i="1"/>
  <c r="AS164" i="1"/>
  <c r="AA164" i="1"/>
  <c r="G164" i="1"/>
  <c r="F164" i="1" a="1"/>
  <c r="F164" i="1" s="1"/>
  <c r="BB163" i="1"/>
  <c r="BA163" i="1"/>
  <c r="AZ163" i="1"/>
  <c r="AY163" i="1"/>
  <c r="AX163" i="1"/>
  <c r="AW163" i="1"/>
  <c r="AV163" i="1"/>
  <c r="AU163" i="1"/>
  <c r="AT163" i="1"/>
  <c r="AS163" i="1"/>
  <c r="AA163" i="1"/>
  <c r="G163" i="1"/>
  <c r="F163" i="1" a="1"/>
  <c r="F163" i="1" s="1"/>
  <c r="BB162" i="1"/>
  <c r="BA162" i="1"/>
  <c r="AZ162" i="1"/>
  <c r="AY162" i="1"/>
  <c r="AX162" i="1"/>
  <c r="AW162" i="1"/>
  <c r="AV162" i="1"/>
  <c r="AU162" i="1"/>
  <c r="AT162" i="1"/>
  <c r="AS162" i="1"/>
  <c r="AA162" i="1"/>
  <c r="G162" i="1"/>
  <c r="F162" i="1" a="1"/>
  <c r="F162" i="1" s="1"/>
  <c r="BB161" i="1"/>
  <c r="BA161" i="1"/>
  <c r="AZ161" i="1"/>
  <c r="AY161" i="1"/>
  <c r="AX161" i="1"/>
  <c r="AW161" i="1"/>
  <c r="AV161" i="1"/>
  <c r="AU161" i="1"/>
  <c r="AT161" i="1"/>
  <c r="AS161" i="1"/>
  <c r="AA161" i="1"/>
  <c r="G161" i="1"/>
  <c r="F161" i="1" a="1"/>
  <c r="F161" i="1" s="1"/>
  <c r="BB160" i="1"/>
  <c r="BA160" i="1"/>
  <c r="AZ160" i="1"/>
  <c r="AY160" i="1"/>
  <c r="AX160" i="1"/>
  <c r="AW160" i="1"/>
  <c r="AV160" i="1"/>
  <c r="AU160" i="1"/>
  <c r="AT160" i="1"/>
  <c r="AS160" i="1"/>
  <c r="AA160" i="1"/>
  <c r="G160" i="1"/>
  <c r="F160" i="1" a="1"/>
  <c r="F160" i="1" s="1"/>
  <c r="BB159" i="1"/>
  <c r="BA159" i="1"/>
  <c r="AZ159" i="1"/>
  <c r="AY159" i="1"/>
  <c r="AX159" i="1"/>
  <c r="AW159" i="1"/>
  <c r="AV159" i="1"/>
  <c r="AU159" i="1"/>
  <c r="AT159" i="1"/>
  <c r="AS159" i="1"/>
  <c r="AA159" i="1"/>
  <c r="G159" i="1"/>
  <c r="F159" i="1" a="1"/>
  <c r="F159" i="1" s="1"/>
  <c r="BB158" i="1"/>
  <c r="BA158" i="1"/>
  <c r="AZ158" i="1"/>
  <c r="AY158" i="1"/>
  <c r="AX158" i="1"/>
  <c r="AW158" i="1"/>
  <c r="AV158" i="1"/>
  <c r="AU158" i="1"/>
  <c r="AT158" i="1"/>
  <c r="AS158" i="1"/>
  <c r="AA158" i="1"/>
  <c r="G158" i="1"/>
  <c r="F158" i="1" a="1"/>
  <c r="F158" i="1" s="1"/>
  <c r="BB157" i="1"/>
  <c r="BA157" i="1"/>
  <c r="AZ157" i="1"/>
  <c r="AY157" i="1"/>
  <c r="AX157" i="1"/>
  <c r="AW157" i="1"/>
  <c r="AV157" i="1"/>
  <c r="AU157" i="1"/>
  <c r="AT157" i="1"/>
  <c r="AS157" i="1"/>
  <c r="AA157" i="1"/>
  <c r="G157" i="1"/>
  <c r="F157" i="1" a="1"/>
  <c r="F157" i="1" s="1"/>
  <c r="BB156" i="1"/>
  <c r="BA156" i="1"/>
  <c r="AZ156" i="1"/>
  <c r="AY156" i="1"/>
  <c r="AX156" i="1"/>
  <c r="AW156" i="1"/>
  <c r="AV156" i="1"/>
  <c r="AU156" i="1"/>
  <c r="AT156" i="1"/>
  <c r="AS156" i="1"/>
  <c r="AA156" i="1"/>
  <c r="G156" i="1"/>
  <c r="F156" i="1" a="1"/>
  <c r="F156" i="1" s="1"/>
  <c r="BB155" i="1"/>
  <c r="BA155" i="1"/>
  <c r="AZ155" i="1"/>
  <c r="AY155" i="1"/>
  <c r="AX155" i="1"/>
  <c r="AW155" i="1"/>
  <c r="AV155" i="1"/>
  <c r="AU155" i="1"/>
  <c r="AT155" i="1"/>
  <c r="AS155" i="1"/>
  <c r="AA155" i="1"/>
  <c r="G155" i="1"/>
  <c r="F155" i="1" a="1"/>
  <c r="F155" i="1" s="1"/>
  <c r="BB154" i="1"/>
  <c r="BA154" i="1"/>
  <c r="AZ154" i="1"/>
  <c r="AY154" i="1"/>
  <c r="AX154" i="1"/>
  <c r="AW154" i="1"/>
  <c r="AV154" i="1"/>
  <c r="AU154" i="1"/>
  <c r="AT154" i="1"/>
  <c r="AS154" i="1"/>
  <c r="AA154" i="1"/>
  <c r="G154" i="1"/>
  <c r="F154" i="1" a="1"/>
  <c r="F154" i="1" s="1"/>
  <c r="BB153" i="1"/>
  <c r="BA153" i="1"/>
  <c r="AZ153" i="1"/>
  <c r="AY153" i="1"/>
  <c r="AX153" i="1"/>
  <c r="AW153" i="1"/>
  <c r="AV153" i="1"/>
  <c r="AU153" i="1"/>
  <c r="AT153" i="1"/>
  <c r="AS153" i="1"/>
  <c r="AA153" i="1"/>
  <c r="G153" i="1"/>
  <c r="F153" i="1" a="1"/>
  <c r="F153" i="1" s="1"/>
  <c r="BB152" i="1"/>
  <c r="BA152" i="1"/>
  <c r="AZ152" i="1"/>
  <c r="AY152" i="1"/>
  <c r="AX152" i="1"/>
  <c r="AW152" i="1"/>
  <c r="AV152" i="1"/>
  <c r="AU152" i="1"/>
  <c r="AT152" i="1"/>
  <c r="AS152" i="1"/>
  <c r="AA152" i="1"/>
  <c r="G152" i="1"/>
  <c r="F152" i="1" a="1"/>
  <c r="F152" i="1" s="1"/>
  <c r="BB151" i="1"/>
  <c r="BA151" i="1"/>
  <c r="AZ151" i="1"/>
  <c r="AY151" i="1"/>
  <c r="AX151" i="1"/>
  <c r="AW151" i="1"/>
  <c r="AV151" i="1"/>
  <c r="AU151" i="1"/>
  <c r="AT151" i="1"/>
  <c r="AS151" i="1"/>
  <c r="AA151" i="1"/>
  <c r="G151" i="1"/>
  <c r="F151" i="1" a="1"/>
  <c r="F151" i="1" s="1"/>
  <c r="BB150" i="1"/>
  <c r="BA150" i="1"/>
  <c r="AZ150" i="1"/>
  <c r="AY150" i="1"/>
  <c r="AX150" i="1"/>
  <c r="AW150" i="1"/>
  <c r="AV150" i="1"/>
  <c r="AU150" i="1"/>
  <c r="AT150" i="1"/>
  <c r="AS150" i="1"/>
  <c r="AA150" i="1"/>
  <c r="G150" i="1"/>
  <c r="F150" i="1" a="1"/>
  <c r="F150" i="1" s="1"/>
  <c r="BB149" i="1"/>
  <c r="BA149" i="1"/>
  <c r="AZ149" i="1"/>
  <c r="AY149" i="1"/>
  <c r="AX149" i="1"/>
  <c r="AW149" i="1"/>
  <c r="AV149" i="1"/>
  <c r="AU149" i="1"/>
  <c r="AT149" i="1"/>
  <c r="AS149" i="1"/>
  <c r="AA149" i="1"/>
  <c r="G149" i="1"/>
  <c r="F149" i="1" a="1"/>
  <c r="F149" i="1" s="1"/>
  <c r="BB148" i="1"/>
  <c r="BA148" i="1"/>
  <c r="AZ148" i="1"/>
  <c r="AY148" i="1"/>
  <c r="AX148" i="1"/>
  <c r="AW148" i="1"/>
  <c r="AV148" i="1"/>
  <c r="AU148" i="1"/>
  <c r="AT148" i="1"/>
  <c r="AS148" i="1"/>
  <c r="AA148" i="1"/>
  <c r="G148" i="1"/>
  <c r="F148" i="1" a="1"/>
  <c r="F148" i="1" s="1"/>
  <c r="BB147" i="1"/>
  <c r="BA147" i="1"/>
  <c r="AZ147" i="1"/>
  <c r="AY147" i="1"/>
  <c r="AX147" i="1"/>
  <c r="AW147" i="1"/>
  <c r="AV147" i="1"/>
  <c r="AU147" i="1"/>
  <c r="AT147" i="1"/>
  <c r="AS147" i="1"/>
  <c r="AA147" i="1"/>
  <c r="G147" i="1"/>
  <c r="F147" i="1" a="1"/>
  <c r="F147" i="1" s="1"/>
  <c r="BB146" i="1"/>
  <c r="BA146" i="1"/>
  <c r="AZ146" i="1"/>
  <c r="AY146" i="1"/>
  <c r="AX146" i="1"/>
  <c r="AW146" i="1"/>
  <c r="AV146" i="1"/>
  <c r="AU146" i="1"/>
  <c r="AT146" i="1"/>
  <c r="AS146" i="1"/>
  <c r="AA146" i="1"/>
  <c r="G146" i="1"/>
  <c r="F146" i="1" a="1"/>
  <c r="F146" i="1" s="1"/>
  <c r="BB145" i="1"/>
  <c r="BA145" i="1"/>
  <c r="AZ145" i="1"/>
  <c r="AY145" i="1"/>
  <c r="AX145" i="1"/>
  <c r="AW145" i="1"/>
  <c r="AV145" i="1"/>
  <c r="AU145" i="1"/>
  <c r="AT145" i="1"/>
  <c r="AS145" i="1"/>
  <c r="AA145" i="1"/>
  <c r="G145" i="1"/>
  <c r="F145" i="1" a="1"/>
  <c r="F145" i="1" s="1"/>
  <c r="BB144" i="1"/>
  <c r="BA144" i="1"/>
  <c r="AZ144" i="1"/>
  <c r="AY144" i="1"/>
  <c r="AX144" i="1"/>
  <c r="AW144" i="1"/>
  <c r="AV144" i="1"/>
  <c r="AU144" i="1"/>
  <c r="AT144" i="1"/>
  <c r="AS144" i="1"/>
  <c r="AA144" i="1"/>
  <c r="G144" i="1"/>
  <c r="F144" i="1" a="1"/>
  <c r="F144" i="1" s="1"/>
  <c r="BB143" i="1"/>
  <c r="BA143" i="1"/>
  <c r="AZ143" i="1"/>
  <c r="AY143" i="1"/>
  <c r="AX143" i="1"/>
  <c r="AW143" i="1"/>
  <c r="AV143" i="1"/>
  <c r="AU143" i="1"/>
  <c r="AT143" i="1"/>
  <c r="AS143" i="1"/>
  <c r="AA143" i="1"/>
  <c r="G143" i="1"/>
  <c r="F143" i="1" a="1"/>
  <c r="F143" i="1" s="1"/>
  <c r="BB142" i="1"/>
  <c r="BA142" i="1"/>
  <c r="AZ142" i="1"/>
  <c r="AY142" i="1"/>
  <c r="AX142" i="1"/>
  <c r="AW142" i="1"/>
  <c r="AV142" i="1"/>
  <c r="AU142" i="1"/>
  <c r="AT142" i="1"/>
  <c r="AS142" i="1"/>
  <c r="AA142" i="1"/>
  <c r="G142" i="1"/>
  <c r="F142" i="1" a="1"/>
  <c r="F142" i="1" s="1"/>
  <c r="BB141" i="1"/>
  <c r="BA141" i="1"/>
  <c r="AZ141" i="1"/>
  <c r="AY141" i="1"/>
  <c r="AX141" i="1"/>
  <c r="AW141" i="1"/>
  <c r="AV141" i="1"/>
  <c r="AU141" i="1"/>
  <c r="AT141" i="1"/>
  <c r="AS141" i="1"/>
  <c r="AA141" i="1"/>
  <c r="G141" i="1"/>
  <c r="F141" i="1" a="1"/>
  <c r="F141" i="1" s="1"/>
  <c r="BB140" i="1"/>
  <c r="BA140" i="1"/>
  <c r="AZ140" i="1"/>
  <c r="AY140" i="1"/>
  <c r="AX140" i="1"/>
  <c r="AW140" i="1"/>
  <c r="AV140" i="1"/>
  <c r="AU140" i="1"/>
  <c r="AT140" i="1"/>
  <c r="AS140" i="1"/>
  <c r="AA140" i="1"/>
  <c r="G140" i="1"/>
  <c r="F140" i="1" a="1"/>
  <c r="F140" i="1" s="1"/>
  <c r="BB139" i="1"/>
  <c r="BA139" i="1"/>
  <c r="AZ139" i="1"/>
  <c r="AY139" i="1"/>
  <c r="AX139" i="1"/>
  <c r="AW139" i="1"/>
  <c r="AV139" i="1"/>
  <c r="AU139" i="1"/>
  <c r="AT139" i="1"/>
  <c r="AS139" i="1"/>
  <c r="AA139" i="1"/>
  <c r="G139" i="1"/>
  <c r="F139" i="1" a="1"/>
  <c r="F139" i="1" s="1"/>
  <c r="BB138" i="1"/>
  <c r="BA138" i="1"/>
  <c r="AZ138" i="1"/>
  <c r="AY138" i="1"/>
  <c r="AX138" i="1"/>
  <c r="AW138" i="1"/>
  <c r="AV138" i="1"/>
  <c r="AU138" i="1"/>
  <c r="AT138" i="1"/>
  <c r="AS138" i="1"/>
  <c r="AA138" i="1"/>
  <c r="G138" i="1"/>
  <c r="F138" i="1" a="1"/>
  <c r="F138" i="1" s="1"/>
  <c r="BB137" i="1"/>
  <c r="BA137" i="1"/>
  <c r="AZ137" i="1"/>
  <c r="AY137" i="1"/>
  <c r="AX137" i="1"/>
  <c r="AW137" i="1"/>
  <c r="AV137" i="1"/>
  <c r="AU137" i="1"/>
  <c r="AT137" i="1"/>
  <c r="AS137" i="1"/>
  <c r="AA137" i="1"/>
  <c r="G137" i="1"/>
  <c r="F137" i="1" a="1"/>
  <c r="F137" i="1" s="1"/>
  <c r="BB136" i="1"/>
  <c r="BA136" i="1"/>
  <c r="AZ136" i="1"/>
  <c r="AY136" i="1"/>
  <c r="AX136" i="1"/>
  <c r="AW136" i="1"/>
  <c r="AV136" i="1"/>
  <c r="AU136" i="1"/>
  <c r="AT136" i="1"/>
  <c r="AS136" i="1"/>
  <c r="AA136" i="1"/>
  <c r="G136" i="1"/>
  <c r="F136" i="1" a="1"/>
  <c r="F136" i="1" s="1"/>
  <c r="BB135" i="1"/>
  <c r="BA135" i="1"/>
  <c r="AZ135" i="1"/>
  <c r="AY135" i="1"/>
  <c r="AX135" i="1"/>
  <c r="AW135" i="1"/>
  <c r="AV135" i="1"/>
  <c r="AU135" i="1"/>
  <c r="AT135" i="1"/>
  <c r="AS135" i="1"/>
  <c r="AA135" i="1"/>
  <c r="G135" i="1"/>
  <c r="F135" i="1" a="1"/>
  <c r="F135" i="1" s="1"/>
  <c r="BB134" i="1"/>
  <c r="BA134" i="1"/>
  <c r="AZ134" i="1"/>
  <c r="AY134" i="1"/>
  <c r="AX134" i="1"/>
  <c r="AW134" i="1"/>
  <c r="AV134" i="1"/>
  <c r="AU134" i="1"/>
  <c r="AT134" i="1"/>
  <c r="AS134" i="1"/>
  <c r="AA134" i="1"/>
  <c r="G134" i="1"/>
  <c r="F134" i="1" a="1"/>
  <c r="F134" i="1" s="1"/>
  <c r="BB133" i="1"/>
  <c r="BA133" i="1"/>
  <c r="AZ133" i="1"/>
  <c r="AY133" i="1"/>
  <c r="AX133" i="1"/>
  <c r="AW133" i="1"/>
  <c r="AV133" i="1"/>
  <c r="AU133" i="1"/>
  <c r="AT133" i="1"/>
  <c r="AS133" i="1"/>
  <c r="AA133" i="1"/>
  <c r="G133" i="1"/>
  <c r="F133" i="1" a="1"/>
  <c r="F133" i="1" s="1"/>
  <c r="BB132" i="1"/>
  <c r="BA132" i="1"/>
  <c r="AZ132" i="1"/>
  <c r="AY132" i="1"/>
  <c r="AX132" i="1"/>
  <c r="AW132" i="1"/>
  <c r="AV132" i="1"/>
  <c r="AU132" i="1"/>
  <c r="AT132" i="1"/>
  <c r="AS132" i="1"/>
  <c r="AA132" i="1"/>
  <c r="G132" i="1"/>
  <c r="F132" i="1" a="1"/>
  <c r="F132" i="1" s="1"/>
  <c r="BB131" i="1"/>
  <c r="BA131" i="1"/>
  <c r="AZ131" i="1"/>
  <c r="AY131" i="1"/>
  <c r="AX131" i="1"/>
  <c r="AW131" i="1"/>
  <c r="AV131" i="1"/>
  <c r="AU131" i="1"/>
  <c r="AT131" i="1"/>
  <c r="AS131" i="1"/>
  <c r="AA131" i="1"/>
  <c r="G131" i="1"/>
  <c r="F131" i="1" a="1"/>
  <c r="F131" i="1" s="1"/>
  <c r="BB130" i="1"/>
  <c r="BA130" i="1"/>
  <c r="AZ130" i="1"/>
  <c r="AY130" i="1"/>
  <c r="AX130" i="1"/>
  <c r="AW130" i="1"/>
  <c r="AV130" i="1"/>
  <c r="AU130" i="1"/>
  <c r="AT130" i="1"/>
  <c r="AS130" i="1"/>
  <c r="AA130" i="1"/>
  <c r="G130" i="1"/>
  <c r="F130" i="1" a="1"/>
  <c r="F130" i="1" s="1"/>
  <c r="BB129" i="1"/>
  <c r="BA129" i="1"/>
  <c r="AZ129" i="1"/>
  <c r="AY129" i="1"/>
  <c r="AX129" i="1"/>
  <c r="AW129" i="1"/>
  <c r="AV129" i="1"/>
  <c r="AU129" i="1"/>
  <c r="AT129" i="1"/>
  <c r="AS129" i="1"/>
  <c r="AA129" i="1"/>
  <c r="G129" i="1"/>
  <c r="F129" i="1" a="1"/>
  <c r="F129" i="1" s="1"/>
  <c r="BB128" i="1"/>
  <c r="BA128" i="1"/>
  <c r="AZ128" i="1"/>
  <c r="AY128" i="1"/>
  <c r="AX128" i="1"/>
  <c r="AW128" i="1"/>
  <c r="AV128" i="1"/>
  <c r="AU128" i="1"/>
  <c r="AT128" i="1"/>
  <c r="AS128" i="1"/>
  <c r="AA128" i="1"/>
  <c r="G128" i="1"/>
  <c r="F128" i="1" a="1"/>
  <c r="F128" i="1" s="1"/>
  <c r="BB127" i="1"/>
  <c r="BA127" i="1"/>
  <c r="AZ127" i="1"/>
  <c r="AY127" i="1"/>
  <c r="AX127" i="1"/>
  <c r="AW127" i="1"/>
  <c r="AV127" i="1"/>
  <c r="AU127" i="1"/>
  <c r="AT127" i="1"/>
  <c r="AS127" i="1"/>
  <c r="AA127" i="1"/>
  <c r="G127" i="1"/>
  <c r="F127" i="1" a="1"/>
  <c r="F127" i="1" s="1"/>
  <c r="BB126" i="1"/>
  <c r="BA126" i="1"/>
  <c r="AZ126" i="1"/>
  <c r="AY126" i="1"/>
  <c r="AX126" i="1"/>
  <c r="AW126" i="1"/>
  <c r="AV126" i="1"/>
  <c r="AU126" i="1"/>
  <c r="AT126" i="1"/>
  <c r="AS126" i="1"/>
  <c r="AA126" i="1"/>
  <c r="G126" i="1"/>
  <c r="F126" i="1" a="1"/>
  <c r="F126" i="1" s="1"/>
  <c r="BB125" i="1"/>
  <c r="BA125" i="1"/>
  <c r="AZ125" i="1"/>
  <c r="AY125" i="1"/>
  <c r="AX125" i="1"/>
  <c r="AW125" i="1"/>
  <c r="AV125" i="1"/>
  <c r="AU125" i="1"/>
  <c r="AT125" i="1"/>
  <c r="AS125" i="1"/>
  <c r="AA125" i="1"/>
  <c r="G125" i="1"/>
  <c r="F125" i="1" a="1"/>
  <c r="F125" i="1" s="1"/>
  <c r="BB124" i="1"/>
  <c r="BA124" i="1"/>
  <c r="AZ124" i="1"/>
  <c r="AY124" i="1"/>
  <c r="AX124" i="1"/>
  <c r="AW124" i="1"/>
  <c r="AV124" i="1"/>
  <c r="AU124" i="1"/>
  <c r="AT124" i="1"/>
  <c r="AS124" i="1"/>
  <c r="AA124" i="1"/>
  <c r="G124" i="1"/>
  <c r="F124" i="1" a="1"/>
  <c r="F124" i="1" s="1"/>
  <c r="BB123" i="1"/>
  <c r="BA123" i="1"/>
  <c r="AZ123" i="1"/>
  <c r="AY123" i="1"/>
  <c r="AX123" i="1"/>
  <c r="AW123" i="1"/>
  <c r="AV123" i="1"/>
  <c r="AU123" i="1"/>
  <c r="AT123" i="1"/>
  <c r="AS123" i="1"/>
  <c r="AA123" i="1"/>
  <c r="G123" i="1"/>
  <c r="F123" i="1" a="1"/>
  <c r="F123" i="1" s="1"/>
  <c r="BB122" i="1"/>
  <c r="BA122" i="1"/>
  <c r="AZ122" i="1"/>
  <c r="AY122" i="1"/>
  <c r="AX122" i="1"/>
  <c r="AW122" i="1"/>
  <c r="AV122" i="1"/>
  <c r="AU122" i="1"/>
  <c r="AT122" i="1"/>
  <c r="AS122" i="1"/>
  <c r="AA122" i="1"/>
  <c r="G122" i="1"/>
  <c r="F122" i="1" a="1"/>
  <c r="F122" i="1" s="1"/>
  <c r="BB121" i="1"/>
  <c r="BA121" i="1"/>
  <c r="AZ121" i="1"/>
  <c r="AY121" i="1"/>
  <c r="AX121" i="1"/>
  <c r="AW121" i="1"/>
  <c r="AV121" i="1"/>
  <c r="AU121" i="1"/>
  <c r="AT121" i="1"/>
  <c r="AS121" i="1"/>
  <c r="AA121" i="1"/>
  <c r="G121" i="1"/>
  <c r="F121" i="1" a="1"/>
  <c r="F121" i="1" s="1"/>
  <c r="BB120" i="1"/>
  <c r="BA120" i="1"/>
  <c r="AZ120" i="1"/>
  <c r="AY120" i="1"/>
  <c r="AX120" i="1"/>
  <c r="AW120" i="1"/>
  <c r="AV120" i="1"/>
  <c r="AU120" i="1"/>
  <c r="AT120" i="1"/>
  <c r="AS120" i="1"/>
  <c r="AA120" i="1"/>
  <c r="G120" i="1"/>
  <c r="F120" i="1" a="1"/>
  <c r="F120" i="1" s="1"/>
  <c r="BB119" i="1"/>
  <c r="BA119" i="1"/>
  <c r="AZ119" i="1"/>
  <c r="AY119" i="1"/>
  <c r="AX119" i="1"/>
  <c r="AW119" i="1"/>
  <c r="AV119" i="1"/>
  <c r="AU119" i="1"/>
  <c r="AT119" i="1"/>
  <c r="AS119" i="1"/>
  <c r="AA119" i="1"/>
  <c r="G119" i="1"/>
  <c r="F119" i="1" a="1"/>
  <c r="F119" i="1" s="1"/>
  <c r="BB118" i="1"/>
  <c r="BA118" i="1"/>
  <c r="AZ118" i="1"/>
  <c r="AY118" i="1"/>
  <c r="AX118" i="1"/>
  <c r="AW118" i="1"/>
  <c r="AV118" i="1"/>
  <c r="AU118" i="1"/>
  <c r="AT118" i="1"/>
  <c r="AS118" i="1"/>
  <c r="AA118" i="1"/>
  <c r="G118" i="1"/>
  <c r="F118" i="1" a="1"/>
  <c r="F118" i="1" s="1"/>
  <c r="BB117" i="1"/>
  <c r="BA117" i="1"/>
  <c r="AZ117" i="1"/>
  <c r="AY117" i="1"/>
  <c r="AX117" i="1"/>
  <c r="AW117" i="1"/>
  <c r="AV117" i="1"/>
  <c r="AU117" i="1"/>
  <c r="AT117" i="1"/>
  <c r="AS117" i="1"/>
  <c r="AA117" i="1"/>
  <c r="G117" i="1"/>
  <c r="F117" i="1" a="1"/>
  <c r="F117" i="1" s="1"/>
  <c r="BB116" i="1"/>
  <c r="BA116" i="1"/>
  <c r="AZ116" i="1"/>
  <c r="AY116" i="1"/>
  <c r="AX116" i="1"/>
  <c r="AW116" i="1"/>
  <c r="AV116" i="1"/>
  <c r="AU116" i="1"/>
  <c r="AT116" i="1"/>
  <c r="AS116" i="1"/>
  <c r="AA116" i="1"/>
  <c r="G116" i="1"/>
  <c r="F116" i="1" a="1"/>
  <c r="F116" i="1" s="1"/>
  <c r="BB115" i="1"/>
  <c r="BA115" i="1"/>
  <c r="AZ115" i="1"/>
  <c r="AY115" i="1"/>
  <c r="AX115" i="1"/>
  <c r="AW115" i="1"/>
  <c r="AV115" i="1"/>
  <c r="AU115" i="1"/>
  <c r="AT115" i="1"/>
  <c r="AS115" i="1"/>
  <c r="AA115" i="1"/>
  <c r="G115" i="1"/>
  <c r="F115" i="1" a="1"/>
  <c r="F115" i="1" s="1"/>
  <c r="BB114" i="1"/>
  <c r="BA114" i="1"/>
  <c r="AZ114" i="1"/>
  <c r="AY114" i="1"/>
  <c r="AX114" i="1"/>
  <c r="AW114" i="1"/>
  <c r="AV114" i="1"/>
  <c r="AU114" i="1"/>
  <c r="AT114" i="1"/>
  <c r="AS114" i="1"/>
  <c r="AA114" i="1"/>
  <c r="G114" i="1"/>
  <c r="F114" i="1" a="1"/>
  <c r="F114" i="1" s="1"/>
  <c r="BB113" i="1"/>
  <c r="BA113" i="1"/>
  <c r="AZ113" i="1"/>
  <c r="AY113" i="1"/>
  <c r="AX113" i="1"/>
  <c r="AW113" i="1"/>
  <c r="AV113" i="1"/>
  <c r="AU113" i="1"/>
  <c r="AT113" i="1"/>
  <c r="AS113" i="1"/>
  <c r="AA113" i="1"/>
  <c r="G113" i="1"/>
  <c r="F113" i="1" a="1"/>
  <c r="F113" i="1" s="1"/>
  <c r="BB112" i="1"/>
  <c r="BA112" i="1"/>
  <c r="AZ112" i="1"/>
  <c r="AY112" i="1"/>
  <c r="AX112" i="1"/>
  <c r="AW112" i="1"/>
  <c r="AV112" i="1"/>
  <c r="AU112" i="1"/>
  <c r="AT112" i="1"/>
  <c r="AS112" i="1"/>
  <c r="AA112" i="1"/>
  <c r="G112" i="1"/>
  <c r="F112" i="1" a="1"/>
  <c r="F112" i="1" s="1"/>
  <c r="BB111" i="1"/>
  <c r="BA111" i="1"/>
  <c r="AZ111" i="1"/>
  <c r="AY111" i="1"/>
  <c r="AX111" i="1"/>
  <c r="AW111" i="1"/>
  <c r="AV111" i="1"/>
  <c r="AU111" i="1"/>
  <c r="AT111" i="1"/>
  <c r="AS111" i="1"/>
  <c r="AA111" i="1"/>
  <c r="G111" i="1"/>
  <c r="F111" i="1" a="1"/>
  <c r="F111" i="1" s="1"/>
  <c r="BB110" i="1"/>
  <c r="BA110" i="1"/>
  <c r="AZ110" i="1"/>
  <c r="AY110" i="1"/>
  <c r="AX110" i="1"/>
  <c r="AW110" i="1"/>
  <c r="AV110" i="1"/>
  <c r="AU110" i="1"/>
  <c r="AT110" i="1"/>
  <c r="AS110" i="1"/>
  <c r="AA110" i="1"/>
  <c r="G110" i="1"/>
  <c r="F110" i="1" a="1"/>
  <c r="F110" i="1" s="1"/>
  <c r="BB109" i="1"/>
  <c r="BA109" i="1"/>
  <c r="AZ109" i="1"/>
  <c r="AY109" i="1"/>
  <c r="AX109" i="1"/>
  <c r="AW109" i="1"/>
  <c r="AV109" i="1"/>
  <c r="AU109" i="1"/>
  <c r="AT109" i="1"/>
  <c r="AS109" i="1"/>
  <c r="AA109" i="1"/>
  <c r="G109" i="1"/>
  <c r="F109" i="1" a="1"/>
  <c r="F109" i="1" s="1"/>
  <c r="BB108" i="1"/>
  <c r="BA108" i="1"/>
  <c r="AZ108" i="1"/>
  <c r="AY108" i="1"/>
  <c r="AX108" i="1"/>
  <c r="AW108" i="1"/>
  <c r="AV108" i="1"/>
  <c r="AU108" i="1"/>
  <c r="AT108" i="1"/>
  <c r="AS108" i="1"/>
  <c r="AA108" i="1"/>
  <c r="G108" i="1"/>
  <c r="F108" i="1" a="1"/>
  <c r="F108" i="1" s="1"/>
  <c r="BB107" i="1"/>
  <c r="BA107" i="1"/>
  <c r="AZ107" i="1"/>
  <c r="AY107" i="1"/>
  <c r="AX107" i="1"/>
  <c r="AW107" i="1"/>
  <c r="AV107" i="1"/>
  <c r="AU107" i="1"/>
  <c r="AT107" i="1"/>
  <c r="AS107" i="1"/>
  <c r="AA107" i="1"/>
  <c r="G107" i="1"/>
  <c r="F107" i="1" a="1"/>
  <c r="F107" i="1" s="1"/>
  <c r="BB106" i="1"/>
  <c r="BA106" i="1"/>
  <c r="AZ106" i="1"/>
  <c r="AY106" i="1"/>
  <c r="AX106" i="1"/>
  <c r="AW106" i="1"/>
  <c r="AV106" i="1"/>
  <c r="AU106" i="1"/>
  <c r="AT106" i="1"/>
  <c r="AS106" i="1"/>
  <c r="AA106" i="1"/>
  <c r="G106" i="1"/>
  <c r="F106" i="1" a="1"/>
  <c r="F106" i="1" s="1"/>
  <c r="BB105" i="1"/>
  <c r="BA105" i="1"/>
  <c r="AZ105" i="1"/>
  <c r="AY105" i="1"/>
  <c r="AX105" i="1"/>
  <c r="AW105" i="1"/>
  <c r="AV105" i="1"/>
  <c r="AU105" i="1"/>
  <c r="AT105" i="1"/>
  <c r="AS105" i="1"/>
  <c r="AA105" i="1"/>
  <c r="G105" i="1"/>
  <c r="F105" i="1" a="1"/>
  <c r="F105" i="1" s="1"/>
  <c r="BB104" i="1"/>
  <c r="BA104" i="1"/>
  <c r="AZ104" i="1"/>
  <c r="AY104" i="1"/>
  <c r="AX104" i="1"/>
  <c r="AW104" i="1"/>
  <c r="AV104" i="1"/>
  <c r="AU104" i="1"/>
  <c r="AT104" i="1"/>
  <c r="AS104" i="1"/>
  <c r="AA104" i="1"/>
  <c r="G104" i="1"/>
  <c r="F104" i="1" a="1"/>
  <c r="F104" i="1" s="1"/>
  <c r="BB103" i="1"/>
  <c r="BA103" i="1"/>
  <c r="AZ103" i="1"/>
  <c r="AY103" i="1"/>
  <c r="AX103" i="1"/>
  <c r="AW103" i="1"/>
  <c r="AV103" i="1"/>
  <c r="AU103" i="1"/>
  <c r="AT103" i="1"/>
  <c r="AS103" i="1"/>
  <c r="AA103" i="1"/>
  <c r="G103" i="1"/>
  <c r="F103" i="1" a="1"/>
  <c r="F103" i="1" s="1"/>
  <c r="BB102" i="1"/>
  <c r="BA102" i="1"/>
  <c r="AZ102" i="1"/>
  <c r="AY102" i="1"/>
  <c r="AX102" i="1"/>
  <c r="AW102" i="1"/>
  <c r="AV102" i="1"/>
  <c r="AU102" i="1"/>
  <c r="AT102" i="1"/>
  <c r="AS102" i="1"/>
  <c r="AA102" i="1"/>
  <c r="G102" i="1"/>
  <c r="F102" i="1" a="1"/>
  <c r="F102" i="1" s="1"/>
  <c r="BB101" i="1"/>
  <c r="BA101" i="1"/>
  <c r="AZ101" i="1"/>
  <c r="AY101" i="1"/>
  <c r="AX101" i="1"/>
  <c r="AW101" i="1"/>
  <c r="AV101" i="1"/>
  <c r="AU101" i="1"/>
  <c r="AT101" i="1"/>
  <c r="AS101" i="1"/>
  <c r="AA101" i="1"/>
  <c r="G101" i="1"/>
  <c r="F101" i="1" a="1"/>
  <c r="F101" i="1" s="1"/>
  <c r="BB100" i="1"/>
  <c r="BA100" i="1"/>
  <c r="AZ100" i="1"/>
  <c r="AY100" i="1"/>
  <c r="AX100" i="1"/>
  <c r="AW100" i="1"/>
  <c r="AV100" i="1"/>
  <c r="AU100" i="1"/>
  <c r="AT100" i="1"/>
  <c r="AS100" i="1"/>
  <c r="AA100" i="1"/>
  <c r="G100" i="1"/>
  <c r="F100" i="1" a="1"/>
  <c r="F100" i="1" s="1"/>
  <c r="BB99" i="1"/>
  <c r="BA99" i="1"/>
  <c r="AZ99" i="1"/>
  <c r="AY99" i="1"/>
  <c r="AX99" i="1"/>
  <c r="AW99" i="1"/>
  <c r="AV99" i="1"/>
  <c r="AU99" i="1"/>
  <c r="AT99" i="1"/>
  <c r="AS99" i="1"/>
  <c r="AA99" i="1"/>
  <c r="G99" i="1"/>
  <c r="F99" i="1" a="1"/>
  <c r="F99" i="1" s="1"/>
  <c r="BB98" i="1"/>
  <c r="BA98" i="1"/>
  <c r="AZ98" i="1"/>
  <c r="AY98" i="1"/>
  <c r="AX98" i="1"/>
  <c r="AW98" i="1"/>
  <c r="AV98" i="1"/>
  <c r="AU98" i="1"/>
  <c r="AT98" i="1"/>
  <c r="AS98" i="1"/>
  <c r="AA98" i="1"/>
  <c r="G98" i="1"/>
  <c r="F98" i="1" a="1"/>
  <c r="F98" i="1" s="1"/>
  <c r="BB97" i="1"/>
  <c r="BA97" i="1"/>
  <c r="AZ97" i="1"/>
  <c r="AY97" i="1"/>
  <c r="AX97" i="1"/>
  <c r="AW97" i="1"/>
  <c r="AV97" i="1"/>
  <c r="AU97" i="1"/>
  <c r="AT97" i="1"/>
  <c r="AS97" i="1"/>
  <c r="AA97" i="1"/>
  <c r="G97" i="1"/>
  <c r="F97" i="1" a="1"/>
  <c r="F97" i="1" s="1"/>
  <c r="BB96" i="1"/>
  <c r="BA96" i="1"/>
  <c r="AZ96" i="1"/>
  <c r="AY96" i="1"/>
  <c r="AX96" i="1"/>
  <c r="AW96" i="1"/>
  <c r="AV96" i="1"/>
  <c r="AU96" i="1"/>
  <c r="AT96" i="1"/>
  <c r="AS96" i="1"/>
  <c r="AA96" i="1"/>
  <c r="G96" i="1"/>
  <c r="F96" i="1" a="1"/>
  <c r="F96" i="1" s="1"/>
  <c r="BB95" i="1"/>
  <c r="BA95" i="1"/>
  <c r="AZ95" i="1"/>
  <c r="AY95" i="1"/>
  <c r="AX95" i="1"/>
  <c r="AW95" i="1"/>
  <c r="AV95" i="1"/>
  <c r="AU95" i="1"/>
  <c r="AT95" i="1"/>
  <c r="AS95" i="1"/>
  <c r="AA95" i="1"/>
  <c r="G95" i="1"/>
  <c r="F95" i="1" a="1"/>
  <c r="F95" i="1" s="1"/>
  <c r="BB94" i="1"/>
  <c r="BA94" i="1"/>
  <c r="AZ94" i="1"/>
  <c r="AY94" i="1"/>
  <c r="AX94" i="1"/>
  <c r="AW94" i="1"/>
  <c r="AV94" i="1"/>
  <c r="AU94" i="1"/>
  <c r="AT94" i="1"/>
  <c r="AS94" i="1"/>
  <c r="AA94" i="1"/>
  <c r="G94" i="1"/>
  <c r="F94" i="1" s="1" a="1"/>
  <c r="F94" i="1" s="1"/>
  <c r="BB93" i="1"/>
  <c r="BA93" i="1"/>
  <c r="AZ93" i="1"/>
  <c r="AY93" i="1"/>
  <c r="AX93" i="1"/>
  <c r="AW93" i="1"/>
  <c r="AV93" i="1"/>
  <c r="AU93" i="1"/>
  <c r="AT93" i="1"/>
  <c r="AS93" i="1"/>
  <c r="AA93" i="1"/>
  <c r="G93" i="1"/>
  <c r="F93" i="1" s="1" a="1"/>
  <c r="F93" i="1" s="1"/>
  <c r="BB92" i="1"/>
  <c r="BA92" i="1"/>
  <c r="AZ92" i="1"/>
  <c r="AY92" i="1"/>
  <c r="AX92" i="1"/>
  <c r="AW92" i="1"/>
  <c r="AV92" i="1"/>
  <c r="AU92" i="1"/>
  <c r="AT92" i="1"/>
  <c r="AS92" i="1"/>
  <c r="AA92" i="1"/>
  <c r="G92" i="1"/>
  <c r="F92" i="1" a="1"/>
  <c r="F92" i="1" s="1"/>
  <c r="BB91" i="1"/>
  <c r="BA91" i="1"/>
  <c r="AZ91" i="1"/>
  <c r="AY91" i="1"/>
  <c r="AX91" i="1"/>
  <c r="AW91" i="1"/>
  <c r="AV91" i="1"/>
  <c r="AU91" i="1"/>
  <c r="AT91" i="1"/>
  <c r="AS91" i="1"/>
  <c r="AA91" i="1"/>
  <c r="G91" i="1"/>
  <c r="F91" i="1" a="1"/>
  <c r="F91" i="1" s="1"/>
  <c r="BB90" i="1"/>
  <c r="BA90" i="1"/>
  <c r="AZ90" i="1"/>
  <c r="AY90" i="1"/>
  <c r="AX90" i="1"/>
  <c r="AW90" i="1"/>
  <c r="AV90" i="1"/>
  <c r="AU90" i="1"/>
  <c r="AT90" i="1"/>
  <c r="AS90" i="1"/>
  <c r="AA90" i="1"/>
  <c r="G90" i="1"/>
  <c r="F90" i="1" a="1"/>
  <c r="F90" i="1" s="1"/>
  <c r="BB89" i="1"/>
  <c r="BA89" i="1"/>
  <c r="AZ89" i="1"/>
  <c r="AY89" i="1"/>
  <c r="AX89" i="1"/>
  <c r="AW89" i="1"/>
  <c r="AV89" i="1"/>
  <c r="AU89" i="1"/>
  <c r="AT89" i="1"/>
  <c r="AS89" i="1"/>
  <c r="AA89" i="1"/>
  <c r="G89" i="1"/>
  <c r="F89" i="1" a="1"/>
  <c r="F89" i="1" s="1"/>
  <c r="BB88" i="1"/>
  <c r="BA88" i="1"/>
  <c r="AZ88" i="1"/>
  <c r="AY88" i="1"/>
  <c r="AX88" i="1"/>
  <c r="AW88" i="1"/>
  <c r="AV88" i="1"/>
  <c r="AU88" i="1"/>
  <c r="AT88" i="1"/>
  <c r="AS88" i="1"/>
  <c r="AA88" i="1"/>
  <c r="G88" i="1"/>
  <c r="F88" i="1" a="1"/>
  <c r="F88" i="1" s="1"/>
  <c r="BB87" i="1"/>
  <c r="BA87" i="1"/>
  <c r="AZ87" i="1"/>
  <c r="AY87" i="1"/>
  <c r="AX87" i="1"/>
  <c r="AW87" i="1"/>
  <c r="AV87" i="1"/>
  <c r="AU87" i="1"/>
  <c r="AT87" i="1"/>
  <c r="AS87" i="1"/>
  <c r="AA87" i="1"/>
  <c r="G87" i="1"/>
  <c r="F87" i="1" a="1"/>
  <c r="F87" i="1" s="1"/>
  <c r="BB86" i="1"/>
  <c r="BA86" i="1"/>
  <c r="AZ86" i="1"/>
  <c r="AY86" i="1"/>
  <c r="AX86" i="1"/>
  <c r="AW86" i="1"/>
  <c r="AV86" i="1"/>
  <c r="AU86" i="1"/>
  <c r="AT86" i="1"/>
  <c r="AS86" i="1"/>
  <c r="AA86" i="1"/>
  <c r="G86" i="1"/>
  <c r="F86" i="1" a="1"/>
  <c r="F86" i="1" s="1"/>
  <c r="BB85" i="1"/>
  <c r="BA85" i="1"/>
  <c r="AZ85" i="1"/>
  <c r="AY85" i="1"/>
  <c r="AX85" i="1"/>
  <c r="AW85" i="1"/>
  <c r="AV85" i="1"/>
  <c r="AU85" i="1"/>
  <c r="AT85" i="1"/>
  <c r="AS85" i="1"/>
  <c r="AA85" i="1"/>
  <c r="G85" i="1"/>
  <c r="F85" i="1" a="1"/>
  <c r="F85" i="1" s="1"/>
  <c r="BB84" i="1"/>
  <c r="BA84" i="1"/>
  <c r="AZ84" i="1"/>
  <c r="AY84" i="1"/>
  <c r="AX84" i="1"/>
  <c r="AW84" i="1"/>
  <c r="AV84" i="1"/>
  <c r="AU84" i="1"/>
  <c r="AT84" i="1"/>
  <c r="AS84" i="1"/>
  <c r="AA84" i="1"/>
  <c r="G84" i="1"/>
  <c r="F84" i="1" a="1"/>
  <c r="F84" i="1" s="1"/>
  <c r="BB83" i="1"/>
  <c r="BA83" i="1"/>
  <c r="AZ83" i="1"/>
  <c r="AY83" i="1"/>
  <c r="AX83" i="1"/>
  <c r="AW83" i="1"/>
  <c r="AV83" i="1"/>
  <c r="AU83" i="1"/>
  <c r="AT83" i="1"/>
  <c r="AS83" i="1"/>
  <c r="AA83" i="1"/>
  <c r="G83" i="1"/>
  <c r="F83" i="1" a="1"/>
  <c r="F83" i="1" s="1"/>
  <c r="BB82" i="1"/>
  <c r="BA82" i="1"/>
  <c r="AZ82" i="1"/>
  <c r="AY82" i="1"/>
  <c r="AX82" i="1"/>
  <c r="AW82" i="1"/>
  <c r="AV82" i="1"/>
  <c r="AU82" i="1"/>
  <c r="AT82" i="1"/>
  <c r="AS82" i="1"/>
  <c r="AA82" i="1"/>
  <c r="G82" i="1"/>
  <c r="F82" i="1" a="1"/>
  <c r="F82" i="1" s="1"/>
  <c r="BB81" i="1"/>
  <c r="BA81" i="1"/>
  <c r="AZ81" i="1"/>
  <c r="AY81" i="1"/>
  <c r="AX81" i="1"/>
  <c r="AW81" i="1"/>
  <c r="AV81" i="1"/>
  <c r="AU81" i="1"/>
  <c r="AT81" i="1"/>
  <c r="AS81" i="1"/>
  <c r="AA81" i="1"/>
  <c r="G81" i="1"/>
  <c r="F81" i="1" a="1"/>
  <c r="F81" i="1" s="1"/>
  <c r="BB80" i="1"/>
  <c r="BA80" i="1"/>
  <c r="AZ80" i="1"/>
  <c r="AY80" i="1"/>
  <c r="AX80" i="1"/>
  <c r="AW80" i="1"/>
  <c r="AV80" i="1"/>
  <c r="AU80" i="1"/>
  <c r="AT80" i="1"/>
  <c r="AS80" i="1"/>
  <c r="AA80" i="1"/>
  <c r="G80" i="1"/>
  <c r="F80" i="1" a="1"/>
  <c r="F80" i="1" s="1"/>
  <c r="BB79" i="1"/>
  <c r="BA79" i="1"/>
  <c r="AZ79" i="1"/>
  <c r="AY79" i="1"/>
  <c r="AX79" i="1"/>
  <c r="AW79" i="1"/>
  <c r="AV79" i="1"/>
  <c r="AU79" i="1"/>
  <c r="AT79" i="1"/>
  <c r="AS79" i="1"/>
  <c r="AA79" i="1"/>
  <c r="G79" i="1"/>
  <c r="F79" i="1" a="1"/>
  <c r="F79" i="1" s="1"/>
  <c r="BB78" i="1"/>
  <c r="BA78" i="1"/>
  <c r="AZ78" i="1"/>
  <c r="AY78" i="1"/>
  <c r="AX78" i="1"/>
  <c r="AW78" i="1"/>
  <c r="AV78" i="1"/>
  <c r="AU78" i="1"/>
  <c r="AT78" i="1"/>
  <c r="AS78" i="1"/>
  <c r="AA78" i="1"/>
  <c r="G78" i="1"/>
  <c r="F78" i="1" a="1"/>
  <c r="F78" i="1" s="1"/>
  <c r="BB77" i="1"/>
  <c r="BA77" i="1"/>
  <c r="AZ77" i="1"/>
  <c r="AY77" i="1"/>
  <c r="AX77" i="1"/>
  <c r="AW77" i="1"/>
  <c r="AV77" i="1"/>
  <c r="AU77" i="1"/>
  <c r="AT77" i="1"/>
  <c r="AS77" i="1"/>
  <c r="AA77" i="1"/>
  <c r="G77" i="1"/>
  <c r="F77" i="1" a="1"/>
  <c r="F77" i="1" s="1"/>
  <c r="BB76" i="1"/>
  <c r="BA76" i="1"/>
  <c r="AZ76" i="1"/>
  <c r="AY76" i="1"/>
  <c r="AX76" i="1"/>
  <c r="AW76" i="1"/>
  <c r="AV76" i="1"/>
  <c r="AU76" i="1"/>
  <c r="AT76" i="1"/>
  <c r="AS76" i="1"/>
  <c r="AA76" i="1"/>
  <c r="G76" i="1"/>
  <c r="F76" i="1" a="1"/>
  <c r="F76" i="1" s="1"/>
  <c r="BB75" i="1"/>
  <c r="BA75" i="1"/>
  <c r="AZ75" i="1"/>
  <c r="AY75" i="1"/>
  <c r="AX75" i="1"/>
  <c r="AW75" i="1"/>
  <c r="AV75" i="1"/>
  <c r="AU75" i="1"/>
  <c r="AT75" i="1"/>
  <c r="AS75" i="1"/>
  <c r="AA75" i="1"/>
  <c r="G75" i="1"/>
  <c r="F75" i="1" a="1"/>
  <c r="F75" i="1" s="1"/>
  <c r="BB74" i="1"/>
  <c r="BA74" i="1"/>
  <c r="AZ74" i="1"/>
  <c r="AY74" i="1"/>
  <c r="AX74" i="1"/>
  <c r="AW74" i="1"/>
  <c r="AV74" i="1"/>
  <c r="AU74" i="1"/>
  <c r="AT74" i="1"/>
  <c r="AS74" i="1"/>
  <c r="AA74" i="1"/>
  <c r="G74" i="1"/>
  <c r="F74" i="1" a="1"/>
  <c r="F74" i="1" s="1"/>
  <c r="BB73" i="1"/>
  <c r="BA73" i="1"/>
  <c r="AZ73" i="1"/>
  <c r="AY73" i="1"/>
  <c r="AX73" i="1"/>
  <c r="AW73" i="1"/>
  <c r="AV73" i="1"/>
  <c r="AU73" i="1"/>
  <c r="AT73" i="1"/>
  <c r="AS73" i="1"/>
  <c r="AA73" i="1"/>
  <c r="G73" i="1"/>
  <c r="F73" i="1" a="1"/>
  <c r="F73" i="1" s="1"/>
  <c r="BB72" i="1"/>
  <c r="BA72" i="1"/>
  <c r="AZ72" i="1"/>
  <c r="AY72" i="1"/>
  <c r="AX72" i="1"/>
  <c r="AW72" i="1"/>
  <c r="AV72" i="1"/>
  <c r="AU72" i="1"/>
  <c r="AT72" i="1"/>
  <c r="AS72" i="1"/>
  <c r="AA72" i="1"/>
  <c r="G72" i="1"/>
  <c r="F72" i="1" a="1"/>
  <c r="F72" i="1" s="1"/>
  <c r="BB71" i="1"/>
  <c r="BA71" i="1"/>
  <c r="AZ71" i="1"/>
  <c r="AY71" i="1"/>
  <c r="AX71" i="1"/>
  <c r="AW71" i="1"/>
  <c r="AV71" i="1"/>
  <c r="AU71" i="1"/>
  <c r="AT71" i="1"/>
  <c r="AS71" i="1"/>
  <c r="AA71" i="1"/>
  <c r="G71" i="1"/>
  <c r="F71" i="1" a="1"/>
  <c r="F71" i="1" s="1"/>
  <c r="BB70" i="1"/>
  <c r="BA70" i="1"/>
  <c r="AZ70" i="1"/>
  <c r="AY70" i="1"/>
  <c r="AX70" i="1"/>
  <c r="AW70" i="1"/>
  <c r="AV70" i="1"/>
  <c r="AU70" i="1"/>
  <c r="AT70" i="1"/>
  <c r="AS70" i="1"/>
  <c r="AA70" i="1"/>
  <c r="G70" i="1"/>
  <c r="F70" i="1" a="1"/>
  <c r="F70" i="1" s="1"/>
  <c r="BB69" i="1"/>
  <c r="BA69" i="1"/>
  <c r="AZ69" i="1"/>
  <c r="AY69" i="1"/>
  <c r="AX69" i="1"/>
  <c r="AW69" i="1"/>
  <c r="AV69" i="1"/>
  <c r="AU69" i="1"/>
  <c r="AT69" i="1"/>
  <c r="AS69" i="1"/>
  <c r="AA69" i="1"/>
  <c r="G69" i="1"/>
  <c r="F69" i="1" a="1"/>
  <c r="F69" i="1" s="1"/>
  <c r="BB68" i="1"/>
  <c r="BA68" i="1"/>
  <c r="AZ68" i="1"/>
  <c r="AY68" i="1"/>
  <c r="AX68" i="1"/>
  <c r="AW68" i="1"/>
  <c r="AV68" i="1"/>
  <c r="AU68" i="1"/>
  <c r="AT68" i="1"/>
  <c r="AS68" i="1"/>
  <c r="AA68" i="1"/>
  <c r="G68" i="1"/>
  <c r="F68" i="1" a="1"/>
  <c r="F68" i="1" s="1"/>
  <c r="BB67" i="1"/>
  <c r="BA67" i="1"/>
  <c r="AZ67" i="1"/>
  <c r="AY67" i="1"/>
  <c r="AX67" i="1"/>
  <c r="AW67" i="1"/>
  <c r="AV67" i="1"/>
  <c r="AU67" i="1"/>
  <c r="AT67" i="1"/>
  <c r="AS67" i="1"/>
  <c r="AA67" i="1"/>
  <c r="G67" i="1"/>
  <c r="F67" i="1" s="1" a="1"/>
  <c r="F67" i="1" s="1"/>
  <c r="BB66" i="1"/>
  <c r="BA66" i="1"/>
  <c r="AZ66" i="1"/>
  <c r="AY66" i="1"/>
  <c r="AX66" i="1"/>
  <c r="AW66" i="1"/>
  <c r="AV66" i="1"/>
  <c r="AU66" i="1"/>
  <c r="AT66" i="1"/>
  <c r="AS66" i="1"/>
  <c r="AA66" i="1"/>
  <c r="G66" i="1"/>
  <c r="F66" i="1" s="1" a="1"/>
  <c r="F66" i="1" s="1"/>
  <c r="BB65" i="1"/>
  <c r="BA65" i="1"/>
  <c r="AZ65" i="1"/>
  <c r="AY65" i="1"/>
  <c r="AX65" i="1"/>
  <c r="AW65" i="1"/>
  <c r="AV65" i="1"/>
  <c r="AU65" i="1"/>
  <c r="AT65" i="1"/>
  <c r="AS65" i="1"/>
  <c r="AA65" i="1"/>
  <c r="G65" i="1"/>
  <c r="F65" i="1" a="1"/>
  <c r="F65" i="1" s="1"/>
  <c r="BB64" i="1"/>
  <c r="BA64" i="1"/>
  <c r="AZ64" i="1"/>
  <c r="AY64" i="1"/>
  <c r="AX64" i="1"/>
  <c r="AW64" i="1"/>
  <c r="AV64" i="1"/>
  <c r="AU64" i="1"/>
  <c r="AT64" i="1"/>
  <c r="AS64" i="1"/>
  <c r="AA64" i="1"/>
  <c r="G64" i="1"/>
  <c r="F64" i="1" s="1" a="1"/>
  <c r="F64" i="1" s="1"/>
  <c r="BB63" i="1"/>
  <c r="BA63" i="1"/>
  <c r="AZ63" i="1"/>
  <c r="AY63" i="1"/>
  <c r="AX63" i="1"/>
  <c r="AW63" i="1"/>
  <c r="AV63" i="1"/>
  <c r="AU63" i="1"/>
  <c r="AT63" i="1"/>
  <c r="AS63" i="1"/>
  <c r="AA63" i="1"/>
  <c r="G63" i="1"/>
  <c r="F63" i="1" s="1" a="1"/>
  <c r="F63" i="1" s="1"/>
  <c r="BB62" i="1"/>
  <c r="BA62" i="1"/>
  <c r="AZ62" i="1"/>
  <c r="AY62" i="1"/>
  <c r="AX62" i="1"/>
  <c r="AW62" i="1"/>
  <c r="AV62" i="1"/>
  <c r="AU62" i="1"/>
  <c r="AT62" i="1"/>
  <c r="AS62" i="1"/>
  <c r="AA62" i="1"/>
  <c r="G62" i="1"/>
  <c r="F62" i="1" a="1"/>
  <c r="F62" i="1" s="1"/>
  <c r="BB61" i="1"/>
  <c r="BA61" i="1"/>
  <c r="AZ61" i="1"/>
  <c r="AY61" i="1"/>
  <c r="AX61" i="1"/>
  <c r="AW61" i="1"/>
  <c r="AV61" i="1"/>
  <c r="AU61" i="1"/>
  <c r="AT61" i="1"/>
  <c r="AS61" i="1"/>
  <c r="AA61" i="1"/>
  <c r="G61" i="1"/>
  <c r="F61" i="1" a="1"/>
  <c r="F61" i="1" s="1"/>
  <c r="BB60" i="1"/>
  <c r="BA60" i="1"/>
  <c r="AZ60" i="1"/>
  <c r="AY60" i="1"/>
  <c r="AX60" i="1"/>
  <c r="AW60" i="1"/>
  <c r="AV60" i="1"/>
  <c r="AU60" i="1"/>
  <c r="AT60" i="1"/>
  <c r="AS60" i="1"/>
  <c r="AA60" i="1"/>
  <c r="G60" i="1"/>
  <c r="F60" i="1" a="1"/>
  <c r="F60" i="1" s="1"/>
  <c r="BB59" i="1"/>
  <c r="BA59" i="1"/>
  <c r="AZ59" i="1"/>
  <c r="AY59" i="1"/>
  <c r="AX59" i="1"/>
  <c r="AW59" i="1"/>
  <c r="AV59" i="1"/>
  <c r="AU59" i="1"/>
  <c r="AT59" i="1"/>
  <c r="AS59" i="1"/>
  <c r="AA59" i="1"/>
  <c r="G59" i="1"/>
  <c r="F59" i="1" a="1"/>
  <c r="F59" i="1" s="1"/>
  <c r="BB58" i="1"/>
  <c r="BA58" i="1"/>
  <c r="AZ58" i="1"/>
  <c r="AY58" i="1"/>
  <c r="AX58" i="1"/>
  <c r="AW58" i="1"/>
  <c r="AV58" i="1"/>
  <c r="AU58" i="1"/>
  <c r="AT58" i="1"/>
  <c r="AS58" i="1"/>
  <c r="AA58" i="1"/>
  <c r="G58" i="1"/>
  <c r="F58" i="1" a="1"/>
  <c r="F58" i="1" s="1"/>
  <c r="BB57" i="1"/>
  <c r="BA57" i="1"/>
  <c r="AZ57" i="1"/>
  <c r="AY57" i="1"/>
  <c r="AX57" i="1"/>
  <c r="AW57" i="1"/>
  <c r="AV57" i="1"/>
  <c r="AU57" i="1"/>
  <c r="AT57" i="1"/>
  <c r="AS57" i="1"/>
  <c r="AA57" i="1"/>
  <c r="G57" i="1"/>
  <c r="F57" i="1" a="1"/>
  <c r="F57" i="1" s="1"/>
  <c r="BB56" i="1"/>
  <c r="BA56" i="1"/>
  <c r="AZ56" i="1"/>
  <c r="AY56" i="1"/>
  <c r="AX56" i="1"/>
  <c r="AW56" i="1"/>
  <c r="AV56" i="1"/>
  <c r="AU56" i="1"/>
  <c r="AT56" i="1"/>
  <c r="AS56" i="1"/>
  <c r="AA56" i="1"/>
  <c r="G56" i="1"/>
  <c r="F56" i="1" a="1"/>
  <c r="F56" i="1" s="1"/>
  <c r="BB55" i="1"/>
  <c r="BA55" i="1"/>
  <c r="AZ55" i="1"/>
  <c r="AY55" i="1"/>
  <c r="AX55" i="1"/>
  <c r="AW55" i="1"/>
  <c r="AV55" i="1"/>
  <c r="AU55" i="1"/>
  <c r="AT55" i="1"/>
  <c r="AS55" i="1"/>
  <c r="AA55" i="1"/>
  <c r="G55" i="1"/>
  <c r="F55" i="1" a="1"/>
  <c r="F55" i="1" s="1"/>
  <c r="BB54" i="1"/>
  <c r="BA54" i="1"/>
  <c r="AZ54" i="1"/>
  <c r="AY54" i="1"/>
  <c r="AX54" i="1"/>
  <c r="AW54" i="1"/>
  <c r="AV54" i="1"/>
  <c r="AU54" i="1"/>
  <c r="AT54" i="1"/>
  <c r="AS54" i="1"/>
  <c r="AA54" i="1"/>
  <c r="G54" i="1"/>
  <c r="F54" i="1" a="1"/>
  <c r="F54" i="1" s="1"/>
  <c r="BB53" i="1"/>
  <c r="BA53" i="1"/>
  <c r="AZ53" i="1"/>
  <c r="AY53" i="1"/>
  <c r="AX53" i="1"/>
  <c r="AW53" i="1"/>
  <c r="AV53" i="1"/>
  <c r="AU53" i="1"/>
  <c r="AT53" i="1"/>
  <c r="AS53" i="1"/>
  <c r="AA53" i="1"/>
  <c r="G53" i="1"/>
  <c r="F53" i="1" a="1"/>
  <c r="F53" i="1" s="1"/>
  <c r="BB52" i="1"/>
  <c r="BA52" i="1"/>
  <c r="AZ52" i="1"/>
  <c r="AY52" i="1"/>
  <c r="AX52" i="1"/>
  <c r="AW52" i="1"/>
  <c r="AV52" i="1"/>
  <c r="AU52" i="1"/>
  <c r="AT52" i="1"/>
  <c r="AS52" i="1"/>
  <c r="AA52" i="1"/>
  <c r="G52" i="1"/>
  <c r="F52" i="1" s="1" a="1"/>
  <c r="F52" i="1" s="1"/>
  <c r="BB51" i="1"/>
  <c r="BA51" i="1"/>
  <c r="AZ51" i="1"/>
  <c r="AY51" i="1"/>
  <c r="AX51" i="1"/>
  <c r="AW51" i="1"/>
  <c r="AV51" i="1"/>
  <c r="AU51" i="1"/>
  <c r="AT51" i="1"/>
  <c r="AS51" i="1"/>
  <c r="AA51" i="1"/>
  <c r="G51" i="1"/>
  <c r="F51" i="1" s="1" a="1"/>
  <c r="F51" i="1" s="1"/>
  <c r="BB50" i="1"/>
  <c r="BA50" i="1"/>
  <c r="AZ50" i="1"/>
  <c r="AY50" i="1"/>
  <c r="AX50" i="1"/>
  <c r="AW50" i="1"/>
  <c r="AV50" i="1"/>
  <c r="AU50" i="1"/>
  <c r="AT50" i="1"/>
  <c r="AS50" i="1"/>
  <c r="AA50" i="1"/>
  <c r="G50" i="1"/>
  <c r="F50" i="1" a="1"/>
  <c r="F50" i="1" s="1"/>
  <c r="BB49" i="1"/>
  <c r="BA49" i="1"/>
  <c r="AZ49" i="1"/>
  <c r="AY49" i="1"/>
  <c r="AX49" i="1"/>
  <c r="AW49" i="1"/>
  <c r="AV49" i="1"/>
  <c r="AU49" i="1"/>
  <c r="AT49" i="1"/>
  <c r="AS49" i="1"/>
  <c r="AA49" i="1"/>
  <c r="G49" i="1"/>
  <c r="F49" i="1" s="1" a="1"/>
  <c r="F49" i="1" s="1"/>
  <c r="BB48" i="1"/>
  <c r="BA48" i="1"/>
  <c r="AZ48" i="1"/>
  <c r="AY48" i="1"/>
  <c r="AX48" i="1"/>
  <c r="AW48" i="1"/>
  <c r="AV48" i="1"/>
  <c r="AU48" i="1"/>
  <c r="AT48" i="1"/>
  <c r="AS48" i="1"/>
  <c r="AA48" i="1"/>
  <c r="G48" i="1"/>
  <c r="F48" i="1" a="1"/>
  <c r="F48" i="1" s="1"/>
  <c r="BB47" i="1"/>
  <c r="BA47" i="1"/>
  <c r="AZ47" i="1"/>
  <c r="AY47" i="1"/>
  <c r="AX47" i="1"/>
  <c r="AW47" i="1"/>
  <c r="AV47" i="1"/>
  <c r="AU47" i="1"/>
  <c r="AT47" i="1"/>
  <c r="AS47" i="1"/>
  <c r="AA47" i="1"/>
  <c r="G47" i="1"/>
  <c r="F47" i="1" a="1"/>
  <c r="F47" i="1" s="1"/>
  <c r="BB46" i="1"/>
  <c r="BA46" i="1"/>
  <c r="AZ46" i="1"/>
  <c r="AY46" i="1"/>
  <c r="AX46" i="1"/>
  <c r="AW46" i="1"/>
  <c r="AV46" i="1"/>
  <c r="AU46" i="1"/>
  <c r="AT46" i="1"/>
  <c r="AS46" i="1"/>
  <c r="AA46" i="1"/>
  <c r="G46" i="1"/>
  <c r="F46" i="1" a="1"/>
  <c r="F46" i="1" s="1"/>
  <c r="BB45" i="1"/>
  <c r="BA45" i="1"/>
  <c r="AZ45" i="1"/>
  <c r="AY45" i="1"/>
  <c r="AX45" i="1"/>
  <c r="AW45" i="1"/>
  <c r="AV45" i="1"/>
  <c r="AU45" i="1"/>
  <c r="AT45" i="1"/>
  <c r="AS45" i="1"/>
  <c r="AA45" i="1"/>
  <c r="G45" i="1"/>
  <c r="F45" i="1" a="1"/>
  <c r="F45" i="1" s="1"/>
  <c r="BB44" i="1"/>
  <c r="BA44" i="1"/>
  <c r="AZ44" i="1"/>
  <c r="AY44" i="1"/>
  <c r="AX44" i="1"/>
  <c r="AW44" i="1"/>
  <c r="AV44" i="1"/>
  <c r="AU44" i="1"/>
  <c r="AT44" i="1"/>
  <c r="AS44" i="1"/>
  <c r="AA44" i="1"/>
  <c r="G44" i="1"/>
  <c r="F44" i="1" a="1"/>
  <c r="F44" i="1" s="1"/>
  <c r="BB43" i="1"/>
  <c r="BA43" i="1"/>
  <c r="AZ43" i="1"/>
  <c r="AY43" i="1"/>
  <c r="AX43" i="1"/>
  <c r="AW43" i="1"/>
  <c r="AV43" i="1"/>
  <c r="AU43" i="1"/>
  <c r="AT43" i="1"/>
  <c r="AS43" i="1"/>
  <c r="AA43" i="1"/>
  <c r="G43" i="1"/>
  <c r="F43" i="1" a="1"/>
  <c r="F43" i="1" s="1"/>
  <c r="BB42" i="1"/>
  <c r="BA42" i="1"/>
  <c r="AZ42" i="1"/>
  <c r="AY42" i="1"/>
  <c r="AX42" i="1"/>
  <c r="AW42" i="1"/>
  <c r="AV42" i="1"/>
  <c r="AU42" i="1"/>
  <c r="AT42" i="1"/>
  <c r="AS42" i="1"/>
  <c r="AA42" i="1"/>
  <c r="G42" i="1"/>
  <c r="F42" i="1" a="1"/>
  <c r="F42" i="1" s="1"/>
  <c r="BB41" i="1"/>
  <c r="BA41" i="1"/>
  <c r="AZ41" i="1"/>
  <c r="AY41" i="1"/>
  <c r="AX41" i="1"/>
  <c r="AW41" i="1"/>
  <c r="AV41" i="1"/>
  <c r="AU41" i="1"/>
  <c r="AT41" i="1"/>
  <c r="AS41" i="1"/>
  <c r="AA41" i="1"/>
  <c r="G41" i="1"/>
  <c r="F41" i="1" a="1"/>
  <c r="F41" i="1" s="1"/>
  <c r="BB40" i="1"/>
  <c r="BA40" i="1"/>
  <c r="AZ40" i="1"/>
  <c r="AY40" i="1"/>
  <c r="AX40" i="1"/>
  <c r="AW40" i="1"/>
  <c r="AV40" i="1"/>
  <c r="AU40" i="1"/>
  <c r="AT40" i="1"/>
  <c r="AS40" i="1"/>
  <c r="AA40" i="1"/>
  <c r="G40" i="1"/>
  <c r="F40" i="1" a="1"/>
  <c r="F40" i="1" s="1"/>
  <c r="BB39" i="1"/>
  <c r="BA39" i="1"/>
  <c r="AZ39" i="1"/>
  <c r="AY39" i="1"/>
  <c r="AX39" i="1"/>
  <c r="AW39" i="1"/>
  <c r="AV39" i="1"/>
  <c r="AU39" i="1"/>
  <c r="AT39" i="1"/>
  <c r="AS39" i="1"/>
  <c r="AA39" i="1"/>
  <c r="G39" i="1"/>
  <c r="F39" i="1" a="1"/>
  <c r="F39" i="1" s="1"/>
  <c r="BB38" i="1"/>
  <c r="BA38" i="1"/>
  <c r="AZ38" i="1"/>
  <c r="AY38" i="1"/>
  <c r="AX38" i="1"/>
  <c r="AW38" i="1"/>
  <c r="AV38" i="1"/>
  <c r="AU38" i="1"/>
  <c r="AT38" i="1"/>
  <c r="AS38" i="1"/>
  <c r="AA38" i="1"/>
  <c r="G38" i="1"/>
  <c r="F38" i="1" a="1"/>
  <c r="F38" i="1" s="1"/>
  <c r="BB37" i="1"/>
  <c r="BA37" i="1"/>
  <c r="AZ37" i="1"/>
  <c r="AY37" i="1"/>
  <c r="AX37" i="1"/>
  <c r="AW37" i="1"/>
  <c r="AV37" i="1"/>
  <c r="AU37" i="1"/>
  <c r="AT37" i="1"/>
  <c r="AS37" i="1"/>
  <c r="AA37" i="1"/>
  <c r="G37" i="1"/>
  <c r="F37" i="1" a="1"/>
  <c r="F37" i="1" s="1"/>
  <c r="BB36" i="1"/>
  <c r="BA36" i="1"/>
  <c r="AZ36" i="1"/>
  <c r="AY36" i="1"/>
  <c r="AX36" i="1"/>
  <c r="AW36" i="1"/>
  <c r="AV36" i="1"/>
  <c r="AU36" i="1"/>
  <c r="AT36" i="1"/>
  <c r="AS36" i="1"/>
  <c r="AA36" i="1"/>
  <c r="G36" i="1"/>
  <c r="F36" i="1" a="1"/>
  <c r="F36" i="1" s="1"/>
  <c r="BB35" i="1"/>
  <c r="BA35" i="1"/>
  <c r="AZ35" i="1"/>
  <c r="AY35" i="1"/>
  <c r="AX35" i="1"/>
  <c r="AW35" i="1"/>
  <c r="AV35" i="1"/>
  <c r="AU35" i="1"/>
  <c r="AT35" i="1"/>
  <c r="AS35" i="1"/>
  <c r="AA35" i="1"/>
  <c r="G35" i="1"/>
  <c r="F35" i="1" a="1"/>
  <c r="F35" i="1" s="1"/>
  <c r="BB34" i="1"/>
  <c r="BA34" i="1"/>
  <c r="AZ34" i="1"/>
  <c r="AY34" i="1"/>
  <c r="AX34" i="1"/>
  <c r="AW34" i="1"/>
  <c r="AV34" i="1"/>
  <c r="AU34" i="1"/>
  <c r="AT34" i="1"/>
  <c r="AS34" i="1"/>
  <c r="AA34" i="1"/>
  <c r="G34" i="1"/>
  <c r="F34" i="1" a="1"/>
  <c r="F34" i="1" s="1"/>
  <c r="BB33" i="1"/>
  <c r="BA33" i="1"/>
  <c r="AZ33" i="1"/>
  <c r="AY33" i="1"/>
  <c r="AX33" i="1"/>
  <c r="AW33" i="1"/>
  <c r="AV33" i="1"/>
  <c r="AU33" i="1"/>
  <c r="AT33" i="1"/>
  <c r="AS33" i="1"/>
  <c r="AA33" i="1"/>
  <c r="G33" i="1"/>
  <c r="F33" i="1" a="1"/>
  <c r="F33" i="1" s="1"/>
  <c r="BB32" i="1"/>
  <c r="BA32" i="1"/>
  <c r="AZ32" i="1"/>
  <c r="AY32" i="1"/>
  <c r="AX32" i="1"/>
  <c r="AW32" i="1"/>
  <c r="AV32" i="1"/>
  <c r="AU32" i="1"/>
  <c r="AT32" i="1"/>
  <c r="AS32" i="1"/>
  <c r="AA32" i="1"/>
  <c r="G32" i="1"/>
  <c r="F32" i="1" a="1"/>
  <c r="F32" i="1" s="1"/>
  <c r="BB31" i="1"/>
  <c r="BA31" i="1"/>
  <c r="AZ31" i="1"/>
  <c r="AY31" i="1"/>
  <c r="AX31" i="1"/>
  <c r="AW31" i="1"/>
  <c r="AV31" i="1"/>
  <c r="AU31" i="1"/>
  <c r="AT31" i="1"/>
  <c r="AS31" i="1"/>
  <c r="AA31" i="1"/>
  <c r="G31" i="1"/>
  <c r="F31" i="1" a="1"/>
  <c r="F31" i="1" s="1"/>
  <c r="BB30" i="1"/>
  <c r="BA30" i="1"/>
  <c r="AZ30" i="1"/>
  <c r="AY30" i="1"/>
  <c r="AX30" i="1"/>
  <c r="AW30" i="1"/>
  <c r="AV30" i="1"/>
  <c r="AU30" i="1"/>
  <c r="AT30" i="1"/>
  <c r="AS30" i="1"/>
  <c r="AA30" i="1"/>
  <c r="G30" i="1"/>
  <c r="F30" i="1" a="1"/>
  <c r="F30" i="1" s="1"/>
  <c r="BB29" i="1"/>
  <c r="BA29" i="1"/>
  <c r="AZ29" i="1"/>
  <c r="AY29" i="1"/>
  <c r="AX29" i="1"/>
  <c r="AW29" i="1"/>
  <c r="AV29" i="1"/>
  <c r="AU29" i="1"/>
  <c r="AT29" i="1"/>
  <c r="AS29" i="1"/>
  <c r="AA29" i="1"/>
  <c r="G29" i="1"/>
  <c r="F29" i="1" a="1"/>
  <c r="F29" i="1" s="1"/>
  <c r="BB28" i="1"/>
  <c r="BA28" i="1"/>
  <c r="AZ28" i="1"/>
  <c r="AY28" i="1"/>
  <c r="AX28" i="1"/>
  <c r="AW28" i="1"/>
  <c r="AV28" i="1"/>
  <c r="AU28" i="1"/>
  <c r="AT28" i="1"/>
  <c r="AS28" i="1"/>
  <c r="AA28" i="1"/>
  <c r="G28" i="1"/>
  <c r="F28" i="1" s="1" a="1"/>
  <c r="F28" i="1" s="1"/>
  <c r="BB27" i="1"/>
  <c r="BA27" i="1"/>
  <c r="AZ27" i="1"/>
  <c r="AY27" i="1"/>
  <c r="AX27" i="1"/>
  <c r="AW27" i="1"/>
  <c r="AV27" i="1"/>
  <c r="AU27" i="1"/>
  <c r="AT27" i="1"/>
  <c r="AS27" i="1"/>
  <c r="AA27" i="1"/>
  <c r="G27" i="1"/>
  <c r="F27" i="1" s="1" a="1"/>
  <c r="F27" i="1" s="1"/>
  <c r="BB26" i="1"/>
  <c r="BA26" i="1"/>
  <c r="AZ26" i="1"/>
  <c r="AY26" i="1"/>
  <c r="AX26" i="1"/>
  <c r="AW26" i="1"/>
  <c r="AV26" i="1"/>
  <c r="AU26" i="1"/>
  <c r="AT26" i="1"/>
  <c r="AS26" i="1"/>
  <c r="AA26" i="1"/>
  <c r="G26" i="1"/>
  <c r="F26" i="1" s="1" a="1"/>
  <c r="F26" i="1" s="1"/>
  <c r="BB25" i="1"/>
  <c r="BA25" i="1"/>
  <c r="AZ25" i="1"/>
  <c r="AY25" i="1"/>
  <c r="AX25" i="1"/>
  <c r="AW25" i="1"/>
  <c r="AV25" i="1"/>
  <c r="AU25" i="1"/>
  <c r="AT25" i="1"/>
  <c r="AS25" i="1"/>
  <c r="AA25" i="1"/>
  <c r="G25" i="1"/>
  <c r="F25" i="1" s="1" a="1"/>
  <c r="F25" i="1" s="1"/>
  <c r="BB24" i="1"/>
  <c r="BA24" i="1"/>
  <c r="AZ24" i="1"/>
  <c r="AY24" i="1"/>
  <c r="AX24" i="1"/>
  <c r="AW24" i="1"/>
  <c r="AV24" i="1"/>
  <c r="AU24" i="1"/>
  <c r="AT24" i="1"/>
  <c r="AS24" i="1"/>
  <c r="AA24" i="1"/>
  <c r="G24" i="1"/>
  <c r="F24" i="1" a="1"/>
  <c r="F24" i="1" s="1"/>
  <c r="BB23" i="1"/>
  <c r="BA23" i="1"/>
  <c r="AZ23" i="1"/>
  <c r="AY23" i="1"/>
  <c r="AX23" i="1"/>
  <c r="AW23" i="1"/>
  <c r="AV23" i="1"/>
  <c r="AU23" i="1"/>
  <c r="AT23" i="1"/>
  <c r="AS23" i="1"/>
  <c r="AA23" i="1"/>
  <c r="G23" i="1"/>
  <c r="F23" i="1" a="1"/>
  <c r="F23" i="1" s="1"/>
  <c r="BB22" i="1"/>
  <c r="BA22" i="1"/>
  <c r="AZ22" i="1"/>
  <c r="AY22" i="1"/>
  <c r="AX22" i="1"/>
  <c r="AW22" i="1"/>
  <c r="AV22" i="1"/>
  <c r="AU22" i="1"/>
  <c r="AT22" i="1"/>
  <c r="AS22" i="1"/>
  <c r="AA22" i="1"/>
  <c r="G22" i="1"/>
  <c r="F22" i="1" a="1"/>
  <c r="F22" i="1" s="1"/>
  <c r="BB21" i="1"/>
  <c r="BA21" i="1"/>
  <c r="AZ21" i="1"/>
  <c r="AY21" i="1"/>
  <c r="AX21" i="1"/>
  <c r="AW21" i="1"/>
  <c r="AV21" i="1"/>
  <c r="AU21" i="1"/>
  <c r="AT21" i="1"/>
  <c r="AS21" i="1"/>
  <c r="AA21" i="1"/>
  <c r="G21" i="1"/>
  <c r="F21" i="1" a="1"/>
  <c r="F21" i="1" s="1"/>
  <c r="BB20" i="1"/>
  <c r="BA20" i="1"/>
  <c r="AZ20" i="1"/>
  <c r="AY20" i="1"/>
  <c r="AX20" i="1"/>
  <c r="AW20" i="1"/>
  <c r="AV20" i="1"/>
  <c r="AU20" i="1"/>
  <c r="AT20" i="1"/>
  <c r="AS20" i="1"/>
  <c r="AA20" i="1"/>
  <c r="G20" i="1"/>
  <c r="F20" i="1" a="1"/>
  <c r="F20" i="1" s="1"/>
  <c r="BB19" i="1"/>
  <c r="BA19" i="1"/>
  <c r="AZ19" i="1"/>
  <c r="AY19" i="1"/>
  <c r="AX19" i="1"/>
  <c r="AW19" i="1"/>
  <c r="AV19" i="1"/>
  <c r="AU19" i="1"/>
  <c r="AT19" i="1"/>
  <c r="AS19" i="1"/>
  <c r="AA19" i="1"/>
  <c r="G19" i="1"/>
  <c r="F19" i="1" a="1"/>
  <c r="F19" i="1" s="1"/>
  <c r="BB18" i="1"/>
  <c r="BA18" i="1"/>
  <c r="AZ18" i="1"/>
  <c r="AY18" i="1"/>
  <c r="AX18" i="1"/>
  <c r="AW18" i="1"/>
  <c r="AV18" i="1"/>
  <c r="AU18" i="1"/>
  <c r="AT18" i="1"/>
  <c r="AS18" i="1"/>
  <c r="AA18" i="1"/>
  <c r="G18" i="1"/>
  <c r="F18" i="1" a="1"/>
  <c r="F18" i="1" s="1"/>
  <c r="BB17" i="1"/>
  <c r="BA17" i="1"/>
  <c r="AZ17" i="1"/>
  <c r="AY17" i="1"/>
  <c r="AX17" i="1"/>
  <c r="AW17" i="1"/>
  <c r="AV17" i="1"/>
  <c r="AU17" i="1"/>
  <c r="AT17" i="1"/>
  <c r="AS17" i="1"/>
  <c r="AA17" i="1"/>
  <c r="G17" i="1"/>
  <c r="F17" i="1" a="1"/>
  <c r="F17" i="1" s="1"/>
  <c r="BB16" i="1"/>
  <c r="BA16" i="1"/>
  <c r="AZ16" i="1"/>
  <c r="AY16" i="1"/>
  <c r="AX16" i="1"/>
  <c r="AW16" i="1"/>
  <c r="AV16" i="1"/>
  <c r="AU16" i="1"/>
  <c r="AT16" i="1"/>
  <c r="AS16" i="1"/>
  <c r="AA16" i="1"/>
  <c r="G16" i="1"/>
  <c r="F16" i="1" a="1"/>
  <c r="F16" i="1" s="1"/>
  <c r="BB15" i="1"/>
  <c r="BA15" i="1"/>
  <c r="AZ15" i="1"/>
  <c r="AY15" i="1"/>
  <c r="AX15" i="1"/>
  <c r="AW15" i="1"/>
  <c r="AV15" i="1"/>
  <c r="AU15" i="1"/>
  <c r="AT15" i="1"/>
  <c r="AS15" i="1"/>
  <c r="AA15" i="1"/>
  <c r="G15" i="1"/>
  <c r="F15" i="1" a="1"/>
  <c r="F15" i="1" s="1"/>
  <c r="BB14" i="1"/>
  <c r="BA14" i="1"/>
  <c r="AZ14" i="1"/>
  <c r="AY14" i="1"/>
  <c r="AX14" i="1"/>
  <c r="AW14" i="1"/>
  <c r="AV14" i="1"/>
  <c r="AU14" i="1"/>
  <c r="AT14" i="1"/>
  <c r="AS14" i="1"/>
  <c r="AA14" i="1"/>
  <c r="G14" i="1"/>
  <c r="F14" i="1" a="1"/>
  <c r="F14" i="1" s="1"/>
  <c r="BB13" i="1"/>
  <c r="BA13" i="1"/>
  <c r="AZ13" i="1"/>
  <c r="AY13" i="1"/>
  <c r="AX13" i="1"/>
  <c r="AW13" i="1"/>
  <c r="AV13" i="1"/>
  <c r="AU13" i="1"/>
  <c r="AT13" i="1"/>
  <c r="AS13" i="1"/>
  <c r="AA13" i="1"/>
  <c r="G13" i="1"/>
  <c r="F13" i="1" a="1"/>
  <c r="F13" i="1" s="1"/>
  <c r="BB12" i="1"/>
  <c r="BA12" i="1"/>
  <c r="AZ12" i="1"/>
  <c r="AY12" i="1"/>
  <c r="AX12" i="1"/>
  <c r="AW12" i="1"/>
  <c r="AV12" i="1"/>
  <c r="AU12" i="1"/>
  <c r="AT12" i="1"/>
  <c r="AS12" i="1"/>
  <c r="AA12" i="1"/>
  <c r="G12" i="1"/>
  <c r="F12" i="1" a="1"/>
  <c r="F12" i="1" s="1"/>
  <c r="BB11" i="1"/>
  <c r="BA11" i="1"/>
  <c r="AZ11" i="1"/>
  <c r="AY11" i="1"/>
  <c r="AX11" i="1"/>
  <c r="AW11" i="1"/>
  <c r="AV11" i="1"/>
  <c r="AU11" i="1"/>
  <c r="AT11" i="1"/>
  <c r="AS11" i="1"/>
  <c r="AA11" i="1"/>
  <c r="G11" i="1"/>
  <c r="F11" i="1" a="1"/>
  <c r="F11" i="1" s="1"/>
  <c r="BB10" i="1"/>
  <c r="BA10" i="1"/>
  <c r="AZ10" i="1"/>
  <c r="AY10" i="1"/>
  <c r="AX10" i="1"/>
  <c r="AW10" i="1"/>
  <c r="AV10" i="1"/>
  <c r="AU10" i="1"/>
  <c r="AT10" i="1"/>
  <c r="AS10" i="1"/>
  <c r="AA10" i="1"/>
  <c r="G10" i="1"/>
  <c r="F10" i="1" s="1" a="1"/>
  <c r="F10" i="1" s="1"/>
  <c r="BB9" i="1"/>
  <c r="BA9" i="1"/>
  <c r="AZ9" i="1"/>
  <c r="AY9" i="1"/>
  <c r="AX9" i="1"/>
  <c r="AW9" i="1"/>
  <c r="AV9" i="1"/>
  <c r="AU9" i="1"/>
  <c r="AT9" i="1"/>
  <c r="AS9" i="1"/>
  <c r="AA9" i="1"/>
  <c r="G9" i="1"/>
  <c r="F9" i="1" s="1" a="1"/>
  <c r="F9" i="1" s="1"/>
  <c r="BB8" i="1"/>
  <c r="BA8" i="1"/>
  <c r="AZ8" i="1"/>
  <c r="AY8" i="1"/>
  <c r="AX8" i="1"/>
  <c r="AW8" i="1"/>
  <c r="AV8" i="1"/>
  <c r="AU8" i="1"/>
  <c r="AT8" i="1"/>
  <c r="AS8" i="1"/>
  <c r="AA8" i="1"/>
  <c r="G8" i="1"/>
  <c r="F8" i="1" s="1" a="1"/>
  <c r="F8" i="1" s="1"/>
  <c r="BB7" i="1"/>
  <c r="BA7" i="1"/>
  <c r="AZ7" i="1"/>
  <c r="AY7" i="1"/>
  <c r="AX7" i="1"/>
  <c r="AW7" i="1"/>
  <c r="AV7" i="1"/>
  <c r="AU7" i="1"/>
  <c r="AT7" i="1"/>
  <c r="AS7" i="1"/>
  <c r="AA7" i="1"/>
  <c r="G7" i="1"/>
  <c r="F7" i="1" s="1" a="1"/>
  <c r="F7" i="1" s="1"/>
  <c r="BB6" i="1"/>
  <c r="BA6" i="1"/>
  <c r="AZ6" i="1"/>
  <c r="AY6" i="1"/>
  <c r="AX6" i="1"/>
  <c r="AW6" i="1"/>
  <c r="AV6" i="1"/>
  <c r="AU6" i="1"/>
  <c r="AT6" i="1"/>
  <c r="AS6" i="1"/>
  <c r="AA6" i="1"/>
  <c r="G6" i="1"/>
  <c r="F6" i="1" a="1"/>
  <c r="F6" i="1" s="1"/>
  <c r="BB5" i="1"/>
  <c r="BA5" i="1"/>
  <c r="AZ5" i="1"/>
  <c r="AY5" i="1"/>
  <c r="AX5" i="1"/>
  <c r="AW5" i="1"/>
  <c r="AV5" i="1"/>
  <c r="AU5" i="1"/>
  <c r="AT5" i="1"/>
  <c r="AS5" i="1"/>
  <c r="AA5" i="1"/>
  <c r="G5" i="1"/>
  <c r="F5" i="1" a="1"/>
  <c r="F5" i="1" s="1"/>
  <c r="BB4" i="1"/>
  <c r="BA4" i="1"/>
  <c r="AZ4" i="1"/>
  <c r="AY4" i="1"/>
  <c r="AX4" i="1"/>
  <c r="AW4" i="1"/>
  <c r="AV4" i="1"/>
  <c r="AU4" i="1"/>
  <c r="AT4" i="1"/>
  <c r="AS4" i="1"/>
  <c r="AA4" i="1"/>
  <c r="G4" i="1"/>
  <c r="F4" i="1" s="1" a="1"/>
  <c r="F4" i="1" s="1"/>
  <c r="BB3" i="1"/>
  <c r="BA3" i="1"/>
  <c r="AZ3" i="1"/>
  <c r="AY3" i="1"/>
  <c r="AX3" i="1"/>
  <c r="AW3" i="1"/>
  <c r="AV3" i="1"/>
  <c r="AU3" i="1"/>
  <c r="AT3" i="1"/>
  <c r="AS3" i="1"/>
  <c r="AA3" i="1"/>
  <c r="G3" i="1"/>
  <c r="F3" i="1" s="1" a="1"/>
  <c r="F3" i="1" s="1"/>
  <c r="BB2" i="1"/>
  <c r="BA2" i="1"/>
  <c r="AZ2" i="1"/>
  <c r="AY2" i="1"/>
  <c r="AX2" i="1"/>
  <c r="AW2" i="1"/>
  <c r="AV2" i="1"/>
  <c r="AU2" i="1"/>
  <c r="AT2" i="1"/>
  <c r="AS2" i="1"/>
  <c r="AA2" i="1"/>
  <c r="G2" i="1"/>
  <c r="F2" i="1" s="1" a="1"/>
  <c r="F2" i="1" s="1"/>
  <c r="BB1" i="1"/>
  <c r="BA1" i="1"/>
  <c r="AZ1" i="1"/>
  <c r="AY1" i="1"/>
  <c r="AX1" i="1"/>
  <c r="AW1" i="1"/>
  <c r="AV1" i="1"/>
</calcChain>
</file>

<file path=xl/sharedStrings.xml><?xml version="1.0" encoding="utf-8"?>
<sst xmlns="http://schemas.openxmlformats.org/spreadsheetml/2006/main" count="37424" uniqueCount="1666">
  <si>
    <t>n</t>
  </si>
  <si>
    <t>ANO</t>
  </si>
  <si>
    <t>Empresa</t>
  </si>
  <si>
    <t>ID_CVM</t>
  </si>
  <si>
    <t>CNPJ</t>
  </si>
  <si>
    <t>cnpj_cod</t>
  </si>
  <si>
    <t>carac_cnp</t>
  </si>
  <si>
    <t>Setor</t>
  </si>
  <si>
    <t>cod_setor</t>
  </si>
  <si>
    <t>HON_AUD</t>
  </si>
  <si>
    <t>HONORARIOS</t>
  </si>
  <si>
    <t>OPN_AUD</t>
  </si>
  <si>
    <t>BIG4</t>
  </si>
  <si>
    <t>AUD</t>
  </si>
  <si>
    <t>CAUD</t>
  </si>
  <si>
    <t>TAM_CAUD</t>
  </si>
  <si>
    <t>ATIV_CAUD</t>
  </si>
  <si>
    <t>TAM_CADM</t>
  </si>
  <si>
    <t>DUE_CADM</t>
  </si>
  <si>
    <t>TAM</t>
  </si>
  <si>
    <t>ROA</t>
  </si>
  <si>
    <t>END</t>
  </si>
  <si>
    <t>PC</t>
  </si>
  <si>
    <t>PNC</t>
  </si>
  <si>
    <t>AT</t>
  </si>
  <si>
    <t>LL</t>
  </si>
  <si>
    <t>Prej_ant</t>
  </si>
  <si>
    <t>SET_SAUDE</t>
  </si>
  <si>
    <t>SET_OUTRO</t>
  </si>
  <si>
    <t>SET_UP</t>
  </si>
  <si>
    <t>SET_COM</t>
  </si>
  <si>
    <t>SET_FINAN</t>
  </si>
  <si>
    <t>SET_BENS</t>
  </si>
  <si>
    <t>SET_CC</t>
  </si>
  <si>
    <t>SET_CNC</t>
  </si>
  <si>
    <t>SET_MB</t>
  </si>
  <si>
    <t>SET_PET</t>
  </si>
  <si>
    <t>SET_TI</t>
  </si>
  <si>
    <t>y2016</t>
  </si>
  <si>
    <t>y2017</t>
  </si>
  <si>
    <t>y2018</t>
  </si>
  <si>
    <t>y2019</t>
  </si>
  <si>
    <t>y2020</t>
  </si>
  <si>
    <t>y2021</t>
  </si>
  <si>
    <t>TAM_1</t>
  </si>
  <si>
    <t>ROA_1</t>
  </si>
  <si>
    <t>END_1</t>
  </si>
  <si>
    <t>ADVANCED DIGITAL HEALTH MEDICINA PREVENTIVA S.A.</t>
  </si>
  <si>
    <t>Saúde</t>
  </si>
  <si>
    <t>AES ELPA S.A.</t>
  </si>
  <si>
    <t>Outros</t>
  </si>
  <si>
    <t>AES TIETE ENERGIA SA</t>
  </si>
  <si>
    <t>Utilidade Pública</t>
  </si>
  <si>
    <t>AFLUENTE G&amp;T DE ENERGIA ELÉTRICA S/A</t>
  </si>
  <si>
    <t>AFLUENTE TRANSMISSÃO DE ENERGIA ELÉTRICA S/A</t>
  </si>
  <si>
    <t>Utilidade pública</t>
  </si>
  <si>
    <t>ALGAR TELECOM S/A</t>
  </si>
  <si>
    <t>Comunicações</t>
  </si>
  <si>
    <t>ALIANSCE SHOPPING CENTERS S.A.</t>
  </si>
  <si>
    <t>ALL - AMÉRICA LATINA LOGÍSTICA MALHA OESTE S.A.</t>
  </si>
  <si>
    <t>Bens industriais</t>
  </si>
  <si>
    <t>ALPARGATAS S.A.</t>
  </si>
  <si>
    <t>Consumo cíclico</t>
  </si>
  <si>
    <t>ALUPAR INVESTIMENTO S/A</t>
  </si>
  <si>
    <t>AMERICANAS S.A.</t>
  </si>
  <si>
    <t>AMPLA ENERGIA E SERVICOS S.A.</t>
  </si>
  <si>
    <t>ÁQUILLA SECURITIZADORA S.A.</t>
  </si>
  <si>
    <t>AREZZO INDÚSTRIA E COMÉRCIO S.A.</t>
  </si>
  <si>
    <t>ARTERIS S.A.</t>
  </si>
  <si>
    <t>ATMA PARTICIPAÇÕES S.A.</t>
  </si>
  <si>
    <t>AUTOPISTA FERNÃO DIAS SA</t>
  </si>
  <si>
    <t>AUTOPISTA FLUMINENSE SA</t>
  </si>
  <si>
    <t>AUTOPISTA LITORAL SUL</t>
  </si>
  <si>
    <t>AUTOPISTA PLANALTO SUL SA</t>
  </si>
  <si>
    <t>AUTOPISTA REGIS BITTENCOURT SA</t>
  </si>
  <si>
    <t>AUTOVIAS S/A</t>
  </si>
  <si>
    <t>AZEVEDO E TRAVASSOS S.A.</t>
  </si>
  <si>
    <t>BAHEMA EDUCAÇÃO S.A.</t>
  </si>
  <si>
    <t>BANRISUL ARMAZENS GERAIS SA</t>
  </si>
  <si>
    <t>BARDELLA S.A. INDUSTRIAS MECANICAS EM RECUPERAÇÃO JUDICIAL</t>
  </si>
  <si>
    <t>BASEL PARTICIPAÇÕES S/A</t>
  </si>
  <si>
    <t>BAUMER S.A.</t>
  </si>
  <si>
    <t>BETAPART PARTICIPACOES S.A.</t>
  </si>
  <si>
    <t>BICICLETAS MONARK S.A.</t>
  </si>
  <si>
    <t>BIOMM S.A.</t>
  </si>
  <si>
    <t>BOMBRIL S.A.</t>
  </si>
  <si>
    <t>Consumo não cíclico</t>
  </si>
  <si>
    <t>BRADESPAR S.A.</t>
  </si>
  <si>
    <t>Materiais básicos</t>
  </si>
  <si>
    <t>BRASKEM S.A.</t>
  </si>
  <si>
    <t>BRF S.A.</t>
  </si>
  <si>
    <t>CABINDA PARTICIPACOES S.A.</t>
  </si>
  <si>
    <t>CACONDE PARTICIPACOES S.A.</t>
  </si>
  <si>
    <t>CAGECE - CIA DE AGUA E ESGOTO DO CEARA</t>
  </si>
  <si>
    <t>CAMBUCI S.A.</t>
  </si>
  <si>
    <t>CAPITALPART PARTICIPAÇÕES SA</t>
  </si>
  <si>
    <t>CARBOMIL SA MINER. E INDUSTRIA</t>
  </si>
  <si>
    <t>CCR S.A.</t>
  </si>
  <si>
    <t>CCX CARVÃO DA COLÔMBIA S.A. - EM LIQUIDAÇÃO</t>
  </si>
  <si>
    <t>CEL PARTICIPAÇÕES S.A. - CELPAR</t>
  </si>
  <si>
    <t>CEMEPE INVESTIMENTOS S.A.</t>
  </si>
  <si>
    <t>CEMIG DISTRIBUICAO S.A.</t>
  </si>
  <si>
    <t>CEMIG GERACAO E TRANSMISSAO S.A.</t>
  </si>
  <si>
    <t>CEMIG TELECOMUNICAÇÕES S.A.</t>
  </si>
  <si>
    <t>CENTRAIS ELET BRAS S.A. - ELETROBRAS</t>
  </si>
  <si>
    <t>CENTRAIS ELET DE SANTA CATARINA S.A.</t>
  </si>
  <si>
    <t>CENTROVIAS-SISTEMAS RODOVIARIOS S/A</t>
  </si>
  <si>
    <t>CESP - CIA ENERGETICA DE SAO PAULO</t>
  </si>
  <si>
    <t>CETIP S.A. - BALCÃO ORGANIZADO DE ATIVOS E DERIVATIVOS</t>
  </si>
  <si>
    <t>CIA BRASILEIRA DE DISTRIBUICAO</t>
  </si>
  <si>
    <t>CIA CATARINENSE DE AGUAS E SANEAM.-CASAN</t>
  </si>
  <si>
    <t>CIA CELG DE PARTICIPACOES - CELGPAR</t>
  </si>
  <si>
    <t>CIA DISTRIB DE GAS DO RIO DE JANEIRO-CEG</t>
  </si>
  <si>
    <t>CIA ELETRICIDADE EST. DA BAHIA - COELBA</t>
  </si>
  <si>
    <t>CIA ENERGETICA DE BRASILIA</t>
  </si>
  <si>
    <t>CIA ENERGETICA DE MINAS GERAIS - CEMIG</t>
  </si>
  <si>
    <t>CIA ENERGETICA DE PERNAMBUCO - CELPE</t>
  </si>
  <si>
    <t>CIA ENERGETICA DO CEARA - COELCE</t>
  </si>
  <si>
    <t>CIA ENERGETICA DO RIO GDE NORTE - COSERN</t>
  </si>
  <si>
    <t>CIA ESTADUAL DE ÁGUAS E ESGOTOS - CEDAE</t>
  </si>
  <si>
    <t>CIA ESTADUAL DE DISTRIB ENER ELET-CEEE-D</t>
  </si>
  <si>
    <t>CIA ESTADUAL GER.TRANS.ENER.ELET-CEEE-GT</t>
  </si>
  <si>
    <t>CIA FERRO LIGAS DA BAHIA - FERBASA</t>
  </si>
  <si>
    <t>CIA FIACAO TECIDOS CEDRO CACHOEIRA</t>
  </si>
  <si>
    <t>CIA GAS DE SAO PAULO - COMGAS</t>
  </si>
  <si>
    <t>CIA HERING</t>
  </si>
  <si>
    <t>CIA HIDRO ELÉTRICA DO SÃO FRANCISCO</t>
  </si>
  <si>
    <t>CIA INDUSTRIAL CATAGUASES</t>
  </si>
  <si>
    <t>CIA INDUSTRIAL SCHLOSSER S.A.</t>
  </si>
  <si>
    <t>CIA MELHORAMENTOS DE SAO PAULO</t>
  </si>
  <si>
    <t>CIA MINEIRA DE AÇUCAR E ALCOOL PARTICIPAÇÕES</t>
  </si>
  <si>
    <t>CIA PARANAENSE DE ENERGIA - COPEL</t>
  </si>
  <si>
    <t>CIA PAULISTA DE FORCA E LUZ</t>
  </si>
  <si>
    <t>CIA PIRATININGA DE FORCA E LUZ</t>
  </si>
  <si>
    <t>CIA RIOGRANDENSE DE SANEAMENTO</t>
  </si>
  <si>
    <t>CIA SANEAMENTO BASICO EST SAO PAULO</t>
  </si>
  <si>
    <t>CIA SANEAMENTO DE MINAS GERAIS-COPASA MG</t>
  </si>
  <si>
    <t>CIA SANEAMENTO DO PARANA - SANEPAR</t>
  </si>
  <si>
    <t>CIA SIDERURGICA NACIONAL</t>
  </si>
  <si>
    <t>CIA TECIDOS NORTE DE MINAS COTEMINAS</t>
  </si>
  <si>
    <t>CIA TECIDOS SANTANENSE</t>
  </si>
  <si>
    <t>CIMS S.A.</t>
  </si>
  <si>
    <t>COBRASMA S.A.</t>
  </si>
  <si>
    <t>COGNA EDUCAÇÃO S.A.</t>
  </si>
  <si>
    <t>CONC AUTO RAPOSO TAVARES S.A.</t>
  </si>
  <si>
    <t>Bens Industriais</t>
  </si>
  <si>
    <t>CONC ECOVIAS IMIGRANTES S.A.</t>
  </si>
  <si>
    <t>CONC RIO-TERESOPOLIS S.A.</t>
  </si>
  <si>
    <t>CONC ROD AYRTON SENNA E CARV PINTO S.A.-ECOPISTAS</t>
  </si>
  <si>
    <t>CONC ROD.OESTE SP VIAOESTE S.A</t>
  </si>
  <si>
    <t>CONC RODOVIA PRES. DUTRA S.A.</t>
  </si>
  <si>
    <t>CONC ROTA DAS BANDEIRAS S.A.</t>
  </si>
  <si>
    <t>CONC SIST ANHANG-BANDEIRANT S.A. AUTOBAN</t>
  </si>
  <si>
    <t>CONCES DA ROD OSÓRIO-POA S/A - CONCEPA</t>
  </si>
  <si>
    <t>CONCESSÃO METROVIÁRIA DO RIO DE JANEIRO S.A.</t>
  </si>
  <si>
    <t>CONCESSIONARIA DE RODOVIAS DO INTERIOR PAULISTA S/A</t>
  </si>
  <si>
    <t>CONPEL CIA NORDESTINA PAPEL - EM RECUPERAÇÃO JUDICIAL</t>
  </si>
  <si>
    <t>CONSERVAS ODERICH S.A.</t>
  </si>
  <si>
    <t>CONSTRUTORA ADOLPHO LINDENBERG S.A.</t>
  </si>
  <si>
    <t>CONSTRUTORA LIX DA CUNHA S.A.</t>
  </si>
  <si>
    <t>CONSTRUTORA SULTEPA S.A.</t>
  </si>
  <si>
    <t>CPFL ENERGIA S.A.</t>
  </si>
  <si>
    <t>CPFL ENERGIAS RENOVÁVEIS S.A.</t>
  </si>
  <si>
    <t>CPFL GERACAO DE ENERGIA S.A.</t>
  </si>
  <si>
    <t>CR2 EMPREENDIMENTOS IMOBILIARIOS S.A.</t>
  </si>
  <si>
    <t>CSU CARDSYSTEM S.A.</t>
  </si>
  <si>
    <t>CTEEP - CIA TRANSMISSÃO ENERGIA ELÉTRICA PAULISTA</t>
  </si>
  <si>
    <t>CYRELA BRAZIL REALTY S.A.EMPREEND E PART</t>
  </si>
  <si>
    <t>DEXXOS PARTICIPAÇÕES S.A.</t>
  </si>
  <si>
    <t>DIAGNOSTICOS DA AMERICA S.A.</t>
  </si>
  <si>
    <t>DIGITEL SA INDUSTRIA ELETRONICA</t>
  </si>
  <si>
    <t>DIMED S.A. DISTRIBUIDORA DE MEDICAMENTOS</t>
  </si>
  <si>
    <t>DIRECIONAL ENGENHARIA S.A.</t>
  </si>
  <si>
    <t>DOHLER S.A.</t>
  </si>
  <si>
    <t>DTCOM - DIRECT TO COMPANY S.A.</t>
  </si>
  <si>
    <t>DURATEX S.A.</t>
  </si>
  <si>
    <t>ECORODOVIAS CONCESSÕES E SERVIÇOS S.A.</t>
  </si>
  <si>
    <t>ECORODOVIAS INFRAESTRUTURA E LOGÍSTICA S.A.</t>
  </si>
  <si>
    <t>EDP - ENERGIAS DO BRASIL S.A.</t>
  </si>
  <si>
    <t>EDP ESPIRITO SANTO DISTRIBUIÇÃO DE ENERGIA S.A.</t>
  </si>
  <si>
    <t>EDP SÃO PAULO DISTRIBUIÇÃO DE ENERGIA S.A.</t>
  </si>
  <si>
    <t>ELECTRO ACO ALTONA S.A.</t>
  </si>
  <si>
    <t>ELEKEIROZ S.A.</t>
  </si>
  <si>
    <t>Materiais Básicos</t>
  </si>
  <si>
    <t>ELEKTRO REDES S.A.</t>
  </si>
  <si>
    <t>ELETROPAULO METROP. ELET. SAO PAULO S.A.</t>
  </si>
  <si>
    <t>EMAE - EMPRESA METROP.AGUAS ENERGIA S.A.</t>
  </si>
  <si>
    <t>EMBPAR PARTICIPAÇÕES S/A</t>
  </si>
  <si>
    <t>EMBRAER S.A.</t>
  </si>
  <si>
    <t>EMPRESA CONC RODOV DO NORTE S.A.ECONORTE</t>
  </si>
  <si>
    <t>ENAUTA PARTICIPAÇÕES S.A.</t>
  </si>
  <si>
    <t>Petróleo gás e biocombustíveis</t>
  </si>
  <si>
    <t>ENERGISA MATO GROSSO DO SUL - DIST DE ENERGIA S.A.</t>
  </si>
  <si>
    <t>ENERGISA MATO GROSSO-DISTRIBUIDORA DE ENERGIA S/A</t>
  </si>
  <si>
    <t>ENERGISA PARAÍBA - DISTRIBUIDORA DE ENERGIA S/A</t>
  </si>
  <si>
    <t>ENERGISA S.A.</t>
  </si>
  <si>
    <t>ENEVA S.A</t>
  </si>
  <si>
    <t>ENGIE BRASIL ENERGIA S.A.</t>
  </si>
  <si>
    <t>EQUATORIAL ENERGIA S.A.</t>
  </si>
  <si>
    <t>EQUATORIAL MARANHÃO DISTRIBUIDORA DE ENERGIA S.A.</t>
  </si>
  <si>
    <t>EQUATORIAL PARÁ DISTRIBUIDORA DE ENERGIA S.A.</t>
  </si>
  <si>
    <t>ETERNIT S.A. - EM RECUPERAÇÃO JUDICIAL</t>
  </si>
  <si>
    <t>EUCATEX S.A. INDUSTRIA E COMERCIO</t>
  </si>
  <si>
    <t>EVEN CONSTRUTORA E INCORPORADORA S.A.</t>
  </si>
  <si>
    <t>EXCELSIOR ALIMENTOS S.A.</t>
  </si>
  <si>
    <t>EZ TEC EMPREEND. E PARTICIPACOES S.A.</t>
  </si>
  <si>
    <t>FENICIAPAR S/A</t>
  </si>
  <si>
    <t>FERROVIA CENTRO-ATLANTICA S.A.</t>
  </si>
  <si>
    <t>FERROVIA NORTE SUL S/A</t>
  </si>
  <si>
    <t>FERTILIZANTES HERINGER S.A. - EM RECUPERAÇÃO JUDICIAL</t>
  </si>
  <si>
    <t>FIBRIA CELULOSE S.A.</t>
  </si>
  <si>
    <t>FLEURY S.A.</t>
  </si>
  <si>
    <t>FRAS-LE S.A.</t>
  </si>
  <si>
    <t>FUTURETEL S.A.</t>
  </si>
  <si>
    <t>GAFISA S.A.</t>
  </si>
  <si>
    <t>GAMA PARTICIPACOES S.A.</t>
  </si>
  <si>
    <t>GERDAU S.A.</t>
  </si>
  <si>
    <t>GOL LINHAS AEREAS INTELIGENTES S.A.</t>
  </si>
  <si>
    <t>GRAZZIOTIN S.A.</t>
  </si>
  <si>
    <t>GRENDENE S.A.</t>
  </si>
  <si>
    <t>GRUCAI PARTICIPACOES S.A.</t>
  </si>
  <si>
    <t>GUARARAPES CONFECCOES S.A.</t>
  </si>
  <si>
    <t>HAGA S.A. INDUSTRIA E COMERCIO</t>
  </si>
  <si>
    <t>HELBOR EMPREENDIMENTOS S.A.</t>
  </si>
  <si>
    <t>HERCULES S.A. FABRICA DE TALHERES</t>
  </si>
  <si>
    <t>HOTEIS OTHON S.A. - EM RECUPERAÇÃO JUDICIAL</t>
  </si>
  <si>
    <t>HYPERA S.A.</t>
  </si>
  <si>
    <t>IND AZULEJOS BAHIA SA</t>
  </si>
  <si>
    <t>INDUSTRIAS J B DUARTE S.A.</t>
  </si>
  <si>
    <t>INDUSTRIAS ROMI S.A.</t>
  </si>
  <si>
    <t>INEPAR S.A. INDUSTRIA E CONSTRUCOES</t>
  </si>
  <si>
    <t>INNCORP S.A.</t>
  </si>
  <si>
    <t>INVESTCO S.A.</t>
  </si>
  <si>
    <t>INVESTIMENTOS BEMGE S.A.</t>
  </si>
  <si>
    <t>INVESTIMENTOS E PARTICIP. EM INFRA S.A. - INVEPAR</t>
  </si>
  <si>
    <t>IOCHPE MAXION S.A.</t>
  </si>
  <si>
    <t>IRANI PAPEL E EMBALAGEM S.A.</t>
  </si>
  <si>
    <t>ITAITINGA PARTICIPACOES S.A.</t>
  </si>
  <si>
    <t>ITAPEBI GERACAO DE ENERGIA S.A.</t>
  </si>
  <si>
    <t>ITAUTEC S.A. - GRUPO ITAUTEC</t>
  </si>
  <si>
    <t>J. MACEDO S.A.</t>
  </si>
  <si>
    <t>Consumo não Cíclico</t>
  </si>
  <si>
    <t>JBS S.A.</t>
  </si>
  <si>
    <t>JHSF PARTICIPACOES S.A.</t>
  </si>
  <si>
    <t>JOAO FORTES ENGENHARIA S.A. - EM RECUPERAÇÃO JUDICIAL</t>
  </si>
  <si>
    <t>JOSAPAR-JOAQUIM OLIVEIRA S.A. - PARTICIP</t>
  </si>
  <si>
    <t>JPSP INVESTIMENTOS E PARTICIPAÇÕES S/A</t>
  </si>
  <si>
    <t>JSL S.A.</t>
  </si>
  <si>
    <t>K INFRA RODOVIA DO AÇO S.A</t>
  </si>
  <si>
    <t>KARSTEN S.A.</t>
  </si>
  <si>
    <t>KEPLER WEBER S.A.</t>
  </si>
  <si>
    <t>KLABIN S.A.</t>
  </si>
  <si>
    <t>LIGHT S.A.</t>
  </si>
  <si>
    <t>LIGHT SERVICOS DE ELETRICIDADE S.A.</t>
  </si>
  <si>
    <t>LOCALIZA RENT A CAR S.A.</t>
  </si>
  <si>
    <t>LOG-IN LOGISTICA INTERMODAL S.A.</t>
  </si>
  <si>
    <t>LOJAS AMERICANAS S.A.</t>
  </si>
  <si>
    <t>LOJAS HERING S.A.</t>
  </si>
  <si>
    <t>LOJAS RENNER S.A.</t>
  </si>
  <si>
    <t>LONGDIS S.A.</t>
  </si>
  <si>
    <t>LUPATECH S.A. - EM RECUPERAÇÃO JUDICIAL</t>
  </si>
  <si>
    <t>M.DIAS BRANCO S.A. IND COM DE ALIMENTOS</t>
  </si>
  <si>
    <t>MAGNESITA REFRATARIOS S.A.</t>
  </si>
  <si>
    <t>MAHLE-METAL LEVE S.A.</t>
  </si>
  <si>
    <t>MANGELS INDUSTRIAL S.A.</t>
  </si>
  <si>
    <t>MANUFATURA DE BRINQUEDOS ESTRELA S.A.</t>
  </si>
  <si>
    <t>MARCOPOLO S.A.</t>
  </si>
  <si>
    <t>MARFRIG GLOBAL FOODS S.A.</t>
  </si>
  <si>
    <t>MARINA DE IRACEMA PARK SA</t>
  </si>
  <si>
    <t>MARISA LOJAS S.A.</t>
  </si>
  <si>
    <t>MENDES JUNIOR ENGENHARIA S.A.</t>
  </si>
  <si>
    <t>MERCANTIL DO BRASIL LEASING SA</t>
  </si>
  <si>
    <t>METALFRIO SOLUTIONS S.A.</t>
  </si>
  <si>
    <t>METALGRAFICA IGUACU S.A.</t>
  </si>
  <si>
    <t>METALURGICA GERDAU S.A.</t>
  </si>
  <si>
    <t>METALURGICA RIOSULENSE S.A.</t>
  </si>
  <si>
    <t>METANOR SA METANOL DO NE</t>
  </si>
  <si>
    <t>METISA METALURGICA TIMBOENSE S.A.</t>
  </si>
  <si>
    <t>MILLS ESTRUTURAS E SERVIÇOS DE ENGENHARIA S.A.</t>
  </si>
  <si>
    <t>MINASMAQUINAS S.A.</t>
  </si>
  <si>
    <t>MINERVA S.A.</t>
  </si>
  <si>
    <t>MINUPAR PARTICIPACOES S.A.</t>
  </si>
  <si>
    <t>MMX MINERACAO E METALICOS S.A. - EM RECUPERAÇÃO JUDICIAL</t>
  </si>
  <si>
    <t>MOURA DUBEUX ENGENHARIA S/A</t>
  </si>
  <si>
    <t>MRS LOGISTICA S.A.</t>
  </si>
  <si>
    <t>MRV ENGENHARIA E PARTICIPACOES S.A.</t>
  </si>
  <si>
    <t>MULTINER S/A</t>
  </si>
  <si>
    <t>MULTIPLUS S.A.</t>
  </si>
  <si>
    <t>MUNDIAL S.A. - PRODUTOS DE CONSUMO</t>
  </si>
  <si>
    <t>NADIR FIGUEIREDO IND E COM S.A.</t>
  </si>
  <si>
    <t>Consumo Cíclico</t>
  </si>
  <si>
    <t>NATURA COSMETICOS S.A.</t>
  </si>
  <si>
    <t>NEOENERGIA S.A.</t>
  </si>
  <si>
    <t>NORDON INDUSTRIAS METALURGICAS S.A.</t>
  </si>
  <si>
    <t>NOVA ACAO PARTICIPACOES S.A.</t>
  </si>
  <si>
    <t>NUMERAL 80 PARTICIPAÇÕES S.A.</t>
  </si>
  <si>
    <t>NUTRIPLANT INDUSTRIA E COMERCIO S.A.</t>
  </si>
  <si>
    <t>ODONTOPREV S.A.</t>
  </si>
  <si>
    <t>OI S.A. - EM RECUPERAÇÃO JUDICIAL</t>
  </si>
  <si>
    <t>ÓLEO E GÁS PARTICIPAÇÕES S.A.</t>
  </si>
  <si>
    <t>OPPORTUNITY ENERGIA E PARTICIPACOES S.A.</t>
  </si>
  <si>
    <t>OSX BRASIL S.A.</t>
  </si>
  <si>
    <t>PANATLANTICA S.A.</t>
  </si>
  <si>
    <t>PARANAPANEMA S.A.</t>
  </si>
  <si>
    <t>PBG S/A</t>
  </si>
  <si>
    <t>PDG REALTY S.A. EMPREEND E PARTICIPACOES - EM REC JUDICIAL</t>
  </si>
  <si>
    <t>PETRO RIO S.A.</t>
  </si>
  <si>
    <t>PETROLEO BRASILEIRO S.A. PETROBRAS</t>
  </si>
  <si>
    <t>PETROLEO LUB DO NORDESTE SA</t>
  </si>
  <si>
    <t>PLASCAR PARTICIPACOES INDUSTRIAIS S.A.</t>
  </si>
  <si>
    <t>POLPAR S.A.</t>
  </si>
  <si>
    <t>POMIFRUTAS S/A</t>
  </si>
  <si>
    <t>PORTUENSE FERRAGENS S/A</t>
  </si>
  <si>
    <t>POSITIVO TECNOLOGIA S.A.</t>
  </si>
  <si>
    <t>Tecnologia da informação</t>
  </si>
  <si>
    <t>PRODUTORES ENERGET.DE MANSO S.A.- PROMAN</t>
  </si>
  <si>
    <t>PROFARMA DISTRIB PROD FARMACEUTICOS S.A.</t>
  </si>
  <si>
    <t>PROMPT PARTICIPACOES S.A.</t>
  </si>
  <si>
    <t>PRUMO LOGISTICA SA</t>
  </si>
  <si>
    <t>RAIA DROGASIL S.A.</t>
  </si>
  <si>
    <t>RANDON S.A. IMPLEMENTOS E PARTICIPACOES</t>
  </si>
  <si>
    <t>RECRUSUL S.A.</t>
  </si>
  <si>
    <t>REDE ENERGIA PARTICIPAÇÕES S.A.</t>
  </si>
  <si>
    <t>REFINARIA DE PETROLEOS MANGUINHOS S.A.</t>
  </si>
  <si>
    <t>RENOVA ENERGIA S.A. - EM RECUPERAÇÃO JUDICIAL</t>
  </si>
  <si>
    <t>RESTOQUE COMÉRCIO E CONFECÇÕES DE ROUPAS S.A.</t>
  </si>
  <si>
    <t>RET PARTICIPACOES S.A.</t>
  </si>
  <si>
    <t>RGE SUL DISTRIBUIDORA DE ENERGIA S.A.</t>
  </si>
  <si>
    <t>RIO GRANDE ENERGIA SA</t>
  </si>
  <si>
    <t>RIO PARANAPANEMA ENERGIA S.A.</t>
  </si>
  <si>
    <t>RNI NEGÓCIOS IMOBILIÁRIOS S.A.</t>
  </si>
  <si>
    <t>RODONORTE - CONC. ROD. INTEGRADAS S.A.</t>
  </si>
  <si>
    <t>ROSSI RESIDENCIAL S.A.</t>
  </si>
  <si>
    <t>RUMO MALHA NORTE S.A.</t>
  </si>
  <si>
    <t>RUMO MALHA PAULISTA S.A.</t>
  </si>
  <si>
    <t>RUMO S.A.</t>
  </si>
  <si>
    <t>SANEAMENTO DE GOIAS SA</t>
  </si>
  <si>
    <t>SANESALTO SANEAMENTO S.A.</t>
  </si>
  <si>
    <t>SANTHER FAB DE PAPEL STA THEREZINHA S.A.</t>
  </si>
  <si>
    <t>SANTOS BRASIL PARTICIPACOES S.A.</t>
  </si>
  <si>
    <t>SAO PAULO TURISMO S.A.</t>
  </si>
  <si>
    <t>SARAIVA LIVREIROS S.A. - EM RECUPERAÇÃO JUDICIAL</t>
  </si>
  <si>
    <t>SAUIPE SA</t>
  </si>
  <si>
    <t>SCHULZ S.A.</t>
  </si>
  <si>
    <t>SEIVA S.A. - FLORESTAS E INDÚSTRIAS</t>
  </si>
  <si>
    <t>SERRA AZUL WATER PARK SA</t>
  </si>
  <si>
    <t>SIDERURGICA J. L. ALIPERTI S.A.</t>
  </si>
  <si>
    <t>SLC AGRICOLA S.A.</t>
  </si>
  <si>
    <t>SNB PARTICIPACOES SA</t>
  </si>
  <si>
    <t>SOC.DE ABASTEC.DE ÁGUA E SANEAMENTO S.A.</t>
  </si>
  <si>
    <t>SONDOTECNICA ENGENHARIA SOLOS S.A.</t>
  </si>
  <si>
    <t>SPRINGS GLOBAL PARTICIPACOES S.A.</t>
  </si>
  <si>
    <t>SUDESTE S.A.</t>
  </si>
  <si>
    <t>SUL 116 PARTICIPACOES S.A.</t>
  </si>
  <si>
    <t>SUZANO S.A.</t>
  </si>
  <si>
    <t>TAURUS ARMAS S.A.</t>
  </si>
  <si>
    <t>TEC TOY S.A.</t>
  </si>
  <si>
    <t>TECBLU TECELAGEM BLUMENAU S.A.</t>
  </si>
  <si>
    <t>TECNISA S.A.</t>
  </si>
  <si>
    <t>TEGMA GESTAO LOGISTICA S.A.</t>
  </si>
  <si>
    <t>TEKA-TECELAGEM KUEHNRICH S.A. - EM RECUPERAÇÃO JUDICIAL</t>
  </si>
  <si>
    <t>TEKNO S.A. - INDUSTRIA E COMERCIO</t>
  </si>
  <si>
    <t>TELEC BRASILEIRAS S.A. TELEBRAS</t>
  </si>
  <si>
    <t>TELEFÔNICA BRASIL S.A</t>
  </si>
  <si>
    <t>TERMINAIS PORTUARIOS PONTA DO FELIX S.A.</t>
  </si>
  <si>
    <t>TERMOPERNAMBUCO S.A.</t>
  </si>
  <si>
    <t>TERRA SANTA AGRO S.A.</t>
  </si>
  <si>
    <t>TEXTIL RENAUXVIEW S.A.</t>
  </si>
  <si>
    <t>TIM PARTICIPACOES S.A.</t>
  </si>
  <si>
    <t>TOTVS S.A.</t>
  </si>
  <si>
    <t>TPI - TRIUNFO PARTICIP. E INVEST. S.A.</t>
  </si>
  <si>
    <t>TRANSBRASILIANA CONCESSIONÁRIA DE RODOVIA S.A</t>
  </si>
  <si>
    <t>TRANSMISSORA ALIANÇA DE ENERGIA ELÉTRICA S.A.</t>
  </si>
  <si>
    <t>TRANSNORDESTINA LOGISTICA SA</t>
  </si>
  <si>
    <t>TREVISA INVESTIMENTOS S.A.</t>
  </si>
  <si>
    <t>TRISUL S.A.</t>
  </si>
  <si>
    <t>TRONOX PIGMENTOS DO BRASIL S.A.</t>
  </si>
  <si>
    <t>TUPY S.A.</t>
  </si>
  <si>
    <t>ULTRAPAR PARTICIPACOES S.A.</t>
  </si>
  <si>
    <t>UNIDAS S.A.</t>
  </si>
  <si>
    <t>UNIPAR CARBOCLORO S.A.</t>
  </si>
  <si>
    <t>UPTICK PARTICIPACOES S.A.</t>
  </si>
  <si>
    <t>USINAS SID DE MINAS GERAIS S.A.-USIMINAS</t>
  </si>
  <si>
    <t>VALE S.A.</t>
  </si>
  <si>
    <t>VALID SOLUÇÕES S.A.</t>
  </si>
  <si>
    <t>VIA VAREJO S.A.</t>
  </si>
  <si>
    <t>VIANORTE S/A</t>
  </si>
  <si>
    <t>VIVER INCORP. E CONSTRUTORA S.A. - EM RECUPERAÇÃO JUDICIAL</t>
  </si>
  <si>
    <t>VIX LOGÍSTICA S/A</t>
  </si>
  <si>
    <t>VULCABRAS S.A.</t>
  </si>
  <si>
    <t>WEG S.A.</t>
  </si>
  <si>
    <t>WETZEL S.A. EM RECUPERAÇÃO JUDICIAL</t>
  </si>
  <si>
    <t>WHIRLPOOL S.A.</t>
  </si>
  <si>
    <t>WLM PART. E COMÉRCIO DE MÁQUINAS E VEÍCULOS S.A.</t>
  </si>
  <si>
    <t>WTC AMAZONAS SUITE HOTEL S.A.</t>
  </si>
  <si>
    <t>WTC RIO EMPREEND. E PARTICIPAÇÕES S.A.</t>
  </si>
  <si>
    <t>YBYRÁ S.A.</t>
  </si>
  <si>
    <t>YDUQS PARTICIPACOES S.A.</t>
  </si>
  <si>
    <t>CNPJ_CIA</t>
  </si>
  <si>
    <t>00.001.180/0001-26</t>
  </si>
  <si>
    <t>00.070.698/0001-11</t>
  </si>
  <si>
    <t>COMPANHIA ENERGÉTICA DE BRASÍLIA - CEB</t>
  </si>
  <si>
    <t>00.080.671/0001-00</t>
  </si>
  <si>
    <t>CARAMURU ALIMENTOS S.A.</t>
  </si>
  <si>
    <t>00.192.769/0001-59</t>
  </si>
  <si>
    <t>NEUMARKT TRADE AND FINANCIAL CENTER S/A</t>
  </si>
  <si>
    <t>00.194.724/0001-13</t>
  </si>
  <si>
    <t>AES BRASIL OPERAÇÕES S.A.</t>
  </si>
  <si>
    <t>00.242.184/0001-04</t>
  </si>
  <si>
    <t>ARMAC LOCAÇÃO, LOGÍSTICA E SERVIÇOS S.A.</t>
  </si>
  <si>
    <t>00.272.185/0001-93</t>
  </si>
  <si>
    <t>00.336.701/0001-04</t>
  </si>
  <si>
    <t>00.359.742/0001-08</t>
  </si>
  <si>
    <t>ATOM EMPREENDIMENTOS E PARTICIPAÇÕES S.A.</t>
  </si>
  <si>
    <t>00.383.281/0001-09</t>
  </si>
  <si>
    <t>BNDES PARTICIPACOES S.A. - BNDESPAR</t>
  </si>
  <si>
    <t>00.389.481/0001-79</t>
  </si>
  <si>
    <t>LM TRANSPORTES INTERESTADUAIS SERVIÇOS E COMÉRCIO S.A.</t>
  </si>
  <si>
    <t>00.416.968/0001-01</t>
  </si>
  <si>
    <t>BANCO INTER S.A.</t>
  </si>
  <si>
    <t>00.545.378/0001-70</t>
  </si>
  <si>
    <t>00.622.416/0001-41</t>
  </si>
  <si>
    <t>STATKRAFT ENERGIAS RENOVAVEIS S.A.</t>
  </si>
  <si>
    <t>00.644.907/0001-93</t>
  </si>
  <si>
    <t>00.743.065/0001-27</t>
  </si>
  <si>
    <t>LITEL PARTICIPACOES S.A.</t>
  </si>
  <si>
    <t>00.776.574/0001-56</t>
  </si>
  <si>
    <t>00.864.214/0001-06</t>
  </si>
  <si>
    <t>00.897.864/0001-58</t>
  </si>
  <si>
    <t>SANTA CATARINA PART INVEST SA</t>
  </si>
  <si>
    <t>00.924.429/0001-75</t>
  </si>
  <si>
    <t>00.938.574/0001-05</t>
  </si>
  <si>
    <t>00.974.211/0001-25</t>
  </si>
  <si>
    <t>LINHA AMARELA S.A. - LAMSA</t>
  </si>
  <si>
    <t>00.979.969/0001-56</t>
  </si>
  <si>
    <t>CAIXA ADM DIV PUB ESTADUAL SA</t>
  </si>
  <si>
    <t>01.027.058/0001-91</t>
  </si>
  <si>
    <t>CIELO S.A. -  INSTITUIÇÃO DE PAGAMENTO</t>
  </si>
  <si>
    <t>01.083.200/0001-18</t>
  </si>
  <si>
    <t>01.104.937/0001-70</t>
  </si>
  <si>
    <t>ELETROBRÁS PARTICIPAÇÕES S.A. - ELETROPAR</t>
  </si>
  <si>
    <t>01.107.327/0001-20</t>
  </si>
  <si>
    <t>BBM LOGÍSTICA S.A.</t>
  </si>
  <si>
    <t>01.258.944/0001-26</t>
  </si>
  <si>
    <t>RUMO MALHA SUL S.A.</t>
  </si>
  <si>
    <t>01.319.044/0001-41</t>
  </si>
  <si>
    <t>01.417.222/0001-77</t>
  </si>
  <si>
    <t>01.468.594/0001-22</t>
  </si>
  <si>
    <t>LG INFORMÁTICA S.A.</t>
  </si>
  <si>
    <t>01.543.032/0001-04</t>
  </si>
  <si>
    <t>CELG DISTRIBUICAO S.A. - CELG D</t>
  </si>
  <si>
    <t>01.545.826/0001-07</t>
  </si>
  <si>
    <t>01.599.101/0001-93</t>
  </si>
  <si>
    <t>SEQUOIA LOGÍSTICA E TRANSPORTES S.A.</t>
  </si>
  <si>
    <t>01.616.929/0001-02</t>
  </si>
  <si>
    <t>01.838.723/0001-27</t>
  </si>
  <si>
    <t>01.851.771/0001-55</t>
  </si>
  <si>
    <t>524 PARTICIPACOES S.A.</t>
  </si>
  <si>
    <t>01.896.779/0001-38</t>
  </si>
  <si>
    <t>CSU DIGITAL S.A.</t>
  </si>
  <si>
    <t>01.917.818/0001-36</t>
  </si>
  <si>
    <t>LIGHT ENERGIA S.A.</t>
  </si>
  <si>
    <t>01.938.783/0001-11</t>
  </si>
  <si>
    <t>CIA PARTICIPACOES ALIANCA DA BAHIA</t>
  </si>
  <si>
    <t>01.957.772/0001-89</t>
  </si>
  <si>
    <t>01.968.293/0001-68</t>
  </si>
  <si>
    <t>ELETRORIVER S.A.</t>
  </si>
  <si>
    <t>01.971.614/0001-83</t>
  </si>
  <si>
    <t>EMPRESA NAC COM REDITO PART S.A.ENCORPAR</t>
  </si>
  <si>
    <t>01.989.044/0001-59</t>
  </si>
  <si>
    <t>02.016.440/0001-62</t>
  </si>
  <si>
    <t>02.041.460/0001-93</t>
  </si>
  <si>
    <t>V TAL  REDE NEUTRA DE TELECOMUNICAÇÕES S.A.</t>
  </si>
  <si>
    <t>02.062.747/0001-08</t>
  </si>
  <si>
    <t>02.105.040/0001-23</t>
  </si>
  <si>
    <t>VIRGO II COMPANHIA DE SECURITIZACAO</t>
  </si>
  <si>
    <t>02.149.205/0001-69</t>
  </si>
  <si>
    <t>PORTO SEGURO S.A.</t>
  </si>
  <si>
    <t>02.162.616/0001-94</t>
  </si>
  <si>
    <t>02.193.750/0001-52</t>
  </si>
  <si>
    <t>02.201.787/0001-85</t>
  </si>
  <si>
    <t>02.217.319/0001-07</t>
  </si>
  <si>
    <t>02.255.187/0001-08</t>
  </si>
  <si>
    <t>UNIFIQUE TELECOMUNICAÇÕES S.A.</t>
  </si>
  <si>
    <t>02.258.422/0001-97</t>
  </si>
  <si>
    <t>INEPAR EQUIPAMENTOS E MONTAGENS S/A - EM RECUPERACAO JUDICIA</t>
  </si>
  <si>
    <t>02.281.836/0001-37</t>
  </si>
  <si>
    <t>02.286.479/0001-08</t>
  </si>
  <si>
    <t>LOCALIZA FLEET S.A.</t>
  </si>
  <si>
    <t>02.291.077/0001-93</t>
  </si>
  <si>
    <t>02.302.100/0001-06</t>
  </si>
  <si>
    <t>02.302.101/0001-42</t>
  </si>
  <si>
    <t>02.328.280/0001-97</t>
  </si>
  <si>
    <t>02.338.534/0001-58</t>
  </si>
  <si>
    <t>02.351.144/0001-18</t>
  </si>
  <si>
    <t>02.351.877/0001-52</t>
  </si>
  <si>
    <t>LOCAWEB SERVIÇOS DE INTERNET S.A.</t>
  </si>
  <si>
    <t>02.357.251/0001-53</t>
  </si>
  <si>
    <t>LIFEMED INDUSTRIAL DE EQUIP. E ART. MEDICOS E HOSP. S.A</t>
  </si>
  <si>
    <t>02.365.069/0001-44</t>
  </si>
  <si>
    <t>PADTEC HOLDING S.A.</t>
  </si>
  <si>
    <t>02.382.073/0001-10</t>
  </si>
  <si>
    <t>PROLAGOS S/A - CONC.DE SERVICOS PÚBLICOS DE ÁGUA E ESGOTO</t>
  </si>
  <si>
    <t>02.387.241/0001-60</t>
  </si>
  <si>
    <t>02.397.080/0001-96</t>
  </si>
  <si>
    <t>02.415.408/0001-50</t>
  </si>
  <si>
    <t>02.421.421/0001-11</t>
  </si>
  <si>
    <t>TIM S.A.</t>
  </si>
  <si>
    <t>02.429.144/0001-93</t>
  </si>
  <si>
    <t>02.451.848/0001-62</t>
  </si>
  <si>
    <t>02.474.103/0001-19</t>
  </si>
  <si>
    <t>02.502.844/0001-66</t>
  </si>
  <si>
    <t>02.509.186/0001-34</t>
  </si>
  <si>
    <t>TRIÂNGULO DO SOL AUTO-ESTRADAS S.A.</t>
  </si>
  <si>
    <t>02.509.491/0001-26</t>
  </si>
  <si>
    <t>02.558.157/0001-62</t>
  </si>
  <si>
    <t>02.560.878/0001-07</t>
  </si>
  <si>
    <t>HOSPITAL ANCHIETA S.A.</t>
  </si>
  <si>
    <t>02.591.787/0001-39</t>
  </si>
  <si>
    <t>CAPITALPART PARTICIPACOES S.A.</t>
  </si>
  <si>
    <t>02.635.522/0001-95</t>
  </si>
  <si>
    <t>JALLES MACHADO S.A.</t>
  </si>
  <si>
    <t>02.643.896/0001-52</t>
  </si>
  <si>
    <t>REAL AI PIC SEC DE CREDITOS IMOBILIARIO S.A.</t>
  </si>
  <si>
    <t>02.664.042/0001-52</t>
  </si>
  <si>
    <t>TERMINAL GARAGEM MENEZES CORTES S.A.</t>
  </si>
  <si>
    <t>02.682.287/0001-02</t>
  </si>
  <si>
    <t>PAN ARRENDAMENTO MERCANTIL S.A.</t>
  </si>
  <si>
    <t>02.724.983/0001-34</t>
  </si>
  <si>
    <t>02.736.470/0001-43</t>
  </si>
  <si>
    <t>CONFIANZA SECURITIZADORA SA</t>
  </si>
  <si>
    <t>02.762.121/0001-04</t>
  </si>
  <si>
    <t>02.762.124/0001-30</t>
  </si>
  <si>
    <t>02.773.542/0001-22</t>
  </si>
  <si>
    <t>OPEA SECURITIZADORA S.A.</t>
  </si>
  <si>
    <t>02.783.423/0001-50</t>
  </si>
  <si>
    <t>ALTERE SECURITIZADORA S.A.</t>
  </si>
  <si>
    <t>02.796.775/0001-40</t>
  </si>
  <si>
    <t>02.800.026/0001-40</t>
  </si>
  <si>
    <t>02.846.056/0001-97</t>
  </si>
  <si>
    <t>02.860.694/0001-62</t>
  </si>
  <si>
    <t>T4F ENTRETENIMENTO S.A.</t>
  </si>
  <si>
    <t>02.916.265/0001-60</t>
  </si>
  <si>
    <t>02.919.555/0001-67</t>
  </si>
  <si>
    <t>02.932.074/0001-91</t>
  </si>
  <si>
    <t>02.950.811/0001-89</t>
  </si>
  <si>
    <t>PDG REALTY S.A. EMPREEND E PARTICIPACOES</t>
  </si>
  <si>
    <t>02.992.449/0001-09</t>
  </si>
  <si>
    <t>02.998.301/0001-81</t>
  </si>
  <si>
    <t>02.998.611/0001-04</t>
  </si>
  <si>
    <t>03.014.553/0001-91</t>
  </si>
  <si>
    <t>03.025.305/0001-46</t>
  </si>
  <si>
    <t>RODOVIAS DAS COLINAS S.A.</t>
  </si>
  <si>
    <t>03.207.703/0001-83</t>
  </si>
  <si>
    <t>03.220.438/0001-73</t>
  </si>
  <si>
    <t>03.303.999/0001-36</t>
  </si>
  <si>
    <t>03.342.704/0001-30</t>
  </si>
  <si>
    <t>PETRORECÔNCAVO S.A.</t>
  </si>
  <si>
    <t>03.378.521/0001-75</t>
  </si>
  <si>
    <t>03.467.321/0001-99</t>
  </si>
  <si>
    <t>03.494.776/0001-01</t>
  </si>
  <si>
    <t>AMMO VAREJO S.A.</t>
  </si>
  <si>
    <t>03.538.833/0001-07</t>
  </si>
  <si>
    <t>XX DE NOVEMBRO INVESTIMENTOS E PARTICIPAÇÕES S.A.</t>
  </si>
  <si>
    <t>03.758.318/0001-24</t>
  </si>
  <si>
    <t>03.767.538/0001-14</t>
  </si>
  <si>
    <t>BRAZILIAN SECURITIES CIA SECURITIZACAO</t>
  </si>
  <si>
    <t>03.795.050/0001-09</t>
  </si>
  <si>
    <t>03.802.115/0001-98</t>
  </si>
  <si>
    <t>CLEAR SALE S.A.</t>
  </si>
  <si>
    <t>03.818.379/0001-30</t>
  </si>
  <si>
    <t>SABER SERVIÇOS EDUCACIONAIS S.A.</t>
  </si>
  <si>
    <t>03.820.456/0001-96</t>
  </si>
  <si>
    <t>BSB ENERGÉTICA S.A.</t>
  </si>
  <si>
    <t>03.847.461/0001-92</t>
  </si>
  <si>
    <t>03.853.896/0001-40</t>
  </si>
  <si>
    <t>03.953.509/0001-47</t>
  </si>
  <si>
    <t>03.983.431/0001-03</t>
  </si>
  <si>
    <t>04.030.182/0001-02</t>
  </si>
  <si>
    <t>04.031.213/0001-31</t>
  </si>
  <si>
    <t>04.032.433/0001-80</t>
  </si>
  <si>
    <t>ATMA PARTICIPAÇÕES S.A. - EM RECUPERAÇÃO JUDICIAL</t>
  </si>
  <si>
    <t>04.038.763/0001-82</t>
  </si>
  <si>
    <t>CAIANDA PARTICIPACOES S.A.</t>
  </si>
  <si>
    <t>04.065.791/0001-99</t>
  </si>
  <si>
    <t>SINQIA S.A.</t>
  </si>
  <si>
    <t>04.069.709/0001-02</t>
  </si>
  <si>
    <t>BIONEXO S.A.</t>
  </si>
  <si>
    <t>04.089.570/0001-50</t>
  </si>
  <si>
    <t>ÁGUAS GUARIROBA S.A</t>
  </si>
  <si>
    <t>04.149.454/0001-80</t>
  </si>
  <si>
    <t>04.172.213/0001-51</t>
  </si>
  <si>
    <t>04.200.649/0001-07</t>
  </si>
  <si>
    <t>COMPANHIA PROVINCIA DE SECURITIZACAO</t>
  </si>
  <si>
    <t>04.233.319/0001-18</t>
  </si>
  <si>
    <t>NCF PARTICIPAÇÕES S/A</t>
  </si>
  <si>
    <t>04.368.898/0001-06</t>
  </si>
  <si>
    <t>COPEL DISTRIBUIÇÃO S.A.</t>
  </si>
  <si>
    <t>04.370.282/0001-70</t>
  </si>
  <si>
    <t>COPEL GERAÇÃO E TRANSMISSÃO S.A.</t>
  </si>
  <si>
    <t>04.423.567/0001-21</t>
  </si>
  <si>
    <t>04.437.534/0001-30</t>
  </si>
  <si>
    <t>LOCAMÉRICA RENT-A-CAR S.A.</t>
  </si>
  <si>
    <t>04.739.720/0001-24</t>
  </si>
  <si>
    <t>USINA TERMELÉTRICA PAMPA SUL S.A.</t>
  </si>
  <si>
    <t>04.752.991/0001-10</t>
  </si>
  <si>
    <t>04.821.041/0001-08</t>
  </si>
  <si>
    <t>04.895.728/0001-80</t>
  </si>
  <si>
    <t>04.912.242/0001-02</t>
  </si>
  <si>
    <t>04.972.092/0001-22</t>
  </si>
  <si>
    <t>GRUPO FARTURA DE HORTIFRUT S.A.</t>
  </si>
  <si>
    <t>04.986.320/0001-13</t>
  </si>
  <si>
    <t>SER EDUCACIONAL S.A.</t>
  </si>
  <si>
    <t>04.992.714/0001-84</t>
  </si>
  <si>
    <t>NOVA TRANSPORTADORA DO SUDESTE S.A. - NTS</t>
  </si>
  <si>
    <t>05.197.443/0001-38</t>
  </si>
  <si>
    <t>HAPVIDA PARTICIPAÇÕES E INVESTIMENTOS S.A.</t>
  </si>
  <si>
    <t>05.303.439/0001-07</t>
  </si>
  <si>
    <t>UNIGEL PARTICIPAÇÕES S.A.</t>
  </si>
  <si>
    <t>05.336.882/0001-84</t>
  </si>
  <si>
    <t>CACHOEIRA PAULISTA TRANSMISSORA ENERGIA S.A.</t>
  </si>
  <si>
    <t>05.347.060/0001-07</t>
  </si>
  <si>
    <t>INTERPLAYERS SOLUÇÕES INTEGRADAS S.A.</t>
  </si>
  <si>
    <t>05.878.397/0001-32</t>
  </si>
  <si>
    <t>ALIANSCE SONAE SHOPPING CENTERS S.A.</t>
  </si>
  <si>
    <t>05.889.284/0001-32</t>
  </si>
  <si>
    <t>CSA-COMPANHIA SECURITIZADORA DE ATIVOS</t>
  </si>
  <si>
    <t>05.917.486/0001-40</t>
  </si>
  <si>
    <t>LIVETECH DA BAHIA INDÚSTRIA E COMÉRCIO S.A.</t>
  </si>
  <si>
    <t>06.016.348/0001-53</t>
  </si>
  <si>
    <t>VENTOS DO SUL ENERGIA S.A.</t>
  </si>
  <si>
    <t>06.047.087/0001-39</t>
  </si>
  <si>
    <t>REDE D'OR SÃO LUIZ S.A.</t>
  </si>
  <si>
    <t>06.057.223/0001-71</t>
  </si>
  <si>
    <t>SENDAS DISTRIBUIDORA S.A.</t>
  </si>
  <si>
    <t>06.164.253/0001-87</t>
  </si>
  <si>
    <t>06.272.793/0001-84</t>
  </si>
  <si>
    <t>06.347.409/0001-65</t>
  </si>
  <si>
    <t>SBF COMÉRCIO DE PRODUTOS ESPORTIVOS S.A.</t>
  </si>
  <si>
    <t>06.626.253/0001-51</t>
  </si>
  <si>
    <t>EMPREENDIMENTOS PAGUE MENOS S.A.</t>
  </si>
  <si>
    <t>06.977.745/0001-91</t>
  </si>
  <si>
    <t>BR MALLS PARTICIPACOES S.A.</t>
  </si>
  <si>
    <t>06.977.751/0001-49</t>
  </si>
  <si>
    <t>BR PROPERTIES S.A.</t>
  </si>
  <si>
    <t>06.981.176/0001-58</t>
  </si>
  <si>
    <t>06.981.180/0001-16</t>
  </si>
  <si>
    <t>06.981.381/0001-13</t>
  </si>
  <si>
    <t>CTC - CENTRO DE TECNOLOGIA CANAVIEIRA S.A.</t>
  </si>
  <si>
    <t>07.040.108/0001-57</t>
  </si>
  <si>
    <t>07.043.628/0001-13</t>
  </si>
  <si>
    <t>CLARO TELECOM PARTICIPAÇÕES S.A.</t>
  </si>
  <si>
    <t>07.047.251/0001-70</t>
  </si>
  <si>
    <t>07.119.838/0001-48</t>
  </si>
  <si>
    <t>BRAZIL REALTY CIA SECURIT. CRÉD. IMOBILIÁRIOS</t>
  </si>
  <si>
    <t>07.206.816/0001-15</t>
  </si>
  <si>
    <t>07.253.321/0001-47</t>
  </si>
  <si>
    <t>07.275.159/0001-68</t>
  </si>
  <si>
    <t>07.282.377/0001-20</t>
  </si>
  <si>
    <t>ENERGISA SUL-SUDESTE - DISTRIBUIDORA DE ENERGIA S/A</t>
  </si>
  <si>
    <t>07.334.600/0001-35</t>
  </si>
  <si>
    <t>07.401.436/0001-31</t>
  </si>
  <si>
    <t>ELDORADO BRASIL CELULOSE S.A.</t>
  </si>
  <si>
    <t>07.415.333/0001-20</t>
  </si>
  <si>
    <t>SIMPAR S.A.</t>
  </si>
  <si>
    <t>07.437.016/0001-05</t>
  </si>
  <si>
    <t>CINESYSTEM S.A.</t>
  </si>
  <si>
    <t>07.526.557/0001-00</t>
  </si>
  <si>
    <t>AMBEV S.A.</t>
  </si>
  <si>
    <t>07.587.384/0001-30</t>
  </si>
  <si>
    <t>PLANETA SECURITIZADORA S.A.</t>
  </si>
  <si>
    <t>07.594.978/0001-78</t>
  </si>
  <si>
    <t>SMARTFIT ESCOLA DE GINÁSTICA E DANÇA S.A.</t>
  </si>
  <si>
    <t>07.628.528/0001-59</t>
  </si>
  <si>
    <t>BRASILAGRO - CIA BRAS DE PROP AGRICOLAS</t>
  </si>
  <si>
    <t>07.636.657/0001-99</t>
  </si>
  <si>
    <t>AÇO VERDE DO BRASIL S.A</t>
  </si>
  <si>
    <t>07.659.538/0001-51</t>
  </si>
  <si>
    <t>DINAMICA ENERGIA S.A.</t>
  </si>
  <si>
    <t>07.689.002/0001-89</t>
  </si>
  <si>
    <t>07.704.246/0001-93</t>
  </si>
  <si>
    <t>DATORA PARTICIPAÇÕES E SERVIÇOS S.A.</t>
  </si>
  <si>
    <t>07.718.269/0001-57</t>
  </si>
  <si>
    <t>07.802.794/0001-56</t>
  </si>
  <si>
    <t>ESSENTIA PCHS S.A.</t>
  </si>
  <si>
    <t>07.816.890/0001-53</t>
  </si>
  <si>
    <t>MULTIPLAN - EMPREEND IMOBILIARIOS S.A.</t>
  </si>
  <si>
    <t>07.820.907/0001-46</t>
  </si>
  <si>
    <t>07.859.510/0001-68</t>
  </si>
  <si>
    <t>JHSF MALLS S.A.</t>
  </si>
  <si>
    <t>07.859.971/0001-30</t>
  </si>
  <si>
    <t>07.882.930/0001-65</t>
  </si>
  <si>
    <t>MITRE REALTY EMPREENDIMENTOS E PARTICIPAÇÕES S.A.</t>
  </si>
  <si>
    <t>07.950.674/0001-04</t>
  </si>
  <si>
    <t>07.976.147/0001-60</t>
  </si>
  <si>
    <t>MOVIDA LOCAÇÃO DE VEÍCULOS S.A.</t>
  </si>
  <si>
    <t>08.065.557/0001-12</t>
  </si>
  <si>
    <t>08.070.508/0001-78</t>
  </si>
  <si>
    <t>RAIZEN ENERGIA S.A.</t>
  </si>
  <si>
    <t>08.078.847/0001-09</t>
  </si>
  <si>
    <t>LPS BRASIL - CONSULTORIA DE IMOVEIS S.A.</t>
  </si>
  <si>
    <t>08.159.965/0001-33</t>
  </si>
  <si>
    <t>IGUA SANEAMENTO S.A.</t>
  </si>
  <si>
    <t>08.170.849/0001-15</t>
  </si>
  <si>
    <t>DESKTOP S.A.</t>
  </si>
  <si>
    <t>08.213.823/0001-07</t>
  </si>
  <si>
    <t>AURA ALMAS MINERAÇÃO S.A.</t>
  </si>
  <si>
    <t>08.294.224/0001-65</t>
  </si>
  <si>
    <t>08.312.229/0001-73</t>
  </si>
  <si>
    <t>08.322.396/0001-03</t>
  </si>
  <si>
    <t>CERRADINHO BIOENERGIA S.A.</t>
  </si>
  <si>
    <t>08.324.196/0001-81</t>
  </si>
  <si>
    <t>08.343.492/0001-20</t>
  </si>
  <si>
    <t>08.364.948/0001-38</t>
  </si>
  <si>
    <t>08.397.078/0001-01</t>
  </si>
  <si>
    <t>GSH CORP PARTICIPAÇÕES S.A.</t>
  </si>
  <si>
    <t>08.402.943/0001-52</t>
  </si>
  <si>
    <t>08.424.178/0001-71</t>
  </si>
  <si>
    <t>08.439.659/0001-50</t>
  </si>
  <si>
    <t>08.467.115/0001-00</t>
  </si>
  <si>
    <t>08.493.364/0001-62</t>
  </si>
  <si>
    <t>08.534.605/0001-74</t>
  </si>
  <si>
    <t>08.560.444/0001-93</t>
  </si>
  <si>
    <t>08.574.411/0001-00</t>
  </si>
  <si>
    <t>PRÁTICA KLIMAQUIP INDÚSTRIA E COMÉRCIO S.A.</t>
  </si>
  <si>
    <t>08.613.550/0001-98</t>
  </si>
  <si>
    <t>NEXPE PARTICIPAÇÕES S.A</t>
  </si>
  <si>
    <t>08.764.621/0001-53</t>
  </si>
  <si>
    <t>GENERAL SHOPPING E OUTLETS DO BRASIL BRASIL S.A.</t>
  </si>
  <si>
    <t>08.769.451/0001-08</t>
  </si>
  <si>
    <t>VIRGO COMPANHIA DE SECURITIZAÇÃO</t>
  </si>
  <si>
    <t>08.773.135/0001-00</t>
  </si>
  <si>
    <t>2W ENERGIA S.A.</t>
  </si>
  <si>
    <t>08.773.191/0001-36</t>
  </si>
  <si>
    <t>BRASILIANA PARTICIPAÇÕES S/A</t>
  </si>
  <si>
    <t>08.795.211/0001-70</t>
  </si>
  <si>
    <t>MAESTRO LOCADORA DE VEICULOS S.A.</t>
  </si>
  <si>
    <t>08.797.760/0001-83</t>
  </si>
  <si>
    <t>CURY CONSTRUTORA E INCORPORADORA S.A.</t>
  </si>
  <si>
    <t>08.801.621/0001-86</t>
  </si>
  <si>
    <t>SYN PROP &amp; TECH S.A.</t>
  </si>
  <si>
    <t>08.807.432/0001-10</t>
  </si>
  <si>
    <t>08.811.643/0001-27</t>
  </si>
  <si>
    <t>08.822.767/0001-08</t>
  </si>
  <si>
    <t>CONCESSIONÁRIA DA RODOVIA MG-050 S.A.</t>
  </si>
  <si>
    <t>08.827.501/0001-58</t>
  </si>
  <si>
    <t>AEGEA SANEAMENTO E PARTICIPAÇÕES S.A.</t>
  </si>
  <si>
    <t>08.873.873/0001-10</t>
  </si>
  <si>
    <t>08.902.291/0001-15</t>
  </si>
  <si>
    <t>CSN MINERAÇÃO S.A.</t>
  </si>
  <si>
    <t>08.926.302/0001-05</t>
  </si>
  <si>
    <t>DOMMO ENERGIA S.A.</t>
  </si>
  <si>
    <t>08.935.054/0001-50</t>
  </si>
  <si>
    <t>08.937.002/0001-13</t>
  </si>
  <si>
    <t>VISION SECURITIZADORA S.A.</t>
  </si>
  <si>
    <t>09.041.168/0001-10</t>
  </si>
  <si>
    <t>LOG COMMERCIAL PROPERTIES E PARTICIPAÇÕES</t>
  </si>
  <si>
    <t>09.042.817/0001-05</t>
  </si>
  <si>
    <t>BEMOBI MOBILE TECH S.A.</t>
  </si>
  <si>
    <t>09.053.134/0001-45</t>
  </si>
  <si>
    <t>ELFA MEDICAMENTOS S.A.</t>
  </si>
  <si>
    <t>09.054.385/0001-44</t>
  </si>
  <si>
    <t>INBRANDS S.A.</t>
  </si>
  <si>
    <t>09.074.183/0001-64</t>
  </si>
  <si>
    <t>09.095.183/0001-40</t>
  </si>
  <si>
    <t>09.112.685/0001-32</t>
  </si>
  <si>
    <t>09.114.805/0001-30</t>
  </si>
  <si>
    <t>OCEANPACT SERVIÇOS MARITIMOS S.A.</t>
  </si>
  <si>
    <t>09.116.278/0001-01</t>
  </si>
  <si>
    <t>09.146.451/0001-06</t>
  </si>
  <si>
    <t>KALLAS INCORPORAÇÕES E CONSTRUÇÕES S.A.</t>
  </si>
  <si>
    <t>09.149.503/0001-06</t>
  </si>
  <si>
    <t>OMEGA GERAÇÃO S.A.</t>
  </si>
  <si>
    <t>09.229.201/0001-30</t>
  </si>
  <si>
    <t>GPS PARTICIPAÇÕES E EMPREENDIMENTOS S.A.</t>
  </si>
  <si>
    <t>09.257.877/0001-37</t>
  </si>
  <si>
    <t>09.267.996/0001-70</t>
  </si>
  <si>
    <t>YUNY INCORPORADORA HOLDING S.A.</t>
  </si>
  <si>
    <t>09.288.252/0001-32</t>
  </si>
  <si>
    <t>ANIMA HOLDING S.A.</t>
  </si>
  <si>
    <t>09.295.063/0001-97</t>
  </si>
  <si>
    <t>TECHNOS S.A.</t>
  </si>
  <si>
    <t>09.304.427/0001-58</t>
  </si>
  <si>
    <t>HABITASEC SECURITIZADORA SA</t>
  </si>
  <si>
    <t>09.305.994/0001-29</t>
  </si>
  <si>
    <t>AZUL S.A.</t>
  </si>
  <si>
    <t>09.313.969/0001-97</t>
  </si>
  <si>
    <t>09.324.949/0001-11</t>
  </si>
  <si>
    <t>09.325.109/0001-73</t>
  </si>
  <si>
    <t>09.326.342/0001-70</t>
  </si>
  <si>
    <t>09.336.431/0001-06</t>
  </si>
  <si>
    <t>09.346.601/0001-25</t>
  </si>
  <si>
    <t>B3 S.A. - BRASIL, BOLSA, BALCÃO</t>
  </si>
  <si>
    <t>09.347.516/0001-81</t>
  </si>
  <si>
    <t>ELETROMIDIA S.A.</t>
  </si>
  <si>
    <t>09.359.927/0001-97</t>
  </si>
  <si>
    <t>ASA BRANCA HOLDING S.A.</t>
  </si>
  <si>
    <t>09.391.823/0001-60</t>
  </si>
  <si>
    <t>SANTO ANTONIO ENERGIA S.A.</t>
  </si>
  <si>
    <t>09.414.761/0001-64</t>
  </si>
  <si>
    <t>K-INFRA RODOVIA DO AÇO S.A.</t>
  </si>
  <si>
    <t>09.527.023/0001-23</t>
  </si>
  <si>
    <t>ENVIRONMENTAL ESG PARTICIPAÇÕES S.A.</t>
  </si>
  <si>
    <t>09.538.973/0001-53</t>
  </si>
  <si>
    <t>PDG COMPANHIA SECURITIZADORA</t>
  </si>
  <si>
    <t>09.584.854/0001-37</t>
  </si>
  <si>
    <t>MANAUS TRANSMISSORA DE ENERGIA S.A</t>
  </si>
  <si>
    <t>09.611.768/0001-76</t>
  </si>
  <si>
    <t>INTER CONSTRUTORA E INCORPORADORA S.A.</t>
  </si>
  <si>
    <t>09.625.321/0001-56</t>
  </si>
  <si>
    <t>NORTE BRASIL TRANSMISSORA DE ENERGIA S.A.</t>
  </si>
  <si>
    <t>09.813.204/0001-16</t>
  </si>
  <si>
    <t>W2W E-COMMERCE DE VINHOS S.A.</t>
  </si>
  <si>
    <t>10.139.870/0001-08</t>
  </si>
  <si>
    <t>NEOGRID PARTICIPAÇÕES S.A.</t>
  </si>
  <si>
    <t>10.215.988/0001-60</t>
  </si>
  <si>
    <t>CIA LOCAÇÃO DAS AMÉRICAS</t>
  </si>
  <si>
    <t>10.234.027/0001-00</t>
  </si>
  <si>
    <t>LINHAS DE MACAPÁ TRANSMISSORA DE ENERGIA S/A</t>
  </si>
  <si>
    <t>10.240.186/0001-00</t>
  </si>
  <si>
    <t>LINHAS DE XINGU TRANSMISSORA DE ENERGIA S/A</t>
  </si>
  <si>
    <t>10.285.590/0001-08</t>
  </si>
  <si>
    <t>GRUPO DE MODA SOMA S.A.</t>
  </si>
  <si>
    <t>10.319.900/0001-50</t>
  </si>
  <si>
    <t>CICLUS AMBIENTAL DO BRASIL S.A</t>
  </si>
  <si>
    <t>10.324.624/0001-18</t>
  </si>
  <si>
    <t>10.338.320/0001-00</t>
  </si>
  <si>
    <t>10.440.482/0001-54</t>
  </si>
  <si>
    <t>GETNET ADQ E SERV PARA MEIOS DE PAGTO S.A. - INST PAGTO</t>
  </si>
  <si>
    <t>10.452.416/0001-02</t>
  </si>
  <si>
    <t>REAG INVESTIMENTOS S.A.</t>
  </si>
  <si>
    <t>10.464.223/0001-63</t>
  </si>
  <si>
    <t>PRIVALIA BRASIL S.A.</t>
  </si>
  <si>
    <t>10.488.244/0001-19</t>
  </si>
  <si>
    <t>INFRASEC SECURITIZADORA S.A.</t>
  </si>
  <si>
    <t>10.502.676/0001-37</t>
  </si>
  <si>
    <t>TERMELÉTRICA PERNAMBUCO III S.A.</t>
  </si>
  <si>
    <t>10.531.501/0001-58</t>
  </si>
  <si>
    <t>10.571.175/0001-02</t>
  </si>
  <si>
    <t>URBA DESENVOLVIMENTO URBANO S.A.</t>
  </si>
  <si>
    <t>10.608.405/0001-60</t>
  </si>
  <si>
    <t>BARI SECURITIZADORA S.A.</t>
  </si>
  <si>
    <t>10.629.105/0001-68</t>
  </si>
  <si>
    <t>10.635.691/0001-53</t>
  </si>
  <si>
    <t>VIARONDON CONCESSIONÁRIA DE RODOVIA S.A.</t>
  </si>
  <si>
    <t>10.647.979/0001-48</t>
  </si>
  <si>
    <t>10.670.314/0001-55</t>
  </si>
  <si>
    <t>VIABAHIA CONCESSIONÁRIA DE RODOVIAS SA</t>
  </si>
  <si>
    <t>10.678.505/0001-63</t>
  </si>
  <si>
    <t>CONC RODOVIAS DO TIETÊ S.A.- EM RECUPERAÇÃO JUDICIAL</t>
  </si>
  <si>
    <t>10.739.356/0001-03</t>
  </si>
  <si>
    <t>BR ADVISORY PARTNERS PARTICIPAÇÕES S.A.</t>
  </si>
  <si>
    <t>10.753.164/0001-43</t>
  </si>
  <si>
    <t>ECO SECURITIZADORA DIREITOS CRED AGRONEGÓCIO S.A.</t>
  </si>
  <si>
    <t>10.760.260/0001-19</t>
  </si>
  <si>
    <t>CVC BRASIL OPERADORA E AGÊNCIA DE VIAGENS S.A.</t>
  </si>
  <si>
    <t>10.807.374/0001-77</t>
  </si>
  <si>
    <t>BOA SAFRA SEMENTES S.A.</t>
  </si>
  <si>
    <t>10.835.932/0001-08</t>
  </si>
  <si>
    <t>10.841.050/0001-55</t>
  </si>
  <si>
    <t>10.851.805/0001-00</t>
  </si>
  <si>
    <t>FLEX GESTÃO DE RELACIONAMENTOS S.A.</t>
  </si>
  <si>
    <t>11.257.352/0001-43</t>
  </si>
  <si>
    <t>BSI CAPITAL SECURITIZADORA S.A.</t>
  </si>
  <si>
    <t>11.274.829/0001-07</t>
  </si>
  <si>
    <t>COMPANHIA PAULISTA DE SECURITIZAÇÃO</t>
  </si>
  <si>
    <t>11.284.204/0001-18</t>
  </si>
  <si>
    <t>YOU INC INCORPORADORA E PARTICIPAÇÃO S.A</t>
  </si>
  <si>
    <t>11.421.994/0001-36</t>
  </si>
  <si>
    <t>ORIZON VALORIZAÇÃO DE RESÍDUOS S.A.</t>
  </si>
  <si>
    <t>11.669.021/0001-10</t>
  </si>
  <si>
    <t>11.716.471/0001-17</t>
  </si>
  <si>
    <t>TRX SECURITIZADORA S.A.</t>
  </si>
  <si>
    <t>11.721.921/0001-60</t>
  </si>
  <si>
    <t>ALPER CONSULTORIA E CORRETORA DE SEGUROS S.A.</t>
  </si>
  <si>
    <t>11.725.176/0001-27</t>
  </si>
  <si>
    <t>BOA VISTA SERVIÇOS S.A.</t>
  </si>
  <si>
    <t>11.992.680/0001-93</t>
  </si>
  <si>
    <t>QUALICORP CONSULTORIA E CORRETORA DE SEGUROS S.A.</t>
  </si>
  <si>
    <t>12.049.631/0001-84</t>
  </si>
  <si>
    <t>12.091.809/0001-55</t>
  </si>
  <si>
    <t>3R PETROLEUM ÓLEO E GÁS S.A.</t>
  </si>
  <si>
    <t>12.104.241/0004-02</t>
  </si>
  <si>
    <t>ONCOCLÍNICAS DO BRASIL SERVIÇOS MÉDICOS S.A.</t>
  </si>
  <si>
    <t>12.108.897/0001-50</t>
  </si>
  <si>
    <t>D1000 VAREJO FARMA PARTICIPAÇÕES S.A.</t>
  </si>
  <si>
    <t>12.130.744/0001-00</t>
  </si>
  <si>
    <t>TRUE SECURITIZADORA S.A.</t>
  </si>
  <si>
    <t>12.139.922/0001-63</t>
  </si>
  <si>
    <t>OCTANTE SECURITIZADORA S.A.</t>
  </si>
  <si>
    <t>12.181.987/0001-77</t>
  </si>
  <si>
    <t>MELNICK DESENVOLVIMENTO IMOBILIÁRIO S.A.</t>
  </si>
  <si>
    <t>12.261.588/0001-16</t>
  </si>
  <si>
    <t>POLO CAPITAL SECURITIZADORA S.A</t>
  </si>
  <si>
    <t>12.300.288/0001-07</t>
  </si>
  <si>
    <t>NORTE ENERGIA S.A.</t>
  </si>
  <si>
    <t>12.320.349/0001-90</t>
  </si>
  <si>
    <t>ORE  SECURITIZADORA SA</t>
  </si>
  <si>
    <t>12.420.164/0001-57</t>
  </si>
  <si>
    <t>CM HOSPITALAR S.A</t>
  </si>
  <si>
    <t>12.489.315/0001-23</t>
  </si>
  <si>
    <t>FERREIRA GOMES ENERGIA S.A.</t>
  </si>
  <si>
    <t>12.528.708/0001-07</t>
  </si>
  <si>
    <t>AERIS IND. E COM. DE EQUIP. PARA GER. DE ENG. S.A.</t>
  </si>
  <si>
    <t>12.592.831/0001-89</t>
  </si>
  <si>
    <t>MNLT S.A.</t>
  </si>
  <si>
    <t>12.648.266/0001-24</t>
  </si>
  <si>
    <t>AMBIPAR PARTICIPAÇÕES E EMPREENDIMENTOS S.A.</t>
  </si>
  <si>
    <t>12.648.327/0001-53</t>
  </si>
  <si>
    <t>HIDROVIAS DO BRASIL S.A.</t>
  </si>
  <si>
    <t>12.919.786/0001-24</t>
  </si>
  <si>
    <t>TCP TERMINAL DE CONTEINERES DE PARANAGUA SA</t>
  </si>
  <si>
    <t>12.979.898/0001-70</t>
  </si>
  <si>
    <t>FORTE SECURITIZADORA S.A.</t>
  </si>
  <si>
    <t>13.009.717/0001-46</t>
  </si>
  <si>
    <t>BCO ESTADO DE SERGIPE S.A. - BANESE</t>
  </si>
  <si>
    <t>13.017.462/0001-63</t>
  </si>
  <si>
    <t>ENERGISA SERGIPE - DISTRIBUIDORA DE ENERGIA S/A</t>
  </si>
  <si>
    <t>13.217.485/0001-11</t>
  </si>
  <si>
    <t>GRUPO SBF S.A.</t>
  </si>
  <si>
    <t>13.270.520/0001-66</t>
  </si>
  <si>
    <t>KORA SAÚDE PARTICIPAÇÕES S.A.</t>
  </si>
  <si>
    <t>13.349.677/0001-81</t>
  </si>
  <si>
    <t>REIT SECURITIZADORA S/A</t>
  </si>
  <si>
    <t>13.444.994/0001-87</t>
  </si>
  <si>
    <t>MLOG S.A.</t>
  </si>
  <si>
    <t>13.457.942/0001-45</t>
  </si>
  <si>
    <t>RIVA INCORPORADORA S.A</t>
  </si>
  <si>
    <t>13.574.594/0001-96</t>
  </si>
  <si>
    <t>ZAMP SA</t>
  </si>
  <si>
    <t>13.584.310/0001-42</t>
  </si>
  <si>
    <t>SUGOI S.A.</t>
  </si>
  <si>
    <t>13.783.221/0004-78</t>
  </si>
  <si>
    <t>MADERO INDÚSTRIA E COMÉRCIO S.A.</t>
  </si>
  <si>
    <t>14.110.585/0001-07</t>
  </si>
  <si>
    <t>MÉLIUZ S.A.</t>
  </si>
  <si>
    <t>14.127.813/0001-51</t>
  </si>
  <si>
    <t>GETNINJAS S.A.</t>
  </si>
  <si>
    <t>14.191.427/0001-29</t>
  </si>
  <si>
    <t>GRANBIO INVESTIMENTOS S.A.</t>
  </si>
  <si>
    <t>14.388.334/0001-99</t>
  </si>
  <si>
    <t>PARANA BCO S.A.</t>
  </si>
  <si>
    <t>14.776.142/0001-50</t>
  </si>
  <si>
    <t>WESTWING COMÉRCIO VAREJISTA S.A.</t>
  </si>
  <si>
    <t>14.785.152/0001-51</t>
  </si>
  <si>
    <t>HBR REALTY EMPREENDIMENTOS IMOBILIÁRIOS S.A.</t>
  </si>
  <si>
    <t>14.807.945/0001-24</t>
  </si>
  <si>
    <t>SANSUY S.A. INDUSTRIA DE PLASTICOS</t>
  </si>
  <si>
    <t>14.876.090/0001-93</t>
  </si>
  <si>
    <t>GAIA IMPACTO SECURITIZADORA S.A.</t>
  </si>
  <si>
    <t>14.882.295/0001-81</t>
  </si>
  <si>
    <t>CBO HOLDING S.A.</t>
  </si>
  <si>
    <t>14.998.371/0001-19</t>
  </si>
  <si>
    <t>15.090.690/0001-94</t>
  </si>
  <si>
    <t>CONCESSIONARIA ECOVIAS DO ARAGUAIA S.A.</t>
  </si>
  <si>
    <t>15.101.405/0001-93</t>
  </si>
  <si>
    <t>CORREA RIBEIRO S.A. COMERCIO E INDUSTRIA</t>
  </si>
  <si>
    <t>15.115.504/0001-24</t>
  </si>
  <si>
    <t>15.139.629/0001-94</t>
  </si>
  <si>
    <t>15.141.799/0001-03</t>
  </si>
  <si>
    <t>15.144.017/0001-90</t>
  </si>
  <si>
    <t>CIA SEGUROS ALIANCA DA BAHIA</t>
  </si>
  <si>
    <t>15.229.110/0001-05</t>
  </si>
  <si>
    <t>CAPITALE SECURITIZADORA DE CRÉDITO S/A</t>
  </si>
  <si>
    <t>15.377.572/0001-61</t>
  </si>
  <si>
    <t>NASA SECURITIZADORA S.A.</t>
  </si>
  <si>
    <t>15.413.826/0001-50</t>
  </si>
  <si>
    <t>15.484.093/0001-44</t>
  </si>
  <si>
    <t>ECO101 CONCESSIONÁRIA DE RODOVIAS S.A.</t>
  </si>
  <si>
    <t>15.494.541/0001-90</t>
  </si>
  <si>
    <t>SALUS INFRAESTRUTURA PORTUARIA SA</t>
  </si>
  <si>
    <t>15.527.906/0001-36</t>
  </si>
  <si>
    <t>BIOSEV S.A.</t>
  </si>
  <si>
    <t>15.578.569/0001-06</t>
  </si>
  <si>
    <t>CONC DO AEROPORTO INTERNACIONAL DE GUARULHOS S.A.</t>
  </si>
  <si>
    <t>15.675.715/0001-11</t>
  </si>
  <si>
    <t>HOUSI S.A.</t>
  </si>
  <si>
    <t>15.688.041/0001-90</t>
  </si>
  <si>
    <t>MBK SECURITIZADORA SA</t>
  </si>
  <si>
    <t>16.233.389/0001-55</t>
  </si>
  <si>
    <t>LOJAS LE BISCUIT S.A.</t>
  </si>
  <si>
    <t>16.234.171/0001-15</t>
  </si>
  <si>
    <t>16.404.287/0001-55</t>
  </si>
  <si>
    <t>16.590.234/0001-76</t>
  </si>
  <si>
    <t>16.614.075/0001-00</t>
  </si>
  <si>
    <t>16.670.085/0001-55</t>
  </si>
  <si>
    <t>16.676.520/0001-59</t>
  </si>
  <si>
    <t>HOSPITAL MATER DEI S.A.</t>
  </si>
  <si>
    <t>16.811.931/0001-00</t>
  </si>
  <si>
    <t>ALPHAVILLE S.A.</t>
  </si>
  <si>
    <t>16.922.038/0001-51</t>
  </si>
  <si>
    <t>ENJOEI S.A.</t>
  </si>
  <si>
    <t>17.155.730/0001-64</t>
  </si>
  <si>
    <t>17.159.005/0001-64</t>
  </si>
  <si>
    <t>FIACAO E TECELAGEM SAO JOSE SA EM RECUPERACAO JUDICIAL</t>
  </si>
  <si>
    <t>17.159.229/0001-76</t>
  </si>
  <si>
    <t>LABORATÓRIO TEUTO BRASILEIRO S.A.</t>
  </si>
  <si>
    <t>17.161.241/0001-15</t>
  </si>
  <si>
    <t>17.162.082/0001-73</t>
  </si>
  <si>
    <t>17.167.396/0001-69</t>
  </si>
  <si>
    <t>ALFA HOLDINGS S.A.</t>
  </si>
  <si>
    <t>17.184.037/0001-10</t>
  </si>
  <si>
    <t>BCO MERCANTIL DO BRASIL S.A.</t>
  </si>
  <si>
    <t>17.193.806/0001-46</t>
  </si>
  <si>
    <t>CONSORCIO ALFA DE ADMINISTRACAO S.A.</t>
  </si>
  <si>
    <t>17.234.244/0001-31</t>
  </si>
  <si>
    <t>FTL - FERROVIA TRANSNORDESTINA LOGÍSTICA S.A.</t>
  </si>
  <si>
    <t>17.245.234/0001-00</t>
  </si>
  <si>
    <t>17.281.106/0001-03</t>
  </si>
  <si>
    <t>17.314.329/0001-20</t>
  </si>
  <si>
    <t>INTERNATIONAL MEAL COMPANY ALIMENTACAO S.A.</t>
  </si>
  <si>
    <t>17.344.597/0001-94</t>
  </si>
  <si>
    <t>BB SEGURIDADE PARTICIPAÇÕES S.A.</t>
  </si>
  <si>
    <t>17.359.233/0001-88</t>
  </si>
  <si>
    <t>TECIDOS E ARMARINHOS MIGUEL BARTOLOMEU S.A.</t>
  </si>
  <si>
    <t>17.943.792/0001-30</t>
  </si>
  <si>
    <t>FULWOOD S.A.</t>
  </si>
  <si>
    <t>18.174.270/0001-84</t>
  </si>
  <si>
    <t>DOTZ S.A.</t>
  </si>
  <si>
    <t>18.328.118/0001-09</t>
  </si>
  <si>
    <t>PET CENTER COMÉRCIO E PARTICIPAÇÕES S.A.</t>
  </si>
  <si>
    <t>18.483.666/0001-03</t>
  </si>
  <si>
    <t>HUMBERG AGRIBRASIL COMÉRCIO E EXPORTAÇÃO DE GRÃOS S.A.</t>
  </si>
  <si>
    <t>18.494.485/0001-82</t>
  </si>
  <si>
    <t>PORTO SUDESTE V.M. S.A.</t>
  </si>
  <si>
    <t>18.572.225/0001-88</t>
  </si>
  <si>
    <t>CONCEBRA - CONCESSIONARIA DAS RODOVIAS CENTRAIS DO BRASIL</t>
  </si>
  <si>
    <t>18.593.815/0001-97</t>
  </si>
  <si>
    <t>PRINER SERVIÇOS INDUSTRIAIS S.A.</t>
  </si>
  <si>
    <t>18.903.785/0001-78</t>
  </si>
  <si>
    <t>HOLDING DO ARAGUAIA S.A.</t>
  </si>
  <si>
    <t>19.208.022/0001-70</t>
  </si>
  <si>
    <t>ECO050 CONCESSIONÁRIA DE RODOVIAS S.A.</t>
  </si>
  <si>
    <t>19.276.528/0001-16</t>
  </si>
  <si>
    <t>BCBF PARTICIPAÇÕES S.A.</t>
  </si>
  <si>
    <t>19.296.342/0001-29</t>
  </si>
  <si>
    <t>MGI - MINAS GERAIS PARTICIPAÇÕES S.A.</t>
  </si>
  <si>
    <t>19.378.769/0001-76</t>
  </si>
  <si>
    <t>INSTITUTO HERMES PARDINI S.A.</t>
  </si>
  <si>
    <t>19.403.252/0001-90</t>
  </si>
  <si>
    <t>EMCCAMP RESIDENCIAL S.A.</t>
  </si>
  <si>
    <t>19.521.322/0001-04</t>
  </si>
  <si>
    <t>CONCESSIONÁRIA ROTA DO OESTE S.A.</t>
  </si>
  <si>
    <t>19.526.748/0001-50</t>
  </si>
  <si>
    <t>19.527.586/0001-75</t>
  </si>
  <si>
    <t>COMPANHIA ENERGÉTICA SINOP S/A</t>
  </si>
  <si>
    <t>19.527.639/0001-58</t>
  </si>
  <si>
    <t>ENERGISA MINAS GERAIS - DISTRIBUIDORA DE ENERGIA S/A</t>
  </si>
  <si>
    <t>19.642.306/0001-70</t>
  </si>
  <si>
    <t>CONCESSIONÁRIA DE RODOVIA SUL-MATOGROSSENSE S.A.</t>
  </si>
  <si>
    <t>19.726.048/0001-00</t>
  </si>
  <si>
    <t>CONCESSIONÁRIA BR-040 S.A.</t>
  </si>
  <si>
    <t>19.796.586/0001-70</t>
  </si>
  <si>
    <t>BRISANET PARTICIPAÇÕES S.A.</t>
  </si>
  <si>
    <t>19.851.496/0001-35</t>
  </si>
  <si>
    <t>LOGOS COMPANHIA SECURITIZADORA S/A</t>
  </si>
  <si>
    <t>20.247.322/0001-47</t>
  </si>
  <si>
    <t>ALLIED TECNOLOGIA S.A.</t>
  </si>
  <si>
    <t>20.258.278/0001-70</t>
  </si>
  <si>
    <t>OURO FINO SAUDE ANIMAL PARTICIPACOES S.A.</t>
  </si>
  <si>
    <t>20.451.953/0001-83</t>
  </si>
  <si>
    <t>BLUM COMPANHIA DE SECURITIZAÇÃO DE CRÉDITOS S.A</t>
  </si>
  <si>
    <t>20.514.555/0001-69</t>
  </si>
  <si>
    <t>ESPERANZA TRANSMISSORA DE ENERGIA S.A.</t>
  </si>
  <si>
    <t>20.514.590/0001-88</t>
  </si>
  <si>
    <t>ODOYÁ TRANSMISSORA DE ENERGIA S.A.</t>
  </si>
  <si>
    <t>21.110.778/0001-23</t>
  </si>
  <si>
    <t>OLIVEIRA TRUST S.A.</t>
  </si>
  <si>
    <t>21.240.146/0001-84</t>
  </si>
  <si>
    <t>AGROGALAXY PARTICIPAÇÕES S.A.</t>
  </si>
  <si>
    <t>21.254.073/0001-80</t>
  </si>
  <si>
    <t>COMPANHIA ITAUNENSE ENERGIA E PARTICIPAÇÕES</t>
  </si>
  <si>
    <t>21.255.567/0001-89</t>
  </si>
  <si>
    <t>21.262.638/0001-70</t>
  </si>
  <si>
    <t>ENCALSO PARTICIPAÇÕES EM CONCESSÕES S/A</t>
  </si>
  <si>
    <t>21.314.559/0001-66</t>
  </si>
  <si>
    <t>MOVIDA PARTICIPACOES SA</t>
  </si>
  <si>
    <t>21.331.849/0001-18</t>
  </si>
  <si>
    <t>CREDGRID SERVIÇOS FINANCEIROS S.A.</t>
  </si>
  <si>
    <t>21.389.501/0001-81</t>
  </si>
  <si>
    <t>COMPASS GÁS E ENERGIA S.A.</t>
  </si>
  <si>
    <t>21.414.457/0001-12</t>
  </si>
  <si>
    <t>LEADS CIA. SECURITIZADORA</t>
  </si>
  <si>
    <t>21.610.416/0001-00</t>
  </si>
  <si>
    <t>FORTUNATO SECURITIZADORA S/A</t>
  </si>
  <si>
    <t>21.728.083/0001-00</t>
  </si>
  <si>
    <t>TRANSMISSORA JOSÉ MARIA DE MACEDO DE ELETRICIDADE S.A.</t>
  </si>
  <si>
    <t>21.948.105/0001-47</t>
  </si>
  <si>
    <t>BTGI QUARTZO PARTICIPAÇÕES S/A</t>
  </si>
  <si>
    <t>21.976.484/0001-89</t>
  </si>
  <si>
    <t>RUGE SECURITIZADORA DE CRÉDITOS FINANCEIROS S.A.</t>
  </si>
  <si>
    <t>21.976.510/0001-79</t>
  </si>
  <si>
    <t>BTGI SAFIRA PARTICIPAÇÕES S/A</t>
  </si>
  <si>
    <t>22.163.297/0001-49</t>
  </si>
  <si>
    <t>CONCESSIONÁRIA PONTE RIO-NITERÓI S.A. - ECOPONTE</t>
  </si>
  <si>
    <t>22.261.473/0001-85</t>
  </si>
  <si>
    <t>COMPANHIA DE GÁS DE MINAS GERAIS - GASMIG</t>
  </si>
  <si>
    <t>22.266.175/0001-88</t>
  </si>
  <si>
    <t>FERTILIZANTES HERINGER S.A.</t>
  </si>
  <si>
    <t>22.495.265/0001-40</t>
  </si>
  <si>
    <t>SENECA COMPANHIA SECURITIZADORA</t>
  </si>
  <si>
    <t>22.543.331/0001-00</t>
  </si>
  <si>
    <t>CAIXA SEGURIDADE PARTICIPAÇÕES S.A.</t>
  </si>
  <si>
    <t>22.677.520/0001-76</t>
  </si>
  <si>
    <t>22.902.694/0001-95</t>
  </si>
  <si>
    <t>SELF IT ACADEMIAS HOLDING S.A.</t>
  </si>
  <si>
    <t>23.096.269/0001-19</t>
  </si>
  <si>
    <t>RIO PARANA ENERGIA S.A.</t>
  </si>
  <si>
    <t>23.236.821/0001-27</t>
  </si>
  <si>
    <t>PATRIMAR ENGENHARIA S.A.</t>
  </si>
  <si>
    <t>23.373.000/0001-32</t>
  </si>
  <si>
    <t>VAMOS LOCAÇÃO DE CAMINHÕES, MÁQUINAS E EQUIPAMENTOS S.A.</t>
  </si>
  <si>
    <t>23.438.929/0001-00</t>
  </si>
  <si>
    <t>TRIPLE PLAY BRASIL PARTICIPAÇÕES S.A.</t>
  </si>
  <si>
    <t>23.864.409/0001-51</t>
  </si>
  <si>
    <t>HOLDING VERZANI E SANDRINI S.A.</t>
  </si>
  <si>
    <t>24.230.275/0001-80</t>
  </si>
  <si>
    <t>PLANO &amp; PLANO DESENVOLVIMENTO IMOBILIÁRIO S.A.</t>
  </si>
  <si>
    <t>24.396.489/0001-20</t>
  </si>
  <si>
    <t>BRK AMBIENTAL PARTICIPAÇÕES S.A.</t>
  </si>
  <si>
    <t>24.624.490/0001-65</t>
  </si>
  <si>
    <t>ARGO TRANSMISSÃO DE ENERGIA S/A</t>
  </si>
  <si>
    <t>24.624.551/0001-94</t>
  </si>
  <si>
    <t>ARGO ENERGIA EMPREENDIMENTOS E PARTICIPAÇÕES S/A</t>
  </si>
  <si>
    <t>24.921.465/0001-43</t>
  </si>
  <si>
    <t>BLUEFIT ACADEMIAS DE GINÁSTICA E PARTICIPAÇÕES S.A.</t>
  </si>
  <si>
    <t>24.962.466/0001-36</t>
  </si>
  <si>
    <t>24.990.777/0001-09</t>
  </si>
  <si>
    <t>GRUPO MATEUS S.A.</t>
  </si>
  <si>
    <t>25.005.683/0001-09</t>
  </si>
  <si>
    <t>VERT COMPANHIA SECURITIZADORA</t>
  </si>
  <si>
    <t>25.089.509/0001-83</t>
  </si>
  <si>
    <t>COMPANHIA DE SANEAMENTO DO TOCANTINS - SANEATINS</t>
  </si>
  <si>
    <t>25.249.439/0001-83</t>
  </si>
  <si>
    <t>HOSPITAL CARE CALEDONIA S.A.</t>
  </si>
  <si>
    <t>25.369.840/0001-57</t>
  </si>
  <si>
    <t>COMERC PARTICIPAÇÕES S.A.</t>
  </si>
  <si>
    <t>26.072.786/0001-46</t>
  </si>
  <si>
    <t>QESTRA TECNOLOGIA ADMINISTRAÇÃO E PARTICIPAÇÕES S.A.</t>
  </si>
  <si>
    <t>26.345.998/0001-50</t>
  </si>
  <si>
    <t>TC TRADERS CLUB S.A.</t>
  </si>
  <si>
    <t>26.462.693/0001-28</t>
  </si>
  <si>
    <t>LAVVI EMPREENDIMENTOS IMOBILIÁRIOS S.A.</t>
  </si>
  <si>
    <t>26.609.050/0001-64</t>
  </si>
  <si>
    <t>TRAVESSIA SECURITIZADORA S.A.</t>
  </si>
  <si>
    <t>26.659.061/0001-59</t>
  </si>
  <si>
    <t>MPM CORPÓREOS S.A.</t>
  </si>
  <si>
    <t>26.664.057/0001-89</t>
  </si>
  <si>
    <t>ENTREVIAS CONCESSIONÁRIA DE RODOVIAS S.A.</t>
  </si>
  <si>
    <t>26.845.702/0001-60</t>
  </si>
  <si>
    <t>EQUATORIAL TRANSMISSORA 7 SPE S.A.</t>
  </si>
  <si>
    <t>27.093.558/0001-15</t>
  </si>
  <si>
    <t>MILLS LOCAÇÃO, SERVIÇOS E LOGÍSTICA S.A.</t>
  </si>
  <si>
    <t>27.137.879/0001-74</t>
  </si>
  <si>
    <t>CIA SEC CRED FIN CARTÕES CONSIG BMG</t>
  </si>
  <si>
    <t>27.157.474/0001-06</t>
  </si>
  <si>
    <t>ÁGUAS DE TERESINA SANEAMENTO SPE S.A.</t>
  </si>
  <si>
    <t>27.956.690/0001-03</t>
  </si>
  <si>
    <t>TOKE INVEST SECURITIZADORA S.A</t>
  </si>
  <si>
    <t>27.967.244/0001-02</t>
  </si>
  <si>
    <t>EQUATORIAL TRANSMISSORA 8 SPE S.A.</t>
  </si>
  <si>
    <t>28.019.100/0001-89</t>
  </si>
  <si>
    <t>VIAPAULISTA S.A.</t>
  </si>
  <si>
    <t>28.152.650/0001-71</t>
  </si>
  <si>
    <t>28.201.130/0001-01</t>
  </si>
  <si>
    <t>ENERGISA TRANSMISSÃO DE ENERGIA S/A</t>
  </si>
  <si>
    <t>28.442.718/0001-57</t>
  </si>
  <si>
    <t>RIOLOAN 2 COMPANHIA SECURITIZADORA DE CRÉDITOS FINANCEIROS</t>
  </si>
  <si>
    <t>28.594.234/0001-23</t>
  </si>
  <si>
    <t>AUREN ENERGIA S.A.</t>
  </si>
  <si>
    <t>28.925.264/0001-75</t>
  </si>
  <si>
    <t>COMPANHIA ENERGÉTICA JAGUARA</t>
  </si>
  <si>
    <t>28.942.127/0001-49</t>
  </si>
  <si>
    <t>COMPANHIA ENERGÉTICA MIRANDA</t>
  </si>
  <si>
    <t>29.088.092/0001-95</t>
  </si>
  <si>
    <t>ROMAXIS SECURITIZADORA S.A.</t>
  </si>
  <si>
    <t>29.780.061/0001-09</t>
  </si>
  <si>
    <t>SAO CARLOS EMPREEND E PARTICIPACOES S.A.</t>
  </si>
  <si>
    <t>29.894.663/0001-89</t>
  </si>
  <si>
    <t>CONSIGNADOS I COMPANHIA SECURITIZADORA CRÉDITOS FINANCEIROS</t>
  </si>
  <si>
    <t>29.950.060/0001-57</t>
  </si>
  <si>
    <t>NORTEC QUÍMICA S.A.</t>
  </si>
  <si>
    <t>29.978.814/0001-87</t>
  </si>
  <si>
    <t>SUL AMERICA S.A.</t>
  </si>
  <si>
    <t>29.980.141/0001-08</t>
  </si>
  <si>
    <t>OCEÂNICA ENGENHARIA E CONSULTORIA S.A.</t>
  </si>
  <si>
    <t>30.213.493/0001-09</t>
  </si>
  <si>
    <t>TEGRA INCORPORADORA S.A.</t>
  </si>
  <si>
    <t>30.219.233/0001-40</t>
  </si>
  <si>
    <t>COMPANHIA SECURITIZADORA DE CRÉDITOS FINANCEIROS VERT-REBEL</t>
  </si>
  <si>
    <t>30.306.294/0001-45</t>
  </si>
  <si>
    <t>BCO BTG PACTUAL S.A.</t>
  </si>
  <si>
    <t>30.418.658/0001-89</t>
  </si>
  <si>
    <t>COMPANHIA SECURITIZADORA DE CRÉD. FINANCEIROS VERT-NEXOOS</t>
  </si>
  <si>
    <t>30.540.991/0001-66</t>
  </si>
  <si>
    <t>30.545.324/0001-76</t>
  </si>
  <si>
    <t>COMPANHIA SECURITIZADORA DE CRÉDITOS FINANCEIROS VERT-RECARG</t>
  </si>
  <si>
    <t>30.723.886/0001-62</t>
  </si>
  <si>
    <t>BANCO MODAL S.A.</t>
  </si>
  <si>
    <t>31.001.230/0001-07</t>
  </si>
  <si>
    <t>CELEO REDES TRANSMISSÃO DE ENERGIA S.A.</t>
  </si>
  <si>
    <t>31.468.139/0001-98</t>
  </si>
  <si>
    <t>CASA DE PEDRA SECURITIZADORA DE CREDITO S/A</t>
  </si>
  <si>
    <t>31.553.627/0001-01</t>
  </si>
  <si>
    <t>MOBLY S.A.</t>
  </si>
  <si>
    <t>31.701.408/0001-14</t>
  </si>
  <si>
    <t>ATHENA SAÚDE BRASIL SA</t>
  </si>
  <si>
    <t>31.748.174/0001-60</t>
  </si>
  <si>
    <t>VERO S.A.</t>
  </si>
  <si>
    <t>31.907.982/0001-23</t>
  </si>
  <si>
    <t>FILADÉLFIA SECURITIZADORA S/A</t>
  </si>
  <si>
    <t>32.161.500/0001-00</t>
  </si>
  <si>
    <t>CONCESSIONÁRIA DAS RODOVIAS INTEGRADAS DO SUL S.A.</t>
  </si>
  <si>
    <t>32.372.085/0001-25</t>
  </si>
  <si>
    <t>COBUCCIO SECURITIZADORA DE CRÉDITOS S.A.</t>
  </si>
  <si>
    <t>32.681.371/0001-72</t>
  </si>
  <si>
    <t>32.770.457/0001-71</t>
  </si>
  <si>
    <t>CIA. SECURITIZADORA DE CREDITOS FINANCEIROS VERT-GYRA</t>
  </si>
  <si>
    <t>32.785.497/0001-97</t>
  </si>
  <si>
    <t>NATURA &amp;CO HOLDING S.A.</t>
  </si>
  <si>
    <t>33.000.167/0001-01</t>
  </si>
  <si>
    <t>33.035.536/0001-00</t>
  </si>
  <si>
    <t>33.040.601/0001-87</t>
  </si>
  <si>
    <t>CREDITAQUI FINANCEIRA S.A. - C.F.I.</t>
  </si>
  <si>
    <t>33.041.260/0652-90</t>
  </si>
  <si>
    <t>VIA S.A.</t>
  </si>
  <si>
    <t>33.042.730/0001-04</t>
  </si>
  <si>
    <t>33.050.071/0001-58</t>
  </si>
  <si>
    <t>33.050.196/0001-88</t>
  </si>
  <si>
    <t>33.102.476/0001-92</t>
  </si>
  <si>
    <t>MONTEIRO ARANHA S.A.</t>
  </si>
  <si>
    <t>33.111.246/0001-90</t>
  </si>
  <si>
    <t>TECNOSOLO ENGENHARIA S.A. - EMPRESA EM RECUPERAÇÃO JUDICIAL</t>
  </si>
  <si>
    <t>33.113.309/0001-47</t>
  </si>
  <si>
    <t>33.130.691/0001-05</t>
  </si>
  <si>
    <t>WILSON SONS HOLDINGS BRASIL S.A.</t>
  </si>
  <si>
    <t>33.200.049/0001-47</t>
  </si>
  <si>
    <t>33.228.024/0001-51</t>
  </si>
  <si>
    <t>33.256.439/0001-39</t>
  </si>
  <si>
    <t>33.352.394/0001-04</t>
  </si>
  <si>
    <t>33.376.989/0001-91</t>
  </si>
  <si>
    <t>IRB - BRASIL RESSEGUROS S.A.</t>
  </si>
  <si>
    <t>33.386.210/0001-19</t>
  </si>
  <si>
    <t>33.412.081/0001-96</t>
  </si>
  <si>
    <t>33.453.598/0001-23</t>
  </si>
  <si>
    <t>RAÍZEN S.A.</t>
  </si>
  <si>
    <t>33.467.572/0001-34</t>
  </si>
  <si>
    <t>33.541.368/0001-16</t>
  </si>
  <si>
    <t>33.572.408/0001-97</t>
  </si>
  <si>
    <t>RUMO MALHA CENTRAL S.A.</t>
  </si>
  <si>
    <t>33.592.510/0001-54</t>
  </si>
  <si>
    <t>33.611.500/0001-19</t>
  </si>
  <si>
    <t>33.679.797/0001-54</t>
  </si>
  <si>
    <t>PJBANK SECURITIZADORA S.A.</t>
  </si>
  <si>
    <t>33.839.910/0001-11</t>
  </si>
  <si>
    <t>VIVARA PARTICIPAÇÕES S.A.</t>
  </si>
  <si>
    <t>33.938.119/0001-69</t>
  </si>
  <si>
    <t>33.958.695/0001-78</t>
  </si>
  <si>
    <t>34.169.557/0001-72</t>
  </si>
  <si>
    <t>BCO MERCANTIL DE INVESTIMENTOS S.A.</t>
  </si>
  <si>
    <t>34.274.233/0001-02</t>
  </si>
  <si>
    <t>VIBRA ENERGIA S/A</t>
  </si>
  <si>
    <t>34.469.625/0001-19</t>
  </si>
  <si>
    <t>COMPANHIA SECURITIZADORA DE CRÉDITOS FINANCEIROS VERT-PROVI</t>
  </si>
  <si>
    <t>35.082.277/0001-95</t>
  </si>
  <si>
    <t>BASE SECURITIZADORA DE CRÉDITOS IMOBILIÁRIOS S.A</t>
  </si>
  <si>
    <t>35.502.310/0001-99</t>
  </si>
  <si>
    <t>CS BRASIL PARTICIPAÇÕES E LOCAÇÕES S.A.</t>
  </si>
  <si>
    <t>35.522.178/0001-87</t>
  </si>
  <si>
    <t>CIA SECURITIZADORA DE CRED. FIN. CARTÕES CONSIGNADOS II</t>
  </si>
  <si>
    <t>35.522.281/0001-27</t>
  </si>
  <si>
    <t>COMPANHIA SECURITIZADORA DE CRÉDITOS FINANCEIROS VERT-VIRTUS</t>
  </si>
  <si>
    <t>35.593.905/0001-05</t>
  </si>
  <si>
    <t>CONCESSIONÁRIA ECOVIAS DO CERRADO S.A.</t>
  </si>
  <si>
    <t>35.727.157/0001-06</t>
  </si>
  <si>
    <t>EZ INC INCORPORAÇÕES COMERCIAIS S.A.</t>
  </si>
  <si>
    <t>35.791.391/0001-94</t>
  </si>
  <si>
    <t>QUALITY SOFTWARE S.A.</t>
  </si>
  <si>
    <t>35.980.592/0001-30</t>
  </si>
  <si>
    <t>ELEA DIGITAL INFRAESTRUTURA E REDES DE TELECOMUNICAÇÕES S.A.</t>
  </si>
  <si>
    <t>36.146.575/0001-64</t>
  </si>
  <si>
    <t>EIXO SP CONCESSIONÁRIA DE RODOVIAS S.A.</t>
  </si>
  <si>
    <t>36.243.187/0001-00</t>
  </si>
  <si>
    <t>TRUE COMPANHIA SECURITIZADORA DE CRÉDITOS FINANCEIROS II</t>
  </si>
  <si>
    <t>36.542.025/0001-64</t>
  </si>
  <si>
    <t>BRQ SOLUCOES EM INFORMATICA S.A.</t>
  </si>
  <si>
    <t>36.729.398/0001-49</t>
  </si>
  <si>
    <t>CIA. SEC. DE CRÉDITOS FINANCEIROS VERT-PROVI II</t>
  </si>
  <si>
    <t>36.763.716/0001-98</t>
  </si>
  <si>
    <t>CONCESSIONÁRIA CATARINENSE DE RODOVIAS S.A.</t>
  </si>
  <si>
    <t>37.368.315/0001-04</t>
  </si>
  <si>
    <t>COMPANHIA SECURITIZADORA DE CRÉDITOS FINANCEIROS - VERT 5</t>
  </si>
  <si>
    <t>37.592.100/0001-64</t>
  </si>
  <si>
    <t>MISSISSIPI SECURITIZADORA S/A</t>
  </si>
  <si>
    <t>37.663.076/0001-07</t>
  </si>
  <si>
    <t>AES BRASIL ENERGIA S.A.</t>
  </si>
  <si>
    <t>37.702.340/0001-74</t>
  </si>
  <si>
    <t>MONTE RODOVIAS S.A.</t>
  </si>
  <si>
    <t>38.042.694/0001-00</t>
  </si>
  <si>
    <t>TRAVESSIA SECURITIZADORA II S.A</t>
  </si>
  <si>
    <t>38.126.888/0001-86</t>
  </si>
  <si>
    <t>RIO ENERGY PARTICIPAÇÕES S.A.</t>
  </si>
  <si>
    <t>38.199.406/0001-18</t>
  </si>
  <si>
    <t>RIO ALTO ENERGIAS RENOVÁVEIS S.A.</t>
  </si>
  <si>
    <t>38.307.135/0001-77</t>
  </si>
  <si>
    <t>G2D INVESTMENTS, LTD.</t>
  </si>
  <si>
    <t>38.456.921/0001-36</t>
  </si>
  <si>
    <t>INFRACOMMERCE CXAAS S.A.</t>
  </si>
  <si>
    <t>38.482.780/0001-26</t>
  </si>
  <si>
    <t>ANEMUS WIND HOLDING S.A.</t>
  </si>
  <si>
    <t>38.543.489/0001-10</t>
  </si>
  <si>
    <t>AMAZONE FUN PARKS S.A.</t>
  </si>
  <si>
    <t>39.115.514/0001-28</t>
  </si>
  <si>
    <t>RUMO MALHA OESTE S.A.</t>
  </si>
  <si>
    <t>39.346.861/0350-38</t>
  </si>
  <si>
    <t>CENCOSUD BRASIL COMERCIAL S.A.</t>
  </si>
  <si>
    <t>39.580.673/0001-01</t>
  </si>
  <si>
    <t>BRK AMBIENTAL - REGIÃO METROPOLITANA DE MACEIÓ S.A.</t>
  </si>
  <si>
    <t>40.159.947/0001-64</t>
  </si>
  <si>
    <t>HMOBI PARTICIPAÇÕES S.A.</t>
  </si>
  <si>
    <t>40.337.136/0001-06</t>
  </si>
  <si>
    <t>TERRA SANTA PROPRIEDADES AGRÍCOLAS S.A.</t>
  </si>
  <si>
    <t>40.446.476/0001-75</t>
  </si>
  <si>
    <t>PLAYBANCO SECURITIZADORA S.A.</t>
  </si>
  <si>
    <t>40.593.395/0001-06</t>
  </si>
  <si>
    <t>IFIN PARTICIPAÇÕES S.A.</t>
  </si>
  <si>
    <t>40.760.921/0001-77</t>
  </si>
  <si>
    <t>HUMAITA SECURITIZADORA S/A</t>
  </si>
  <si>
    <t>41.534.746/0001-62</t>
  </si>
  <si>
    <t>CERES SECURITIZADORA S/A</t>
  </si>
  <si>
    <t>42.150.391/0001-70</t>
  </si>
  <si>
    <t>42.233.757/0001-75</t>
  </si>
  <si>
    <t>ALVAREZ &amp; MARSAL INVESTIMENTOS I S.A.</t>
  </si>
  <si>
    <t>42.278.291/0001-24</t>
  </si>
  <si>
    <t>42.278.473/0001-03</t>
  </si>
  <si>
    <t>WIZ SOLUÇÕES E CORRETAGEM DE SEGUROS S.A.</t>
  </si>
  <si>
    <t>42.331.462/0001-31</t>
  </si>
  <si>
    <t>42.353.180/0001-35</t>
  </si>
  <si>
    <t>IGUÁ RIO DE JANEIRO S.A.</t>
  </si>
  <si>
    <t>42.500.384/0001-51</t>
  </si>
  <si>
    <t>OMEGA ENERGIA S.A.</t>
  </si>
  <si>
    <t>42.737.954/0001-21</t>
  </si>
  <si>
    <t>INTER &amp; CO, INC.</t>
  </si>
  <si>
    <t>42.771.949/0001-35</t>
  </si>
  <si>
    <t>CENTRO DE IMAGEM DIAGNOSTICOS S.A.</t>
  </si>
  <si>
    <t>43.185.362/0001-07</t>
  </si>
  <si>
    <t>IGB ELETRONICA S.A - EM RECUPERACAO JUDICIAL</t>
  </si>
  <si>
    <t>43.283.811/0001-50</t>
  </si>
  <si>
    <t>KALUNGA S.A</t>
  </si>
  <si>
    <t>43.470.988/0001-65</t>
  </si>
  <si>
    <t>43.776.517/0001-80</t>
  </si>
  <si>
    <t>43.948.405/0001-69</t>
  </si>
  <si>
    <t>LUPO S.A.</t>
  </si>
  <si>
    <t>44.067.725/0001-72</t>
  </si>
  <si>
    <t>VIA BRASIL BR 163 CONCESSIONÁRIA DE RODOVIAS S.A.</t>
  </si>
  <si>
    <t>45.242.914/0001-05</t>
  </si>
  <si>
    <t>C&amp;A MODAS S.A.</t>
  </si>
  <si>
    <t>45.365.558/0001-09</t>
  </si>
  <si>
    <t>VITTIA FERTILIZANTES E BIOLÓGICOS S.A.</t>
  </si>
  <si>
    <t>45.453.214/0001-51</t>
  </si>
  <si>
    <t>45.987.245/0001-92</t>
  </si>
  <si>
    <t>46.119.855/0001-37</t>
  </si>
  <si>
    <t>SOCIEDADE ABASTECIMENTO DE ÁGUA E SANEAMENTO S.A - SANASA</t>
  </si>
  <si>
    <t>47.508.411/0001-56</t>
  </si>
  <si>
    <t>47.960.950/0001-21</t>
  </si>
  <si>
    <t>MAGAZINE LUIZA S.A.</t>
  </si>
  <si>
    <t>49.263.189/0001-02</t>
  </si>
  <si>
    <t>49.669.856/0001-43</t>
  </si>
  <si>
    <t>50.564.053/0001-03</t>
  </si>
  <si>
    <t>50.746.577/0001-15</t>
  </si>
  <si>
    <t>COSAN S.A.</t>
  </si>
  <si>
    <t>50.926.955/0001-42</t>
  </si>
  <si>
    <t>51.128.999/0001-90</t>
  </si>
  <si>
    <t>51.218.147/0001-93</t>
  </si>
  <si>
    <t>IGUATEMI EMPRESA DE SHOPPING CENTERS S.A</t>
  </si>
  <si>
    <t>51.466.860/0001-56</t>
  </si>
  <si>
    <t>SAO MARTINHO S.A.</t>
  </si>
  <si>
    <t>51.928.174/0001-50</t>
  </si>
  <si>
    <t>52.123.916/0001-32</t>
  </si>
  <si>
    <t>DORI ALIMENTOS S.A.</t>
  </si>
  <si>
    <t>52.548.435/0001-79</t>
  </si>
  <si>
    <t>53.113.791/0001-22</t>
  </si>
  <si>
    <t>56.444.250/0001-75</t>
  </si>
  <si>
    <t>HAUSCENTER SA</t>
  </si>
  <si>
    <t>56.643.018/0001-66</t>
  </si>
  <si>
    <t>56.720.428/0001-63</t>
  </si>
  <si>
    <t>ROMI S.A.</t>
  </si>
  <si>
    <t>56.992.423/0001-90</t>
  </si>
  <si>
    <t>58.119.199/0001-51</t>
  </si>
  <si>
    <t>58.430.828/0001-60</t>
  </si>
  <si>
    <t>BLAU FARMACÊUTICA S.A.</t>
  </si>
  <si>
    <t>59.105.999/0001-86</t>
  </si>
  <si>
    <t>59.285.411/0001-13</t>
  </si>
  <si>
    <t>BCO PAN S.A.</t>
  </si>
  <si>
    <t>59.418.806/0001-47</t>
  </si>
  <si>
    <t>TRACK &amp; FIELD CO S.A.</t>
  </si>
  <si>
    <t>59.717.553/0001-02</t>
  </si>
  <si>
    <t>MULTILASER INDUSTRIAL S.A.</t>
  </si>
  <si>
    <t>59.789.545/0001-71</t>
  </si>
  <si>
    <t>59.981.829/0001-65</t>
  </si>
  <si>
    <t>RODOBENS SA</t>
  </si>
  <si>
    <t>60.398.369/0004-79</t>
  </si>
  <si>
    <t>60.444.437/0001-46</t>
  </si>
  <si>
    <t>60.476.884/0001-87</t>
  </si>
  <si>
    <t>60.500.139/0001-26</t>
  </si>
  <si>
    <t>60.537.263/0001-66</t>
  </si>
  <si>
    <t>ALLPARK EMPREENDIMENTOS, PARTICIPAÇÕES E SERVIÇOS S.A.</t>
  </si>
  <si>
    <t>60.543.816/0001-93</t>
  </si>
  <si>
    <t>IGUATEMI S.A.</t>
  </si>
  <si>
    <t>60.637.238/0001-54</t>
  </si>
  <si>
    <t>BLUE TECH SOLUTIONS EQI S.A.</t>
  </si>
  <si>
    <t>60.651.809/0001-05</t>
  </si>
  <si>
    <t>SUZANO HOLDING S.A.</t>
  </si>
  <si>
    <t>60.665.981/0001-18</t>
  </si>
  <si>
    <t>UNIÃO QUÍMICA FARMACÊUTICA NACIONAL S.A.</t>
  </si>
  <si>
    <t>60.730.348/0001-66</t>
  </si>
  <si>
    <t>60.840.055/0001-31</t>
  </si>
  <si>
    <t>60.851.615/0001-53</t>
  </si>
  <si>
    <t>60.872.504/0001-23</t>
  </si>
  <si>
    <t>ITAU UNIBANCO HOLDING S.A.</t>
  </si>
  <si>
    <t>60.884.319/0001-59</t>
  </si>
  <si>
    <t>60.894.730/0001-05</t>
  </si>
  <si>
    <t>60.933.603/0001-78</t>
  </si>
  <si>
    <t>61.022.042/0001-18</t>
  </si>
  <si>
    <t>61.065.298/0001-02</t>
  </si>
  <si>
    <t>61.065.751/0001-80</t>
  </si>
  <si>
    <t>ROSSI RESIDENCIAL S.A. - EM RECUPERAÇÃO JUDICIAL</t>
  </si>
  <si>
    <t>61.079.117/0001-05</t>
  </si>
  <si>
    <t>61.080.313/0001-91</t>
  </si>
  <si>
    <t>61.082.004/0001-50</t>
  </si>
  <si>
    <t>61.088.894/0001-08</t>
  </si>
  <si>
    <t>61.092.037/0001-81</t>
  </si>
  <si>
    <t>61.156.113/0001-75</t>
  </si>
  <si>
    <t>61.156.931/0001-78</t>
  </si>
  <si>
    <t>61.186.680/0001-74</t>
  </si>
  <si>
    <t>BANCO BMG S/A</t>
  </si>
  <si>
    <t>61.189.288/0001-89</t>
  </si>
  <si>
    <t>61.190.096/0001-92</t>
  </si>
  <si>
    <t>EUROFARMA LABORATÓRIOS S.A.</t>
  </si>
  <si>
    <t>61.351.532/0001-68</t>
  </si>
  <si>
    <t>61.374.161/0001-30</t>
  </si>
  <si>
    <t>61.409.892/0001-73</t>
  </si>
  <si>
    <t>COMPANHIA BRASILEIRA DE ALUMÍNIO</t>
  </si>
  <si>
    <t>61.486.650/0001-83</t>
  </si>
  <si>
    <t>61.532.644/0001-15</t>
  </si>
  <si>
    <t>ITAÚSA S.A.</t>
  </si>
  <si>
    <t>61.584.140/0001-49</t>
  </si>
  <si>
    <t>61.585.865/0001-51</t>
  </si>
  <si>
    <t>61.695.227/0001-93</t>
  </si>
  <si>
    <t>61.856.571/0001-17</t>
  </si>
  <si>
    <t>62.002.886/0001-60</t>
  </si>
  <si>
    <t>62.144.175/0001-20</t>
  </si>
  <si>
    <t>BCO PINE S.A</t>
  </si>
  <si>
    <t>62.258.884/0001-36</t>
  </si>
  <si>
    <t>INTERCEMENT BRASIL S.A.</t>
  </si>
  <si>
    <t>62.984.091/0001-02</t>
  </si>
  <si>
    <t>CRUZEIRO DO SUL EDUCACIONAL S.A.</t>
  </si>
  <si>
    <t>64.904.295/0001-03</t>
  </si>
  <si>
    <t>CAMIL ALIMENTOS S.A.</t>
  </si>
  <si>
    <t>65.654.303/0001-73</t>
  </si>
  <si>
    <t>DIBENS LEASING S.A. - ARREND.MERCANTIL</t>
  </si>
  <si>
    <t>67.010.660/0001-24</t>
  </si>
  <si>
    <t>67.571.414/0001-41</t>
  </si>
  <si>
    <t>VIVER INCORPORADORA E CONSTRUTORA S.A.</t>
  </si>
  <si>
    <t>67.620.377/0001-14</t>
  </si>
  <si>
    <t>68.400.225/0001-79</t>
  </si>
  <si>
    <t>CLARANET TECHNOLOGY S.A.</t>
  </si>
  <si>
    <t>71.208.516/0001-74</t>
  </si>
  <si>
    <t>71.476.527/0001-35</t>
  </si>
  <si>
    <t>CONSTRUTORA TENDA S.A.</t>
  </si>
  <si>
    <t>71.673.990/0001-77</t>
  </si>
  <si>
    <t>73.178.600/0001-18</t>
  </si>
  <si>
    <t>73.903.718/0001-61</t>
  </si>
  <si>
    <t>75.315.333/0001-09</t>
  </si>
  <si>
    <t>ATACADÃO S.A.</t>
  </si>
  <si>
    <t>75.609.123/0001-23</t>
  </si>
  <si>
    <t>OURO VERDE LOCAÇÃO E SERVIÇO S.A.</t>
  </si>
  <si>
    <t>76.483.817/0001-20</t>
  </si>
  <si>
    <t>76.484.013/0001-45</t>
  </si>
  <si>
    <t>76.535.764/0001-43</t>
  </si>
  <si>
    <t>76.627.504/0001-06</t>
  </si>
  <si>
    <t>INEPAR S.A. INDUSTRIA E CONSTRUCOES EM RECUPERACAO JUDICIAL</t>
  </si>
  <si>
    <t>79.430.682/0001-22</t>
  </si>
  <si>
    <t>FARMÁCIA E DROGARIA NISSEI S.A.</t>
  </si>
  <si>
    <t>80.227.184/0001-66</t>
  </si>
  <si>
    <t>80.680.093/0001-81</t>
  </si>
  <si>
    <t>SENIOR SISTEMAS S.A.</t>
  </si>
  <si>
    <t>81.243.735/0001-48</t>
  </si>
  <si>
    <t>82.120.676/0001-83</t>
  </si>
  <si>
    <t>ALMEIDA JUNIOR SHOPPING CENTERS S.A.</t>
  </si>
  <si>
    <t>82.508.433/0001-17</t>
  </si>
  <si>
    <t>82.636.986/0001-55</t>
  </si>
  <si>
    <t>82.640.558/0001-04</t>
  </si>
  <si>
    <t>82.643.537/0001-34</t>
  </si>
  <si>
    <t>82.901.000/0001-27</t>
  </si>
  <si>
    <t>INTELBRAS S.A.</t>
  </si>
  <si>
    <t>82.981.929/0001-03</t>
  </si>
  <si>
    <t>82.982.075/0001-80</t>
  </si>
  <si>
    <t>83.475.913/0001-91</t>
  </si>
  <si>
    <t>83.878.892/0001-55</t>
  </si>
  <si>
    <t>84.429.695/0001-11</t>
  </si>
  <si>
    <t>84.683.374/0001-49</t>
  </si>
  <si>
    <t>84.683.408/0001-03</t>
  </si>
  <si>
    <t>84.683.671/0001-94</t>
  </si>
  <si>
    <t>WETZEL S.A.</t>
  </si>
  <si>
    <t>84.684.455/0001-63</t>
  </si>
  <si>
    <t>TIGRE S.A. PARTICIPAÇÕES</t>
  </si>
  <si>
    <t>84.693.183/0001-68</t>
  </si>
  <si>
    <t>85.041.333/0001-11</t>
  </si>
  <si>
    <t>PORTO PONTA DO FELIX S/A</t>
  </si>
  <si>
    <t>85.778.074/0001-06</t>
  </si>
  <si>
    <t>86.375.425/0001-09</t>
  </si>
  <si>
    <t>86.550.951/0001-50</t>
  </si>
  <si>
    <t>POMIFRUTAS S/A EM RECUPERACAO JUDICIAL</t>
  </si>
  <si>
    <t>87.043.832/0001-73</t>
  </si>
  <si>
    <t>87.456.562/0001-22</t>
  </si>
  <si>
    <t>87.762.563/0001-03</t>
  </si>
  <si>
    <t>CIA HABITASUL DE PARTICIPACOES</t>
  </si>
  <si>
    <t>87.870.952/0001-44</t>
  </si>
  <si>
    <t>BORRACHAS VIPAL S.A.</t>
  </si>
  <si>
    <t>88.610.126/0001-29</t>
  </si>
  <si>
    <t>88.610.191/0001-54</t>
  </si>
  <si>
    <t>88.611.835/0001-29</t>
  </si>
  <si>
    <t>88.613.658/0001-10</t>
  </si>
  <si>
    <t>PETTENATI S.A. INDUSTRIA TEXTIL</t>
  </si>
  <si>
    <t>89.086.144/0001-16</t>
  </si>
  <si>
    <t>89.096.457/0001-55</t>
  </si>
  <si>
    <t>89.463.822/0001-12</t>
  </si>
  <si>
    <t>89.637.490/0001-45</t>
  </si>
  <si>
    <t>89.723.993/0001-33</t>
  </si>
  <si>
    <t>CONSTRUTORA SULTEPA S.A. - EM RECUPERAÇÃO JUDICIAL</t>
  </si>
  <si>
    <t>89.850.341/0001-60</t>
  </si>
  <si>
    <t>90.076.886/0001-40</t>
  </si>
  <si>
    <t>90.441.460/0001-48</t>
  </si>
  <si>
    <t>UNICASA INDÚSTRIA DE MÓVEIS S.A.</t>
  </si>
  <si>
    <t>91.333.666/0001-17</t>
  </si>
  <si>
    <t>91.669.747/0001-92</t>
  </si>
  <si>
    <t>FINANSINOS S.A.- CREDITO FINANC E INVEST</t>
  </si>
  <si>
    <t>91.983.056/0001-69</t>
  </si>
  <si>
    <t>92.012.467/0001-70</t>
  </si>
  <si>
    <t>92.660.570/0001-26</t>
  </si>
  <si>
    <t>92.665.611/0001-77</t>
  </si>
  <si>
    <t>92.690.783/0001-09</t>
  </si>
  <si>
    <t>92.693.019/0001-89</t>
  </si>
  <si>
    <t>92.715.812/0001-31</t>
  </si>
  <si>
    <t>CIA ESTADUAL DE TRANSMISSÃO DE ENERGIA ELETRICA - CEEE-T</t>
  </si>
  <si>
    <t>92.721.232/0001-57</t>
  </si>
  <si>
    <t>92.749.225/0001-63</t>
  </si>
  <si>
    <t>92.754.738/0001-62</t>
  </si>
  <si>
    <t>92.781.335/0001-02</t>
  </si>
  <si>
    <t>92.791.243/0001-03</t>
  </si>
  <si>
    <t>92.802.784/0001-90</t>
  </si>
  <si>
    <t>92.934.215/0001-06</t>
  </si>
  <si>
    <t>BANRISUL SOLUÇÕES EM PAGAMENTOS S.A. - INSTITUIÇÃO DE PAGAME</t>
  </si>
  <si>
    <t>93.828.986/0001-73</t>
  </si>
  <si>
    <t>94.813.102/0001-70</t>
  </si>
  <si>
    <t>TRÊS TENTOS AGROINDUSTRIAL S/A</t>
  </si>
  <si>
    <t>95.426.862/0001-97</t>
  </si>
  <si>
    <t>96.298.013/0001-68</t>
  </si>
  <si>
    <t>PACAEMBU CONSTRUTORA S.A.</t>
  </si>
  <si>
    <t>96.418.264/0218-02</t>
  </si>
  <si>
    <t>LOJAS QUERO QUERO S.A.</t>
  </si>
  <si>
    <t>97.191.902/0001-94</t>
  </si>
  <si>
    <t>97.837.181/0001-47</t>
  </si>
  <si>
    <t>DEXCO S.A.</t>
  </si>
  <si>
    <t>DT_REFER</t>
  </si>
  <si>
    <t>VERSAO</t>
  </si>
  <si>
    <t>DENOM_CIA</t>
  </si>
  <si>
    <t>CD_CVM</t>
  </si>
  <si>
    <t>GRUPO_DFP</t>
  </si>
  <si>
    <t>MOEDA</t>
  </si>
  <si>
    <t>ESCALA_MOEDA</t>
  </si>
  <si>
    <t>ORDEM_EXERC</t>
  </si>
  <si>
    <t>DT_FIM_EXERC</t>
  </si>
  <si>
    <t>CD_CONTA</t>
  </si>
  <si>
    <t>DS_CONTA</t>
  </si>
  <si>
    <t>VL_CONTA</t>
  </si>
  <si>
    <t>ST_CONTA_FIXA</t>
  </si>
  <si>
    <t>00.000.000/0001-91</t>
  </si>
  <si>
    <t>BCO BRASIL S.A.</t>
  </si>
  <si>
    <t>DF Individual - Balanço Patrimonial Ativo</t>
  </si>
  <si>
    <t>REAL</t>
  </si>
  <si>
    <t>MIL</t>
  </si>
  <si>
    <t>ÚLTIMO</t>
  </si>
  <si>
    <t>Ativo Total</t>
  </si>
  <si>
    <t>S</t>
  </si>
  <si>
    <t>00.000.208/0001-00</t>
  </si>
  <si>
    <t>BRB BCO DE BRASILIA S.A.</t>
  </si>
  <si>
    <t>UNIDADE</t>
  </si>
  <si>
    <t>01.548.981/0001-79</t>
  </si>
  <si>
    <t>02.762.113/0001-50</t>
  </si>
  <si>
    <t>BRAZILIAN FINANCE E REAL ESTATE S.A.</t>
  </si>
  <si>
    <t>04.902.979/0001-44</t>
  </si>
  <si>
    <t>BCO AMAZONIA S.A.</t>
  </si>
  <si>
    <t>04.913.711/0001-08</t>
  </si>
  <si>
    <t>BCO ESTADO DO PARA S.A.</t>
  </si>
  <si>
    <t>07.237.373/0001-20</t>
  </si>
  <si>
    <t>BCO NORDESTE DO BRASIL S.A.</t>
  </si>
  <si>
    <t>15.073.274/0001-88</t>
  </si>
  <si>
    <t>PPLA PARTICIPATIONS LTD.</t>
  </si>
  <si>
    <t>17.167.412/0001-13</t>
  </si>
  <si>
    <t>FINANCEIRA ALFA S.A.- CRED FINANC E INVS</t>
  </si>
  <si>
    <t>24.410.913/0001-44</t>
  </si>
  <si>
    <t>NU HOLDINGS LTD.</t>
  </si>
  <si>
    <t>28.127.603/0001-78</t>
  </si>
  <si>
    <t>BANESTES S.A. - BCO EST ESPIRITO SANTO</t>
  </si>
  <si>
    <t>28.195.667/0001-06</t>
  </si>
  <si>
    <t>BCO ABC BRASIL S.A.</t>
  </si>
  <si>
    <t>30.788.149/0001-48</t>
  </si>
  <si>
    <t>GUARDIAN COMPANHIA SECURITIZADORA</t>
  </si>
  <si>
    <t>40.480.481/0001-02</t>
  </si>
  <si>
    <t>RIO ALTO STL HOLDING I S.A.</t>
  </si>
  <si>
    <t>40.885.785/0001-41</t>
  </si>
  <si>
    <t>CIA. SECURITIZADORA DE CRED. FIN. VERT-UME</t>
  </si>
  <si>
    <t>40.997.635/0001-20</t>
  </si>
  <si>
    <t>TRAVESSIA SECURITIZADORA DE CRÉDITOS FINANCEIROS XXII S.A.</t>
  </si>
  <si>
    <t>41.052.420/0001-07</t>
  </si>
  <si>
    <t>SOLAR BEBIDAS S.A.</t>
  </si>
  <si>
    <t>41.096.674/0001-19</t>
  </si>
  <si>
    <t>CANTU STORE S.A.</t>
  </si>
  <si>
    <t>41.335.131/0001-07</t>
  </si>
  <si>
    <t>MOTTU I S.A</t>
  </si>
  <si>
    <t>41.508.382/0001-46</t>
  </si>
  <si>
    <t>RODOVIAS DO BRASIL HOLDING S.A.</t>
  </si>
  <si>
    <t>41.811.375/0001-19</t>
  </si>
  <si>
    <t>CANAL COMPANHIA DE SECURITIZAÇÃO</t>
  </si>
  <si>
    <t>42.310.775/0001-03</t>
  </si>
  <si>
    <t>ÁGUAS DO RIO 1 SPE S.A.</t>
  </si>
  <si>
    <t>42.603.513/0001-37</t>
  </si>
  <si>
    <t>TRUE SECURITIZADORA DE CREDITOS FINANCEIROS IV S.A.</t>
  </si>
  <si>
    <t>42.644.220/0001-06</t>
  </si>
  <si>
    <t>ÁGUAS DO RIO 4 SPE S.A.</t>
  </si>
  <si>
    <t>42.937.550/0001-81</t>
  </si>
  <si>
    <t>VERT-11 COMPANHIA SECURITIZADORA DE CRÉDITOS FINANCEIROS</t>
  </si>
  <si>
    <t>42.938.083/0001-04</t>
  </si>
  <si>
    <t>VERT-9 COMPANHIA SECURITIZADORA DE CRÉDITOS FINANCEIROS</t>
  </si>
  <si>
    <t>42.945.876/0001-50</t>
  </si>
  <si>
    <t>VERT-10 COMPANHIA SECURITIZADORA DE CRÉDITOS FINANCEIROS</t>
  </si>
  <si>
    <t>43.335.774/0001-86</t>
  </si>
  <si>
    <t>TRAVESSIA SECURITIZADORA DE CRÉDITOS MERCANTIS VI S.A.</t>
  </si>
  <si>
    <t>47.509.120/0001-82</t>
  </si>
  <si>
    <t>BRADESCO LEASING S.A. ARREND MERCANTIL</t>
  </si>
  <si>
    <t>60.746.948/0001-12</t>
  </si>
  <si>
    <t>BCO BRADESCO S.A.</t>
  </si>
  <si>
    <t>60.770.336/0001-65</t>
  </si>
  <si>
    <t>BCO ALFA DE INVESTIMENTO S.A.</t>
  </si>
  <si>
    <t>62.232.889/0001-90</t>
  </si>
  <si>
    <t>BCO DAYCOVAL S.A.</t>
  </si>
  <si>
    <t>62.307.848/0001-15</t>
  </si>
  <si>
    <t>BANCO RCI BRASIL S.A.</t>
  </si>
  <si>
    <t>90.400.888/0001-42</t>
  </si>
  <si>
    <t>BCO SANTANDER (BRASIL) S.A.</t>
  </si>
  <si>
    <t>92.702.067/0001-96</t>
  </si>
  <si>
    <t>BCO ESTADO DO RIO GRANDE DO SUL S.A.</t>
  </si>
  <si>
    <t>DF Individual - Balanço Patrimonial Passivo</t>
  </si>
  <si>
    <t>2.01</t>
  </si>
  <si>
    <t>Passivo Circulante</t>
  </si>
  <si>
    <t>2.02</t>
  </si>
  <si>
    <t>Passivo Não Circulante</t>
  </si>
  <si>
    <t>DT_INI_EXERC</t>
  </si>
  <si>
    <t>DF Individual - Demonstração do Resultado</t>
  </si>
  <si>
    <t>3.11</t>
  </si>
  <si>
    <t>Lucro/Prejuízo do Período</t>
  </si>
  <si>
    <t>3.13</t>
  </si>
  <si>
    <t>PENÚLTIMO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</si>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</sst>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49" fontId="1" fillId="0" borderId="0" xfId="0" applyNumberFormat="1" applyFont="1" applyAlignment="1"/>
    <xf numFmtId="1" fontId="1" fillId="0" borderId="0" xfId="0" applyNumberFormat="1" applyFont="1" applyAlignment="1"/>
    <xf numFmtId="1" fontId="1" fillId="0" borderId="0" xfId="0" applyNumberFormat="1" applyFont="1" applyAlignment="1"/>
    <xf numFmtId="49" fontId="1" fillId="0" borderId="0" xfId="0" applyNumberFormat="1" applyFont="1" applyAlignment="1"/>
    <xf numFmtId="2" fontId="1" fillId="0" borderId="0" xfId="0" applyNumberFormat="1" applyFont="1" applyAlignment="1"/>
    <xf numFmtId="2" fontId="1" fillId="0" borderId="0" xfId="0" applyNumberFormat="1" applyFont="1" applyAlignment="1"/>
    <xf numFmtId="0" fontId="2" fillId="0" borderId="0" xfId="0" applyFont="1"/>
    <xf numFmtId="0" fontId="3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3" fontId="1" fillId="0" borderId="0" xfId="0" applyNumberFormat="1" applyFont="1" applyAlignment="1">
      <alignment horizontal="right"/>
    </xf>
    <xf numFmtId="0" fontId="2" fillId="0" borderId="0" xfId="0" applyFont="1" applyAlignme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411"/>
  <sheetViews>
    <sheetView tabSelected="1" workbookViewId="0">
      <pane xSplit="3" ySplit="1" topLeftCell="AI1400" activePane="bottomRight" state="frozen"/>
      <selection pane="topRight" activeCell="D1" sqref="D1"/>
      <selection pane="bottomLeft" activeCell="A2" sqref="A2"/>
      <selection pane="bottomRight" activeCell="AX1408" sqref="AX1408"/>
    </sheetView>
  </sheetViews>
  <sheetFormatPr defaultColWidth="14.42578125" defaultRowHeight="15" customHeight="1" x14ac:dyDescent="0.25"/>
  <cols>
    <col min="1" max="1" width="6.5703125" customWidth="1"/>
    <col min="2" max="2" width="7.5703125" customWidth="1"/>
    <col min="3" max="3" width="25.7109375" customWidth="1"/>
    <col min="4" max="4" width="8.5703125" customWidth="1"/>
    <col min="5" max="5" width="17.85546875" customWidth="1"/>
    <col min="6" max="6" width="20.5703125" customWidth="1"/>
    <col min="7" max="7" width="10.5703125" customWidth="1"/>
    <col min="8" max="8" width="29" customWidth="1"/>
    <col min="9" max="9" width="9.7109375" customWidth="1"/>
    <col min="10" max="10" width="10" customWidth="1"/>
    <col min="11" max="11" width="13.28515625" customWidth="1"/>
    <col min="12" max="12" width="9.85546875" customWidth="1"/>
    <col min="13" max="14" width="5" customWidth="1"/>
    <col min="15" max="15" width="6" customWidth="1"/>
    <col min="16" max="16" width="11" customWidth="1"/>
    <col min="17" max="17" width="11.140625" customWidth="1"/>
    <col min="18" max="18" width="11.42578125" customWidth="1"/>
    <col min="19" max="19" width="11" customWidth="1"/>
    <col min="20" max="20" width="5.5703125" customWidth="1"/>
    <col min="21" max="22" width="9.28515625" customWidth="1"/>
    <col min="23" max="24" width="12.5703125" customWidth="1"/>
    <col min="25" max="25" width="13.7109375" customWidth="1"/>
    <col min="26" max="26" width="12.28515625" customWidth="1"/>
    <col min="27" max="28" width="10.85546875" customWidth="1"/>
    <col min="29" max="29" width="11.28515625" customWidth="1"/>
    <col min="30" max="30" width="7.42578125" customWidth="1"/>
    <col min="31" max="31" width="9.28515625" customWidth="1"/>
    <col min="32" max="32" width="10.7109375" customWidth="1"/>
    <col min="33" max="33" width="9.5703125" customWidth="1"/>
    <col min="34" max="34" width="7.28515625" customWidth="1"/>
    <col min="35" max="35" width="8.7109375" customWidth="1"/>
    <col min="36" max="36" width="7.85546875" customWidth="1"/>
    <col min="37" max="37" width="8.140625" customWidth="1"/>
    <col min="38" max="38" width="6.5703125" customWidth="1"/>
    <col min="39" max="47" width="6.28515625" customWidth="1"/>
    <col min="48" max="48" width="11.5703125" customWidth="1"/>
    <col min="49" max="49" width="6.85546875" customWidth="1"/>
    <col min="50" max="50" width="7.7109375" customWidth="1"/>
    <col min="51" max="51" width="12.7109375" customWidth="1"/>
    <col min="52" max="52" width="12.5703125" customWidth="1"/>
    <col min="53" max="53" width="13.140625" customWidth="1"/>
    <col min="54" max="54" width="13" customWidth="1"/>
    <col min="55" max="56" width="6.28515625" customWidth="1"/>
  </cols>
  <sheetData>
    <row r="1" spans="1:56" x14ac:dyDescent="0.25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3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4" t="s">
        <v>43</v>
      </c>
      <c r="AS1" s="5" t="s">
        <v>44</v>
      </c>
      <c r="AT1" s="4" t="s">
        <v>45</v>
      </c>
      <c r="AU1" s="4" t="s">
        <v>46</v>
      </c>
      <c r="AV1" s="2" t="str">
        <f t="shared" ref="AV1:BB1" si="0">L1&amp;"_1"</f>
        <v>OPN_AUD_1</v>
      </c>
      <c r="AW1" s="2" t="str">
        <f t="shared" si="0"/>
        <v>BIG4_1</v>
      </c>
      <c r="AX1" s="2" t="str">
        <f t="shared" si="0"/>
        <v>AUD_1</v>
      </c>
      <c r="AY1" s="2" t="str">
        <f t="shared" si="0"/>
        <v>CAUD_1</v>
      </c>
      <c r="AZ1" s="2" t="str">
        <f t="shared" si="0"/>
        <v>TAM_CAUD_1</v>
      </c>
      <c r="BA1" s="2" t="str">
        <f t="shared" si="0"/>
        <v>ATIV_CAUD_1</v>
      </c>
      <c r="BB1" s="2" t="str">
        <f t="shared" si="0"/>
        <v>TAM_CADM_1</v>
      </c>
      <c r="BC1" s="4"/>
      <c r="BD1" s="1"/>
    </row>
    <row r="2" spans="1:56" x14ac:dyDescent="0.25">
      <c r="A2" s="2">
        <v>1</v>
      </c>
      <c r="B2" s="2">
        <v>2016</v>
      </c>
      <c r="C2" s="6" t="s">
        <v>47</v>
      </c>
      <c r="D2" s="2">
        <v>21725</v>
      </c>
      <c r="E2" s="2">
        <v>10345009000198</v>
      </c>
      <c r="F2" s="2" t="str">
        <f t="array" ref="F2">IFERROR(INDEX(cnpj!$A:$B,MATCH(C2,cnpj!$B:$B,0),1),IF(G2=14,LEFT(E2,2)&amp;"."&amp;MID(E2,3,3)&amp;"."&amp;MID(E2,6,3)&amp;"/"&amp;MID(E2,9,4)&amp;"-"&amp;RIGHT(E2,2),IF(G2=13,0&amp;LEFT(E2,1)&amp;"."&amp;MID(E2,2,3)&amp;"."&amp;MID(E2,5,3)&amp;"/"&amp;MID(E2,8,4)&amp;"-"&amp;RIGHT(E2,2),IF(G2=12,"00"&amp;"."&amp;LEFT(E2,3)&amp;"."&amp;MID(E2,4,3)&amp;"/"&amp;MID(E2,7,4)&amp;"-"&amp;RIGHT(E2,2),IF(G2=11,"00.0"&amp;LEFT(E2,2)&amp;"."&amp;MID(E2,3,3)&amp;"/"&amp;MID(E2,6,4)&amp;"-"&amp;RIGHT(E2,2),"erro")))))</f>
        <v>10.345.009/0001-98</v>
      </c>
      <c r="G2" s="2">
        <f t="shared" ref="G2:G256" si="1">LEN(E2)</f>
        <v>14</v>
      </c>
      <c r="H2" s="6" t="s">
        <v>48</v>
      </c>
      <c r="I2" s="2">
        <v>8</v>
      </c>
      <c r="J2" s="6">
        <v>11.626254150277232</v>
      </c>
      <c r="K2" s="6">
        <v>112000</v>
      </c>
      <c r="L2" s="2">
        <v>1</v>
      </c>
      <c r="M2" s="2">
        <v>1</v>
      </c>
      <c r="N2" s="2"/>
      <c r="O2" s="2">
        <v>0</v>
      </c>
      <c r="P2" s="2">
        <v>0</v>
      </c>
      <c r="Q2" s="2">
        <v>0</v>
      </c>
      <c r="R2" s="2">
        <v>4</v>
      </c>
      <c r="S2" s="2">
        <v>0</v>
      </c>
      <c r="T2" s="6">
        <v>7.9193561906606167</v>
      </c>
      <c r="U2" s="6">
        <v>-0.66072727272727272</v>
      </c>
      <c r="V2" s="6">
        <v>2.5389090909090908</v>
      </c>
      <c r="W2" s="6">
        <v>3278</v>
      </c>
      <c r="X2" s="6">
        <v>3704</v>
      </c>
      <c r="Y2" s="6">
        <v>2750</v>
      </c>
      <c r="Z2" s="6">
        <v>-1817</v>
      </c>
      <c r="AA2" s="2" t="str">
        <f t="shared" ref="AA2:AA256" si="2">IF(C2=C1,IF(Z1&lt;0,1,0),"")</f>
        <v/>
      </c>
      <c r="AB2" s="2">
        <v>1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1</v>
      </c>
      <c r="AN2" s="2">
        <v>0</v>
      </c>
      <c r="AO2" s="2">
        <v>0</v>
      </c>
      <c r="AP2" s="2">
        <v>0</v>
      </c>
      <c r="AQ2" s="2">
        <v>0</v>
      </c>
      <c r="AR2" s="3">
        <v>0</v>
      </c>
      <c r="AS2" s="6" t="str">
        <f t="shared" ref="AS2:AS256" si="3">IF($B2=2016,"",IF($C2=$C1,$T1,""))</f>
        <v/>
      </c>
      <c r="AT2" s="6" t="str">
        <f t="shared" ref="AT2:AT256" si="4">IF($B2=2016,"",IF($C2=$C1,$U1,""))</f>
        <v/>
      </c>
      <c r="AU2" s="6" t="str">
        <f t="shared" ref="AU2:AU256" si="5">IF($B2=2016,"",IF($C2=$C1,$V1,""))</f>
        <v/>
      </c>
      <c r="AV2" s="6" t="str">
        <f t="shared" ref="AV2:AV256" si="6">IF($B2=2016,"",IF($C2=$C1,$L1,""))</f>
        <v/>
      </c>
      <c r="AW2" s="6" t="str">
        <f t="shared" ref="AW2:AW256" si="7">IF($B2=2016,"",IF($C2=$C1,$M1,""))</f>
        <v/>
      </c>
      <c r="AX2" s="6" t="str">
        <f t="shared" ref="AX2:AX256" si="8">IF($B2=2016,"",IF($C2=$C1,$O1,""))</f>
        <v/>
      </c>
      <c r="AY2" s="6" t="str">
        <f t="shared" ref="AY2:AY256" si="9">IF($B2=2016,"",IF($C2=$C1,$P1,""))</f>
        <v/>
      </c>
      <c r="AZ2" s="6" t="str">
        <f t="shared" ref="AZ2:AZ256" si="10">IF($B2=2016,"",IF($C2=$C1,$Q1,""))</f>
        <v/>
      </c>
      <c r="BA2" s="6" t="str">
        <f t="shared" ref="BA2:BA256" si="11">IF($B2=2016,"",IF($C2=$C1,$R1,""))</f>
        <v/>
      </c>
      <c r="BB2" s="6" t="str">
        <f t="shared" ref="BB2:BB256" si="12">IF($B2=2016,"",IF($C2=$C1,$S1,""))</f>
        <v/>
      </c>
      <c r="BC2" s="2"/>
      <c r="BD2" s="2"/>
    </row>
    <row r="3" spans="1:56" x14ac:dyDescent="0.25">
      <c r="A3" s="2">
        <v>1</v>
      </c>
      <c r="B3" s="2">
        <v>2017</v>
      </c>
      <c r="C3" s="6" t="s">
        <v>47</v>
      </c>
      <c r="D3" s="2">
        <v>21725</v>
      </c>
      <c r="E3" s="2">
        <v>10345009000198</v>
      </c>
      <c r="F3" s="2" t="str">
        <f t="array" ref="F3">IFERROR(INDEX(cnpj!$A:$B,MATCH(C3,cnpj!$B:$B,0),1),IF(G3=14,LEFT(E3,2)&amp;"."&amp;MID(E3,3,3)&amp;"."&amp;MID(E3,6,3)&amp;"/"&amp;MID(E3,9,4)&amp;"-"&amp;RIGHT(E3,2),IF(G3=13,0&amp;LEFT(E3,1)&amp;"."&amp;MID(E3,2,3)&amp;"."&amp;MID(E3,5,3)&amp;"/"&amp;MID(E3,8,4)&amp;"-"&amp;RIGHT(E3,2),IF(G3=12,"00"&amp;"."&amp;LEFT(E3,3)&amp;"."&amp;MID(E3,4,3)&amp;"/"&amp;MID(E3,7,4)&amp;"-"&amp;RIGHT(E3,2),IF(G3=11,"00.0"&amp;LEFT(E3,2)&amp;"."&amp;MID(E3,3,3)&amp;"/"&amp;MID(E3,6,4)&amp;"-"&amp;RIGHT(E3,2),"erro")))))</f>
        <v>10.345.009/0001-98</v>
      </c>
      <c r="G3" s="2">
        <f t="shared" si="1"/>
        <v>14</v>
      </c>
      <c r="H3" s="6" t="s">
        <v>48</v>
      </c>
      <c r="I3" s="2">
        <v>8</v>
      </c>
      <c r="J3" s="6">
        <v>11.695247021764184</v>
      </c>
      <c r="K3" s="6">
        <v>120000</v>
      </c>
      <c r="L3" s="2">
        <v>1</v>
      </c>
      <c r="M3" s="2">
        <v>0</v>
      </c>
      <c r="N3" s="2"/>
      <c r="O3" s="2">
        <v>0</v>
      </c>
      <c r="P3" s="2">
        <v>0</v>
      </c>
      <c r="Q3" s="2">
        <v>0</v>
      </c>
      <c r="R3" s="2">
        <v>5</v>
      </c>
      <c r="S3" s="2">
        <v>0</v>
      </c>
      <c r="T3" s="6">
        <v>7.7869670026148716</v>
      </c>
      <c r="U3" s="6">
        <v>-2.2461602324616021</v>
      </c>
      <c r="V3" s="6">
        <v>4.872146118721461</v>
      </c>
      <c r="W3" s="6">
        <v>7931</v>
      </c>
      <c r="X3" s="6">
        <v>3806</v>
      </c>
      <c r="Y3" s="6">
        <v>2409</v>
      </c>
      <c r="Z3" s="6">
        <v>-5411</v>
      </c>
      <c r="AA3" s="2">
        <f t="shared" si="2"/>
        <v>1</v>
      </c>
      <c r="AB3" s="2">
        <v>1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</v>
      </c>
      <c r="AO3" s="2">
        <v>0</v>
      </c>
      <c r="AP3" s="2">
        <v>0</v>
      </c>
      <c r="AQ3" s="2">
        <v>0</v>
      </c>
      <c r="AR3" s="3">
        <v>0</v>
      </c>
      <c r="AS3" s="6">
        <f t="shared" si="3"/>
        <v>7.9193561906606167</v>
      </c>
      <c r="AT3" s="6">
        <f t="shared" si="4"/>
        <v>-0.66072727272727272</v>
      </c>
      <c r="AU3" s="6">
        <f t="shared" si="5"/>
        <v>2.5389090909090908</v>
      </c>
      <c r="AV3" s="6">
        <f t="shared" si="6"/>
        <v>1</v>
      </c>
      <c r="AW3" s="6">
        <f t="shared" si="7"/>
        <v>1</v>
      </c>
      <c r="AX3" s="6">
        <f t="shared" si="8"/>
        <v>0</v>
      </c>
      <c r="AY3" s="6">
        <f t="shared" si="9"/>
        <v>0</v>
      </c>
      <c r="AZ3" s="6">
        <f t="shared" si="10"/>
        <v>0</v>
      </c>
      <c r="BA3" s="6">
        <f t="shared" si="11"/>
        <v>4</v>
      </c>
      <c r="BB3" s="6">
        <f t="shared" si="12"/>
        <v>0</v>
      </c>
      <c r="BC3" s="2"/>
      <c r="BD3" s="2"/>
    </row>
    <row r="4" spans="1:56" x14ac:dyDescent="0.25">
      <c r="A4" s="2">
        <v>1</v>
      </c>
      <c r="B4" s="2">
        <v>2018</v>
      </c>
      <c r="C4" s="6" t="s">
        <v>47</v>
      </c>
      <c r="D4" s="2">
        <v>21725</v>
      </c>
      <c r="E4" s="2">
        <v>10345009000198</v>
      </c>
      <c r="F4" s="2" t="str">
        <f t="array" ref="F4">IFERROR(INDEX(cnpj!$A:$B,MATCH(C4,cnpj!$B:$B,0),1),IF(G4=14,LEFT(E4,2)&amp;"."&amp;MID(E4,3,3)&amp;"."&amp;MID(E4,6,3)&amp;"/"&amp;MID(E4,9,4)&amp;"-"&amp;RIGHT(E4,2),IF(G4=13,0&amp;LEFT(E4,1)&amp;"."&amp;MID(E4,2,3)&amp;"."&amp;MID(E4,5,3)&amp;"/"&amp;MID(E4,8,4)&amp;"-"&amp;RIGHT(E4,2),IF(G4=12,"00"&amp;"."&amp;LEFT(E4,3)&amp;"."&amp;MID(E4,4,3)&amp;"/"&amp;MID(E4,7,4)&amp;"-"&amp;RIGHT(E4,2),IF(G4=11,"00.0"&amp;LEFT(E4,2)&amp;"."&amp;MID(E4,3,3)&amp;"/"&amp;MID(E4,6,4)&amp;"-"&amp;RIGHT(E4,2),"erro")))))</f>
        <v>10.345.009/0001-98</v>
      </c>
      <c r="G4" s="2">
        <f t="shared" si="1"/>
        <v>14</v>
      </c>
      <c r="H4" s="6" t="s">
        <v>48</v>
      </c>
      <c r="I4" s="2">
        <v>8</v>
      </c>
      <c r="J4" s="6">
        <v>11.759785542901755</v>
      </c>
      <c r="K4" s="6">
        <v>128000</v>
      </c>
      <c r="L4" s="2">
        <v>1</v>
      </c>
      <c r="M4" s="2">
        <v>0</v>
      </c>
      <c r="N4" s="2"/>
      <c r="O4" s="2">
        <v>1</v>
      </c>
      <c r="P4" s="2">
        <v>0</v>
      </c>
      <c r="Q4" s="2">
        <v>0</v>
      </c>
      <c r="R4" s="2">
        <v>6</v>
      </c>
      <c r="S4" s="2">
        <v>0</v>
      </c>
      <c r="T4" s="6">
        <v>6.0426328336823811</v>
      </c>
      <c r="U4" s="6">
        <v>-11.736342042755345</v>
      </c>
      <c r="V4" s="6">
        <v>35.643705463182897</v>
      </c>
      <c r="W4" s="6">
        <v>14303</v>
      </c>
      <c r="X4" s="6">
        <v>703</v>
      </c>
      <c r="Y4" s="6">
        <v>421</v>
      </c>
      <c r="Z4" s="6">
        <v>-4941</v>
      </c>
      <c r="AA4" s="2">
        <f t="shared" si="2"/>
        <v>1</v>
      </c>
      <c r="AB4" s="2">
        <v>1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1</v>
      </c>
      <c r="AP4" s="2">
        <v>0</v>
      </c>
      <c r="AQ4" s="2">
        <v>0</v>
      </c>
      <c r="AR4" s="3">
        <v>0</v>
      </c>
      <c r="AS4" s="6">
        <f t="shared" si="3"/>
        <v>7.7869670026148716</v>
      </c>
      <c r="AT4" s="6">
        <f t="shared" si="4"/>
        <v>-2.2461602324616021</v>
      </c>
      <c r="AU4" s="6">
        <f t="shared" si="5"/>
        <v>4.872146118721461</v>
      </c>
      <c r="AV4" s="6">
        <f t="shared" si="6"/>
        <v>1</v>
      </c>
      <c r="AW4" s="6">
        <f t="shared" si="7"/>
        <v>0</v>
      </c>
      <c r="AX4" s="6">
        <f t="shared" si="8"/>
        <v>0</v>
      </c>
      <c r="AY4" s="6">
        <f t="shared" si="9"/>
        <v>0</v>
      </c>
      <c r="AZ4" s="6">
        <f t="shared" si="10"/>
        <v>0</v>
      </c>
      <c r="BA4" s="6">
        <f t="shared" si="11"/>
        <v>5</v>
      </c>
      <c r="BB4" s="6">
        <f t="shared" si="12"/>
        <v>0</v>
      </c>
      <c r="BC4" s="2"/>
      <c r="BD4" s="2"/>
    </row>
    <row r="5" spans="1:56" x14ac:dyDescent="0.25">
      <c r="A5" s="2">
        <v>2</v>
      </c>
      <c r="B5" s="2">
        <v>2016</v>
      </c>
      <c r="C5" s="6" t="s">
        <v>49</v>
      </c>
      <c r="D5" s="2">
        <v>19313</v>
      </c>
      <c r="E5" s="2">
        <v>1917705000130</v>
      </c>
      <c r="F5" s="2" t="str">
        <f t="array" ref="F5">IFERROR(INDEX(cnpj!$A:$B,MATCH(C5,cnpj!$B:$B,0),1),IF(G5=14,LEFT(E5,2)&amp;"."&amp;MID(E5,3,3)&amp;"."&amp;MID(E5,6,3)&amp;"/"&amp;MID(E5,9,4)&amp;"-"&amp;RIGHT(E5,2),IF(G5=13,0&amp;LEFT(E5,1)&amp;"."&amp;MID(E5,2,3)&amp;"."&amp;MID(E5,5,3)&amp;"/"&amp;MID(E5,8,4)&amp;"-"&amp;RIGHT(E5,2),IF(G5=12,"00"&amp;"."&amp;LEFT(E5,3)&amp;"."&amp;MID(E5,4,3)&amp;"/"&amp;MID(E5,7,4)&amp;"-"&amp;RIGHT(E5,2),IF(G5=11,"00.0"&amp;LEFT(E5,2)&amp;"."&amp;MID(E5,3,3)&amp;"/"&amp;MID(E5,6,4)&amp;"-"&amp;RIGHT(E5,2),"erro")))))</f>
        <v>01.917.705/0001-30</v>
      </c>
      <c r="G5" s="2">
        <f t="shared" si="1"/>
        <v>13</v>
      </c>
      <c r="H5" s="6" t="s">
        <v>50</v>
      </c>
      <c r="I5" s="2">
        <v>6</v>
      </c>
      <c r="J5" s="6">
        <v>11.004078216262448</v>
      </c>
      <c r="K5" s="6">
        <v>60118.82</v>
      </c>
      <c r="L5" s="2">
        <v>0</v>
      </c>
      <c r="M5" s="2">
        <v>1</v>
      </c>
      <c r="N5" s="2"/>
      <c r="O5" s="2">
        <v>0</v>
      </c>
      <c r="P5" s="2">
        <v>0</v>
      </c>
      <c r="Q5" s="2">
        <v>0</v>
      </c>
      <c r="R5" s="2">
        <v>12</v>
      </c>
      <c r="S5" s="2">
        <v>0</v>
      </c>
      <c r="T5" s="6">
        <v>10.820577964580847</v>
      </c>
      <c r="U5" s="6">
        <v>4.5279176658673066</v>
      </c>
      <c r="V5" s="6">
        <v>0.67593924860111909</v>
      </c>
      <c r="W5" s="6">
        <v>11979</v>
      </c>
      <c r="X5" s="6">
        <v>21845</v>
      </c>
      <c r="Y5" s="6">
        <v>50040</v>
      </c>
      <c r="Z5" s="6">
        <v>226577</v>
      </c>
      <c r="AA5" s="2" t="str">
        <f t="shared" si="2"/>
        <v/>
      </c>
      <c r="AB5" s="2">
        <v>0</v>
      </c>
      <c r="AC5" s="2">
        <v>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</v>
      </c>
      <c r="AN5" s="2">
        <v>0</v>
      </c>
      <c r="AO5" s="2">
        <v>0</v>
      </c>
      <c r="AP5" s="2">
        <v>0</v>
      </c>
      <c r="AQ5" s="2">
        <v>0</v>
      </c>
      <c r="AR5" s="3">
        <v>0</v>
      </c>
      <c r="AS5" s="6" t="str">
        <f t="shared" si="3"/>
        <v/>
      </c>
      <c r="AT5" s="6" t="str">
        <f t="shared" si="4"/>
        <v/>
      </c>
      <c r="AU5" s="6" t="str">
        <f t="shared" si="5"/>
        <v/>
      </c>
      <c r="AV5" s="6" t="str">
        <f t="shared" si="6"/>
        <v/>
      </c>
      <c r="AW5" s="6" t="str">
        <f t="shared" si="7"/>
        <v/>
      </c>
      <c r="AX5" s="6" t="str">
        <f t="shared" si="8"/>
        <v/>
      </c>
      <c r="AY5" s="6" t="str">
        <f t="shared" si="9"/>
        <v/>
      </c>
      <c r="AZ5" s="6" t="str">
        <f t="shared" si="10"/>
        <v/>
      </c>
      <c r="BA5" s="6" t="str">
        <f t="shared" si="11"/>
        <v/>
      </c>
      <c r="BB5" s="6" t="str">
        <f t="shared" si="12"/>
        <v/>
      </c>
      <c r="BC5" s="2"/>
      <c r="BD5" s="2"/>
    </row>
    <row r="6" spans="1:56" x14ac:dyDescent="0.25">
      <c r="A6" s="2">
        <v>2</v>
      </c>
      <c r="B6" s="2">
        <v>2017</v>
      </c>
      <c r="C6" s="6" t="s">
        <v>49</v>
      </c>
      <c r="D6" s="2">
        <v>19313</v>
      </c>
      <c r="E6" s="2">
        <v>1917705000130</v>
      </c>
      <c r="F6" s="2" t="str">
        <f t="array" ref="F6">IFERROR(INDEX(cnpj!$A:$B,MATCH(C6,cnpj!$B:$B,0),1),IF(G6=14,LEFT(E6,2)&amp;"."&amp;MID(E6,3,3)&amp;"."&amp;MID(E6,6,3)&amp;"/"&amp;MID(E6,9,4)&amp;"-"&amp;RIGHT(E6,2),IF(G6=13,0&amp;LEFT(E6,1)&amp;"."&amp;MID(E6,2,3)&amp;"."&amp;MID(E6,5,3)&amp;"/"&amp;MID(E6,8,4)&amp;"-"&amp;RIGHT(E6,2),IF(G6=12,"00"&amp;"."&amp;LEFT(E6,3)&amp;"."&amp;MID(E6,4,3)&amp;"/"&amp;MID(E6,7,4)&amp;"-"&amp;RIGHT(E6,2),IF(G6=11,"00.0"&amp;LEFT(E6,2)&amp;"."&amp;MID(E6,3,3)&amp;"/"&amp;MID(E6,6,4)&amp;"-"&amp;RIGHT(E6,2),"erro")))))</f>
        <v>01.917.705/0001-30</v>
      </c>
      <c r="G6" s="2">
        <f t="shared" si="1"/>
        <v>13</v>
      </c>
      <c r="H6" s="6" t="s">
        <v>50</v>
      </c>
      <c r="I6" s="2">
        <v>6</v>
      </c>
      <c r="J6" s="6">
        <v>9.918622440120398</v>
      </c>
      <c r="K6" s="6">
        <v>20305</v>
      </c>
      <c r="L6" s="2">
        <v>0</v>
      </c>
      <c r="M6" s="2">
        <v>1</v>
      </c>
      <c r="N6" s="2"/>
      <c r="O6" s="2">
        <v>0</v>
      </c>
      <c r="P6" s="2">
        <v>0</v>
      </c>
      <c r="Q6" s="2">
        <v>0</v>
      </c>
      <c r="R6" s="2">
        <v>9</v>
      </c>
      <c r="S6" s="2">
        <v>1</v>
      </c>
      <c r="T6" s="6">
        <v>10.44851168388203</v>
      </c>
      <c r="U6" s="6">
        <v>4.4646739918244279E-3</v>
      </c>
      <c r="V6" s="6">
        <v>1.0213086713246167</v>
      </c>
      <c r="W6" s="6">
        <v>11942</v>
      </c>
      <c r="X6" s="6">
        <v>23286</v>
      </c>
      <c r="Y6" s="6">
        <v>34493</v>
      </c>
      <c r="Z6" s="6">
        <v>154</v>
      </c>
      <c r="AA6" s="2">
        <f t="shared" si="2"/>
        <v>0</v>
      </c>
      <c r="AB6" s="2">
        <v>0</v>
      </c>
      <c r="AC6" s="2">
        <v>1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0</v>
      </c>
      <c r="AP6" s="2">
        <v>0</v>
      </c>
      <c r="AQ6" s="2">
        <v>0</v>
      </c>
      <c r="AR6" s="3">
        <v>0</v>
      </c>
      <c r="AS6" s="6">
        <f t="shared" si="3"/>
        <v>10.820577964580847</v>
      </c>
      <c r="AT6" s="6">
        <f t="shared" si="4"/>
        <v>4.5279176658673066</v>
      </c>
      <c r="AU6" s="6">
        <f t="shared" si="5"/>
        <v>0.67593924860111909</v>
      </c>
      <c r="AV6" s="6">
        <f t="shared" si="6"/>
        <v>0</v>
      </c>
      <c r="AW6" s="6">
        <f t="shared" si="7"/>
        <v>1</v>
      </c>
      <c r="AX6" s="6">
        <f t="shared" si="8"/>
        <v>0</v>
      </c>
      <c r="AY6" s="6">
        <f t="shared" si="9"/>
        <v>0</v>
      </c>
      <c r="AZ6" s="6">
        <f t="shared" si="10"/>
        <v>0</v>
      </c>
      <c r="BA6" s="6">
        <f t="shared" si="11"/>
        <v>12</v>
      </c>
      <c r="BB6" s="6">
        <f t="shared" si="12"/>
        <v>0</v>
      </c>
      <c r="BC6" s="2"/>
      <c r="BD6" s="2"/>
    </row>
    <row r="7" spans="1:56" x14ac:dyDescent="0.25">
      <c r="A7" s="2">
        <v>3</v>
      </c>
      <c r="B7" s="2">
        <v>2016</v>
      </c>
      <c r="C7" s="6" t="s">
        <v>51</v>
      </c>
      <c r="D7" s="2">
        <v>18970</v>
      </c>
      <c r="E7" s="2">
        <v>4128563000110</v>
      </c>
      <c r="F7" s="2" t="str">
        <f t="array" ref="F7">IFERROR(INDEX(cnpj!$A:$B,MATCH(C7,cnpj!$B:$B,0),1),IF(G7=14,LEFT(E7,2)&amp;"."&amp;MID(E7,3,3)&amp;"."&amp;MID(E7,6,3)&amp;"/"&amp;MID(E7,9,4)&amp;"-"&amp;RIGHT(E7,2),IF(G7=13,0&amp;LEFT(E7,1)&amp;"."&amp;MID(E7,2,3)&amp;"."&amp;MID(E7,5,3)&amp;"/"&amp;MID(E7,8,4)&amp;"-"&amp;RIGHT(E7,2),IF(G7=12,"00"&amp;"."&amp;LEFT(E7,3)&amp;"."&amp;MID(E7,4,3)&amp;"/"&amp;MID(E7,7,4)&amp;"-"&amp;RIGHT(E7,2),IF(G7=11,"00.0"&amp;LEFT(E7,2)&amp;"."&amp;MID(E7,3,3)&amp;"/"&amp;MID(E7,6,4)&amp;"-"&amp;RIGHT(E7,2),"erro")))))</f>
        <v>04.128.563/0001-10</v>
      </c>
      <c r="G7" s="2">
        <f t="shared" si="1"/>
        <v>13</v>
      </c>
      <c r="H7" s="6" t="s">
        <v>52</v>
      </c>
      <c r="I7" s="2">
        <v>10</v>
      </c>
      <c r="J7" s="6">
        <v>14.023824695032483</v>
      </c>
      <c r="K7" s="6">
        <v>1231600</v>
      </c>
      <c r="L7" s="2">
        <v>0</v>
      </c>
      <c r="M7" s="2">
        <v>1</v>
      </c>
      <c r="N7" s="2"/>
      <c r="O7" s="2">
        <v>0</v>
      </c>
      <c r="P7" s="2">
        <v>0</v>
      </c>
      <c r="Q7" s="2">
        <v>0</v>
      </c>
      <c r="R7" s="2">
        <v>31</v>
      </c>
      <c r="S7" s="2">
        <v>0</v>
      </c>
      <c r="T7" s="6">
        <v>15.226394843475454</v>
      </c>
      <c r="U7" s="6">
        <v>8.7456053414265225E-2</v>
      </c>
      <c r="V7" s="6">
        <v>0.61505827793536849</v>
      </c>
      <c r="W7" s="6">
        <v>827945</v>
      </c>
      <c r="X7" s="6">
        <v>1693535</v>
      </c>
      <c r="Y7" s="6">
        <v>4099579</v>
      </c>
      <c r="Z7" s="6">
        <v>358533</v>
      </c>
      <c r="AA7" s="2" t="str">
        <f t="shared" si="2"/>
        <v/>
      </c>
      <c r="AB7" s="2">
        <v>0</v>
      </c>
      <c r="AC7" s="2">
        <v>0</v>
      </c>
      <c r="AD7" s="2">
        <v>1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1</v>
      </c>
      <c r="AN7" s="2">
        <v>0</v>
      </c>
      <c r="AO7" s="2">
        <v>0</v>
      </c>
      <c r="AP7" s="2">
        <v>0</v>
      </c>
      <c r="AQ7" s="2">
        <v>0</v>
      </c>
      <c r="AR7" s="3">
        <v>0</v>
      </c>
      <c r="AS7" s="6" t="str">
        <f t="shared" si="3"/>
        <v/>
      </c>
      <c r="AT7" s="6" t="str">
        <f t="shared" si="4"/>
        <v/>
      </c>
      <c r="AU7" s="6" t="str">
        <f t="shared" si="5"/>
        <v/>
      </c>
      <c r="AV7" s="6" t="str">
        <f t="shared" si="6"/>
        <v/>
      </c>
      <c r="AW7" s="6" t="str">
        <f t="shared" si="7"/>
        <v/>
      </c>
      <c r="AX7" s="6" t="str">
        <f t="shared" si="8"/>
        <v/>
      </c>
      <c r="AY7" s="6" t="str">
        <f t="shared" si="9"/>
        <v/>
      </c>
      <c r="AZ7" s="6" t="str">
        <f t="shared" si="10"/>
        <v/>
      </c>
      <c r="BA7" s="6" t="str">
        <f t="shared" si="11"/>
        <v/>
      </c>
      <c r="BB7" s="6" t="str">
        <f t="shared" si="12"/>
        <v/>
      </c>
      <c r="BC7" s="2"/>
      <c r="BD7" s="2"/>
    </row>
    <row r="8" spans="1:56" x14ac:dyDescent="0.25">
      <c r="A8" s="2">
        <v>3</v>
      </c>
      <c r="B8" s="2">
        <v>2017</v>
      </c>
      <c r="C8" s="6" t="s">
        <v>51</v>
      </c>
      <c r="D8" s="2">
        <v>18970</v>
      </c>
      <c r="E8" s="2">
        <v>4128563000110</v>
      </c>
      <c r="F8" s="2" t="str">
        <f t="array" ref="F8">IFERROR(INDEX(cnpj!$A:$B,MATCH(C8,cnpj!$B:$B,0),1),IF(G8=14,LEFT(E8,2)&amp;"."&amp;MID(E8,3,3)&amp;"."&amp;MID(E8,6,3)&amp;"/"&amp;MID(E8,9,4)&amp;"-"&amp;RIGHT(E8,2),IF(G8=13,0&amp;LEFT(E8,1)&amp;"."&amp;MID(E8,2,3)&amp;"."&amp;MID(E8,5,3)&amp;"/"&amp;MID(E8,8,4)&amp;"-"&amp;RIGHT(E8,2),IF(G8=12,"00"&amp;"."&amp;LEFT(E8,3)&amp;"."&amp;MID(E8,4,3)&amp;"/"&amp;MID(E8,7,4)&amp;"-"&amp;RIGHT(E8,2),IF(G8=11,"00.0"&amp;LEFT(E8,2)&amp;"."&amp;MID(E8,3,3)&amp;"/"&amp;MID(E8,6,4)&amp;"-"&amp;RIGHT(E8,2),"erro")))))</f>
        <v>04.128.563/0001-10</v>
      </c>
      <c r="G8" s="2">
        <f t="shared" si="1"/>
        <v>13</v>
      </c>
      <c r="H8" s="6" t="s">
        <v>52</v>
      </c>
      <c r="I8" s="2">
        <v>10</v>
      </c>
      <c r="J8" s="6">
        <v>14.438342564609194</v>
      </c>
      <c r="K8" s="6">
        <v>1864200</v>
      </c>
      <c r="L8" s="2">
        <v>0</v>
      </c>
      <c r="M8" s="2">
        <v>1</v>
      </c>
      <c r="N8" s="2"/>
      <c r="O8" s="2">
        <v>0</v>
      </c>
      <c r="P8" s="2">
        <v>0</v>
      </c>
      <c r="Q8" s="2">
        <v>0</v>
      </c>
      <c r="R8" s="2">
        <v>30</v>
      </c>
      <c r="S8" s="2">
        <v>0</v>
      </c>
      <c r="T8" s="6">
        <v>15.524484255199937</v>
      </c>
      <c r="U8" s="6">
        <v>5.4003501536222069E-2</v>
      </c>
      <c r="V8" s="6">
        <v>0.71797787188432982</v>
      </c>
      <c r="W8" s="6">
        <v>1858688</v>
      </c>
      <c r="X8" s="6">
        <v>2106912</v>
      </c>
      <c r="Y8" s="6">
        <v>5523290</v>
      </c>
      <c r="Z8" s="6">
        <v>298277</v>
      </c>
      <c r="AA8" s="2">
        <f t="shared" si="2"/>
        <v>0</v>
      </c>
      <c r="AB8" s="2">
        <v>0</v>
      </c>
      <c r="AC8" s="2">
        <v>0</v>
      </c>
      <c r="AD8" s="2">
        <v>1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0</v>
      </c>
      <c r="AP8" s="2">
        <v>0</v>
      </c>
      <c r="AQ8" s="2">
        <v>0</v>
      </c>
      <c r="AR8" s="3">
        <v>0</v>
      </c>
      <c r="AS8" s="6">
        <f t="shared" si="3"/>
        <v>15.226394843475454</v>
      </c>
      <c r="AT8" s="6">
        <f t="shared" si="4"/>
        <v>8.7456053414265225E-2</v>
      </c>
      <c r="AU8" s="6">
        <f t="shared" si="5"/>
        <v>0.61505827793536849</v>
      </c>
      <c r="AV8" s="6">
        <f t="shared" si="6"/>
        <v>0</v>
      </c>
      <c r="AW8" s="6">
        <f t="shared" si="7"/>
        <v>1</v>
      </c>
      <c r="AX8" s="6">
        <f t="shared" si="8"/>
        <v>0</v>
      </c>
      <c r="AY8" s="6">
        <f t="shared" si="9"/>
        <v>0</v>
      </c>
      <c r="AZ8" s="6">
        <f t="shared" si="10"/>
        <v>0</v>
      </c>
      <c r="BA8" s="6">
        <f t="shared" si="11"/>
        <v>31</v>
      </c>
      <c r="BB8" s="6">
        <f t="shared" si="12"/>
        <v>0</v>
      </c>
      <c r="BC8" s="2"/>
      <c r="BD8" s="2"/>
    </row>
    <row r="9" spans="1:56" x14ac:dyDescent="0.25">
      <c r="A9" s="2">
        <v>3</v>
      </c>
      <c r="B9" s="2">
        <v>2018</v>
      </c>
      <c r="C9" s="6" t="s">
        <v>51</v>
      </c>
      <c r="D9" s="2">
        <v>18970</v>
      </c>
      <c r="E9" s="2">
        <v>4128563000110</v>
      </c>
      <c r="F9" s="2" t="str">
        <f t="array" ref="F9">IFERROR(INDEX(cnpj!$A:$B,MATCH(C9,cnpj!$B:$B,0),1),IF(G9=14,LEFT(E9,2)&amp;"."&amp;MID(E9,3,3)&amp;"."&amp;MID(E9,6,3)&amp;"/"&amp;MID(E9,9,4)&amp;"-"&amp;RIGHT(E9,2),IF(G9=13,0&amp;LEFT(E9,1)&amp;"."&amp;MID(E9,2,3)&amp;"."&amp;MID(E9,5,3)&amp;"/"&amp;MID(E9,8,4)&amp;"-"&amp;RIGHT(E9,2),IF(G9=12,"00"&amp;"."&amp;LEFT(E9,3)&amp;"."&amp;MID(E9,4,3)&amp;"/"&amp;MID(E9,7,4)&amp;"-"&amp;RIGHT(E9,2),IF(G9=11,"00.0"&amp;LEFT(E9,2)&amp;"."&amp;MID(E9,3,3)&amp;"/"&amp;MID(E9,6,4)&amp;"-"&amp;RIGHT(E9,2),"erro")))))</f>
        <v>04.128.563/0001-10</v>
      </c>
      <c r="G9" s="2">
        <f t="shared" si="1"/>
        <v>13</v>
      </c>
      <c r="H9" s="6" t="s">
        <v>52</v>
      </c>
      <c r="I9" s="2">
        <v>10</v>
      </c>
      <c r="J9" s="6">
        <v>14.500625566826955</v>
      </c>
      <c r="K9" s="6">
        <v>1984000</v>
      </c>
      <c r="L9" s="2">
        <v>0</v>
      </c>
      <c r="M9" s="2">
        <v>1</v>
      </c>
      <c r="N9" s="2"/>
      <c r="O9" s="2">
        <v>0</v>
      </c>
      <c r="P9" s="2">
        <v>0</v>
      </c>
      <c r="Q9" s="2">
        <v>0</v>
      </c>
      <c r="R9" s="2">
        <v>30</v>
      </c>
      <c r="S9" s="2">
        <v>0</v>
      </c>
      <c r="T9" s="6">
        <v>15.664675040253821</v>
      </c>
      <c r="U9" s="6">
        <v>4.5316332908857775E-2</v>
      </c>
      <c r="V9" s="6">
        <v>0.76025303611231587</v>
      </c>
      <c r="W9" s="6">
        <v>1257114</v>
      </c>
      <c r="X9" s="6">
        <v>3573920</v>
      </c>
      <c r="Y9" s="6">
        <v>6354508</v>
      </c>
      <c r="Z9" s="6">
        <v>287963</v>
      </c>
      <c r="AA9" s="2">
        <f t="shared" si="2"/>
        <v>0</v>
      </c>
      <c r="AB9" s="2">
        <v>0</v>
      </c>
      <c r="AC9" s="2">
        <v>0</v>
      </c>
      <c r="AD9" s="2">
        <v>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</v>
      </c>
      <c r="AP9" s="2">
        <v>0</v>
      </c>
      <c r="AQ9" s="2">
        <v>0</v>
      </c>
      <c r="AR9" s="3">
        <v>0</v>
      </c>
      <c r="AS9" s="6">
        <f t="shared" si="3"/>
        <v>15.524484255199937</v>
      </c>
      <c r="AT9" s="6">
        <f t="shared" si="4"/>
        <v>5.4003501536222069E-2</v>
      </c>
      <c r="AU9" s="6">
        <f t="shared" si="5"/>
        <v>0.71797787188432982</v>
      </c>
      <c r="AV9" s="6">
        <f t="shared" si="6"/>
        <v>0</v>
      </c>
      <c r="AW9" s="6">
        <f t="shared" si="7"/>
        <v>1</v>
      </c>
      <c r="AX9" s="6">
        <f t="shared" si="8"/>
        <v>0</v>
      </c>
      <c r="AY9" s="6">
        <f t="shared" si="9"/>
        <v>0</v>
      </c>
      <c r="AZ9" s="6">
        <f t="shared" si="10"/>
        <v>0</v>
      </c>
      <c r="BA9" s="6">
        <f t="shared" si="11"/>
        <v>30</v>
      </c>
      <c r="BB9" s="6">
        <f t="shared" si="12"/>
        <v>0</v>
      </c>
      <c r="BC9" s="2"/>
      <c r="BD9" s="2"/>
    </row>
    <row r="10" spans="1:56" x14ac:dyDescent="0.25">
      <c r="A10" s="2">
        <v>3</v>
      </c>
      <c r="B10" s="2">
        <v>2019</v>
      </c>
      <c r="C10" s="6" t="s">
        <v>51</v>
      </c>
      <c r="D10" s="2">
        <v>18970</v>
      </c>
      <c r="E10" s="2">
        <v>4128563000110</v>
      </c>
      <c r="F10" s="2" t="str">
        <f t="array" ref="F10">IFERROR(INDEX(cnpj!$A:$B,MATCH(C10,cnpj!$B:$B,0),1),IF(G10=14,LEFT(E10,2)&amp;"."&amp;MID(E10,3,3)&amp;"."&amp;MID(E10,6,3)&amp;"/"&amp;MID(E10,9,4)&amp;"-"&amp;RIGHT(E10,2),IF(G10=13,0&amp;LEFT(E10,1)&amp;"."&amp;MID(E10,2,3)&amp;"."&amp;MID(E10,5,3)&amp;"/"&amp;MID(E10,8,4)&amp;"-"&amp;RIGHT(E10,2),IF(G10=12,"00"&amp;"."&amp;LEFT(E10,3)&amp;"."&amp;MID(E10,4,3)&amp;"/"&amp;MID(E10,7,4)&amp;"-"&amp;RIGHT(E10,2),IF(G10=11,"00.0"&amp;LEFT(E10,2)&amp;"."&amp;MID(E10,3,3)&amp;"/"&amp;MID(E10,6,4)&amp;"-"&amp;RIGHT(E10,2),"erro")))))</f>
        <v>04.128.563/0001-10</v>
      </c>
      <c r="G10" s="2">
        <f t="shared" si="1"/>
        <v>13</v>
      </c>
      <c r="H10" s="6" t="s">
        <v>52</v>
      </c>
      <c r="I10" s="2">
        <v>10</v>
      </c>
      <c r="J10" s="6">
        <v>14.500625566826955</v>
      </c>
      <c r="K10" s="6">
        <v>1984000</v>
      </c>
      <c r="L10" s="2">
        <v>0</v>
      </c>
      <c r="M10" s="2">
        <v>1</v>
      </c>
      <c r="N10" s="2"/>
      <c r="O10" s="2">
        <v>0</v>
      </c>
      <c r="P10" s="2">
        <v>0</v>
      </c>
      <c r="Q10" s="2">
        <v>0</v>
      </c>
      <c r="R10" s="2">
        <v>31</v>
      </c>
      <c r="S10" s="2">
        <v>0</v>
      </c>
      <c r="T10" s="6">
        <v>15.82474782506177</v>
      </c>
      <c r="U10" s="6">
        <v>4.0243230185687755E-2</v>
      </c>
      <c r="V10" s="6">
        <v>0.34773045098662081</v>
      </c>
      <c r="W10" s="6">
        <v>1765299</v>
      </c>
      <c r="X10" s="6">
        <v>827945</v>
      </c>
      <c r="Y10" s="6">
        <v>7457627</v>
      </c>
      <c r="Z10" s="6">
        <v>300119</v>
      </c>
      <c r="AA10" s="2">
        <f t="shared" si="2"/>
        <v>0</v>
      </c>
      <c r="AB10" s="2">
        <v>0</v>
      </c>
      <c r="AC10" s="2">
        <v>0</v>
      </c>
      <c r="AD10" s="2">
        <v>1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1</v>
      </c>
      <c r="AQ10" s="2">
        <v>0</v>
      </c>
      <c r="AR10" s="3">
        <v>0</v>
      </c>
      <c r="AS10" s="6">
        <f t="shared" si="3"/>
        <v>15.664675040253821</v>
      </c>
      <c r="AT10" s="6">
        <f t="shared" si="4"/>
        <v>4.5316332908857775E-2</v>
      </c>
      <c r="AU10" s="6">
        <f t="shared" si="5"/>
        <v>0.76025303611231587</v>
      </c>
      <c r="AV10" s="6">
        <f t="shared" si="6"/>
        <v>0</v>
      </c>
      <c r="AW10" s="6">
        <f t="shared" si="7"/>
        <v>1</v>
      </c>
      <c r="AX10" s="6">
        <f t="shared" si="8"/>
        <v>0</v>
      </c>
      <c r="AY10" s="6">
        <f t="shared" si="9"/>
        <v>0</v>
      </c>
      <c r="AZ10" s="6">
        <f t="shared" si="10"/>
        <v>0</v>
      </c>
      <c r="BA10" s="6">
        <f t="shared" si="11"/>
        <v>30</v>
      </c>
      <c r="BB10" s="6">
        <f t="shared" si="12"/>
        <v>0</v>
      </c>
      <c r="BC10" s="2"/>
      <c r="BD10" s="2"/>
    </row>
    <row r="11" spans="1:56" x14ac:dyDescent="0.25">
      <c r="A11" s="2">
        <v>3</v>
      </c>
      <c r="B11" s="2">
        <v>2020</v>
      </c>
      <c r="C11" s="6" t="s">
        <v>51</v>
      </c>
      <c r="D11" s="2">
        <v>18970</v>
      </c>
      <c r="E11" s="2">
        <v>4128563000110</v>
      </c>
      <c r="F11" s="2" t="str">
        <f t="array" ref="F11">IFERROR(INDEX(cnpj!$A:$B,MATCH(C11,cnpj!$B:$B,0),1),IF(G11=14,LEFT(E11,2)&amp;"."&amp;MID(E11,3,3)&amp;"."&amp;MID(E11,6,3)&amp;"/"&amp;MID(E11,9,4)&amp;"-"&amp;RIGHT(E11,2),IF(G11=13,0&amp;LEFT(E11,1)&amp;"."&amp;MID(E11,2,3)&amp;"."&amp;MID(E11,5,3)&amp;"/"&amp;MID(E11,8,4)&amp;"-"&amp;RIGHT(E11,2),IF(G11=12,"00"&amp;"."&amp;LEFT(E11,3)&amp;"."&amp;MID(E11,4,3)&amp;"/"&amp;MID(E11,7,4)&amp;"-"&amp;RIGHT(E11,2),IF(G11=11,"00.0"&amp;LEFT(E11,2)&amp;"."&amp;MID(E11,3,3)&amp;"/"&amp;MID(E11,6,4)&amp;"-"&amp;RIGHT(E11,2),"erro")))))</f>
        <v>04.128.563/0001-10</v>
      </c>
      <c r="G11" s="2">
        <f t="shared" si="1"/>
        <v>13</v>
      </c>
      <c r="H11" s="6" t="s">
        <v>52</v>
      </c>
      <c r="I11" s="2">
        <v>10</v>
      </c>
      <c r="J11" s="6">
        <v>13.908089739257367</v>
      </c>
      <c r="K11" s="6">
        <v>1097000</v>
      </c>
      <c r="L11" s="2">
        <v>0</v>
      </c>
      <c r="M11" s="2">
        <v>1</v>
      </c>
      <c r="N11" s="2"/>
      <c r="O11" s="2">
        <v>0</v>
      </c>
      <c r="P11" s="2">
        <v>0</v>
      </c>
      <c r="Q11" s="2">
        <v>0</v>
      </c>
      <c r="R11" s="2">
        <v>31</v>
      </c>
      <c r="S11" s="2">
        <v>0</v>
      </c>
      <c r="T11" s="6">
        <v>16.048466326978442</v>
      </c>
      <c r="U11" s="6">
        <v>9.0917238950425069E-2</v>
      </c>
      <c r="V11" s="6">
        <v>0.802468106046758</v>
      </c>
      <c r="W11" s="6">
        <v>2355597</v>
      </c>
      <c r="X11" s="6">
        <v>5129340</v>
      </c>
      <c r="Y11" s="6">
        <v>9327395</v>
      </c>
      <c r="Z11" s="6">
        <v>848021</v>
      </c>
      <c r="AA11" s="2">
        <f t="shared" si="2"/>
        <v>0</v>
      </c>
      <c r="AB11" s="2">
        <v>0</v>
      </c>
      <c r="AC11" s="2">
        <v>0</v>
      </c>
      <c r="AD11" s="2">
        <v>1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</v>
      </c>
      <c r="AR11" s="3">
        <v>0</v>
      </c>
      <c r="AS11" s="6">
        <f t="shared" si="3"/>
        <v>15.82474782506177</v>
      </c>
      <c r="AT11" s="6">
        <f t="shared" si="4"/>
        <v>4.0243230185687755E-2</v>
      </c>
      <c r="AU11" s="6">
        <f t="shared" si="5"/>
        <v>0.34773045098662081</v>
      </c>
      <c r="AV11" s="6">
        <f t="shared" si="6"/>
        <v>0</v>
      </c>
      <c r="AW11" s="6">
        <f t="shared" si="7"/>
        <v>1</v>
      </c>
      <c r="AX11" s="6">
        <f t="shared" si="8"/>
        <v>0</v>
      </c>
      <c r="AY11" s="6">
        <f t="shared" si="9"/>
        <v>0</v>
      </c>
      <c r="AZ11" s="6">
        <f t="shared" si="10"/>
        <v>0</v>
      </c>
      <c r="BA11" s="6">
        <f t="shared" si="11"/>
        <v>31</v>
      </c>
      <c r="BB11" s="6">
        <f t="shared" si="12"/>
        <v>0</v>
      </c>
      <c r="BC11" s="2"/>
      <c r="BD11" s="2"/>
    </row>
    <row r="12" spans="1:56" x14ac:dyDescent="0.25">
      <c r="A12" s="2">
        <v>4</v>
      </c>
      <c r="B12" s="2">
        <v>2016</v>
      </c>
      <c r="C12" s="6" t="s">
        <v>53</v>
      </c>
      <c r="D12" s="2">
        <v>20150</v>
      </c>
      <c r="E12" s="2">
        <v>7620094000140</v>
      </c>
      <c r="F12" s="2" t="str">
        <f t="array" ref="F12">IFERROR(INDEX(cnpj!$A:$B,MATCH(C12,cnpj!$B:$B,0),1),IF(G12=14,LEFT(E12,2)&amp;"."&amp;MID(E12,3,3)&amp;"."&amp;MID(E12,6,3)&amp;"/"&amp;MID(E12,9,4)&amp;"-"&amp;RIGHT(E12,2),IF(G12=13,0&amp;LEFT(E12,1)&amp;"."&amp;MID(E12,2,3)&amp;"."&amp;MID(E12,5,3)&amp;"/"&amp;MID(E12,8,4)&amp;"-"&amp;RIGHT(E12,2),IF(G12=12,"00"&amp;"."&amp;LEFT(E12,3)&amp;"."&amp;MID(E12,4,3)&amp;"/"&amp;MID(E12,7,4)&amp;"-"&amp;RIGHT(E12,2),IF(G12=11,"00.0"&amp;LEFT(E12,2)&amp;"."&amp;MID(E12,3,3)&amp;"/"&amp;MID(E12,6,4)&amp;"-"&amp;RIGHT(E12,2),"erro")))))</f>
        <v>07.620.094/0001-40</v>
      </c>
      <c r="G12" s="2">
        <f t="shared" si="1"/>
        <v>13</v>
      </c>
      <c r="H12" s="6" t="s">
        <v>52</v>
      </c>
      <c r="I12" s="2">
        <v>10</v>
      </c>
      <c r="J12" s="6">
        <v>12.972823919532567</v>
      </c>
      <c r="K12" s="6">
        <v>430552.23</v>
      </c>
      <c r="L12" s="2">
        <v>0</v>
      </c>
      <c r="M12" s="2">
        <v>1</v>
      </c>
      <c r="N12" s="2"/>
      <c r="O12" s="2">
        <v>0</v>
      </c>
      <c r="P12" s="2">
        <v>0</v>
      </c>
      <c r="Q12" s="2">
        <v>0</v>
      </c>
      <c r="R12" s="2">
        <v>13</v>
      </c>
      <c r="S12" s="2">
        <v>0</v>
      </c>
      <c r="T12" s="6">
        <v>10.721702283245939</v>
      </c>
      <c r="U12" s="6">
        <v>0.24741335568841138</v>
      </c>
      <c r="V12" s="6">
        <v>5.8858567363056766E-2</v>
      </c>
      <c r="W12" s="6">
        <v>1668</v>
      </c>
      <c r="X12" s="6">
        <v>1000</v>
      </c>
      <c r="Y12" s="6">
        <v>45329</v>
      </c>
      <c r="Z12" s="6">
        <v>11215</v>
      </c>
      <c r="AA12" s="2" t="str">
        <f t="shared" si="2"/>
        <v/>
      </c>
      <c r="AB12" s="2">
        <v>0</v>
      </c>
      <c r="AC12" s="2">
        <v>0</v>
      </c>
      <c r="AD12" s="2">
        <v>1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1</v>
      </c>
      <c r="AN12" s="2">
        <v>0</v>
      </c>
      <c r="AO12" s="2">
        <v>0</v>
      </c>
      <c r="AP12" s="2">
        <v>0</v>
      </c>
      <c r="AQ12" s="2">
        <v>0</v>
      </c>
      <c r="AR12" s="3">
        <v>0</v>
      </c>
      <c r="AS12" s="6" t="str">
        <f t="shared" si="3"/>
        <v/>
      </c>
      <c r="AT12" s="6" t="str">
        <f t="shared" si="4"/>
        <v/>
      </c>
      <c r="AU12" s="6" t="str">
        <f t="shared" si="5"/>
        <v/>
      </c>
      <c r="AV12" s="6" t="str">
        <f t="shared" si="6"/>
        <v/>
      </c>
      <c r="AW12" s="6" t="str">
        <f t="shared" si="7"/>
        <v/>
      </c>
      <c r="AX12" s="6" t="str">
        <f t="shared" si="8"/>
        <v/>
      </c>
      <c r="AY12" s="6" t="str">
        <f t="shared" si="9"/>
        <v/>
      </c>
      <c r="AZ12" s="6" t="str">
        <f t="shared" si="10"/>
        <v/>
      </c>
      <c r="BA12" s="6" t="str">
        <f t="shared" si="11"/>
        <v/>
      </c>
      <c r="BB12" s="6" t="str">
        <f t="shared" si="12"/>
        <v/>
      </c>
      <c r="BC12" s="2"/>
      <c r="BD12" s="2"/>
    </row>
    <row r="13" spans="1:56" x14ac:dyDescent="0.25">
      <c r="A13" s="2">
        <v>5</v>
      </c>
      <c r="B13" s="2">
        <v>2016</v>
      </c>
      <c r="C13" s="6" t="s">
        <v>54</v>
      </c>
      <c r="D13" s="2">
        <v>22179</v>
      </c>
      <c r="E13" s="2">
        <v>10338320000100</v>
      </c>
      <c r="F13" s="2" t="str">
        <f t="array" ref="F13">IFERROR(INDEX(cnpj!$A:$B,MATCH(C13,cnpj!$B:$B,0),1),IF(G13=14,LEFT(E13,2)&amp;"."&amp;MID(E13,3,3)&amp;"."&amp;MID(E13,6,3)&amp;"/"&amp;MID(E13,9,4)&amp;"-"&amp;RIGHT(E13,2),IF(G13=13,0&amp;LEFT(E13,1)&amp;"."&amp;MID(E13,2,3)&amp;"."&amp;MID(E13,5,3)&amp;"/"&amp;MID(E13,8,4)&amp;"-"&amp;RIGHT(E13,2),IF(G13=12,"00"&amp;"."&amp;LEFT(E13,3)&amp;"."&amp;MID(E13,4,3)&amp;"/"&amp;MID(E13,7,4)&amp;"-"&amp;RIGHT(E13,2),IF(G13=11,"00.0"&amp;LEFT(E13,2)&amp;"."&amp;MID(E13,3,3)&amp;"/"&amp;MID(E13,6,4)&amp;"-"&amp;RIGHT(E13,2),"erro")))))</f>
        <v>10.338.320/0001-00</v>
      </c>
      <c r="G13" s="2">
        <f t="shared" si="1"/>
        <v>14</v>
      </c>
      <c r="H13" s="6" t="s">
        <v>55</v>
      </c>
      <c r="I13" s="2">
        <v>10</v>
      </c>
      <c r="J13" s="6">
        <v>12.322755520676298</v>
      </c>
      <c r="K13" s="6">
        <v>224752.6</v>
      </c>
      <c r="L13" s="2">
        <v>0</v>
      </c>
      <c r="M13" s="2">
        <v>1</v>
      </c>
      <c r="N13" s="2"/>
      <c r="O13" s="2">
        <v>0</v>
      </c>
      <c r="P13" s="2">
        <v>0</v>
      </c>
      <c r="Q13" s="2">
        <v>0</v>
      </c>
      <c r="R13" s="2">
        <v>12</v>
      </c>
      <c r="S13" s="2">
        <v>0</v>
      </c>
      <c r="T13" s="6">
        <v>11.38071890864812</v>
      </c>
      <c r="U13" s="6">
        <v>0.16307523739956173</v>
      </c>
      <c r="V13" s="6">
        <v>0.13022735573411248</v>
      </c>
      <c r="W13" s="6">
        <v>3960</v>
      </c>
      <c r="X13" s="6">
        <v>7450</v>
      </c>
      <c r="Y13" s="6">
        <v>87616</v>
      </c>
      <c r="Z13" s="6">
        <v>14288</v>
      </c>
      <c r="AA13" s="2" t="str">
        <f t="shared" si="2"/>
        <v/>
      </c>
      <c r="AB13" s="2">
        <v>0</v>
      </c>
      <c r="AC13" s="2">
        <v>0</v>
      </c>
      <c r="AD13" s="2">
        <v>1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1</v>
      </c>
      <c r="AN13" s="2">
        <v>0</v>
      </c>
      <c r="AO13" s="2">
        <v>0</v>
      </c>
      <c r="AP13" s="2">
        <v>0</v>
      </c>
      <c r="AQ13" s="2">
        <v>0</v>
      </c>
      <c r="AR13" s="3">
        <v>0</v>
      </c>
      <c r="AS13" s="6" t="str">
        <f t="shared" si="3"/>
        <v/>
      </c>
      <c r="AT13" s="6" t="str">
        <f t="shared" si="4"/>
        <v/>
      </c>
      <c r="AU13" s="6" t="str">
        <f t="shared" si="5"/>
        <v/>
      </c>
      <c r="AV13" s="6" t="str">
        <f t="shared" si="6"/>
        <v/>
      </c>
      <c r="AW13" s="6" t="str">
        <f t="shared" si="7"/>
        <v/>
      </c>
      <c r="AX13" s="6" t="str">
        <f t="shared" si="8"/>
        <v/>
      </c>
      <c r="AY13" s="6" t="str">
        <f t="shared" si="9"/>
        <v/>
      </c>
      <c r="AZ13" s="6" t="str">
        <f t="shared" si="10"/>
        <v/>
      </c>
      <c r="BA13" s="6" t="str">
        <f t="shared" si="11"/>
        <v/>
      </c>
      <c r="BB13" s="6" t="str">
        <f t="shared" si="12"/>
        <v/>
      </c>
      <c r="BC13" s="2"/>
      <c r="BD13" s="2"/>
    </row>
    <row r="14" spans="1:56" x14ac:dyDescent="0.25">
      <c r="A14" s="2">
        <v>5</v>
      </c>
      <c r="B14" s="2">
        <v>2017</v>
      </c>
      <c r="C14" s="6" t="s">
        <v>54</v>
      </c>
      <c r="D14" s="2">
        <v>22179</v>
      </c>
      <c r="E14" s="2">
        <v>10338320000100</v>
      </c>
      <c r="F14" s="2" t="str">
        <f t="array" ref="F14">IFERROR(INDEX(cnpj!$A:$B,MATCH(C14,cnpj!$B:$B,0),1),IF(G14=14,LEFT(E14,2)&amp;"."&amp;MID(E14,3,3)&amp;"."&amp;MID(E14,6,3)&amp;"/"&amp;MID(E14,9,4)&amp;"-"&amp;RIGHT(E14,2),IF(G14=13,0&amp;LEFT(E14,1)&amp;"."&amp;MID(E14,2,3)&amp;"."&amp;MID(E14,5,3)&amp;"/"&amp;MID(E14,8,4)&amp;"-"&amp;RIGHT(E14,2),IF(G14=12,"00"&amp;"."&amp;LEFT(E14,3)&amp;"."&amp;MID(E14,4,3)&amp;"/"&amp;MID(E14,7,4)&amp;"-"&amp;RIGHT(E14,2),IF(G14=11,"00.0"&amp;LEFT(E14,2)&amp;"."&amp;MID(E14,3,3)&amp;"/"&amp;MID(E14,6,4)&amp;"-"&amp;RIGHT(E14,2),"erro")))))</f>
        <v>10.338.320/0001-00</v>
      </c>
      <c r="G14" s="2">
        <f t="shared" si="1"/>
        <v>14</v>
      </c>
      <c r="H14" s="6" t="s">
        <v>55</v>
      </c>
      <c r="I14" s="2">
        <v>10</v>
      </c>
      <c r="J14" s="6">
        <v>12.823853966974363</v>
      </c>
      <c r="K14" s="6">
        <v>370961.65</v>
      </c>
      <c r="L14" s="2">
        <v>0</v>
      </c>
      <c r="M14" s="2">
        <v>1</v>
      </c>
      <c r="N14" s="2"/>
      <c r="O14" s="2">
        <v>0</v>
      </c>
      <c r="P14" s="2">
        <v>0</v>
      </c>
      <c r="Q14" s="2">
        <v>0</v>
      </c>
      <c r="R14" s="2">
        <v>8</v>
      </c>
      <c r="S14" s="2">
        <v>0</v>
      </c>
      <c r="T14" s="6">
        <v>10.911281225871654</v>
      </c>
      <c r="U14" s="6">
        <v>0.22844992790786808</v>
      </c>
      <c r="V14" s="6">
        <v>0.17988355751857057</v>
      </c>
      <c r="W14" s="6">
        <v>2459</v>
      </c>
      <c r="X14" s="6">
        <v>7397</v>
      </c>
      <c r="Y14" s="6">
        <v>54791</v>
      </c>
      <c r="Z14" s="6">
        <v>12517</v>
      </c>
      <c r="AA14" s="2">
        <f t="shared" si="2"/>
        <v>0</v>
      </c>
      <c r="AB14" s="2">
        <v>0</v>
      </c>
      <c r="AC14" s="2">
        <v>0</v>
      </c>
      <c r="AD14" s="2">
        <v>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</v>
      </c>
      <c r="AO14" s="2">
        <v>0</v>
      </c>
      <c r="AP14" s="2">
        <v>0</v>
      </c>
      <c r="AQ14" s="2">
        <v>0</v>
      </c>
      <c r="AR14" s="3">
        <v>0</v>
      </c>
      <c r="AS14" s="6">
        <f t="shared" si="3"/>
        <v>11.38071890864812</v>
      </c>
      <c r="AT14" s="6">
        <f t="shared" si="4"/>
        <v>0.16307523739956173</v>
      </c>
      <c r="AU14" s="6">
        <f t="shared" si="5"/>
        <v>0.13022735573411248</v>
      </c>
      <c r="AV14" s="6">
        <f t="shared" si="6"/>
        <v>0</v>
      </c>
      <c r="AW14" s="6">
        <f t="shared" si="7"/>
        <v>1</v>
      </c>
      <c r="AX14" s="6">
        <f t="shared" si="8"/>
        <v>0</v>
      </c>
      <c r="AY14" s="6">
        <f t="shared" si="9"/>
        <v>0</v>
      </c>
      <c r="AZ14" s="6">
        <f t="shared" si="10"/>
        <v>0</v>
      </c>
      <c r="BA14" s="6">
        <f t="shared" si="11"/>
        <v>12</v>
      </c>
      <c r="BB14" s="6">
        <f t="shared" si="12"/>
        <v>0</v>
      </c>
      <c r="BC14" s="2"/>
      <c r="BD14" s="2"/>
    </row>
    <row r="15" spans="1:56" x14ac:dyDescent="0.25">
      <c r="A15" s="2">
        <v>5</v>
      </c>
      <c r="B15" s="2">
        <v>2018</v>
      </c>
      <c r="C15" s="6" t="s">
        <v>54</v>
      </c>
      <c r="D15" s="2">
        <v>22179</v>
      </c>
      <c r="E15" s="2">
        <v>10338320000100</v>
      </c>
      <c r="F15" s="2" t="str">
        <f t="array" ref="F15">IFERROR(INDEX(cnpj!$A:$B,MATCH(C15,cnpj!$B:$B,0),1),IF(G15=14,LEFT(E15,2)&amp;"."&amp;MID(E15,3,3)&amp;"."&amp;MID(E15,6,3)&amp;"/"&amp;MID(E15,9,4)&amp;"-"&amp;RIGHT(E15,2),IF(G15=13,0&amp;LEFT(E15,1)&amp;"."&amp;MID(E15,2,3)&amp;"."&amp;MID(E15,5,3)&amp;"/"&amp;MID(E15,8,4)&amp;"-"&amp;RIGHT(E15,2),IF(G15=12,"00"&amp;"."&amp;LEFT(E15,3)&amp;"."&amp;MID(E15,4,3)&amp;"/"&amp;MID(E15,7,4)&amp;"-"&amp;RIGHT(E15,2),IF(G15=11,"00.0"&amp;LEFT(E15,2)&amp;"."&amp;MID(E15,3,3)&amp;"/"&amp;MID(E15,6,4)&amp;"-"&amp;RIGHT(E15,2),"erro")))))</f>
        <v>10.338.320/0001-00</v>
      </c>
      <c r="G15" s="2">
        <f t="shared" si="1"/>
        <v>14</v>
      </c>
      <c r="H15" s="6" t="s">
        <v>55</v>
      </c>
      <c r="I15" s="2">
        <v>10</v>
      </c>
      <c r="J15" s="6">
        <v>12.825548850747072</v>
      </c>
      <c r="K15" s="6">
        <v>371590.92</v>
      </c>
      <c r="L15" s="2">
        <v>0</v>
      </c>
      <c r="M15" s="2">
        <v>1</v>
      </c>
      <c r="N15" s="2"/>
      <c r="O15" s="2">
        <v>0</v>
      </c>
      <c r="P15" s="2">
        <v>0</v>
      </c>
      <c r="Q15" s="2">
        <v>0</v>
      </c>
      <c r="R15" s="2">
        <v>8</v>
      </c>
      <c r="S15" s="2">
        <v>0</v>
      </c>
      <c r="T15" s="6">
        <v>12.236601850564996</v>
      </c>
      <c r="U15" s="6">
        <v>0.10967992240543162</v>
      </c>
      <c r="V15" s="6">
        <v>5.0659553831231816E-2</v>
      </c>
      <c r="W15" s="6">
        <v>2656</v>
      </c>
      <c r="X15" s="6">
        <v>7790</v>
      </c>
      <c r="Y15" s="6">
        <v>206200</v>
      </c>
      <c r="Z15" s="6">
        <v>22616</v>
      </c>
      <c r="AA15" s="2">
        <f t="shared" si="2"/>
        <v>0</v>
      </c>
      <c r="AB15" s="2">
        <v>0</v>
      </c>
      <c r="AC15" s="2">
        <v>0</v>
      </c>
      <c r="AD15" s="2">
        <v>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</v>
      </c>
      <c r="AP15" s="2">
        <v>0</v>
      </c>
      <c r="AQ15" s="2">
        <v>0</v>
      </c>
      <c r="AR15" s="3">
        <v>0</v>
      </c>
      <c r="AS15" s="6">
        <f t="shared" si="3"/>
        <v>10.911281225871654</v>
      </c>
      <c r="AT15" s="6">
        <f t="shared" si="4"/>
        <v>0.22844992790786808</v>
      </c>
      <c r="AU15" s="6">
        <f t="shared" si="5"/>
        <v>0.17988355751857057</v>
      </c>
      <c r="AV15" s="6">
        <f t="shared" si="6"/>
        <v>0</v>
      </c>
      <c r="AW15" s="6">
        <f t="shared" si="7"/>
        <v>1</v>
      </c>
      <c r="AX15" s="6">
        <f t="shared" si="8"/>
        <v>0</v>
      </c>
      <c r="AY15" s="6">
        <f t="shared" si="9"/>
        <v>0</v>
      </c>
      <c r="AZ15" s="6">
        <f t="shared" si="10"/>
        <v>0</v>
      </c>
      <c r="BA15" s="6">
        <f t="shared" si="11"/>
        <v>8</v>
      </c>
      <c r="BB15" s="6">
        <f t="shared" si="12"/>
        <v>0</v>
      </c>
      <c r="BC15" s="2"/>
      <c r="BD15" s="2"/>
    </row>
    <row r="16" spans="1:56" x14ac:dyDescent="0.25">
      <c r="A16" s="2">
        <v>5</v>
      </c>
      <c r="B16" s="2">
        <v>2019</v>
      </c>
      <c r="C16" s="6" t="s">
        <v>54</v>
      </c>
      <c r="D16" s="2">
        <v>22179</v>
      </c>
      <c r="E16" s="2">
        <v>10338320000100</v>
      </c>
      <c r="F16" s="2" t="str">
        <f t="array" ref="F16">IFERROR(INDEX(cnpj!$A:$B,MATCH(C16,cnpj!$B:$B,0),1),IF(G16=14,LEFT(E16,2)&amp;"."&amp;MID(E16,3,3)&amp;"."&amp;MID(E16,6,3)&amp;"/"&amp;MID(E16,9,4)&amp;"-"&amp;RIGHT(E16,2),IF(G16=13,0&amp;LEFT(E16,1)&amp;"."&amp;MID(E16,2,3)&amp;"."&amp;MID(E16,5,3)&amp;"/"&amp;MID(E16,8,4)&amp;"-"&amp;RIGHT(E16,2),IF(G16=12,"00"&amp;"."&amp;LEFT(E16,3)&amp;"."&amp;MID(E16,4,3)&amp;"/"&amp;MID(E16,7,4)&amp;"-"&amp;RIGHT(E16,2),IF(G16=11,"00.0"&amp;LEFT(E16,2)&amp;"."&amp;MID(E16,3,3)&amp;"/"&amp;MID(E16,6,4)&amp;"-"&amp;RIGHT(E16,2),"erro")))))</f>
        <v>10.338.320/0001-00</v>
      </c>
      <c r="G16" s="2">
        <f t="shared" si="1"/>
        <v>14</v>
      </c>
      <c r="H16" s="6" t="s">
        <v>55</v>
      </c>
      <c r="I16" s="2">
        <v>10</v>
      </c>
      <c r="J16" s="6">
        <v>12.825548850747072</v>
      </c>
      <c r="K16" s="6">
        <v>371590.92</v>
      </c>
      <c r="L16" s="2">
        <v>0</v>
      </c>
      <c r="M16" s="2">
        <v>1</v>
      </c>
      <c r="N16" s="2"/>
      <c r="O16" s="2">
        <v>0</v>
      </c>
      <c r="P16" s="2">
        <v>0</v>
      </c>
      <c r="Q16" s="2">
        <v>0</v>
      </c>
      <c r="R16" s="2">
        <v>8</v>
      </c>
      <c r="S16" s="2">
        <v>0</v>
      </c>
      <c r="T16" s="6">
        <v>12.326762563219274</v>
      </c>
      <c r="U16" s="6">
        <v>0.1119274999446057</v>
      </c>
      <c r="V16" s="6">
        <v>3.6010724335822385E-2</v>
      </c>
      <c r="W16" s="6">
        <v>4166</v>
      </c>
      <c r="X16" s="6">
        <v>3960</v>
      </c>
      <c r="Y16" s="6">
        <v>225655</v>
      </c>
      <c r="Z16" s="6">
        <v>25257</v>
      </c>
      <c r="AA16" s="2">
        <f t="shared" si="2"/>
        <v>0</v>
      </c>
      <c r="AB16" s="2">
        <v>0</v>
      </c>
      <c r="AC16" s="2">
        <v>0</v>
      </c>
      <c r="AD16" s="2">
        <v>1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1</v>
      </c>
      <c r="AQ16" s="2">
        <v>0</v>
      </c>
      <c r="AR16" s="3">
        <v>0</v>
      </c>
      <c r="AS16" s="6">
        <f t="shared" si="3"/>
        <v>12.236601850564996</v>
      </c>
      <c r="AT16" s="6">
        <f t="shared" si="4"/>
        <v>0.10967992240543162</v>
      </c>
      <c r="AU16" s="6">
        <f t="shared" si="5"/>
        <v>5.0659553831231816E-2</v>
      </c>
      <c r="AV16" s="6">
        <f t="shared" si="6"/>
        <v>0</v>
      </c>
      <c r="AW16" s="6">
        <f t="shared" si="7"/>
        <v>1</v>
      </c>
      <c r="AX16" s="6">
        <f t="shared" si="8"/>
        <v>0</v>
      </c>
      <c r="AY16" s="6">
        <f t="shared" si="9"/>
        <v>0</v>
      </c>
      <c r="AZ16" s="6">
        <f t="shared" si="10"/>
        <v>0</v>
      </c>
      <c r="BA16" s="6">
        <f t="shared" si="11"/>
        <v>8</v>
      </c>
      <c r="BB16" s="6">
        <f t="shared" si="12"/>
        <v>0</v>
      </c>
      <c r="BC16" s="2"/>
      <c r="BD16" s="2"/>
    </row>
    <row r="17" spans="1:56" x14ac:dyDescent="0.25">
      <c r="A17" s="2">
        <v>5</v>
      </c>
      <c r="B17" s="2">
        <v>2020</v>
      </c>
      <c r="C17" s="6" t="s">
        <v>54</v>
      </c>
      <c r="D17" s="2">
        <v>22179</v>
      </c>
      <c r="E17" s="2">
        <v>10338320000100</v>
      </c>
      <c r="F17" s="2" t="str">
        <f t="array" ref="F17">IFERROR(INDEX(cnpj!$A:$B,MATCH(C17,cnpj!$B:$B,0),1),IF(G17=14,LEFT(E17,2)&amp;"."&amp;MID(E17,3,3)&amp;"."&amp;MID(E17,6,3)&amp;"/"&amp;MID(E17,9,4)&amp;"-"&amp;RIGHT(E17,2),IF(G17=13,0&amp;LEFT(E17,1)&amp;"."&amp;MID(E17,2,3)&amp;"."&amp;MID(E17,5,3)&amp;"/"&amp;MID(E17,8,4)&amp;"-"&amp;RIGHT(E17,2),IF(G17=12,"00"&amp;"."&amp;LEFT(E17,3)&amp;"."&amp;MID(E17,4,3)&amp;"/"&amp;MID(E17,7,4)&amp;"-"&amp;RIGHT(E17,2),IF(G17=11,"00.0"&amp;LEFT(E17,2)&amp;"."&amp;MID(E17,3,3)&amp;"/"&amp;MID(E17,6,4)&amp;"-"&amp;RIGHT(E17,2),"erro")))))</f>
        <v>10.338.320/0001-00</v>
      </c>
      <c r="G17" s="2">
        <f t="shared" si="1"/>
        <v>14</v>
      </c>
      <c r="H17" s="6" t="s">
        <v>55</v>
      </c>
      <c r="I17" s="2">
        <v>10</v>
      </c>
      <c r="J17" s="6">
        <v>12.825548850747072</v>
      </c>
      <c r="K17" s="6">
        <v>371590.92</v>
      </c>
      <c r="L17" s="2">
        <v>0</v>
      </c>
      <c r="M17" s="2">
        <v>1</v>
      </c>
      <c r="N17" s="2"/>
      <c r="O17" s="2">
        <v>0</v>
      </c>
      <c r="P17" s="2">
        <v>0</v>
      </c>
      <c r="Q17" s="2">
        <v>0</v>
      </c>
      <c r="R17" s="2">
        <v>9</v>
      </c>
      <c r="S17" s="2">
        <v>0</v>
      </c>
      <c r="T17" s="6">
        <v>12.244249544868543</v>
      </c>
      <c r="U17" s="6">
        <v>9.0041052444136432E-2</v>
      </c>
      <c r="V17" s="6">
        <v>9.7813584364457154E-2</v>
      </c>
      <c r="W17" s="6">
        <v>6964</v>
      </c>
      <c r="X17" s="6">
        <v>13360</v>
      </c>
      <c r="Y17" s="6">
        <v>207783</v>
      </c>
      <c r="Z17" s="6">
        <v>18709</v>
      </c>
      <c r="AA17" s="2">
        <f t="shared" si="2"/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</v>
      </c>
      <c r="AR17" s="3">
        <v>0</v>
      </c>
      <c r="AS17" s="6">
        <f t="shared" si="3"/>
        <v>12.326762563219274</v>
      </c>
      <c r="AT17" s="6">
        <f t="shared" si="4"/>
        <v>0.1119274999446057</v>
      </c>
      <c r="AU17" s="6">
        <f t="shared" si="5"/>
        <v>3.6010724335822385E-2</v>
      </c>
      <c r="AV17" s="6">
        <f t="shared" si="6"/>
        <v>0</v>
      </c>
      <c r="AW17" s="6">
        <f t="shared" si="7"/>
        <v>1</v>
      </c>
      <c r="AX17" s="6">
        <f t="shared" si="8"/>
        <v>0</v>
      </c>
      <c r="AY17" s="6">
        <f t="shared" si="9"/>
        <v>0</v>
      </c>
      <c r="AZ17" s="6">
        <f t="shared" si="10"/>
        <v>0</v>
      </c>
      <c r="BA17" s="6">
        <f t="shared" si="11"/>
        <v>8</v>
      </c>
      <c r="BB17" s="6">
        <f t="shared" si="12"/>
        <v>0</v>
      </c>
      <c r="BC17" s="2"/>
      <c r="BD17" s="2"/>
    </row>
    <row r="18" spans="1:56" x14ac:dyDescent="0.25">
      <c r="A18" s="2">
        <v>6</v>
      </c>
      <c r="B18" s="2">
        <v>2016</v>
      </c>
      <c r="C18" s="6" t="s">
        <v>56</v>
      </c>
      <c r="D18" s="2">
        <v>21032</v>
      </c>
      <c r="E18" s="2">
        <v>71208516000174</v>
      </c>
      <c r="F18" s="2" t="str">
        <f t="array" ref="F18">IFERROR(INDEX(cnpj!$A:$B,MATCH(C18,cnpj!$B:$B,0),1),IF(G18=14,LEFT(E18,2)&amp;"."&amp;MID(E18,3,3)&amp;"."&amp;MID(E18,6,3)&amp;"/"&amp;MID(E18,9,4)&amp;"-"&amp;RIGHT(E18,2),IF(G18=13,0&amp;LEFT(E18,1)&amp;"."&amp;MID(E18,2,3)&amp;"."&amp;MID(E18,5,3)&amp;"/"&amp;MID(E18,8,4)&amp;"-"&amp;RIGHT(E18,2),IF(G18=12,"00"&amp;"."&amp;LEFT(E18,3)&amp;"."&amp;MID(E18,4,3)&amp;"/"&amp;MID(E18,7,4)&amp;"-"&amp;RIGHT(E18,2),IF(G18=11,"00.0"&amp;LEFT(E18,2)&amp;"."&amp;MID(E18,3,3)&amp;"/"&amp;MID(E18,6,4)&amp;"-"&amp;RIGHT(E18,2),"erro")))))</f>
        <v>71.208.516/0001-74</v>
      </c>
      <c r="G18" s="2">
        <f t="shared" si="1"/>
        <v>14</v>
      </c>
      <c r="H18" s="6" t="s">
        <v>57</v>
      </c>
      <c r="I18" s="2">
        <v>2</v>
      </c>
      <c r="J18" s="6">
        <v>12.828595275924956</v>
      </c>
      <c r="K18" s="6">
        <v>372724.67</v>
      </c>
      <c r="L18" s="2">
        <v>0</v>
      </c>
      <c r="M18" s="2">
        <v>1</v>
      </c>
      <c r="N18" s="2"/>
      <c r="O18" s="2">
        <v>1</v>
      </c>
      <c r="P18" s="2">
        <v>5</v>
      </c>
      <c r="Q18" s="2">
        <v>0</v>
      </c>
      <c r="R18" s="2">
        <v>23</v>
      </c>
      <c r="S18" s="2">
        <v>0</v>
      </c>
      <c r="T18" s="6">
        <v>14.751557249379019</v>
      </c>
      <c r="U18" s="6">
        <v>7.1570398775472263E-2</v>
      </c>
      <c r="V18" s="6">
        <v>0.57808776174260679</v>
      </c>
      <c r="W18" s="6">
        <v>512340</v>
      </c>
      <c r="X18" s="6">
        <v>961715</v>
      </c>
      <c r="Y18" s="6">
        <v>2549881</v>
      </c>
      <c r="Z18" s="6">
        <v>182496</v>
      </c>
      <c r="AA18" s="2" t="str">
        <f t="shared" si="2"/>
        <v/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1</v>
      </c>
      <c r="AN18" s="2">
        <v>0</v>
      </c>
      <c r="AO18" s="2">
        <v>0</v>
      </c>
      <c r="AP18" s="2">
        <v>0</v>
      </c>
      <c r="AQ18" s="2">
        <v>0</v>
      </c>
      <c r="AR18" s="3">
        <v>0</v>
      </c>
      <c r="AS18" s="6" t="str">
        <f t="shared" si="3"/>
        <v/>
      </c>
      <c r="AT18" s="6" t="str">
        <f t="shared" si="4"/>
        <v/>
      </c>
      <c r="AU18" s="6" t="str">
        <f t="shared" si="5"/>
        <v/>
      </c>
      <c r="AV18" s="6" t="str">
        <f t="shared" si="6"/>
        <v/>
      </c>
      <c r="AW18" s="6" t="str">
        <f t="shared" si="7"/>
        <v/>
      </c>
      <c r="AX18" s="6" t="str">
        <f t="shared" si="8"/>
        <v/>
      </c>
      <c r="AY18" s="6" t="str">
        <f t="shared" si="9"/>
        <v/>
      </c>
      <c r="AZ18" s="6" t="str">
        <f t="shared" si="10"/>
        <v/>
      </c>
      <c r="BA18" s="6" t="str">
        <f t="shared" si="11"/>
        <v/>
      </c>
      <c r="BB18" s="6" t="str">
        <f t="shared" si="12"/>
        <v/>
      </c>
      <c r="BC18" s="2"/>
      <c r="BD18" s="2"/>
    </row>
    <row r="19" spans="1:56" x14ac:dyDescent="0.25">
      <c r="A19" s="2">
        <v>6</v>
      </c>
      <c r="B19" s="2">
        <v>2017</v>
      </c>
      <c r="C19" s="6" t="s">
        <v>56</v>
      </c>
      <c r="D19" s="2">
        <v>21032</v>
      </c>
      <c r="E19" s="2">
        <v>71208516000174</v>
      </c>
      <c r="F19" s="2" t="str">
        <f t="array" ref="F19">IFERROR(INDEX(cnpj!$A:$B,MATCH(C19,cnpj!$B:$B,0),1),IF(G19=14,LEFT(E19,2)&amp;"."&amp;MID(E19,3,3)&amp;"."&amp;MID(E19,6,3)&amp;"/"&amp;MID(E19,9,4)&amp;"-"&amp;RIGHT(E19,2),IF(G19=13,0&amp;LEFT(E19,1)&amp;"."&amp;MID(E19,2,3)&amp;"."&amp;MID(E19,5,3)&amp;"/"&amp;MID(E19,8,4)&amp;"-"&amp;RIGHT(E19,2),IF(G19=12,"00"&amp;"."&amp;LEFT(E19,3)&amp;"."&amp;MID(E19,4,3)&amp;"/"&amp;MID(E19,7,4)&amp;"-"&amp;RIGHT(E19,2),IF(G19=11,"00.0"&amp;LEFT(E19,2)&amp;"."&amp;MID(E19,3,3)&amp;"/"&amp;MID(E19,6,4)&amp;"-"&amp;RIGHT(E19,2),"erro")))))</f>
        <v>71.208.516/0001-74</v>
      </c>
      <c r="G19" s="2">
        <f t="shared" si="1"/>
        <v>14</v>
      </c>
      <c r="H19" s="6" t="s">
        <v>57</v>
      </c>
      <c r="I19" s="2">
        <v>2</v>
      </c>
      <c r="J19" s="6">
        <v>12.828595275924956</v>
      </c>
      <c r="K19" s="6">
        <v>372724.67</v>
      </c>
      <c r="L19" s="2">
        <v>0</v>
      </c>
      <c r="M19" s="2">
        <v>1</v>
      </c>
      <c r="N19" s="2"/>
      <c r="O19" s="2">
        <v>1</v>
      </c>
      <c r="P19" s="2">
        <v>3</v>
      </c>
      <c r="Q19" s="2">
        <v>0</v>
      </c>
      <c r="R19" s="2">
        <v>12</v>
      </c>
      <c r="S19" s="2">
        <v>0</v>
      </c>
      <c r="T19" s="6">
        <v>14.889466016735138</v>
      </c>
      <c r="U19" s="6">
        <v>7.874724882761279E-2</v>
      </c>
      <c r="V19" s="6">
        <v>0.60027626178109927</v>
      </c>
      <c r="W19" s="6">
        <v>577912</v>
      </c>
      <c r="X19" s="6">
        <v>1179057</v>
      </c>
      <c r="Y19" s="6">
        <v>2926934</v>
      </c>
      <c r="Z19" s="6">
        <v>230488</v>
      </c>
      <c r="AA19" s="2">
        <f t="shared" si="2"/>
        <v>0</v>
      </c>
      <c r="AB19" s="2">
        <v>0</v>
      </c>
      <c r="AC19" s="2">
        <v>0</v>
      </c>
      <c r="AD19" s="2">
        <v>0</v>
      </c>
      <c r="AE19" s="2">
        <v>1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3">
        <v>0</v>
      </c>
      <c r="AS19" s="6">
        <f t="shared" si="3"/>
        <v>14.751557249379019</v>
      </c>
      <c r="AT19" s="6">
        <f t="shared" si="4"/>
        <v>7.1570398775472263E-2</v>
      </c>
      <c r="AU19" s="6">
        <f t="shared" si="5"/>
        <v>0.57808776174260679</v>
      </c>
      <c r="AV19" s="6">
        <f t="shared" si="6"/>
        <v>0</v>
      </c>
      <c r="AW19" s="6">
        <f t="shared" si="7"/>
        <v>1</v>
      </c>
      <c r="AX19" s="6">
        <f t="shared" si="8"/>
        <v>1</v>
      </c>
      <c r="AY19" s="6">
        <f t="shared" si="9"/>
        <v>5</v>
      </c>
      <c r="AZ19" s="6">
        <f t="shared" si="10"/>
        <v>0</v>
      </c>
      <c r="BA19" s="6">
        <f t="shared" si="11"/>
        <v>23</v>
      </c>
      <c r="BB19" s="6">
        <f t="shared" si="12"/>
        <v>0</v>
      </c>
      <c r="BC19" s="2"/>
      <c r="BD19" s="2"/>
    </row>
    <row r="20" spans="1:56" x14ac:dyDescent="0.25">
      <c r="A20" s="2">
        <v>6</v>
      </c>
      <c r="B20" s="2">
        <v>2018</v>
      </c>
      <c r="C20" s="6" t="s">
        <v>56</v>
      </c>
      <c r="D20" s="2">
        <v>21032</v>
      </c>
      <c r="E20" s="2">
        <v>71208516000174</v>
      </c>
      <c r="F20" s="2" t="str">
        <f t="array" ref="F20">IFERROR(INDEX(cnpj!$A:$B,MATCH(C20,cnpj!$B:$B,0),1),IF(G20=14,LEFT(E20,2)&amp;"."&amp;MID(E20,3,3)&amp;"."&amp;MID(E20,6,3)&amp;"/"&amp;MID(E20,9,4)&amp;"-"&amp;RIGHT(E20,2),IF(G20=13,0&amp;LEFT(E20,1)&amp;"."&amp;MID(E20,2,3)&amp;"."&amp;MID(E20,5,3)&amp;"/"&amp;MID(E20,8,4)&amp;"-"&amp;RIGHT(E20,2),IF(G20=12,"00"&amp;"."&amp;LEFT(E20,3)&amp;"."&amp;MID(E20,4,3)&amp;"/"&amp;MID(E20,7,4)&amp;"-"&amp;RIGHT(E20,2),IF(G20=11,"00.0"&amp;LEFT(E20,2)&amp;"."&amp;MID(E20,3,3)&amp;"/"&amp;MID(E20,6,4)&amp;"-"&amp;RIGHT(E20,2),"erro")))))</f>
        <v>71.208.516/0001-74</v>
      </c>
      <c r="G20" s="2">
        <f t="shared" si="1"/>
        <v>14</v>
      </c>
      <c r="H20" s="6" t="s">
        <v>57</v>
      </c>
      <c r="I20" s="2">
        <v>2</v>
      </c>
      <c r="J20" s="6">
        <v>13.687279618798478</v>
      </c>
      <c r="K20" s="6">
        <v>879650.21</v>
      </c>
      <c r="L20" s="2">
        <v>0</v>
      </c>
      <c r="M20" s="2">
        <v>1</v>
      </c>
      <c r="N20" s="2"/>
      <c r="O20" s="2">
        <v>1</v>
      </c>
      <c r="P20" s="2">
        <v>3</v>
      </c>
      <c r="Q20" s="2">
        <v>0</v>
      </c>
      <c r="R20" s="2">
        <v>12</v>
      </c>
      <c r="S20" s="2">
        <v>0</v>
      </c>
      <c r="T20" s="6">
        <v>15.091599072636209</v>
      </c>
      <c r="U20" s="6">
        <v>8.82144499007564E-2</v>
      </c>
      <c r="V20" s="6">
        <v>0.59891464269375394</v>
      </c>
      <c r="W20" s="6">
        <v>548449</v>
      </c>
      <c r="X20" s="6">
        <v>1597222</v>
      </c>
      <c r="Y20" s="6">
        <v>3582599</v>
      </c>
      <c r="Z20" s="6">
        <v>316037</v>
      </c>
      <c r="AA20" s="2">
        <f t="shared" si="2"/>
        <v>0</v>
      </c>
      <c r="AB20" s="2">
        <v>0</v>
      </c>
      <c r="AC20" s="2">
        <v>0</v>
      </c>
      <c r="AD20" s="2">
        <v>0</v>
      </c>
      <c r="AE20" s="2">
        <v>1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1</v>
      </c>
      <c r="AP20" s="2">
        <v>0</v>
      </c>
      <c r="AQ20" s="2">
        <v>0</v>
      </c>
      <c r="AR20" s="3">
        <v>0</v>
      </c>
      <c r="AS20" s="6">
        <f t="shared" si="3"/>
        <v>14.889466016735138</v>
      </c>
      <c r="AT20" s="6">
        <f t="shared" si="4"/>
        <v>7.874724882761279E-2</v>
      </c>
      <c r="AU20" s="6">
        <f t="shared" si="5"/>
        <v>0.60027626178109927</v>
      </c>
      <c r="AV20" s="6">
        <f t="shared" si="6"/>
        <v>0</v>
      </c>
      <c r="AW20" s="6">
        <f t="shared" si="7"/>
        <v>1</v>
      </c>
      <c r="AX20" s="6">
        <f t="shared" si="8"/>
        <v>1</v>
      </c>
      <c r="AY20" s="6">
        <f t="shared" si="9"/>
        <v>3</v>
      </c>
      <c r="AZ20" s="6">
        <f t="shared" si="10"/>
        <v>0</v>
      </c>
      <c r="BA20" s="6">
        <f t="shared" si="11"/>
        <v>12</v>
      </c>
      <c r="BB20" s="6">
        <f t="shared" si="12"/>
        <v>0</v>
      </c>
      <c r="BC20" s="2"/>
      <c r="BD20" s="2"/>
    </row>
    <row r="21" spans="1:56" ht="15.75" customHeight="1" x14ac:dyDescent="0.25">
      <c r="A21" s="2">
        <v>6</v>
      </c>
      <c r="B21" s="2">
        <v>2019</v>
      </c>
      <c r="C21" s="6" t="s">
        <v>56</v>
      </c>
      <c r="D21" s="2">
        <v>21032</v>
      </c>
      <c r="E21" s="2">
        <v>71208516000174</v>
      </c>
      <c r="F21" s="2" t="str">
        <f t="array" ref="F21">IFERROR(INDEX(cnpj!$A:$B,MATCH(C21,cnpj!$B:$B,0),1),IF(G21=14,LEFT(E21,2)&amp;"."&amp;MID(E21,3,3)&amp;"."&amp;MID(E21,6,3)&amp;"/"&amp;MID(E21,9,4)&amp;"-"&amp;RIGHT(E21,2),IF(G21=13,0&amp;LEFT(E21,1)&amp;"."&amp;MID(E21,2,3)&amp;"."&amp;MID(E21,5,3)&amp;"/"&amp;MID(E21,8,4)&amp;"-"&amp;RIGHT(E21,2),IF(G21=12,"00"&amp;"."&amp;LEFT(E21,3)&amp;"."&amp;MID(E21,4,3)&amp;"/"&amp;MID(E21,7,4)&amp;"-"&amp;RIGHT(E21,2),IF(G21=11,"00.0"&amp;LEFT(E21,2)&amp;"."&amp;MID(E21,3,3)&amp;"/"&amp;MID(E21,6,4)&amp;"-"&amp;RIGHT(E21,2),"erro")))))</f>
        <v>71.208.516/0001-74</v>
      </c>
      <c r="G21" s="2">
        <f t="shared" si="1"/>
        <v>14</v>
      </c>
      <c r="H21" s="6" t="s">
        <v>57</v>
      </c>
      <c r="I21" s="2">
        <v>2</v>
      </c>
      <c r="J21" s="6">
        <v>13.525921909150309</v>
      </c>
      <c r="K21" s="6">
        <v>748571.43</v>
      </c>
      <c r="L21" s="2">
        <v>0</v>
      </c>
      <c r="M21" s="2">
        <v>1</v>
      </c>
      <c r="N21" s="2"/>
      <c r="O21" s="2">
        <v>1</v>
      </c>
      <c r="P21" s="2">
        <v>3</v>
      </c>
      <c r="Q21" s="2">
        <v>0</v>
      </c>
      <c r="R21" s="2">
        <v>12</v>
      </c>
      <c r="S21" s="2">
        <v>0</v>
      </c>
      <c r="T21" s="6">
        <v>15.300460406194091</v>
      </c>
      <c r="U21" s="6">
        <v>6.8569321346832343E-2</v>
      </c>
      <c r="V21" s="6">
        <v>0.23289844212937375</v>
      </c>
      <c r="W21" s="6">
        <v>515847</v>
      </c>
      <c r="X21" s="6">
        <v>512340</v>
      </c>
      <c r="Y21" s="6">
        <v>4414744</v>
      </c>
      <c r="Z21" s="6">
        <v>302716</v>
      </c>
      <c r="AA21" s="2">
        <f t="shared" si="2"/>
        <v>0</v>
      </c>
      <c r="AB21" s="2">
        <v>0</v>
      </c>
      <c r="AC21" s="2">
        <v>0</v>
      </c>
      <c r="AD21" s="2">
        <v>0</v>
      </c>
      <c r="AE21" s="2">
        <v>1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</v>
      </c>
      <c r="AQ21" s="2">
        <v>0</v>
      </c>
      <c r="AR21" s="3">
        <v>0</v>
      </c>
      <c r="AS21" s="6">
        <f t="shared" si="3"/>
        <v>15.091599072636209</v>
      </c>
      <c r="AT21" s="6">
        <f t="shared" si="4"/>
        <v>8.82144499007564E-2</v>
      </c>
      <c r="AU21" s="6">
        <f t="shared" si="5"/>
        <v>0.59891464269375394</v>
      </c>
      <c r="AV21" s="6">
        <f t="shared" si="6"/>
        <v>0</v>
      </c>
      <c r="AW21" s="6">
        <f t="shared" si="7"/>
        <v>1</v>
      </c>
      <c r="AX21" s="6">
        <f t="shared" si="8"/>
        <v>1</v>
      </c>
      <c r="AY21" s="6">
        <f t="shared" si="9"/>
        <v>3</v>
      </c>
      <c r="AZ21" s="6">
        <f t="shared" si="10"/>
        <v>0</v>
      </c>
      <c r="BA21" s="6">
        <f t="shared" si="11"/>
        <v>12</v>
      </c>
      <c r="BB21" s="6">
        <f t="shared" si="12"/>
        <v>0</v>
      </c>
      <c r="BC21" s="2"/>
      <c r="BD21" s="2"/>
    </row>
    <row r="22" spans="1:56" ht="15.75" customHeight="1" x14ac:dyDescent="0.25">
      <c r="A22" s="2">
        <v>6</v>
      </c>
      <c r="B22" s="2">
        <v>2020</v>
      </c>
      <c r="C22" s="6" t="s">
        <v>56</v>
      </c>
      <c r="D22" s="2">
        <v>21032</v>
      </c>
      <c r="E22" s="2">
        <v>71208516000174</v>
      </c>
      <c r="F22" s="2" t="str">
        <f t="array" ref="F22">IFERROR(INDEX(cnpj!$A:$B,MATCH(C22,cnpj!$B:$B,0),1),IF(G22=14,LEFT(E22,2)&amp;"."&amp;MID(E22,3,3)&amp;"."&amp;MID(E22,6,3)&amp;"/"&amp;MID(E22,9,4)&amp;"-"&amp;RIGHT(E22,2),IF(G22=13,0&amp;LEFT(E22,1)&amp;"."&amp;MID(E22,2,3)&amp;"."&amp;MID(E22,5,3)&amp;"/"&amp;MID(E22,8,4)&amp;"-"&amp;RIGHT(E22,2),IF(G22=12,"00"&amp;"."&amp;LEFT(E22,3)&amp;"."&amp;MID(E22,4,3)&amp;"/"&amp;MID(E22,7,4)&amp;"-"&amp;RIGHT(E22,2),IF(G22=11,"00.0"&amp;LEFT(E22,2)&amp;"."&amp;MID(E22,3,3)&amp;"/"&amp;MID(E22,6,4)&amp;"-"&amp;RIGHT(E22,2),"erro")))))</f>
        <v>71.208.516/0001-74</v>
      </c>
      <c r="G22" s="2">
        <f t="shared" si="1"/>
        <v>14</v>
      </c>
      <c r="H22" s="6" t="s">
        <v>57</v>
      </c>
      <c r="I22" s="2">
        <v>2</v>
      </c>
      <c r="J22" s="6">
        <v>14.49060279963058</v>
      </c>
      <c r="K22" s="6">
        <v>1964214.15</v>
      </c>
      <c r="L22" s="2">
        <v>0</v>
      </c>
      <c r="M22" s="2">
        <v>1</v>
      </c>
      <c r="N22" s="2"/>
      <c r="O22" s="2">
        <v>1</v>
      </c>
      <c r="P22" s="2">
        <v>3</v>
      </c>
      <c r="Q22" s="2">
        <v>0</v>
      </c>
      <c r="R22" s="2">
        <v>12</v>
      </c>
      <c r="S22" s="2">
        <v>0</v>
      </c>
      <c r="T22" s="6">
        <v>15.397386299561077</v>
      </c>
      <c r="U22" s="6">
        <v>4.1606300565925125E-2</v>
      </c>
      <c r="V22" s="6">
        <v>0.70070173728960783</v>
      </c>
      <c r="W22" s="6">
        <v>1045278</v>
      </c>
      <c r="X22" s="6">
        <v>2362985</v>
      </c>
      <c r="Y22" s="6">
        <v>4864071</v>
      </c>
      <c r="Z22" s="6">
        <v>202376</v>
      </c>
      <c r="AA22" s="2">
        <f t="shared" si="2"/>
        <v>0</v>
      </c>
      <c r="AB22" s="2">
        <v>0</v>
      </c>
      <c r="AC22" s="2">
        <v>0</v>
      </c>
      <c r="AD22" s="2">
        <v>0</v>
      </c>
      <c r="AE22" s="2">
        <v>1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</v>
      </c>
      <c r="AR22" s="3">
        <v>0</v>
      </c>
      <c r="AS22" s="6">
        <f t="shared" si="3"/>
        <v>15.300460406194091</v>
      </c>
      <c r="AT22" s="6">
        <f t="shared" si="4"/>
        <v>6.8569321346832343E-2</v>
      </c>
      <c r="AU22" s="6">
        <f t="shared" si="5"/>
        <v>0.23289844212937375</v>
      </c>
      <c r="AV22" s="6">
        <f t="shared" si="6"/>
        <v>0</v>
      </c>
      <c r="AW22" s="6">
        <f t="shared" si="7"/>
        <v>1</v>
      </c>
      <c r="AX22" s="6">
        <f t="shared" si="8"/>
        <v>1</v>
      </c>
      <c r="AY22" s="6">
        <f t="shared" si="9"/>
        <v>3</v>
      </c>
      <c r="AZ22" s="6">
        <f t="shared" si="10"/>
        <v>0</v>
      </c>
      <c r="BA22" s="6">
        <f t="shared" si="11"/>
        <v>12</v>
      </c>
      <c r="BB22" s="6">
        <f t="shared" si="12"/>
        <v>0</v>
      </c>
      <c r="BC22" s="2"/>
      <c r="BD22" s="2"/>
    </row>
    <row r="23" spans="1:56" ht="15.75" customHeight="1" x14ac:dyDescent="0.25">
      <c r="A23" s="2">
        <v>7</v>
      </c>
      <c r="B23" s="2">
        <v>2016</v>
      </c>
      <c r="C23" s="6" t="s">
        <v>58</v>
      </c>
      <c r="D23" s="2">
        <v>21300</v>
      </c>
      <c r="E23" s="2">
        <v>6082980000103</v>
      </c>
      <c r="F23" s="2" t="str">
        <f t="array" ref="F23">IFERROR(INDEX(cnpj!$A:$B,MATCH(C23,cnpj!$B:$B,0),1),IF(G23=14,LEFT(E23,2)&amp;"."&amp;MID(E23,3,3)&amp;"."&amp;MID(E23,6,3)&amp;"/"&amp;MID(E23,9,4)&amp;"-"&amp;RIGHT(E23,2),IF(G23=13,0&amp;LEFT(E23,1)&amp;"."&amp;MID(E23,2,3)&amp;"."&amp;MID(E23,5,3)&amp;"/"&amp;MID(E23,8,4)&amp;"-"&amp;RIGHT(E23,2),IF(G23=12,"00"&amp;"."&amp;LEFT(E23,3)&amp;"."&amp;MID(E23,4,3)&amp;"/"&amp;MID(E23,7,4)&amp;"-"&amp;RIGHT(E23,2),IF(G23=11,"00.0"&amp;LEFT(E23,2)&amp;"."&amp;MID(E23,3,3)&amp;"/"&amp;MID(E23,6,4)&amp;"-"&amp;RIGHT(E23,2),"erro")))))</f>
        <v>06.082.980/0001-03</v>
      </c>
      <c r="G23" s="2">
        <f t="shared" si="1"/>
        <v>13</v>
      </c>
      <c r="H23" s="6" t="s">
        <v>50</v>
      </c>
      <c r="I23" s="2">
        <v>6</v>
      </c>
      <c r="J23" s="6">
        <v>13.619495674038317</v>
      </c>
      <c r="K23" s="6">
        <v>822000</v>
      </c>
      <c r="L23" s="2">
        <v>1</v>
      </c>
      <c r="M23" s="2">
        <v>1</v>
      </c>
      <c r="N23" s="2"/>
      <c r="O23" s="2">
        <v>0</v>
      </c>
      <c r="P23" s="2">
        <v>0</v>
      </c>
      <c r="Q23" s="2">
        <v>0</v>
      </c>
      <c r="R23" s="2">
        <v>10</v>
      </c>
      <c r="S23" s="2">
        <v>0</v>
      </c>
      <c r="T23" s="6">
        <v>15.01208677485679</v>
      </c>
      <c r="U23" s="6">
        <v>2.9826802656818894E-3</v>
      </c>
      <c r="V23" s="6">
        <v>0.27331554424016907</v>
      </c>
      <c r="W23" s="6">
        <v>325733</v>
      </c>
      <c r="X23" s="6">
        <v>578605</v>
      </c>
      <c r="Y23" s="6">
        <v>3308769</v>
      </c>
      <c r="Z23" s="6">
        <v>9869</v>
      </c>
      <c r="AA23" s="2" t="str">
        <f t="shared" si="2"/>
        <v/>
      </c>
      <c r="AB23" s="2">
        <v>0</v>
      </c>
      <c r="AC23" s="2">
        <v>1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1</v>
      </c>
      <c r="AN23" s="2">
        <v>0</v>
      </c>
      <c r="AO23" s="2">
        <v>0</v>
      </c>
      <c r="AP23" s="2">
        <v>0</v>
      </c>
      <c r="AQ23" s="2">
        <v>0</v>
      </c>
      <c r="AR23" s="3">
        <v>0</v>
      </c>
      <c r="AS23" s="6" t="str">
        <f t="shared" si="3"/>
        <v/>
      </c>
      <c r="AT23" s="6" t="str">
        <f t="shared" si="4"/>
        <v/>
      </c>
      <c r="AU23" s="6" t="str">
        <f t="shared" si="5"/>
        <v/>
      </c>
      <c r="AV23" s="6" t="str">
        <f t="shared" si="6"/>
        <v/>
      </c>
      <c r="AW23" s="6" t="str">
        <f t="shared" si="7"/>
        <v/>
      </c>
      <c r="AX23" s="6" t="str">
        <f t="shared" si="8"/>
        <v/>
      </c>
      <c r="AY23" s="6" t="str">
        <f t="shared" si="9"/>
        <v/>
      </c>
      <c r="AZ23" s="6" t="str">
        <f t="shared" si="10"/>
        <v/>
      </c>
      <c r="BA23" s="6" t="str">
        <f t="shared" si="11"/>
        <v/>
      </c>
      <c r="BB23" s="6" t="str">
        <f t="shared" si="12"/>
        <v/>
      </c>
      <c r="BC23" s="2"/>
      <c r="BD23" s="2"/>
    </row>
    <row r="24" spans="1:56" ht="15.75" customHeight="1" x14ac:dyDescent="0.25">
      <c r="A24" s="2">
        <v>7</v>
      </c>
      <c r="B24" s="2">
        <v>2017</v>
      </c>
      <c r="C24" s="6" t="s">
        <v>58</v>
      </c>
      <c r="D24" s="2">
        <v>21300</v>
      </c>
      <c r="E24" s="2">
        <v>6082980000103</v>
      </c>
      <c r="F24" s="2" t="str">
        <f t="array" ref="F24">IFERROR(INDEX(cnpj!$A:$B,MATCH(C24,cnpj!$B:$B,0),1),IF(G24=14,LEFT(E24,2)&amp;"."&amp;MID(E24,3,3)&amp;"."&amp;MID(E24,6,3)&amp;"/"&amp;MID(E24,9,4)&amp;"-"&amp;RIGHT(E24,2),IF(G24=13,0&amp;LEFT(E24,1)&amp;"."&amp;MID(E24,2,3)&amp;"."&amp;MID(E24,5,3)&amp;"/"&amp;MID(E24,8,4)&amp;"-"&amp;RIGHT(E24,2),IF(G24=12,"00"&amp;"."&amp;LEFT(E24,3)&amp;"."&amp;MID(E24,4,3)&amp;"/"&amp;MID(E24,7,4)&amp;"-"&amp;RIGHT(E24,2),IF(G24=11,"00.0"&amp;LEFT(E24,2)&amp;"."&amp;MID(E24,3,3)&amp;"/"&amp;MID(E24,6,4)&amp;"-"&amp;RIGHT(E24,2),"erro")))))</f>
        <v>06.082.980/0001-03</v>
      </c>
      <c r="G24" s="2">
        <f t="shared" si="1"/>
        <v>13</v>
      </c>
      <c r="H24" s="6" t="s">
        <v>50</v>
      </c>
      <c r="I24" s="2">
        <v>6</v>
      </c>
      <c r="J24" s="6">
        <v>13.619495674038317</v>
      </c>
      <c r="K24" s="6">
        <v>822000</v>
      </c>
      <c r="L24" s="2">
        <v>1</v>
      </c>
      <c r="M24" s="2">
        <v>1</v>
      </c>
      <c r="N24" s="2"/>
      <c r="O24" s="2">
        <v>1</v>
      </c>
      <c r="P24" s="2">
        <v>0</v>
      </c>
      <c r="Q24" s="2">
        <v>0</v>
      </c>
      <c r="R24" s="2">
        <v>12</v>
      </c>
      <c r="S24" s="2">
        <v>0</v>
      </c>
      <c r="T24" s="6">
        <v>15.085167445770614</v>
      </c>
      <c r="U24" s="6">
        <v>2.9064529441394347E-2</v>
      </c>
      <c r="V24" s="6">
        <v>0.30739590704766873</v>
      </c>
      <c r="W24" s="6">
        <v>84453</v>
      </c>
      <c r="X24" s="6">
        <v>1009763</v>
      </c>
      <c r="Y24" s="6">
        <v>3559631</v>
      </c>
      <c r="Z24" s="6">
        <v>103459</v>
      </c>
      <c r="AA24" s="2">
        <f t="shared" si="2"/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</v>
      </c>
      <c r="AO24" s="2">
        <v>0</v>
      </c>
      <c r="AP24" s="2">
        <v>0</v>
      </c>
      <c r="AQ24" s="2">
        <v>0</v>
      </c>
      <c r="AR24" s="3">
        <v>0</v>
      </c>
      <c r="AS24" s="6">
        <f t="shared" si="3"/>
        <v>15.01208677485679</v>
      </c>
      <c r="AT24" s="6">
        <f t="shared" si="4"/>
        <v>2.9826802656818894E-3</v>
      </c>
      <c r="AU24" s="6">
        <f t="shared" si="5"/>
        <v>0.27331554424016907</v>
      </c>
      <c r="AV24" s="6">
        <f t="shared" si="6"/>
        <v>1</v>
      </c>
      <c r="AW24" s="6">
        <f t="shared" si="7"/>
        <v>1</v>
      </c>
      <c r="AX24" s="6">
        <f t="shared" si="8"/>
        <v>0</v>
      </c>
      <c r="AY24" s="6">
        <f t="shared" si="9"/>
        <v>0</v>
      </c>
      <c r="AZ24" s="6">
        <f t="shared" si="10"/>
        <v>0</v>
      </c>
      <c r="BA24" s="6">
        <f t="shared" si="11"/>
        <v>10</v>
      </c>
      <c r="BB24" s="6">
        <f t="shared" si="12"/>
        <v>0</v>
      </c>
      <c r="BC24" s="2"/>
      <c r="BD24" s="2"/>
    </row>
    <row r="25" spans="1:56" ht="15.75" customHeight="1" x14ac:dyDescent="0.25">
      <c r="A25" s="2">
        <v>7</v>
      </c>
      <c r="B25" s="2">
        <v>2018</v>
      </c>
      <c r="C25" s="6" t="s">
        <v>58</v>
      </c>
      <c r="D25" s="2">
        <v>21300</v>
      </c>
      <c r="E25" s="2">
        <v>6082980000103</v>
      </c>
      <c r="F25" s="2" t="str">
        <f t="array" ref="F25">IFERROR(INDEX(cnpj!$A:$B,MATCH(C25,cnpj!$B:$B,0),1),IF(G25=14,LEFT(E25,2)&amp;"."&amp;MID(E25,3,3)&amp;"."&amp;MID(E25,6,3)&amp;"/"&amp;MID(E25,9,4)&amp;"-"&amp;RIGHT(E25,2),IF(G25=13,0&amp;LEFT(E25,1)&amp;"."&amp;MID(E25,2,3)&amp;"."&amp;MID(E25,5,3)&amp;"/"&amp;MID(E25,8,4)&amp;"-"&amp;RIGHT(E25,2),IF(G25=12,"00"&amp;"."&amp;LEFT(E25,3)&amp;"."&amp;MID(E25,4,3)&amp;"/"&amp;MID(E25,7,4)&amp;"-"&amp;RIGHT(E25,2),IF(G25=11,"00.0"&amp;LEFT(E25,2)&amp;"."&amp;MID(E25,3,3)&amp;"/"&amp;MID(E25,6,4)&amp;"-"&amp;RIGHT(E25,2),"erro")))))</f>
        <v>06.082.980/0001-03</v>
      </c>
      <c r="G25" s="2">
        <f t="shared" si="1"/>
        <v>13</v>
      </c>
      <c r="H25" s="6" t="s">
        <v>50</v>
      </c>
      <c r="I25" s="2">
        <v>6</v>
      </c>
      <c r="J25" s="6">
        <v>13.44154411691548</v>
      </c>
      <c r="K25" s="6">
        <v>688000</v>
      </c>
      <c r="L25" s="2">
        <v>1</v>
      </c>
      <c r="M25" s="2">
        <v>1</v>
      </c>
      <c r="N25" s="2"/>
      <c r="O25" s="2">
        <v>1</v>
      </c>
      <c r="P25" s="2">
        <v>0</v>
      </c>
      <c r="Q25" s="2">
        <v>0</v>
      </c>
      <c r="R25" s="2">
        <v>12</v>
      </c>
      <c r="S25" s="2">
        <v>0</v>
      </c>
      <c r="T25" s="6">
        <v>15.15437179621753</v>
      </c>
      <c r="U25" s="6">
        <v>3.1311792260302722E-2</v>
      </c>
      <c r="V25" s="6">
        <v>0.33049073098073056</v>
      </c>
      <c r="W25" s="6">
        <v>74850</v>
      </c>
      <c r="X25" s="6">
        <v>1185872</v>
      </c>
      <c r="Y25" s="6">
        <v>3814697</v>
      </c>
      <c r="Z25" s="6">
        <v>119445</v>
      </c>
      <c r="AA25" s="2">
        <f t="shared" si="2"/>
        <v>0</v>
      </c>
      <c r="AB25" s="2">
        <v>0</v>
      </c>
      <c r="AC25" s="2">
        <v>1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1</v>
      </c>
      <c r="AP25" s="2">
        <v>0</v>
      </c>
      <c r="AQ25" s="2">
        <v>0</v>
      </c>
      <c r="AR25" s="3">
        <v>0</v>
      </c>
      <c r="AS25" s="6">
        <f t="shared" si="3"/>
        <v>15.085167445770614</v>
      </c>
      <c r="AT25" s="6">
        <f t="shared" si="4"/>
        <v>2.9064529441394347E-2</v>
      </c>
      <c r="AU25" s="6">
        <f t="shared" si="5"/>
        <v>0.30739590704766873</v>
      </c>
      <c r="AV25" s="6">
        <f t="shared" si="6"/>
        <v>1</v>
      </c>
      <c r="AW25" s="6">
        <f t="shared" si="7"/>
        <v>1</v>
      </c>
      <c r="AX25" s="6">
        <f t="shared" si="8"/>
        <v>1</v>
      </c>
      <c r="AY25" s="6">
        <f t="shared" si="9"/>
        <v>0</v>
      </c>
      <c r="AZ25" s="6">
        <f t="shared" si="10"/>
        <v>0</v>
      </c>
      <c r="BA25" s="6">
        <f t="shared" si="11"/>
        <v>12</v>
      </c>
      <c r="BB25" s="6">
        <f t="shared" si="12"/>
        <v>0</v>
      </c>
      <c r="BC25" s="2"/>
      <c r="BD25" s="2"/>
    </row>
    <row r="26" spans="1:56" ht="15.75" customHeight="1" x14ac:dyDescent="0.25">
      <c r="A26" s="2">
        <v>8</v>
      </c>
      <c r="B26" s="2">
        <v>2016</v>
      </c>
      <c r="C26" s="6" t="s">
        <v>59</v>
      </c>
      <c r="D26" s="2">
        <v>17850</v>
      </c>
      <c r="E26" s="2">
        <v>39115514000128</v>
      </c>
      <c r="F26" s="2" t="str">
        <f t="array" ref="F26">IFERROR(INDEX(cnpj!$A:$B,MATCH(C26,cnpj!$B:$B,0),1),IF(G26=14,LEFT(E26,2)&amp;"."&amp;MID(E26,3,3)&amp;"."&amp;MID(E26,6,3)&amp;"/"&amp;MID(E26,9,4)&amp;"-"&amp;RIGHT(E26,2),IF(G26=13,0&amp;LEFT(E26,1)&amp;"."&amp;MID(E26,2,3)&amp;"."&amp;MID(E26,5,3)&amp;"/"&amp;MID(E26,8,4)&amp;"-"&amp;RIGHT(E26,2),IF(G26=12,"00"&amp;"."&amp;LEFT(E26,3)&amp;"."&amp;MID(E26,4,3)&amp;"/"&amp;MID(E26,7,4)&amp;"-"&amp;RIGHT(E26,2),IF(G26=11,"00.0"&amp;LEFT(E26,2)&amp;"."&amp;MID(E26,3,3)&amp;"/"&amp;MID(E26,6,4)&amp;"-"&amp;RIGHT(E26,2),"erro")))))</f>
        <v>39.115.514/0001-28</v>
      </c>
      <c r="G26" s="2">
        <f t="shared" si="1"/>
        <v>14</v>
      </c>
      <c r="H26" s="6" t="s">
        <v>60</v>
      </c>
      <c r="I26" s="2">
        <v>1</v>
      </c>
      <c r="J26" s="6">
        <v>11.042921835724492</v>
      </c>
      <c r="K26" s="6">
        <v>62500</v>
      </c>
      <c r="L26" s="2">
        <v>0</v>
      </c>
      <c r="M26" s="2">
        <v>1</v>
      </c>
      <c r="N26" s="2"/>
      <c r="O26" s="2">
        <v>0</v>
      </c>
      <c r="P26" s="2">
        <v>0</v>
      </c>
      <c r="Q26" s="2">
        <v>0</v>
      </c>
      <c r="R26" s="2">
        <v>7</v>
      </c>
      <c r="S26" s="2">
        <v>1</v>
      </c>
      <c r="T26" s="6">
        <v>13.333099068612524</v>
      </c>
      <c r="U26" s="6">
        <v>-0.2977127555310039</v>
      </c>
      <c r="V26" s="6">
        <v>2.0826204087848073</v>
      </c>
      <c r="W26" s="6">
        <v>49279</v>
      </c>
      <c r="X26" s="6">
        <v>1236308</v>
      </c>
      <c r="Y26" s="6">
        <v>617293</v>
      </c>
      <c r="Z26" s="6">
        <v>-183776</v>
      </c>
      <c r="AA26" s="2" t="str">
        <f t="shared" si="2"/>
        <v/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3">
        <v>0</v>
      </c>
      <c r="AS26" s="6" t="str">
        <f t="shared" si="3"/>
        <v/>
      </c>
      <c r="AT26" s="6" t="str">
        <f t="shared" si="4"/>
        <v/>
      </c>
      <c r="AU26" s="6" t="str">
        <f t="shared" si="5"/>
        <v/>
      </c>
      <c r="AV26" s="6" t="str">
        <f t="shared" si="6"/>
        <v/>
      </c>
      <c r="AW26" s="6" t="str">
        <f t="shared" si="7"/>
        <v/>
      </c>
      <c r="AX26" s="6" t="str">
        <f t="shared" si="8"/>
        <v/>
      </c>
      <c r="AY26" s="6" t="str">
        <f t="shared" si="9"/>
        <v/>
      </c>
      <c r="AZ26" s="6" t="str">
        <f t="shared" si="10"/>
        <v/>
      </c>
      <c r="BA26" s="6" t="str">
        <f t="shared" si="11"/>
        <v/>
      </c>
      <c r="BB26" s="6" t="str">
        <f t="shared" si="12"/>
        <v/>
      </c>
      <c r="BC26" s="2"/>
      <c r="BD26" s="2"/>
    </row>
    <row r="27" spans="1:56" ht="15.75" customHeight="1" x14ac:dyDescent="0.25">
      <c r="A27" s="2">
        <v>8</v>
      </c>
      <c r="B27" s="2">
        <v>2017</v>
      </c>
      <c r="C27" s="6" t="s">
        <v>59</v>
      </c>
      <c r="D27" s="2">
        <v>17850</v>
      </c>
      <c r="E27" s="2">
        <v>39115514000128</v>
      </c>
      <c r="F27" s="2" t="str">
        <f t="array" ref="F27">IFERROR(INDEX(cnpj!$A:$B,MATCH(C27,cnpj!$B:$B,0),1),IF(G27=14,LEFT(E27,2)&amp;"."&amp;MID(E27,3,3)&amp;"."&amp;MID(E27,6,3)&amp;"/"&amp;MID(E27,9,4)&amp;"-"&amp;RIGHT(E27,2),IF(G27=13,0&amp;LEFT(E27,1)&amp;"."&amp;MID(E27,2,3)&amp;"."&amp;MID(E27,5,3)&amp;"/"&amp;MID(E27,8,4)&amp;"-"&amp;RIGHT(E27,2),IF(G27=12,"00"&amp;"."&amp;LEFT(E27,3)&amp;"."&amp;MID(E27,4,3)&amp;"/"&amp;MID(E27,7,4)&amp;"-"&amp;RIGHT(E27,2),IF(G27=11,"00.0"&amp;LEFT(E27,2)&amp;"."&amp;MID(E27,3,3)&amp;"/"&amp;MID(E27,6,4)&amp;"-"&amp;RIGHT(E27,2),"erro")))))</f>
        <v>39.115.514/0001-28</v>
      </c>
      <c r="G27" s="2">
        <f t="shared" si="1"/>
        <v>14</v>
      </c>
      <c r="H27" s="6" t="s">
        <v>60</v>
      </c>
      <c r="I27" s="2">
        <v>1</v>
      </c>
      <c r="J27" s="6">
        <v>11.042921835724492</v>
      </c>
      <c r="K27" s="6">
        <v>62500</v>
      </c>
      <c r="L27" s="2">
        <v>0</v>
      </c>
      <c r="M27" s="2">
        <v>1</v>
      </c>
      <c r="N27" s="2"/>
      <c r="O27" s="2">
        <v>0</v>
      </c>
      <c r="P27" s="2">
        <v>0</v>
      </c>
      <c r="Q27" s="2">
        <v>0</v>
      </c>
      <c r="R27" s="2">
        <v>6</v>
      </c>
      <c r="S27" s="2">
        <v>1</v>
      </c>
      <c r="T27" s="6">
        <v>13.276854570678873</v>
      </c>
      <c r="U27" s="6">
        <v>-0.32059938443821417</v>
      </c>
      <c r="V27" s="6">
        <v>2.4658561998313715</v>
      </c>
      <c r="W27" s="6">
        <v>66526</v>
      </c>
      <c r="X27" s="6">
        <v>1372380</v>
      </c>
      <c r="Y27" s="6">
        <v>583532</v>
      </c>
      <c r="Z27" s="6">
        <v>-187080</v>
      </c>
      <c r="AA27" s="2">
        <f t="shared" si="2"/>
        <v>1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1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3">
        <v>0</v>
      </c>
      <c r="AS27" s="6">
        <f t="shared" si="3"/>
        <v>13.333099068612524</v>
      </c>
      <c r="AT27" s="6">
        <f t="shared" si="4"/>
        <v>-0.2977127555310039</v>
      </c>
      <c r="AU27" s="6">
        <f t="shared" si="5"/>
        <v>2.0826204087848073</v>
      </c>
      <c r="AV27" s="6">
        <f t="shared" si="6"/>
        <v>0</v>
      </c>
      <c r="AW27" s="6">
        <f t="shared" si="7"/>
        <v>1</v>
      </c>
      <c r="AX27" s="6">
        <f t="shared" si="8"/>
        <v>0</v>
      </c>
      <c r="AY27" s="6">
        <f t="shared" si="9"/>
        <v>0</v>
      </c>
      <c r="AZ27" s="6">
        <f t="shared" si="10"/>
        <v>0</v>
      </c>
      <c r="BA27" s="6">
        <f t="shared" si="11"/>
        <v>7</v>
      </c>
      <c r="BB27" s="6">
        <f t="shared" si="12"/>
        <v>1</v>
      </c>
      <c r="BC27" s="2"/>
      <c r="BD27" s="2"/>
    </row>
    <row r="28" spans="1:56" ht="15.75" customHeight="1" x14ac:dyDescent="0.25">
      <c r="A28" s="2">
        <v>8</v>
      </c>
      <c r="B28" s="2">
        <v>2018</v>
      </c>
      <c r="C28" s="6" t="s">
        <v>59</v>
      </c>
      <c r="D28" s="2">
        <v>17850</v>
      </c>
      <c r="E28" s="2">
        <v>39115514000128</v>
      </c>
      <c r="F28" s="2" t="str">
        <f t="array" ref="F28">IFERROR(INDEX(cnpj!$A:$B,MATCH(C28,cnpj!$B:$B,0),1),IF(G28=14,LEFT(E28,2)&amp;"."&amp;MID(E28,3,3)&amp;"."&amp;MID(E28,6,3)&amp;"/"&amp;MID(E28,9,4)&amp;"-"&amp;RIGHT(E28,2),IF(G28=13,0&amp;LEFT(E28,1)&amp;"."&amp;MID(E28,2,3)&amp;"."&amp;MID(E28,5,3)&amp;"/"&amp;MID(E28,8,4)&amp;"-"&amp;RIGHT(E28,2),IF(G28=12,"00"&amp;"."&amp;LEFT(E28,3)&amp;"."&amp;MID(E28,4,3)&amp;"/"&amp;MID(E28,7,4)&amp;"-"&amp;RIGHT(E28,2),IF(G28=11,"00.0"&amp;LEFT(E28,2)&amp;"."&amp;MID(E28,3,3)&amp;"/"&amp;MID(E28,6,4)&amp;"-"&amp;RIGHT(E28,2),"erro")))))</f>
        <v>39.115.514/0001-28</v>
      </c>
      <c r="G28" s="2">
        <f t="shared" si="1"/>
        <v>14</v>
      </c>
      <c r="H28" s="6" t="s">
        <v>60</v>
      </c>
      <c r="I28" s="2">
        <v>1</v>
      </c>
      <c r="J28" s="6">
        <v>14.537245195376132</v>
      </c>
      <c r="K28" s="6">
        <v>2058000</v>
      </c>
      <c r="L28" s="2">
        <v>0</v>
      </c>
      <c r="M28" s="2">
        <v>1</v>
      </c>
      <c r="N28" s="2"/>
      <c r="O28" s="2">
        <v>0</v>
      </c>
      <c r="P28" s="2">
        <v>0</v>
      </c>
      <c r="Q28" s="2">
        <v>0</v>
      </c>
      <c r="R28" s="2">
        <v>7</v>
      </c>
      <c r="S28" s="2">
        <v>1</v>
      </c>
      <c r="T28" s="6">
        <v>13.058014704911029</v>
      </c>
      <c r="U28" s="6">
        <v>-0.53935786058753643</v>
      </c>
      <c r="V28" s="6">
        <v>3.3642209799099478</v>
      </c>
      <c r="W28" s="6">
        <v>100592</v>
      </c>
      <c r="X28" s="6">
        <v>1476686</v>
      </c>
      <c r="Y28" s="6">
        <v>468839</v>
      </c>
      <c r="Z28" s="6">
        <v>-252872</v>
      </c>
      <c r="AA28" s="2">
        <f t="shared" si="2"/>
        <v>1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1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3">
        <v>0</v>
      </c>
      <c r="AS28" s="6">
        <f t="shared" si="3"/>
        <v>13.276854570678873</v>
      </c>
      <c r="AT28" s="6">
        <f t="shared" si="4"/>
        <v>-0.32059938443821417</v>
      </c>
      <c r="AU28" s="6">
        <f t="shared" si="5"/>
        <v>2.4658561998313715</v>
      </c>
      <c r="AV28" s="6">
        <f t="shared" si="6"/>
        <v>0</v>
      </c>
      <c r="AW28" s="6">
        <f t="shared" si="7"/>
        <v>1</v>
      </c>
      <c r="AX28" s="6">
        <f t="shared" si="8"/>
        <v>0</v>
      </c>
      <c r="AY28" s="6">
        <f t="shared" si="9"/>
        <v>0</v>
      </c>
      <c r="AZ28" s="6">
        <f t="shared" si="10"/>
        <v>0</v>
      </c>
      <c r="BA28" s="6">
        <f t="shared" si="11"/>
        <v>6</v>
      </c>
      <c r="BB28" s="6">
        <f t="shared" si="12"/>
        <v>1</v>
      </c>
      <c r="BC28" s="2"/>
      <c r="BD28" s="2"/>
    </row>
    <row r="29" spans="1:56" ht="15.75" customHeight="1" x14ac:dyDescent="0.25">
      <c r="A29" s="2">
        <v>8</v>
      </c>
      <c r="B29" s="2">
        <v>2019</v>
      </c>
      <c r="C29" s="6" t="s">
        <v>59</v>
      </c>
      <c r="D29" s="2">
        <v>17850</v>
      </c>
      <c r="E29" s="2">
        <v>39115514000128</v>
      </c>
      <c r="F29" s="2" t="str">
        <f t="array" ref="F29">IFERROR(INDEX(cnpj!$A:$B,MATCH(C29,cnpj!$B:$B,0),1),IF(G29=14,LEFT(E29,2)&amp;"."&amp;MID(E29,3,3)&amp;"."&amp;MID(E29,6,3)&amp;"/"&amp;MID(E29,9,4)&amp;"-"&amp;RIGHT(E29,2),IF(G29=13,0&amp;LEFT(E29,1)&amp;"."&amp;MID(E29,2,3)&amp;"."&amp;MID(E29,5,3)&amp;"/"&amp;MID(E29,8,4)&amp;"-"&amp;RIGHT(E29,2),IF(G29=12,"00"&amp;"."&amp;LEFT(E29,3)&amp;"."&amp;MID(E29,4,3)&amp;"/"&amp;MID(E29,7,4)&amp;"-"&amp;RIGHT(E29,2),IF(G29=11,"00.0"&amp;LEFT(E29,2)&amp;"."&amp;MID(E29,3,3)&amp;"/"&amp;MID(E29,6,4)&amp;"-"&amp;RIGHT(E29,2),"erro")))))</f>
        <v>39.115.514/0001-28</v>
      </c>
      <c r="G29" s="2">
        <f t="shared" si="1"/>
        <v>14</v>
      </c>
      <c r="H29" s="6" t="s">
        <v>60</v>
      </c>
      <c r="I29" s="2">
        <v>1</v>
      </c>
      <c r="J29" s="6">
        <v>14.532374265141536</v>
      </c>
      <c r="K29" s="6">
        <v>2048000</v>
      </c>
      <c r="L29" s="2">
        <v>0</v>
      </c>
      <c r="M29" s="2">
        <v>1</v>
      </c>
      <c r="N29" s="2"/>
      <c r="O29" s="2">
        <v>0</v>
      </c>
      <c r="P29" s="2">
        <v>0</v>
      </c>
      <c r="Q29" s="2">
        <v>0</v>
      </c>
      <c r="R29" s="2">
        <v>7</v>
      </c>
      <c r="S29" s="2">
        <v>1</v>
      </c>
      <c r="T29" s="6">
        <v>12.877242586036621</v>
      </c>
      <c r="U29" s="6">
        <v>-0.33499955277852317</v>
      </c>
      <c r="V29" s="6">
        <v>0.24931702891606292</v>
      </c>
      <c r="W29" s="6">
        <v>48280</v>
      </c>
      <c r="X29" s="6">
        <v>49279</v>
      </c>
      <c r="Y29" s="6">
        <v>391305</v>
      </c>
      <c r="Z29" s="6">
        <v>-131087</v>
      </c>
      <c r="AA29" s="2">
        <f t="shared" si="2"/>
        <v>1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1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3">
        <v>0</v>
      </c>
      <c r="AS29" s="6">
        <f t="shared" si="3"/>
        <v>13.058014704911029</v>
      </c>
      <c r="AT29" s="6">
        <f t="shared" si="4"/>
        <v>-0.53935786058753643</v>
      </c>
      <c r="AU29" s="6">
        <f t="shared" si="5"/>
        <v>3.3642209799099478</v>
      </c>
      <c r="AV29" s="6">
        <f t="shared" si="6"/>
        <v>0</v>
      </c>
      <c r="AW29" s="6">
        <f t="shared" si="7"/>
        <v>1</v>
      </c>
      <c r="AX29" s="6">
        <f t="shared" si="8"/>
        <v>0</v>
      </c>
      <c r="AY29" s="6">
        <f t="shared" si="9"/>
        <v>0</v>
      </c>
      <c r="AZ29" s="6">
        <f t="shared" si="10"/>
        <v>0</v>
      </c>
      <c r="BA29" s="6">
        <f t="shared" si="11"/>
        <v>7</v>
      </c>
      <c r="BB29" s="6">
        <f t="shared" si="12"/>
        <v>1</v>
      </c>
      <c r="BC29" s="2"/>
      <c r="BD29" s="2"/>
    </row>
    <row r="30" spans="1:56" ht="15.75" customHeight="1" x14ac:dyDescent="0.25">
      <c r="A30" s="2">
        <v>8</v>
      </c>
      <c r="B30" s="2">
        <v>2020</v>
      </c>
      <c r="C30" s="6" t="s">
        <v>59</v>
      </c>
      <c r="D30" s="2">
        <v>17850</v>
      </c>
      <c r="E30" s="2">
        <v>39115514000128</v>
      </c>
      <c r="F30" s="2" t="str">
        <f t="array" ref="F30">IFERROR(INDEX(cnpj!$A:$B,MATCH(C30,cnpj!$B:$B,0),1),IF(G30=14,LEFT(E30,2)&amp;"."&amp;MID(E30,3,3)&amp;"."&amp;MID(E30,6,3)&amp;"/"&amp;MID(E30,9,4)&amp;"-"&amp;RIGHT(E30,2),IF(G30=13,0&amp;LEFT(E30,1)&amp;"."&amp;MID(E30,2,3)&amp;"."&amp;MID(E30,5,3)&amp;"/"&amp;MID(E30,8,4)&amp;"-"&amp;RIGHT(E30,2),IF(G30=12,"00"&amp;"."&amp;LEFT(E30,3)&amp;"."&amp;MID(E30,4,3)&amp;"/"&amp;MID(E30,7,4)&amp;"-"&amp;RIGHT(E30,2),IF(G30=11,"00.0"&amp;LEFT(E30,2)&amp;"."&amp;MID(E30,3,3)&amp;"/"&amp;MID(E30,6,4)&amp;"-"&amp;RIGHT(E30,2),"erro")))))</f>
        <v>39.115.514/0001-28</v>
      </c>
      <c r="G30" s="2">
        <f t="shared" si="1"/>
        <v>14</v>
      </c>
      <c r="H30" s="6" t="s">
        <v>60</v>
      </c>
      <c r="I30" s="2">
        <v>1</v>
      </c>
      <c r="J30" s="6">
        <v>14.492452134177286</v>
      </c>
      <c r="K30" s="6">
        <v>1967850</v>
      </c>
      <c r="L30" s="2">
        <v>0</v>
      </c>
      <c r="M30" s="2">
        <v>1</v>
      </c>
      <c r="N30" s="2"/>
      <c r="O30" s="2">
        <v>0</v>
      </c>
      <c r="P30" s="2">
        <v>0</v>
      </c>
      <c r="Q30" s="2">
        <v>0</v>
      </c>
      <c r="R30" s="2">
        <v>7</v>
      </c>
      <c r="S30" s="2">
        <v>1</v>
      </c>
      <c r="T30" s="6">
        <v>12.080464070052496</v>
      </c>
      <c r="U30" s="6">
        <v>-1.415449680257608</v>
      </c>
      <c r="V30" s="6">
        <v>10.64463240963309</v>
      </c>
      <c r="W30" s="6">
        <v>40409</v>
      </c>
      <c r="X30" s="6">
        <v>1837219</v>
      </c>
      <c r="Y30" s="6">
        <v>176392</v>
      </c>
      <c r="Z30" s="6">
        <v>-249674</v>
      </c>
      <c r="AA30" s="2">
        <f t="shared" si="2"/>
        <v>1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1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3">
        <v>0</v>
      </c>
      <c r="AS30" s="6">
        <f t="shared" si="3"/>
        <v>12.877242586036621</v>
      </c>
      <c r="AT30" s="6">
        <f t="shared" si="4"/>
        <v>-0.33499955277852317</v>
      </c>
      <c r="AU30" s="6">
        <f t="shared" si="5"/>
        <v>0.24931702891606292</v>
      </c>
      <c r="AV30" s="6">
        <f t="shared" si="6"/>
        <v>0</v>
      </c>
      <c r="AW30" s="6">
        <f t="shared" si="7"/>
        <v>1</v>
      </c>
      <c r="AX30" s="6">
        <f t="shared" si="8"/>
        <v>0</v>
      </c>
      <c r="AY30" s="6">
        <f t="shared" si="9"/>
        <v>0</v>
      </c>
      <c r="AZ30" s="6">
        <f t="shared" si="10"/>
        <v>0</v>
      </c>
      <c r="BA30" s="6">
        <f t="shared" si="11"/>
        <v>7</v>
      </c>
      <c r="BB30" s="6">
        <f t="shared" si="12"/>
        <v>1</v>
      </c>
      <c r="BC30" s="2"/>
      <c r="BD30" s="2"/>
    </row>
    <row r="31" spans="1:56" ht="15.75" customHeight="1" x14ac:dyDescent="0.25">
      <c r="A31" s="2">
        <v>9</v>
      </c>
      <c r="B31" s="2">
        <v>2016</v>
      </c>
      <c r="C31" s="6" t="s">
        <v>61</v>
      </c>
      <c r="D31" s="2">
        <v>10456</v>
      </c>
      <c r="E31" s="2">
        <v>61079117000105</v>
      </c>
      <c r="F31" s="2" t="str">
        <f t="array" ref="F31">IFERROR(INDEX(cnpj!$A:$B,MATCH(C31,cnpj!$B:$B,0),1),IF(G31=14,LEFT(E31,2)&amp;"."&amp;MID(E31,3,3)&amp;"."&amp;MID(E31,6,3)&amp;"/"&amp;MID(E31,9,4)&amp;"-"&amp;RIGHT(E31,2),IF(G31=13,0&amp;LEFT(E31,1)&amp;"."&amp;MID(E31,2,3)&amp;"."&amp;MID(E31,5,3)&amp;"/"&amp;MID(E31,8,4)&amp;"-"&amp;RIGHT(E31,2),IF(G31=12,"00"&amp;"."&amp;LEFT(E31,3)&amp;"."&amp;MID(E31,4,3)&amp;"/"&amp;MID(E31,7,4)&amp;"-"&amp;RIGHT(E31,2),IF(G31=11,"00.0"&amp;LEFT(E31,2)&amp;"."&amp;MID(E31,3,3)&amp;"/"&amp;MID(E31,6,4)&amp;"-"&amp;RIGHT(E31,2),"erro")))))</f>
        <v>61.079.117/0001-05</v>
      </c>
      <c r="G31" s="2">
        <f t="shared" si="1"/>
        <v>14</v>
      </c>
      <c r="H31" s="6" t="s">
        <v>62</v>
      </c>
      <c r="I31" s="2">
        <v>3</v>
      </c>
      <c r="J31" s="6">
        <v>13.725333083263598</v>
      </c>
      <c r="K31" s="6">
        <v>913769</v>
      </c>
      <c r="L31" s="2">
        <v>0</v>
      </c>
      <c r="M31" s="2">
        <v>1</v>
      </c>
      <c r="N31" s="2"/>
      <c r="O31" s="2">
        <v>0</v>
      </c>
      <c r="P31" s="2">
        <v>0</v>
      </c>
      <c r="Q31" s="2">
        <v>0</v>
      </c>
      <c r="R31" s="2">
        <v>22</v>
      </c>
      <c r="S31" s="2">
        <v>0</v>
      </c>
      <c r="T31" s="6">
        <v>14.967589677177898</v>
      </c>
      <c r="U31" s="6">
        <v>0.11424762525886591</v>
      </c>
      <c r="V31" s="6">
        <v>0.37561797617896553</v>
      </c>
      <c r="W31" s="6">
        <v>573592</v>
      </c>
      <c r="X31" s="6">
        <v>615151</v>
      </c>
      <c r="Y31" s="6">
        <v>3164766</v>
      </c>
      <c r="Z31" s="6">
        <v>361567</v>
      </c>
      <c r="AA31" s="2" t="str">
        <f t="shared" si="2"/>
        <v/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1</v>
      </c>
      <c r="AI31" s="2">
        <v>0</v>
      </c>
      <c r="AJ31" s="2">
        <v>0</v>
      </c>
      <c r="AK31" s="2">
        <v>0</v>
      </c>
      <c r="AL31" s="2">
        <v>0</v>
      </c>
      <c r="AM31" s="2">
        <v>1</v>
      </c>
      <c r="AN31" s="2">
        <v>0</v>
      </c>
      <c r="AO31" s="2">
        <v>0</v>
      </c>
      <c r="AP31" s="2">
        <v>0</v>
      </c>
      <c r="AQ31" s="2">
        <v>0</v>
      </c>
      <c r="AR31" s="3">
        <v>0</v>
      </c>
      <c r="AS31" s="6" t="str">
        <f t="shared" si="3"/>
        <v/>
      </c>
      <c r="AT31" s="6" t="str">
        <f t="shared" si="4"/>
        <v/>
      </c>
      <c r="AU31" s="6" t="str">
        <f t="shared" si="5"/>
        <v/>
      </c>
      <c r="AV31" s="6" t="str">
        <f t="shared" si="6"/>
        <v/>
      </c>
      <c r="AW31" s="6" t="str">
        <f t="shared" si="7"/>
        <v/>
      </c>
      <c r="AX31" s="6" t="str">
        <f t="shared" si="8"/>
        <v/>
      </c>
      <c r="AY31" s="6" t="str">
        <f t="shared" si="9"/>
        <v/>
      </c>
      <c r="AZ31" s="6" t="str">
        <f t="shared" si="10"/>
        <v/>
      </c>
      <c r="BA31" s="6" t="str">
        <f t="shared" si="11"/>
        <v/>
      </c>
      <c r="BB31" s="6" t="str">
        <f t="shared" si="12"/>
        <v/>
      </c>
      <c r="BC31" s="2"/>
      <c r="BD31" s="2"/>
    </row>
    <row r="32" spans="1:56" ht="15.75" customHeight="1" x14ac:dyDescent="0.25">
      <c r="A32" s="2">
        <v>9</v>
      </c>
      <c r="B32" s="2">
        <v>2017</v>
      </c>
      <c r="C32" s="6" t="s">
        <v>61</v>
      </c>
      <c r="D32" s="2">
        <v>10456</v>
      </c>
      <c r="E32" s="2">
        <v>61079117000105</v>
      </c>
      <c r="F32" s="2" t="str">
        <f t="array" ref="F32">IFERROR(INDEX(cnpj!$A:$B,MATCH(C32,cnpj!$B:$B,0),1),IF(G32=14,LEFT(E32,2)&amp;"."&amp;MID(E32,3,3)&amp;"."&amp;MID(E32,6,3)&amp;"/"&amp;MID(E32,9,4)&amp;"-"&amp;RIGHT(E32,2),IF(G32=13,0&amp;LEFT(E32,1)&amp;"."&amp;MID(E32,2,3)&amp;"."&amp;MID(E32,5,3)&amp;"/"&amp;MID(E32,8,4)&amp;"-"&amp;RIGHT(E32,2),IF(G32=12,"00"&amp;"."&amp;LEFT(E32,3)&amp;"."&amp;MID(E32,4,3)&amp;"/"&amp;MID(E32,7,4)&amp;"-"&amp;RIGHT(E32,2),IF(G32=11,"00.0"&amp;LEFT(E32,2)&amp;"."&amp;MID(E32,3,3)&amp;"/"&amp;MID(E32,6,4)&amp;"-"&amp;RIGHT(E32,2),"erro")))))</f>
        <v>61.079.117/0001-05</v>
      </c>
      <c r="G32" s="2">
        <f t="shared" si="1"/>
        <v>14</v>
      </c>
      <c r="H32" s="6" t="s">
        <v>62</v>
      </c>
      <c r="I32" s="2">
        <v>3</v>
      </c>
      <c r="J32" s="6">
        <v>13.538798758094417</v>
      </c>
      <c r="K32" s="6">
        <v>758273</v>
      </c>
      <c r="L32" s="2">
        <v>0</v>
      </c>
      <c r="M32" s="2">
        <v>1</v>
      </c>
      <c r="N32" s="2"/>
      <c r="O32" s="2">
        <v>1</v>
      </c>
      <c r="P32" s="2">
        <v>4</v>
      </c>
      <c r="Q32" s="2">
        <v>0</v>
      </c>
      <c r="R32" s="2">
        <v>11</v>
      </c>
      <c r="S32" s="2">
        <v>0</v>
      </c>
      <c r="T32" s="6">
        <v>14.987892999826943</v>
      </c>
      <c r="U32" s="6">
        <v>0.1121749598566792</v>
      </c>
      <c r="V32" s="6">
        <v>0.32303158395357062</v>
      </c>
      <c r="W32" s="6">
        <v>674198</v>
      </c>
      <c r="X32" s="6">
        <v>369090</v>
      </c>
      <c r="Y32" s="6">
        <v>3229678</v>
      </c>
      <c r="Z32" s="6">
        <v>362289</v>
      </c>
      <c r="AA32" s="2">
        <f t="shared" si="2"/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1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0</v>
      </c>
      <c r="AP32" s="2">
        <v>0</v>
      </c>
      <c r="AQ32" s="2">
        <v>0</v>
      </c>
      <c r="AR32" s="3">
        <v>0</v>
      </c>
      <c r="AS32" s="6">
        <f t="shared" si="3"/>
        <v>14.967589677177898</v>
      </c>
      <c r="AT32" s="6">
        <f t="shared" si="4"/>
        <v>0.11424762525886591</v>
      </c>
      <c r="AU32" s="6">
        <f t="shared" si="5"/>
        <v>0.37561797617896553</v>
      </c>
      <c r="AV32" s="6">
        <f t="shared" si="6"/>
        <v>0</v>
      </c>
      <c r="AW32" s="6">
        <f t="shared" si="7"/>
        <v>1</v>
      </c>
      <c r="AX32" s="6">
        <f t="shared" si="8"/>
        <v>0</v>
      </c>
      <c r="AY32" s="6">
        <f t="shared" si="9"/>
        <v>0</v>
      </c>
      <c r="AZ32" s="6">
        <f t="shared" si="10"/>
        <v>0</v>
      </c>
      <c r="BA32" s="6">
        <f t="shared" si="11"/>
        <v>22</v>
      </c>
      <c r="BB32" s="6">
        <f t="shared" si="12"/>
        <v>0</v>
      </c>
      <c r="BC32" s="2"/>
      <c r="BD32" s="2"/>
    </row>
    <row r="33" spans="1:56" ht="15.75" customHeight="1" x14ac:dyDescent="0.25">
      <c r="A33" s="2">
        <v>9</v>
      </c>
      <c r="B33" s="2">
        <v>2018</v>
      </c>
      <c r="C33" s="6" t="s">
        <v>61</v>
      </c>
      <c r="D33" s="2">
        <v>10456</v>
      </c>
      <c r="E33" s="2">
        <v>61079117000105</v>
      </c>
      <c r="F33" s="2" t="str">
        <f t="array" ref="F33">IFERROR(INDEX(cnpj!$A:$B,MATCH(C33,cnpj!$B:$B,0),1),IF(G33=14,LEFT(E33,2)&amp;"."&amp;MID(E33,3,3)&amp;"."&amp;MID(E33,6,3)&amp;"/"&amp;MID(E33,9,4)&amp;"-"&amp;RIGHT(E33,2),IF(G33=13,0&amp;LEFT(E33,1)&amp;"."&amp;MID(E33,2,3)&amp;"."&amp;MID(E33,5,3)&amp;"/"&amp;MID(E33,8,4)&amp;"-"&amp;RIGHT(E33,2),IF(G33=12,"00"&amp;"."&amp;LEFT(E33,3)&amp;"."&amp;MID(E33,4,3)&amp;"/"&amp;MID(E33,7,4)&amp;"-"&amp;RIGHT(E33,2),IF(G33=11,"00.0"&amp;LEFT(E33,2)&amp;"."&amp;MID(E33,3,3)&amp;"/"&amp;MID(E33,6,4)&amp;"-"&amp;RIGHT(E33,2),"erro")))))</f>
        <v>61.079.117/0001-05</v>
      </c>
      <c r="G33" s="2">
        <f t="shared" si="1"/>
        <v>14</v>
      </c>
      <c r="H33" s="6" t="s">
        <v>62</v>
      </c>
      <c r="I33" s="2">
        <v>3</v>
      </c>
      <c r="J33" s="6">
        <v>13.645453879114392</v>
      </c>
      <c r="K33" s="6">
        <v>843617</v>
      </c>
      <c r="L33" s="2">
        <v>0</v>
      </c>
      <c r="M33" s="2">
        <v>1</v>
      </c>
      <c r="N33" s="2"/>
      <c r="O33" s="2">
        <v>1</v>
      </c>
      <c r="P33" s="2">
        <v>4</v>
      </c>
      <c r="Q33" s="2">
        <v>0</v>
      </c>
      <c r="R33" s="2">
        <v>10</v>
      </c>
      <c r="S33" s="2">
        <v>0</v>
      </c>
      <c r="T33" s="6">
        <v>15.016231380324026</v>
      </c>
      <c r="U33" s="6">
        <v>9.9774237015317638E-2</v>
      </c>
      <c r="V33" s="6">
        <v>0.28342961091776669</v>
      </c>
      <c r="W33" s="6">
        <v>682193</v>
      </c>
      <c r="X33" s="6">
        <v>259505</v>
      </c>
      <c r="Y33" s="6">
        <v>3322511</v>
      </c>
      <c r="Z33" s="6">
        <v>331501</v>
      </c>
      <c r="AA33" s="2">
        <f t="shared" si="2"/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1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</v>
      </c>
      <c r="AP33" s="2">
        <v>0</v>
      </c>
      <c r="AQ33" s="2">
        <v>0</v>
      </c>
      <c r="AR33" s="3">
        <v>0</v>
      </c>
      <c r="AS33" s="6">
        <f t="shared" si="3"/>
        <v>14.987892999826943</v>
      </c>
      <c r="AT33" s="6">
        <f t="shared" si="4"/>
        <v>0.1121749598566792</v>
      </c>
      <c r="AU33" s="6">
        <f t="shared" si="5"/>
        <v>0.32303158395357062</v>
      </c>
      <c r="AV33" s="6">
        <f t="shared" si="6"/>
        <v>0</v>
      </c>
      <c r="AW33" s="6">
        <f t="shared" si="7"/>
        <v>1</v>
      </c>
      <c r="AX33" s="6">
        <f t="shared" si="8"/>
        <v>1</v>
      </c>
      <c r="AY33" s="6">
        <f t="shared" si="9"/>
        <v>4</v>
      </c>
      <c r="AZ33" s="6">
        <f t="shared" si="10"/>
        <v>0</v>
      </c>
      <c r="BA33" s="6">
        <f t="shared" si="11"/>
        <v>11</v>
      </c>
      <c r="BB33" s="6">
        <f t="shared" si="12"/>
        <v>0</v>
      </c>
      <c r="BC33" s="2"/>
      <c r="BD33" s="2"/>
    </row>
    <row r="34" spans="1:56" ht="15.75" customHeight="1" x14ac:dyDescent="0.25">
      <c r="A34" s="2">
        <v>9</v>
      </c>
      <c r="B34" s="2">
        <v>2019</v>
      </c>
      <c r="C34" s="6" t="s">
        <v>61</v>
      </c>
      <c r="D34" s="2">
        <v>10456</v>
      </c>
      <c r="E34" s="2">
        <v>61079117000105</v>
      </c>
      <c r="F34" s="2" t="str">
        <f t="array" ref="F34">IFERROR(INDEX(cnpj!$A:$B,MATCH(C34,cnpj!$B:$B,0),1),IF(G34=14,LEFT(E34,2)&amp;"."&amp;MID(E34,3,3)&amp;"."&amp;MID(E34,6,3)&amp;"/"&amp;MID(E34,9,4)&amp;"-"&amp;RIGHT(E34,2),IF(G34=13,0&amp;LEFT(E34,1)&amp;"."&amp;MID(E34,2,3)&amp;"."&amp;MID(E34,5,3)&amp;"/"&amp;MID(E34,8,4)&amp;"-"&amp;RIGHT(E34,2),IF(G34=12,"00"&amp;"."&amp;LEFT(E34,3)&amp;"."&amp;MID(E34,4,3)&amp;"/"&amp;MID(E34,7,4)&amp;"-"&amp;RIGHT(E34,2),IF(G34=11,"00.0"&amp;LEFT(E34,2)&amp;"."&amp;MID(E34,3,3)&amp;"/"&amp;MID(E34,6,4)&amp;"-"&amp;RIGHT(E34,2),"erro")))))</f>
        <v>61.079.117/0001-05</v>
      </c>
      <c r="G34" s="2">
        <f t="shared" si="1"/>
        <v>14</v>
      </c>
      <c r="H34" s="6" t="s">
        <v>62</v>
      </c>
      <c r="I34" s="2">
        <v>3</v>
      </c>
      <c r="J34" s="6">
        <v>13.785564620795673</v>
      </c>
      <c r="K34" s="6">
        <v>970498</v>
      </c>
      <c r="L34" s="2">
        <v>0</v>
      </c>
      <c r="M34" s="2">
        <v>1</v>
      </c>
      <c r="N34" s="2"/>
      <c r="O34" s="2">
        <v>1</v>
      </c>
      <c r="P34" s="2">
        <v>4</v>
      </c>
      <c r="Q34" s="2">
        <v>0</v>
      </c>
      <c r="R34" s="2">
        <v>12</v>
      </c>
      <c r="S34" s="2">
        <v>0</v>
      </c>
      <c r="T34" s="6">
        <v>15.114995976148833</v>
      </c>
      <c r="U34" s="6">
        <v>7.4740777480777301E-2</v>
      </c>
      <c r="V34" s="6">
        <v>0.36857683448996281</v>
      </c>
      <c r="W34" s="6">
        <v>778130</v>
      </c>
      <c r="X34" s="6">
        <v>573592</v>
      </c>
      <c r="Y34" s="6">
        <v>3667409</v>
      </c>
      <c r="Z34" s="6">
        <v>274105</v>
      </c>
      <c r="AA34" s="2">
        <f t="shared" si="2"/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1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</v>
      </c>
      <c r="AQ34" s="2">
        <v>0</v>
      </c>
      <c r="AR34" s="3">
        <v>0</v>
      </c>
      <c r="AS34" s="6">
        <f t="shared" si="3"/>
        <v>15.016231380324026</v>
      </c>
      <c r="AT34" s="6">
        <f t="shared" si="4"/>
        <v>9.9774237015317638E-2</v>
      </c>
      <c r="AU34" s="6">
        <f t="shared" si="5"/>
        <v>0.28342961091776669</v>
      </c>
      <c r="AV34" s="6">
        <f t="shared" si="6"/>
        <v>0</v>
      </c>
      <c r="AW34" s="6">
        <f t="shared" si="7"/>
        <v>1</v>
      </c>
      <c r="AX34" s="6">
        <f t="shared" si="8"/>
        <v>1</v>
      </c>
      <c r="AY34" s="6">
        <f t="shared" si="9"/>
        <v>4</v>
      </c>
      <c r="AZ34" s="6">
        <f t="shared" si="10"/>
        <v>0</v>
      </c>
      <c r="BA34" s="6">
        <f t="shared" si="11"/>
        <v>10</v>
      </c>
      <c r="BB34" s="6">
        <f t="shared" si="12"/>
        <v>0</v>
      </c>
      <c r="BC34" s="2"/>
      <c r="BD34" s="2"/>
    </row>
    <row r="35" spans="1:56" ht="15.75" customHeight="1" x14ac:dyDescent="0.25">
      <c r="A35" s="2">
        <v>9</v>
      </c>
      <c r="B35" s="2">
        <v>2020</v>
      </c>
      <c r="C35" s="6" t="s">
        <v>61</v>
      </c>
      <c r="D35" s="2">
        <v>10456</v>
      </c>
      <c r="E35" s="2">
        <v>61079117000105</v>
      </c>
      <c r="F35" s="2" t="str">
        <f t="array" ref="F35">IFERROR(INDEX(cnpj!$A:$B,MATCH(C35,cnpj!$B:$B,0),1),IF(G35=14,LEFT(E35,2)&amp;"."&amp;MID(E35,3,3)&amp;"."&amp;MID(E35,6,3)&amp;"/"&amp;MID(E35,9,4)&amp;"-"&amp;RIGHT(E35,2),IF(G35=13,0&amp;LEFT(E35,1)&amp;"."&amp;MID(E35,2,3)&amp;"."&amp;MID(E35,5,3)&amp;"/"&amp;MID(E35,8,4)&amp;"-"&amp;RIGHT(E35,2),IF(G35=12,"00"&amp;"."&amp;LEFT(E35,3)&amp;"."&amp;MID(E35,4,3)&amp;"/"&amp;MID(E35,7,4)&amp;"-"&amp;RIGHT(E35,2),IF(G35=11,"00.0"&amp;LEFT(E35,2)&amp;"."&amp;MID(E35,3,3)&amp;"/"&amp;MID(E35,6,4)&amp;"-"&amp;RIGHT(E35,2),"erro")))))</f>
        <v>61.079.117/0001-05</v>
      </c>
      <c r="G35" s="2">
        <f t="shared" si="1"/>
        <v>14</v>
      </c>
      <c r="H35" s="6" t="s">
        <v>62</v>
      </c>
      <c r="I35" s="2">
        <v>3</v>
      </c>
      <c r="J35" s="6">
        <v>13.765361871421058</v>
      </c>
      <c r="K35" s="6">
        <v>951088</v>
      </c>
      <c r="L35" s="2">
        <v>0</v>
      </c>
      <c r="M35" s="2">
        <v>1</v>
      </c>
      <c r="N35" s="2"/>
      <c r="O35" s="2">
        <v>1</v>
      </c>
      <c r="P35" s="2">
        <v>4</v>
      </c>
      <c r="Q35" s="2">
        <v>0</v>
      </c>
      <c r="R35" s="2">
        <v>11</v>
      </c>
      <c r="S35" s="2">
        <v>0</v>
      </c>
      <c r="T35" s="6">
        <v>15.242727308564676</v>
      </c>
      <c r="U35" s="6">
        <v>3.3643422200411076E-2</v>
      </c>
      <c r="V35" s="6">
        <v>0.29237464558558318</v>
      </c>
      <c r="W35" s="6">
        <v>931934</v>
      </c>
      <c r="X35" s="6">
        <v>286416</v>
      </c>
      <c r="Y35" s="6">
        <v>4167085</v>
      </c>
      <c r="Z35" s="6">
        <v>140195</v>
      </c>
      <c r="AA35" s="2">
        <f t="shared" si="2"/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1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1</v>
      </c>
      <c r="AR35" s="3">
        <v>0</v>
      </c>
      <c r="AS35" s="6">
        <f t="shared" si="3"/>
        <v>15.114995976148833</v>
      </c>
      <c r="AT35" s="6">
        <f t="shared" si="4"/>
        <v>7.4740777480777301E-2</v>
      </c>
      <c r="AU35" s="6">
        <f t="shared" si="5"/>
        <v>0.36857683448996281</v>
      </c>
      <c r="AV35" s="6">
        <f t="shared" si="6"/>
        <v>0</v>
      </c>
      <c r="AW35" s="6">
        <f t="shared" si="7"/>
        <v>1</v>
      </c>
      <c r="AX35" s="6">
        <f t="shared" si="8"/>
        <v>1</v>
      </c>
      <c r="AY35" s="6">
        <f t="shared" si="9"/>
        <v>4</v>
      </c>
      <c r="AZ35" s="6">
        <f t="shared" si="10"/>
        <v>0</v>
      </c>
      <c r="BA35" s="6">
        <f t="shared" si="11"/>
        <v>12</v>
      </c>
      <c r="BB35" s="6">
        <f t="shared" si="12"/>
        <v>0</v>
      </c>
      <c r="BC35" s="2"/>
      <c r="BD35" s="2"/>
    </row>
    <row r="36" spans="1:56" ht="15.75" customHeight="1" x14ac:dyDescent="0.25">
      <c r="A36" s="2">
        <v>10</v>
      </c>
      <c r="B36" s="2">
        <v>2016</v>
      </c>
      <c r="C36" s="6" t="s">
        <v>63</v>
      </c>
      <c r="D36" s="2">
        <v>21490</v>
      </c>
      <c r="E36" s="2">
        <v>8364948000138</v>
      </c>
      <c r="F36" s="2" t="str">
        <f t="array" ref="F36">IFERROR(INDEX(cnpj!$A:$B,MATCH(C36,cnpj!$B:$B,0),1),IF(G36=14,LEFT(E36,2)&amp;"."&amp;MID(E36,3,3)&amp;"."&amp;MID(E36,6,3)&amp;"/"&amp;MID(E36,9,4)&amp;"-"&amp;RIGHT(E36,2),IF(G36=13,0&amp;LEFT(E36,1)&amp;"."&amp;MID(E36,2,3)&amp;"."&amp;MID(E36,5,3)&amp;"/"&amp;MID(E36,8,4)&amp;"-"&amp;RIGHT(E36,2),IF(G36=12,"00"&amp;"."&amp;LEFT(E36,3)&amp;"."&amp;MID(E36,4,3)&amp;"/"&amp;MID(E36,7,4)&amp;"-"&amp;RIGHT(E36,2),IF(G36=11,"00.0"&amp;LEFT(E36,2)&amp;"."&amp;MID(E36,3,3)&amp;"/"&amp;MID(E36,6,4)&amp;"-"&amp;RIGHT(E36,2),"erro")))))</f>
        <v>08.364.948/0001-38</v>
      </c>
      <c r="G36" s="2">
        <f t="shared" si="1"/>
        <v>13</v>
      </c>
      <c r="H36" s="6" t="s">
        <v>55</v>
      </c>
      <c r="I36" s="2">
        <v>10</v>
      </c>
      <c r="J36" s="6">
        <v>11.830927748747198</v>
      </c>
      <c r="K36" s="6">
        <v>137437.94</v>
      </c>
      <c r="L36" s="2">
        <v>0</v>
      </c>
      <c r="M36" s="2">
        <v>1</v>
      </c>
      <c r="N36" s="2"/>
      <c r="O36" s="2">
        <v>0</v>
      </c>
      <c r="P36" s="2">
        <v>0</v>
      </c>
      <c r="Q36" s="2">
        <v>0</v>
      </c>
      <c r="R36" s="2">
        <v>10</v>
      </c>
      <c r="S36" s="2">
        <v>0</v>
      </c>
      <c r="T36" s="6">
        <v>15.186305420037213</v>
      </c>
      <c r="U36" s="6">
        <v>7.891673945278381E-2</v>
      </c>
      <c r="V36" s="6">
        <v>0.2638830208608397</v>
      </c>
      <c r="W36" s="6">
        <v>324323</v>
      </c>
      <c r="X36" s="6">
        <v>714975</v>
      </c>
      <c r="Y36" s="6">
        <v>3938480</v>
      </c>
      <c r="Z36" s="6">
        <v>310812</v>
      </c>
      <c r="AA36" s="2" t="str">
        <f t="shared" si="2"/>
        <v/>
      </c>
      <c r="AB36" s="2">
        <v>0</v>
      </c>
      <c r="AC36" s="2">
        <v>0</v>
      </c>
      <c r="AD36" s="2">
        <v>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1</v>
      </c>
      <c r="AN36" s="2">
        <v>0</v>
      </c>
      <c r="AO36" s="2">
        <v>0</v>
      </c>
      <c r="AP36" s="2">
        <v>0</v>
      </c>
      <c r="AQ36" s="2">
        <v>0</v>
      </c>
      <c r="AR36" s="3">
        <v>0</v>
      </c>
      <c r="AS36" s="6" t="str">
        <f t="shared" si="3"/>
        <v/>
      </c>
      <c r="AT36" s="6" t="str">
        <f t="shared" si="4"/>
        <v/>
      </c>
      <c r="AU36" s="6" t="str">
        <f t="shared" si="5"/>
        <v/>
      </c>
      <c r="AV36" s="6" t="str">
        <f t="shared" si="6"/>
        <v/>
      </c>
      <c r="AW36" s="6" t="str">
        <f t="shared" si="7"/>
        <v/>
      </c>
      <c r="AX36" s="6" t="str">
        <f t="shared" si="8"/>
        <v/>
      </c>
      <c r="AY36" s="6" t="str">
        <f t="shared" si="9"/>
        <v/>
      </c>
      <c r="AZ36" s="6" t="str">
        <f t="shared" si="10"/>
        <v/>
      </c>
      <c r="BA36" s="6" t="str">
        <f t="shared" si="11"/>
        <v/>
      </c>
      <c r="BB36" s="6" t="str">
        <f t="shared" si="12"/>
        <v/>
      </c>
      <c r="BC36" s="2"/>
      <c r="BD36" s="2"/>
    </row>
    <row r="37" spans="1:56" ht="15.75" customHeight="1" x14ac:dyDescent="0.25">
      <c r="A37" s="2">
        <v>10</v>
      </c>
      <c r="B37" s="2">
        <v>2017</v>
      </c>
      <c r="C37" s="6" t="s">
        <v>63</v>
      </c>
      <c r="D37" s="2">
        <v>21490</v>
      </c>
      <c r="E37" s="2">
        <v>8364948000138</v>
      </c>
      <c r="F37" s="2" t="str">
        <f t="array" ref="F37">IFERROR(INDEX(cnpj!$A:$B,MATCH(C37,cnpj!$B:$B,0),1),IF(G37=14,LEFT(E37,2)&amp;"."&amp;MID(E37,3,3)&amp;"."&amp;MID(E37,6,3)&amp;"/"&amp;MID(E37,9,4)&amp;"-"&amp;RIGHT(E37,2),IF(G37=13,0&amp;LEFT(E37,1)&amp;"."&amp;MID(E37,2,3)&amp;"."&amp;MID(E37,5,3)&amp;"/"&amp;MID(E37,8,4)&amp;"-"&amp;RIGHT(E37,2),IF(G37=12,"00"&amp;"."&amp;LEFT(E37,3)&amp;"."&amp;MID(E37,4,3)&amp;"/"&amp;MID(E37,7,4)&amp;"-"&amp;RIGHT(E37,2),IF(G37=11,"00.0"&amp;LEFT(E37,2)&amp;"."&amp;MID(E37,3,3)&amp;"/"&amp;MID(E37,6,4)&amp;"-"&amp;RIGHT(E37,2),"erro")))))</f>
        <v>08.364.948/0001-38</v>
      </c>
      <c r="G37" s="2">
        <f t="shared" si="1"/>
        <v>13</v>
      </c>
      <c r="H37" s="6" t="s">
        <v>55</v>
      </c>
      <c r="I37" s="2">
        <v>10</v>
      </c>
      <c r="J37" s="6">
        <v>11.875629199177087</v>
      </c>
      <c r="K37" s="6">
        <v>143721</v>
      </c>
      <c r="L37" s="2">
        <v>0</v>
      </c>
      <c r="M37" s="2">
        <v>1</v>
      </c>
      <c r="N37" s="2"/>
      <c r="O37" s="2">
        <v>0</v>
      </c>
      <c r="P37" s="2">
        <v>0</v>
      </c>
      <c r="Q37" s="2">
        <v>0</v>
      </c>
      <c r="R37" s="2">
        <v>9</v>
      </c>
      <c r="S37" s="2">
        <v>0</v>
      </c>
      <c r="T37" s="6">
        <v>15.389666725314505</v>
      </c>
      <c r="U37" s="6">
        <v>6.8553517365088579E-2</v>
      </c>
      <c r="V37" s="6">
        <v>0.19531842573767777</v>
      </c>
      <c r="W37" s="6">
        <v>282431</v>
      </c>
      <c r="X37" s="6">
        <v>660306</v>
      </c>
      <c r="Y37" s="6">
        <v>4826667</v>
      </c>
      <c r="Z37" s="6">
        <v>330885</v>
      </c>
      <c r="AA37" s="2">
        <f t="shared" si="2"/>
        <v>0</v>
      </c>
      <c r="AB37" s="2">
        <v>0</v>
      </c>
      <c r="AC37" s="2">
        <v>0</v>
      </c>
      <c r="AD37" s="2">
        <v>1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0</v>
      </c>
      <c r="AP37" s="2">
        <v>0</v>
      </c>
      <c r="AQ37" s="2">
        <v>0</v>
      </c>
      <c r="AR37" s="3">
        <v>0</v>
      </c>
      <c r="AS37" s="6">
        <f t="shared" si="3"/>
        <v>15.186305420037213</v>
      </c>
      <c r="AT37" s="6">
        <f t="shared" si="4"/>
        <v>7.891673945278381E-2</v>
      </c>
      <c r="AU37" s="6">
        <f t="shared" si="5"/>
        <v>0.2638830208608397</v>
      </c>
      <c r="AV37" s="6">
        <f t="shared" si="6"/>
        <v>0</v>
      </c>
      <c r="AW37" s="6">
        <f t="shared" si="7"/>
        <v>1</v>
      </c>
      <c r="AX37" s="6">
        <f t="shared" si="8"/>
        <v>0</v>
      </c>
      <c r="AY37" s="6">
        <f t="shared" si="9"/>
        <v>0</v>
      </c>
      <c r="AZ37" s="6">
        <f t="shared" si="10"/>
        <v>0</v>
      </c>
      <c r="BA37" s="6">
        <f t="shared" si="11"/>
        <v>10</v>
      </c>
      <c r="BB37" s="6">
        <f t="shared" si="12"/>
        <v>0</v>
      </c>
      <c r="BC37" s="2"/>
      <c r="BD37" s="2"/>
    </row>
    <row r="38" spans="1:56" ht="15.75" customHeight="1" x14ac:dyDescent="0.25">
      <c r="A38" s="2">
        <v>10</v>
      </c>
      <c r="B38" s="2">
        <v>2018</v>
      </c>
      <c r="C38" s="6" t="s">
        <v>63</v>
      </c>
      <c r="D38" s="2">
        <v>21490</v>
      </c>
      <c r="E38" s="2">
        <v>8364948000138</v>
      </c>
      <c r="F38" s="2" t="str">
        <f t="array" ref="F38">IFERROR(INDEX(cnpj!$A:$B,MATCH(C38,cnpj!$B:$B,0),1),IF(G38=14,LEFT(E38,2)&amp;"."&amp;MID(E38,3,3)&amp;"."&amp;MID(E38,6,3)&amp;"/"&amp;MID(E38,9,4)&amp;"-"&amp;RIGHT(E38,2),IF(G38=13,0&amp;LEFT(E38,1)&amp;"."&amp;MID(E38,2,3)&amp;"."&amp;MID(E38,5,3)&amp;"/"&amp;MID(E38,8,4)&amp;"-"&amp;RIGHT(E38,2),IF(G38=12,"00"&amp;"."&amp;LEFT(E38,3)&amp;"."&amp;MID(E38,4,3)&amp;"/"&amp;MID(E38,7,4)&amp;"-"&amp;RIGHT(E38,2),IF(G38=11,"00.0"&amp;LEFT(E38,2)&amp;"."&amp;MID(E38,3,3)&amp;"/"&amp;MID(E38,6,4)&amp;"-"&amp;RIGHT(E38,2),"erro")))))</f>
        <v>08.364.948/0001-38</v>
      </c>
      <c r="G38" s="2">
        <f t="shared" si="1"/>
        <v>13</v>
      </c>
      <c r="H38" s="6" t="s">
        <v>55</v>
      </c>
      <c r="I38" s="2">
        <v>10</v>
      </c>
      <c r="J38" s="6">
        <v>11.903677870111654</v>
      </c>
      <c r="K38" s="6">
        <v>147809.25</v>
      </c>
      <c r="L38" s="2">
        <v>0</v>
      </c>
      <c r="M38" s="2">
        <v>1</v>
      </c>
      <c r="N38" s="2"/>
      <c r="O38" s="2">
        <v>0</v>
      </c>
      <c r="P38" s="2">
        <v>0</v>
      </c>
      <c r="Q38" s="2">
        <v>0</v>
      </c>
      <c r="R38" s="2">
        <v>9</v>
      </c>
      <c r="S38" s="2">
        <v>0</v>
      </c>
      <c r="T38" s="6">
        <v>15.466380390875971</v>
      </c>
      <c r="U38" s="6">
        <v>7.4210531264349247E-2</v>
      </c>
      <c r="V38" s="6">
        <v>0.16952146891755576</v>
      </c>
      <c r="W38" s="6">
        <v>221389</v>
      </c>
      <c r="X38" s="6">
        <v>662074</v>
      </c>
      <c r="Y38" s="6">
        <v>5211511</v>
      </c>
      <c r="Z38" s="6">
        <v>386749</v>
      </c>
      <c r="AA38" s="2">
        <f t="shared" si="2"/>
        <v>0</v>
      </c>
      <c r="AB38" s="2">
        <v>0</v>
      </c>
      <c r="AC38" s="2">
        <v>0</v>
      </c>
      <c r="AD38" s="2">
        <v>1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1</v>
      </c>
      <c r="AP38" s="2">
        <v>0</v>
      </c>
      <c r="AQ38" s="2">
        <v>0</v>
      </c>
      <c r="AR38" s="3">
        <v>0</v>
      </c>
      <c r="AS38" s="6">
        <f t="shared" si="3"/>
        <v>15.389666725314505</v>
      </c>
      <c r="AT38" s="6">
        <f t="shared" si="4"/>
        <v>6.8553517365088579E-2</v>
      </c>
      <c r="AU38" s="6">
        <f t="shared" si="5"/>
        <v>0.19531842573767777</v>
      </c>
      <c r="AV38" s="6">
        <f t="shared" si="6"/>
        <v>0</v>
      </c>
      <c r="AW38" s="6">
        <f t="shared" si="7"/>
        <v>1</v>
      </c>
      <c r="AX38" s="6">
        <f t="shared" si="8"/>
        <v>0</v>
      </c>
      <c r="AY38" s="6">
        <f t="shared" si="9"/>
        <v>0</v>
      </c>
      <c r="AZ38" s="6">
        <f t="shared" si="10"/>
        <v>0</v>
      </c>
      <c r="BA38" s="6">
        <f t="shared" si="11"/>
        <v>9</v>
      </c>
      <c r="BB38" s="6">
        <f t="shared" si="12"/>
        <v>0</v>
      </c>
      <c r="BC38" s="2"/>
      <c r="BD38" s="2"/>
    </row>
    <row r="39" spans="1:56" ht="15.75" customHeight="1" x14ac:dyDescent="0.25">
      <c r="A39" s="2">
        <v>10</v>
      </c>
      <c r="B39" s="2">
        <v>2019</v>
      </c>
      <c r="C39" s="6" t="s">
        <v>63</v>
      </c>
      <c r="D39" s="2">
        <v>21490</v>
      </c>
      <c r="E39" s="2">
        <v>8364948000138</v>
      </c>
      <c r="F39" s="2" t="str">
        <f t="array" ref="F39">IFERROR(INDEX(cnpj!$A:$B,MATCH(C39,cnpj!$B:$B,0),1),IF(G39=14,LEFT(E39,2)&amp;"."&amp;MID(E39,3,3)&amp;"."&amp;MID(E39,6,3)&amp;"/"&amp;MID(E39,9,4)&amp;"-"&amp;RIGHT(E39,2),IF(G39=13,0&amp;LEFT(E39,1)&amp;"."&amp;MID(E39,2,3)&amp;"."&amp;MID(E39,5,3)&amp;"/"&amp;MID(E39,8,4)&amp;"-"&amp;RIGHT(E39,2),IF(G39=12,"00"&amp;"."&amp;LEFT(E39,3)&amp;"."&amp;MID(E39,4,3)&amp;"/"&amp;MID(E39,7,4)&amp;"-"&amp;RIGHT(E39,2),IF(G39=11,"00.0"&amp;LEFT(E39,2)&amp;"."&amp;MID(E39,3,3)&amp;"/"&amp;MID(E39,6,4)&amp;"-"&amp;RIGHT(E39,2),"erro")))))</f>
        <v>08.364.948/0001-38</v>
      </c>
      <c r="G39" s="2">
        <f t="shared" si="1"/>
        <v>13</v>
      </c>
      <c r="H39" s="6" t="s">
        <v>55</v>
      </c>
      <c r="I39" s="2">
        <v>10</v>
      </c>
      <c r="J39" s="6">
        <v>11.903677870111654</v>
      </c>
      <c r="K39" s="6">
        <v>147809.25</v>
      </c>
      <c r="L39" s="2">
        <v>0</v>
      </c>
      <c r="M39" s="2">
        <v>1</v>
      </c>
      <c r="N39" s="2"/>
      <c r="O39" s="2">
        <v>0</v>
      </c>
      <c r="P39" s="2">
        <v>0</v>
      </c>
      <c r="Q39" s="2">
        <v>0</v>
      </c>
      <c r="R39" s="2">
        <v>9</v>
      </c>
      <c r="S39" s="2">
        <v>0</v>
      </c>
      <c r="T39" s="6">
        <v>15.649696973088824</v>
      </c>
      <c r="U39" s="6">
        <v>0.14221700535731488</v>
      </c>
      <c r="V39" s="6">
        <v>0.12326392854741001</v>
      </c>
      <c r="W39" s="6">
        <v>447314</v>
      </c>
      <c r="X39" s="6">
        <v>324323</v>
      </c>
      <c r="Y39" s="6">
        <v>6260039</v>
      </c>
      <c r="Z39" s="6">
        <v>890284</v>
      </c>
      <c r="AA39" s="2">
        <f t="shared" si="2"/>
        <v>0</v>
      </c>
      <c r="AB39" s="2">
        <v>0</v>
      </c>
      <c r="AC39" s="2">
        <v>0</v>
      </c>
      <c r="AD39" s="2">
        <v>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</v>
      </c>
      <c r="AQ39" s="2">
        <v>0</v>
      </c>
      <c r="AR39" s="3">
        <v>0</v>
      </c>
      <c r="AS39" s="6">
        <f t="shared" si="3"/>
        <v>15.466380390875971</v>
      </c>
      <c r="AT39" s="6">
        <f t="shared" si="4"/>
        <v>7.4210531264349247E-2</v>
      </c>
      <c r="AU39" s="6">
        <f t="shared" si="5"/>
        <v>0.16952146891755576</v>
      </c>
      <c r="AV39" s="6">
        <f t="shared" si="6"/>
        <v>0</v>
      </c>
      <c r="AW39" s="6">
        <f t="shared" si="7"/>
        <v>1</v>
      </c>
      <c r="AX39" s="6">
        <f t="shared" si="8"/>
        <v>0</v>
      </c>
      <c r="AY39" s="6">
        <f t="shared" si="9"/>
        <v>0</v>
      </c>
      <c r="AZ39" s="6">
        <f t="shared" si="10"/>
        <v>0</v>
      </c>
      <c r="BA39" s="6">
        <f t="shared" si="11"/>
        <v>9</v>
      </c>
      <c r="BB39" s="6">
        <f t="shared" si="12"/>
        <v>0</v>
      </c>
      <c r="BC39" s="2"/>
      <c r="BD39" s="2"/>
    </row>
    <row r="40" spans="1:56" ht="15.75" customHeight="1" x14ac:dyDescent="0.25">
      <c r="A40" s="2">
        <v>10</v>
      </c>
      <c r="B40" s="2">
        <v>2020</v>
      </c>
      <c r="C40" s="6" t="s">
        <v>63</v>
      </c>
      <c r="D40" s="2">
        <v>21490</v>
      </c>
      <c r="E40" s="2">
        <v>8364948000138</v>
      </c>
      <c r="F40" s="2" t="str">
        <f t="array" ref="F40">IFERROR(INDEX(cnpj!$A:$B,MATCH(C40,cnpj!$B:$B,0),1),IF(G40=14,LEFT(E40,2)&amp;"."&amp;MID(E40,3,3)&amp;"."&amp;MID(E40,6,3)&amp;"/"&amp;MID(E40,9,4)&amp;"-"&amp;RIGHT(E40,2),IF(G40=13,0&amp;LEFT(E40,1)&amp;"."&amp;MID(E40,2,3)&amp;"."&amp;MID(E40,5,3)&amp;"/"&amp;MID(E40,8,4)&amp;"-"&amp;RIGHT(E40,2),IF(G40=12,"00"&amp;"."&amp;LEFT(E40,3)&amp;"."&amp;MID(E40,4,3)&amp;"/"&amp;MID(E40,7,4)&amp;"-"&amp;RIGHT(E40,2),IF(G40=11,"00.0"&amp;LEFT(E40,2)&amp;"."&amp;MID(E40,3,3)&amp;"/"&amp;MID(E40,6,4)&amp;"-"&amp;RIGHT(E40,2),"erro")))))</f>
        <v>08.364.948/0001-38</v>
      </c>
      <c r="G40" s="2">
        <f t="shared" si="1"/>
        <v>13</v>
      </c>
      <c r="H40" s="6" t="s">
        <v>55</v>
      </c>
      <c r="I40" s="2">
        <v>10</v>
      </c>
      <c r="J40" s="6">
        <v>14.620450620088171</v>
      </c>
      <c r="K40" s="6">
        <v>2236562.44</v>
      </c>
      <c r="L40" s="2">
        <v>0</v>
      </c>
      <c r="M40" s="2">
        <v>1</v>
      </c>
      <c r="N40" s="2"/>
      <c r="O40" s="2">
        <v>1</v>
      </c>
      <c r="P40" s="2">
        <v>1</v>
      </c>
      <c r="Q40" s="2">
        <v>0</v>
      </c>
      <c r="R40" s="2">
        <v>8</v>
      </c>
      <c r="S40" s="2">
        <v>0</v>
      </c>
      <c r="T40" s="6">
        <v>15.740168323620408</v>
      </c>
      <c r="U40" s="6">
        <v>0.13747484058712908</v>
      </c>
      <c r="V40" s="6">
        <v>0.16091006847854811</v>
      </c>
      <c r="W40" s="6">
        <v>449186</v>
      </c>
      <c r="X40" s="6">
        <v>653499</v>
      </c>
      <c r="Y40" s="6">
        <v>6852803</v>
      </c>
      <c r="Z40" s="6">
        <v>942088</v>
      </c>
      <c r="AA40" s="2">
        <f t="shared" si="2"/>
        <v>0</v>
      </c>
      <c r="AB40" s="2">
        <v>0</v>
      </c>
      <c r="AC40" s="2">
        <v>0</v>
      </c>
      <c r="AD40" s="2">
        <v>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</v>
      </c>
      <c r="AR40" s="3">
        <v>0</v>
      </c>
      <c r="AS40" s="6">
        <f t="shared" si="3"/>
        <v>15.649696973088824</v>
      </c>
      <c r="AT40" s="6">
        <f t="shared" si="4"/>
        <v>0.14221700535731488</v>
      </c>
      <c r="AU40" s="6">
        <f t="shared" si="5"/>
        <v>0.12326392854741001</v>
      </c>
      <c r="AV40" s="6">
        <f t="shared" si="6"/>
        <v>0</v>
      </c>
      <c r="AW40" s="6">
        <f t="shared" si="7"/>
        <v>1</v>
      </c>
      <c r="AX40" s="6">
        <f t="shared" si="8"/>
        <v>0</v>
      </c>
      <c r="AY40" s="6">
        <f t="shared" si="9"/>
        <v>0</v>
      </c>
      <c r="AZ40" s="6">
        <f t="shared" si="10"/>
        <v>0</v>
      </c>
      <c r="BA40" s="6">
        <f t="shared" si="11"/>
        <v>9</v>
      </c>
      <c r="BB40" s="6">
        <f t="shared" si="12"/>
        <v>0</v>
      </c>
      <c r="BC40" s="2"/>
      <c r="BD40" s="2"/>
    </row>
    <row r="41" spans="1:56" ht="15.75" customHeight="1" x14ac:dyDescent="0.25">
      <c r="A41" s="2">
        <v>11</v>
      </c>
      <c r="B41" s="2">
        <v>2016</v>
      </c>
      <c r="C41" s="6" t="s">
        <v>64</v>
      </c>
      <c r="D41" s="2">
        <v>20990</v>
      </c>
      <c r="E41" s="2">
        <v>776574000156</v>
      </c>
      <c r="F41" s="2" t="str">
        <f t="array" ref="F41">IFERROR(INDEX(cnpj!$A:$B,MATCH(C41,cnpj!$B:$B,0),1),IF(G41=14,LEFT(E41,2)&amp;"."&amp;MID(E41,3,3)&amp;"."&amp;MID(E41,6,3)&amp;"/"&amp;MID(E41,9,4)&amp;"-"&amp;RIGHT(E41,2),IF(G41=13,0&amp;LEFT(E41,1)&amp;"."&amp;MID(E41,2,3)&amp;"."&amp;MID(E41,5,3)&amp;"/"&amp;MID(E41,8,4)&amp;"-"&amp;RIGHT(E41,2),IF(G41=12,"00"&amp;"."&amp;LEFT(E41,3)&amp;"."&amp;MID(E41,4,3)&amp;"/"&amp;MID(E41,7,4)&amp;"-"&amp;RIGHT(E41,2),IF(G41=11,"00.0"&amp;LEFT(E41,2)&amp;"."&amp;MID(E41,3,3)&amp;"/"&amp;MID(E41,6,4)&amp;"-"&amp;RIGHT(E41,2),"erro")))))</f>
        <v>00.776.574/0001-56</v>
      </c>
      <c r="G41" s="2">
        <f t="shared" si="1"/>
        <v>12</v>
      </c>
      <c r="H41" s="6" t="s">
        <v>62</v>
      </c>
      <c r="I41" s="2">
        <v>3</v>
      </c>
      <c r="J41" s="6">
        <v>13.353475098367715</v>
      </c>
      <c r="K41" s="6">
        <v>630000</v>
      </c>
      <c r="L41" s="2">
        <v>0</v>
      </c>
      <c r="M41" s="2">
        <v>1</v>
      </c>
      <c r="N41" s="2"/>
      <c r="O41" s="2">
        <v>1</v>
      </c>
      <c r="P41" s="2">
        <v>3</v>
      </c>
      <c r="Q41" s="2">
        <v>0</v>
      </c>
      <c r="R41" s="2">
        <v>23</v>
      </c>
      <c r="S41" s="2">
        <v>0</v>
      </c>
      <c r="T41" s="6">
        <v>16.099194443261389</v>
      </c>
      <c r="U41" s="6">
        <v>-4.9513067828092859E-2</v>
      </c>
      <c r="V41" s="6">
        <v>0.6863317701650391</v>
      </c>
      <c r="W41" s="6">
        <v>2710087</v>
      </c>
      <c r="X41" s="6">
        <v>4024724</v>
      </c>
      <c r="Y41" s="6">
        <v>9812763</v>
      </c>
      <c r="Z41" s="6">
        <v>-485860</v>
      </c>
      <c r="AA41" s="2" t="str">
        <f t="shared" si="2"/>
        <v/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</v>
      </c>
      <c r="AM41" s="2">
        <v>1</v>
      </c>
      <c r="AN41" s="2">
        <v>0</v>
      </c>
      <c r="AO41" s="2">
        <v>0</v>
      </c>
      <c r="AP41" s="2">
        <v>0</v>
      </c>
      <c r="AQ41" s="2">
        <v>0</v>
      </c>
      <c r="AR41" s="3">
        <v>0</v>
      </c>
      <c r="AS41" s="6" t="str">
        <f t="shared" si="3"/>
        <v/>
      </c>
      <c r="AT41" s="6" t="str">
        <f t="shared" si="4"/>
        <v/>
      </c>
      <c r="AU41" s="6" t="str">
        <f t="shared" si="5"/>
        <v/>
      </c>
      <c r="AV41" s="6" t="str">
        <f t="shared" si="6"/>
        <v/>
      </c>
      <c r="AW41" s="6" t="str">
        <f t="shared" si="7"/>
        <v/>
      </c>
      <c r="AX41" s="6" t="str">
        <f t="shared" si="8"/>
        <v/>
      </c>
      <c r="AY41" s="6" t="str">
        <f t="shared" si="9"/>
        <v/>
      </c>
      <c r="AZ41" s="6" t="str">
        <f t="shared" si="10"/>
        <v/>
      </c>
      <c r="BA41" s="6" t="str">
        <f t="shared" si="11"/>
        <v/>
      </c>
      <c r="BB41" s="6" t="str">
        <f t="shared" si="12"/>
        <v/>
      </c>
      <c r="BC41" s="2"/>
      <c r="BD41" s="2"/>
    </row>
    <row r="42" spans="1:56" ht="15.75" customHeight="1" x14ac:dyDescent="0.25">
      <c r="A42" s="2">
        <v>11</v>
      </c>
      <c r="B42" s="2">
        <v>2017</v>
      </c>
      <c r="C42" s="6" t="s">
        <v>64</v>
      </c>
      <c r="D42" s="2">
        <v>20990</v>
      </c>
      <c r="E42" s="2">
        <v>776574000156</v>
      </c>
      <c r="F42" s="2" t="str">
        <f t="array" ref="F42">IFERROR(INDEX(cnpj!$A:$B,MATCH(C42,cnpj!$B:$B,0),1),IF(G42=14,LEFT(E42,2)&amp;"."&amp;MID(E42,3,3)&amp;"."&amp;MID(E42,6,3)&amp;"/"&amp;MID(E42,9,4)&amp;"-"&amp;RIGHT(E42,2),IF(G42=13,0&amp;LEFT(E42,1)&amp;"."&amp;MID(E42,2,3)&amp;"."&amp;MID(E42,5,3)&amp;"/"&amp;MID(E42,8,4)&amp;"-"&amp;RIGHT(E42,2),IF(G42=12,"00"&amp;"."&amp;LEFT(E42,3)&amp;"."&amp;MID(E42,4,3)&amp;"/"&amp;MID(E42,7,4)&amp;"-"&amp;RIGHT(E42,2),IF(G42=11,"00.0"&amp;LEFT(E42,2)&amp;"."&amp;MID(E42,3,3)&amp;"/"&amp;MID(E42,6,4)&amp;"-"&amp;RIGHT(E42,2),"erro")))))</f>
        <v>00.776.574/0001-56</v>
      </c>
      <c r="G42" s="2">
        <f t="shared" si="1"/>
        <v>12</v>
      </c>
      <c r="H42" s="6" t="s">
        <v>62</v>
      </c>
      <c r="I42" s="2">
        <v>3</v>
      </c>
      <c r="J42" s="6">
        <v>13.400853624165155</v>
      </c>
      <c r="K42" s="6">
        <v>660566.86</v>
      </c>
      <c r="L42" s="2">
        <v>0</v>
      </c>
      <c r="M42" s="2">
        <v>1</v>
      </c>
      <c r="N42" s="2"/>
      <c r="O42" s="2">
        <v>1</v>
      </c>
      <c r="P42" s="2">
        <v>3</v>
      </c>
      <c r="Q42" s="2">
        <v>0</v>
      </c>
      <c r="R42" s="2">
        <v>23</v>
      </c>
      <c r="S42" s="2">
        <v>0</v>
      </c>
      <c r="T42" s="6">
        <v>16.329474589805343</v>
      </c>
      <c r="U42" s="6">
        <v>-3.330553083082749E-2</v>
      </c>
      <c r="V42" s="6">
        <v>0.68382507930350844</v>
      </c>
      <c r="W42" s="6">
        <v>3312989</v>
      </c>
      <c r="X42" s="6">
        <v>5134852</v>
      </c>
      <c r="Y42" s="6">
        <v>12353804</v>
      </c>
      <c r="Z42" s="6">
        <v>-411450</v>
      </c>
      <c r="AA42" s="2">
        <f t="shared" si="2"/>
        <v>1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1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</v>
      </c>
      <c r="AO42" s="2">
        <v>0</v>
      </c>
      <c r="AP42" s="2">
        <v>0</v>
      </c>
      <c r="AQ42" s="2">
        <v>0</v>
      </c>
      <c r="AR42" s="3">
        <v>0</v>
      </c>
      <c r="AS42" s="6">
        <f t="shared" si="3"/>
        <v>16.099194443261389</v>
      </c>
      <c r="AT42" s="6">
        <f t="shared" si="4"/>
        <v>-4.9513067828092859E-2</v>
      </c>
      <c r="AU42" s="6">
        <f t="shared" si="5"/>
        <v>0.6863317701650391</v>
      </c>
      <c r="AV42" s="6">
        <f t="shared" si="6"/>
        <v>0</v>
      </c>
      <c r="AW42" s="6">
        <f t="shared" si="7"/>
        <v>1</v>
      </c>
      <c r="AX42" s="6">
        <f t="shared" si="8"/>
        <v>1</v>
      </c>
      <c r="AY42" s="6">
        <f t="shared" si="9"/>
        <v>3</v>
      </c>
      <c r="AZ42" s="6">
        <f t="shared" si="10"/>
        <v>0</v>
      </c>
      <c r="BA42" s="6">
        <f t="shared" si="11"/>
        <v>23</v>
      </c>
      <c r="BB42" s="6">
        <f t="shared" si="12"/>
        <v>0</v>
      </c>
      <c r="BC42" s="2"/>
      <c r="BD42" s="2"/>
    </row>
    <row r="43" spans="1:56" ht="15.75" customHeight="1" x14ac:dyDescent="0.25">
      <c r="A43" s="2">
        <v>11</v>
      </c>
      <c r="B43" s="2">
        <v>2018</v>
      </c>
      <c r="C43" s="6" t="s">
        <v>64</v>
      </c>
      <c r="D43" s="2">
        <v>20990</v>
      </c>
      <c r="E43" s="2">
        <v>776574000156</v>
      </c>
      <c r="F43" s="2" t="str">
        <f t="array" ref="F43">IFERROR(INDEX(cnpj!$A:$B,MATCH(C43,cnpj!$B:$B,0),1),IF(G43=14,LEFT(E43,2)&amp;"."&amp;MID(E43,3,3)&amp;"."&amp;MID(E43,6,3)&amp;"/"&amp;MID(E43,9,4)&amp;"-"&amp;RIGHT(E43,2),IF(G43=13,0&amp;LEFT(E43,1)&amp;"."&amp;MID(E43,2,3)&amp;"."&amp;MID(E43,5,3)&amp;"/"&amp;MID(E43,8,4)&amp;"-"&amp;RIGHT(E43,2),IF(G43=12,"00"&amp;"."&amp;LEFT(E43,3)&amp;"."&amp;MID(E43,4,3)&amp;"/"&amp;MID(E43,7,4)&amp;"-"&amp;RIGHT(E43,2),IF(G43=11,"00.0"&amp;LEFT(E43,2)&amp;"."&amp;MID(E43,3,3)&amp;"/"&amp;MID(E43,6,4)&amp;"-"&amp;RIGHT(E43,2),"erro")))))</f>
        <v>00.776.574/0001-56</v>
      </c>
      <c r="G43" s="2">
        <f t="shared" si="1"/>
        <v>12</v>
      </c>
      <c r="H43" s="6" t="s">
        <v>62</v>
      </c>
      <c r="I43" s="2">
        <v>3</v>
      </c>
      <c r="J43" s="6">
        <v>13.402550936014308</v>
      </c>
      <c r="K43" s="6">
        <v>661689</v>
      </c>
      <c r="L43" s="2">
        <v>0</v>
      </c>
      <c r="M43" s="2">
        <v>1</v>
      </c>
      <c r="N43" s="2"/>
      <c r="O43" s="2">
        <v>1</v>
      </c>
      <c r="P43" s="2">
        <v>3</v>
      </c>
      <c r="Q43" s="2">
        <v>0</v>
      </c>
      <c r="R43" s="2">
        <v>23</v>
      </c>
      <c r="S43" s="2">
        <v>0</v>
      </c>
      <c r="T43" s="6">
        <v>16.360851380061803</v>
      </c>
      <c r="U43" s="6">
        <v>-3.1176682116406167E-2</v>
      </c>
      <c r="V43" s="6">
        <v>0.72252637600321068</v>
      </c>
      <c r="W43" s="6">
        <v>2899926</v>
      </c>
      <c r="X43" s="6">
        <v>6310531</v>
      </c>
      <c r="Y43" s="6">
        <v>12747572</v>
      </c>
      <c r="Z43" s="6">
        <v>-397427</v>
      </c>
      <c r="AA43" s="2">
        <f t="shared" si="2"/>
        <v>1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1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3">
        <v>0</v>
      </c>
      <c r="AS43" s="6">
        <f t="shared" si="3"/>
        <v>16.329474589805343</v>
      </c>
      <c r="AT43" s="6">
        <f t="shared" si="4"/>
        <v>-3.330553083082749E-2</v>
      </c>
      <c r="AU43" s="6">
        <f t="shared" si="5"/>
        <v>0.68382507930350844</v>
      </c>
      <c r="AV43" s="6">
        <f t="shared" si="6"/>
        <v>0</v>
      </c>
      <c r="AW43" s="6">
        <f t="shared" si="7"/>
        <v>1</v>
      </c>
      <c r="AX43" s="6">
        <f t="shared" si="8"/>
        <v>1</v>
      </c>
      <c r="AY43" s="6">
        <f t="shared" si="9"/>
        <v>3</v>
      </c>
      <c r="AZ43" s="6">
        <f t="shared" si="10"/>
        <v>0</v>
      </c>
      <c r="BA43" s="6">
        <f t="shared" si="11"/>
        <v>23</v>
      </c>
      <c r="BB43" s="6">
        <f t="shared" si="12"/>
        <v>0</v>
      </c>
      <c r="BC43" s="2"/>
      <c r="BD43" s="2"/>
    </row>
    <row r="44" spans="1:56" ht="15.75" customHeight="1" x14ac:dyDescent="0.25">
      <c r="A44" s="2">
        <v>11</v>
      </c>
      <c r="B44" s="2">
        <v>2019</v>
      </c>
      <c r="C44" s="6" t="s">
        <v>64</v>
      </c>
      <c r="D44" s="2">
        <v>20990</v>
      </c>
      <c r="E44" s="2">
        <v>776574000156</v>
      </c>
      <c r="F44" s="2" t="str">
        <f t="array" ref="F44">IFERROR(INDEX(cnpj!$A:$B,MATCH(C44,cnpj!$B:$B,0),1),IF(G44=14,LEFT(E44,2)&amp;"."&amp;MID(E44,3,3)&amp;"."&amp;MID(E44,6,3)&amp;"/"&amp;MID(E44,9,4)&amp;"-"&amp;RIGHT(E44,2),IF(G44=13,0&amp;LEFT(E44,1)&amp;"."&amp;MID(E44,2,3)&amp;"."&amp;MID(E44,5,3)&amp;"/"&amp;MID(E44,8,4)&amp;"-"&amp;RIGHT(E44,2),IF(G44=12,"00"&amp;"."&amp;LEFT(E44,3)&amp;"."&amp;MID(E44,4,3)&amp;"/"&amp;MID(E44,7,4)&amp;"-"&amp;RIGHT(E44,2),IF(G44=11,"00.0"&amp;LEFT(E44,2)&amp;"."&amp;MID(E44,3,3)&amp;"/"&amp;MID(E44,6,4)&amp;"-"&amp;RIGHT(E44,2),"erro")))))</f>
        <v>00.776.574/0001-56</v>
      </c>
      <c r="G44" s="2">
        <f t="shared" si="1"/>
        <v>12</v>
      </c>
      <c r="H44" s="6" t="s">
        <v>62</v>
      </c>
      <c r="I44" s="2">
        <v>3</v>
      </c>
      <c r="J44" s="6">
        <v>13.278554454205189</v>
      </c>
      <c r="K44" s="6">
        <v>584524.78</v>
      </c>
      <c r="L44" s="2">
        <v>0</v>
      </c>
      <c r="M44" s="2">
        <v>1</v>
      </c>
      <c r="N44" s="2"/>
      <c r="O44" s="2">
        <v>1</v>
      </c>
      <c r="P44" s="2">
        <v>3</v>
      </c>
      <c r="Q44" s="2">
        <v>0</v>
      </c>
      <c r="R44" s="2">
        <v>23</v>
      </c>
      <c r="S44" s="2">
        <v>0</v>
      </c>
      <c r="T44" s="6">
        <v>16.574118249483341</v>
      </c>
      <c r="U44" s="6">
        <v>-2.0169908973713797E-2</v>
      </c>
      <c r="V44" s="6">
        <v>0.45641861443820647</v>
      </c>
      <c r="W44" s="6">
        <v>4491222</v>
      </c>
      <c r="X44" s="6">
        <v>2710087</v>
      </c>
      <c r="Y44" s="6">
        <v>15777860</v>
      </c>
      <c r="Z44" s="6">
        <v>-318238</v>
      </c>
      <c r="AA44" s="2">
        <f t="shared" si="2"/>
        <v>1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1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1</v>
      </c>
      <c r="AQ44" s="2">
        <v>0</v>
      </c>
      <c r="AR44" s="3">
        <v>0</v>
      </c>
      <c r="AS44" s="6">
        <f t="shared" si="3"/>
        <v>16.360851380061803</v>
      </c>
      <c r="AT44" s="6">
        <f t="shared" si="4"/>
        <v>-3.1176682116406167E-2</v>
      </c>
      <c r="AU44" s="6">
        <f t="shared" si="5"/>
        <v>0.72252637600321068</v>
      </c>
      <c r="AV44" s="6">
        <f t="shared" si="6"/>
        <v>0</v>
      </c>
      <c r="AW44" s="6">
        <f t="shared" si="7"/>
        <v>1</v>
      </c>
      <c r="AX44" s="6">
        <f t="shared" si="8"/>
        <v>1</v>
      </c>
      <c r="AY44" s="6">
        <f t="shared" si="9"/>
        <v>3</v>
      </c>
      <c r="AZ44" s="6">
        <f t="shared" si="10"/>
        <v>0</v>
      </c>
      <c r="BA44" s="6">
        <f t="shared" si="11"/>
        <v>23</v>
      </c>
      <c r="BB44" s="6">
        <f t="shared" si="12"/>
        <v>0</v>
      </c>
      <c r="BC44" s="2"/>
      <c r="BD44" s="2"/>
    </row>
    <row r="45" spans="1:56" ht="15.75" customHeight="1" x14ac:dyDescent="0.25">
      <c r="A45" s="2">
        <v>11</v>
      </c>
      <c r="B45" s="2">
        <v>2020</v>
      </c>
      <c r="C45" s="6" t="s">
        <v>64</v>
      </c>
      <c r="D45" s="2">
        <v>20990</v>
      </c>
      <c r="E45" s="2">
        <v>776574000156</v>
      </c>
      <c r="F45" s="2" t="str">
        <f t="array" ref="F45">IFERROR(INDEX(cnpj!$A:$B,MATCH(C45,cnpj!$B:$B,0),1),IF(G45=14,LEFT(E45,2)&amp;"."&amp;MID(E45,3,3)&amp;"."&amp;MID(E45,6,3)&amp;"/"&amp;MID(E45,9,4)&amp;"-"&amp;RIGHT(E45,2),IF(G45=13,0&amp;LEFT(E45,1)&amp;"."&amp;MID(E45,2,3)&amp;"."&amp;MID(E45,5,3)&amp;"/"&amp;MID(E45,8,4)&amp;"-"&amp;RIGHT(E45,2),IF(G45=12,"00"&amp;"."&amp;LEFT(E45,3)&amp;"."&amp;MID(E45,4,3)&amp;"/"&amp;MID(E45,7,4)&amp;"-"&amp;RIGHT(E45,2),IF(G45=11,"00.0"&amp;LEFT(E45,2)&amp;"."&amp;MID(E45,3,3)&amp;"/"&amp;MID(E45,6,4)&amp;"-"&amp;RIGHT(E45,2),"erro")))))</f>
        <v>00.776.574/0001-56</v>
      </c>
      <c r="G45" s="2">
        <f t="shared" si="1"/>
        <v>12</v>
      </c>
      <c r="H45" s="6" t="s">
        <v>62</v>
      </c>
      <c r="I45" s="2">
        <v>3</v>
      </c>
      <c r="J45" s="6">
        <v>14.03675243824777</v>
      </c>
      <c r="K45" s="6">
        <v>1247625.17</v>
      </c>
      <c r="L45" s="2">
        <v>0</v>
      </c>
      <c r="M45" s="2">
        <v>1</v>
      </c>
      <c r="N45" s="2"/>
      <c r="O45" s="2">
        <v>1</v>
      </c>
      <c r="P45" s="2">
        <v>3</v>
      </c>
      <c r="Q45" s="2">
        <v>0</v>
      </c>
      <c r="R45" s="2">
        <v>23</v>
      </c>
      <c r="S45" s="2">
        <v>0</v>
      </c>
      <c r="T45" s="6">
        <v>16.917033714554766</v>
      </c>
      <c r="U45" s="6">
        <v>-9.4800292266191098E-3</v>
      </c>
      <c r="V45" s="6">
        <v>0.57332689570447504</v>
      </c>
      <c r="W45" s="6">
        <v>5223327</v>
      </c>
      <c r="X45" s="6">
        <v>7522755</v>
      </c>
      <c r="Y45" s="6">
        <v>22231788</v>
      </c>
      <c r="Z45" s="6">
        <v>-210758</v>
      </c>
      <c r="AA45" s="2">
        <f t="shared" si="2"/>
        <v>1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</v>
      </c>
      <c r="AR45" s="3">
        <v>0</v>
      </c>
      <c r="AS45" s="6">
        <f t="shared" si="3"/>
        <v>16.574118249483341</v>
      </c>
      <c r="AT45" s="6">
        <f t="shared" si="4"/>
        <v>-2.0169908973713797E-2</v>
      </c>
      <c r="AU45" s="6">
        <f t="shared" si="5"/>
        <v>0.45641861443820647</v>
      </c>
      <c r="AV45" s="6">
        <f t="shared" si="6"/>
        <v>0</v>
      </c>
      <c r="AW45" s="6">
        <f t="shared" si="7"/>
        <v>1</v>
      </c>
      <c r="AX45" s="6">
        <f t="shared" si="8"/>
        <v>1</v>
      </c>
      <c r="AY45" s="6">
        <f t="shared" si="9"/>
        <v>3</v>
      </c>
      <c r="AZ45" s="6">
        <f t="shared" si="10"/>
        <v>0</v>
      </c>
      <c r="BA45" s="6">
        <f t="shared" si="11"/>
        <v>23</v>
      </c>
      <c r="BB45" s="6">
        <f t="shared" si="12"/>
        <v>0</v>
      </c>
      <c r="BC45" s="2"/>
      <c r="BD45" s="2"/>
    </row>
    <row r="46" spans="1:56" ht="15.75" customHeight="1" x14ac:dyDescent="0.25">
      <c r="A46" s="2">
        <v>12</v>
      </c>
      <c r="B46" s="2">
        <v>2016</v>
      </c>
      <c r="C46" s="6" t="s">
        <v>65</v>
      </c>
      <c r="D46" s="2">
        <v>3050</v>
      </c>
      <c r="E46" s="2">
        <v>33050071000158</v>
      </c>
      <c r="F46" s="2" t="str">
        <f t="array" ref="F46">IFERROR(INDEX(cnpj!$A:$B,MATCH(C46,cnpj!$B:$B,0),1),IF(G46=14,LEFT(E46,2)&amp;"."&amp;MID(E46,3,3)&amp;"."&amp;MID(E46,6,3)&amp;"/"&amp;MID(E46,9,4)&amp;"-"&amp;RIGHT(E46,2),IF(G46=13,0&amp;LEFT(E46,1)&amp;"."&amp;MID(E46,2,3)&amp;"."&amp;MID(E46,5,3)&amp;"/"&amp;MID(E46,8,4)&amp;"-"&amp;RIGHT(E46,2),IF(G46=12,"00"&amp;"."&amp;LEFT(E46,3)&amp;"."&amp;MID(E46,4,3)&amp;"/"&amp;MID(E46,7,4)&amp;"-"&amp;RIGHT(E46,2),IF(G46=11,"00.0"&amp;LEFT(E46,2)&amp;"."&amp;MID(E46,3,3)&amp;"/"&amp;MID(E46,6,4)&amp;"-"&amp;RIGHT(E46,2),"erro")))))</f>
        <v>33.050.071/0001-58</v>
      </c>
      <c r="G46" s="2">
        <f t="shared" si="1"/>
        <v>14</v>
      </c>
      <c r="H46" s="6" t="s">
        <v>55</v>
      </c>
      <c r="I46" s="2">
        <v>10</v>
      </c>
      <c r="J46" s="6">
        <v>11.929040329243637</v>
      </c>
      <c r="K46" s="6">
        <v>151606</v>
      </c>
      <c r="L46" s="2">
        <v>0</v>
      </c>
      <c r="M46" s="2">
        <v>1</v>
      </c>
      <c r="N46" s="2"/>
      <c r="O46" s="2">
        <v>0</v>
      </c>
      <c r="P46" s="2">
        <v>0</v>
      </c>
      <c r="Q46" s="2">
        <v>0</v>
      </c>
      <c r="R46" s="2">
        <v>19</v>
      </c>
      <c r="S46" s="2">
        <v>0</v>
      </c>
      <c r="T46" s="6">
        <v>15.907872026779421</v>
      </c>
      <c r="U46" s="6">
        <v>-2.7373047730573554E-2</v>
      </c>
      <c r="V46" s="6">
        <v>0.71991132806764047</v>
      </c>
      <c r="W46" s="6">
        <v>2147850</v>
      </c>
      <c r="X46" s="6">
        <v>3686333</v>
      </c>
      <c r="Y46" s="6">
        <v>8104030</v>
      </c>
      <c r="Z46" s="6">
        <v>-221832</v>
      </c>
      <c r="AA46" s="2" t="str">
        <f t="shared" si="2"/>
        <v/>
      </c>
      <c r="AB46" s="2">
        <v>0</v>
      </c>
      <c r="AC46" s="2">
        <v>0</v>
      </c>
      <c r="AD46" s="2">
        <v>1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</v>
      </c>
      <c r="AN46" s="2">
        <v>0</v>
      </c>
      <c r="AO46" s="2">
        <v>0</v>
      </c>
      <c r="AP46" s="2">
        <v>0</v>
      </c>
      <c r="AQ46" s="2">
        <v>0</v>
      </c>
      <c r="AR46" s="3">
        <v>0</v>
      </c>
      <c r="AS46" s="6" t="str">
        <f t="shared" si="3"/>
        <v/>
      </c>
      <c r="AT46" s="6" t="str">
        <f t="shared" si="4"/>
        <v/>
      </c>
      <c r="AU46" s="6" t="str">
        <f t="shared" si="5"/>
        <v/>
      </c>
      <c r="AV46" s="6" t="str">
        <f t="shared" si="6"/>
        <v/>
      </c>
      <c r="AW46" s="6" t="str">
        <f t="shared" si="7"/>
        <v/>
      </c>
      <c r="AX46" s="6" t="str">
        <f t="shared" si="8"/>
        <v/>
      </c>
      <c r="AY46" s="6" t="str">
        <f t="shared" si="9"/>
        <v/>
      </c>
      <c r="AZ46" s="6" t="str">
        <f t="shared" si="10"/>
        <v/>
      </c>
      <c r="BA46" s="6" t="str">
        <f t="shared" si="11"/>
        <v/>
      </c>
      <c r="BB46" s="6" t="str">
        <f t="shared" si="12"/>
        <v/>
      </c>
      <c r="BC46" s="2"/>
      <c r="BD46" s="2"/>
    </row>
    <row r="47" spans="1:56" ht="15.75" customHeight="1" x14ac:dyDescent="0.25">
      <c r="A47" s="2">
        <v>12</v>
      </c>
      <c r="B47" s="2">
        <v>2017</v>
      </c>
      <c r="C47" s="6" t="s">
        <v>65</v>
      </c>
      <c r="D47" s="2">
        <v>3050</v>
      </c>
      <c r="E47" s="2">
        <v>33050071000158</v>
      </c>
      <c r="F47" s="2" t="str">
        <f t="array" ref="F47">IFERROR(INDEX(cnpj!$A:$B,MATCH(C47,cnpj!$B:$B,0),1),IF(G47=14,LEFT(E47,2)&amp;"."&amp;MID(E47,3,3)&amp;"."&amp;MID(E47,6,3)&amp;"/"&amp;MID(E47,9,4)&amp;"-"&amp;RIGHT(E47,2),IF(G47=13,0&amp;LEFT(E47,1)&amp;"."&amp;MID(E47,2,3)&amp;"."&amp;MID(E47,5,3)&amp;"/"&amp;MID(E47,8,4)&amp;"-"&amp;RIGHT(E47,2),IF(G47=12,"00"&amp;"."&amp;LEFT(E47,3)&amp;"."&amp;MID(E47,4,3)&amp;"/"&amp;MID(E47,7,4)&amp;"-"&amp;RIGHT(E47,2),IF(G47=11,"00.0"&amp;LEFT(E47,2)&amp;"."&amp;MID(E47,3,3)&amp;"/"&amp;MID(E47,6,4)&amp;"-"&amp;RIGHT(E47,2),"erro")))))</f>
        <v>33.050.071/0001-58</v>
      </c>
      <c r="G47" s="2">
        <f t="shared" si="1"/>
        <v>14</v>
      </c>
      <c r="H47" s="6" t="s">
        <v>55</v>
      </c>
      <c r="I47" s="2">
        <v>10</v>
      </c>
      <c r="J47" s="6">
        <v>11.925154313990687</v>
      </c>
      <c r="K47" s="6">
        <v>151018</v>
      </c>
      <c r="L47" s="2">
        <v>0</v>
      </c>
      <c r="M47" s="2">
        <v>0</v>
      </c>
      <c r="N47" s="2"/>
      <c r="O47" s="2">
        <v>0</v>
      </c>
      <c r="P47" s="2">
        <v>0</v>
      </c>
      <c r="Q47" s="2">
        <v>0</v>
      </c>
      <c r="R47" s="2">
        <v>20</v>
      </c>
      <c r="S47" s="2">
        <v>0</v>
      </c>
      <c r="T47" s="6">
        <v>16.048822954609758</v>
      </c>
      <c r="U47" s="6">
        <v>-1.1036337809657173E-2</v>
      </c>
      <c r="V47" s="6">
        <v>0.64022419701283562</v>
      </c>
      <c r="W47" s="6">
        <v>2685422</v>
      </c>
      <c r="X47" s="6">
        <v>3288332</v>
      </c>
      <c r="Y47" s="6">
        <v>9330722</v>
      </c>
      <c r="Z47" s="6">
        <v>-102977</v>
      </c>
      <c r="AA47" s="2">
        <f t="shared" si="2"/>
        <v>1</v>
      </c>
      <c r="AB47" s="2">
        <v>0</v>
      </c>
      <c r="AC47" s="2">
        <v>0</v>
      </c>
      <c r="AD47" s="2">
        <v>1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</v>
      </c>
      <c r="AO47" s="2">
        <v>0</v>
      </c>
      <c r="AP47" s="2">
        <v>0</v>
      </c>
      <c r="AQ47" s="2">
        <v>0</v>
      </c>
      <c r="AR47" s="3">
        <v>0</v>
      </c>
      <c r="AS47" s="6">
        <f t="shared" si="3"/>
        <v>15.907872026779421</v>
      </c>
      <c r="AT47" s="6">
        <f t="shared" si="4"/>
        <v>-2.7373047730573554E-2</v>
      </c>
      <c r="AU47" s="6">
        <f t="shared" si="5"/>
        <v>0.71991132806764047</v>
      </c>
      <c r="AV47" s="6">
        <f t="shared" si="6"/>
        <v>0</v>
      </c>
      <c r="AW47" s="6">
        <f t="shared" si="7"/>
        <v>1</v>
      </c>
      <c r="AX47" s="6">
        <f t="shared" si="8"/>
        <v>0</v>
      </c>
      <c r="AY47" s="6">
        <f t="shared" si="9"/>
        <v>0</v>
      </c>
      <c r="AZ47" s="6">
        <f t="shared" si="10"/>
        <v>0</v>
      </c>
      <c r="BA47" s="6">
        <f t="shared" si="11"/>
        <v>19</v>
      </c>
      <c r="BB47" s="6">
        <f t="shared" si="12"/>
        <v>0</v>
      </c>
      <c r="BC47" s="2"/>
      <c r="BD47" s="2"/>
    </row>
    <row r="48" spans="1:56" ht="15.75" customHeight="1" x14ac:dyDescent="0.25">
      <c r="A48" s="2">
        <v>12</v>
      </c>
      <c r="B48" s="2">
        <v>2020</v>
      </c>
      <c r="C48" s="6" t="s">
        <v>65</v>
      </c>
      <c r="D48" s="2">
        <v>3050</v>
      </c>
      <c r="E48" s="2">
        <v>33050071000158</v>
      </c>
      <c r="F48" s="2" t="str">
        <f t="array" ref="F48">IFERROR(INDEX(cnpj!$A:$B,MATCH(C48,cnpj!$B:$B,0),1),IF(G48=14,LEFT(E48,2)&amp;"."&amp;MID(E48,3,3)&amp;"."&amp;MID(E48,6,3)&amp;"/"&amp;MID(E48,9,4)&amp;"-"&amp;RIGHT(E48,2),IF(G48=13,0&amp;LEFT(E48,1)&amp;"."&amp;MID(E48,2,3)&amp;"."&amp;MID(E48,5,3)&amp;"/"&amp;MID(E48,8,4)&amp;"-"&amp;RIGHT(E48,2),IF(G48=12,"00"&amp;"."&amp;LEFT(E48,3)&amp;"."&amp;MID(E48,4,3)&amp;"/"&amp;MID(E48,7,4)&amp;"-"&amp;RIGHT(E48,2),IF(G48=11,"00.0"&amp;LEFT(E48,2)&amp;"."&amp;MID(E48,3,3)&amp;"/"&amp;MID(E48,6,4)&amp;"-"&amp;RIGHT(E48,2),"erro")))))</f>
        <v>33.050.071/0001-58</v>
      </c>
      <c r="G48" s="2">
        <f t="shared" si="1"/>
        <v>14</v>
      </c>
      <c r="H48" s="6" t="s">
        <v>55</v>
      </c>
      <c r="I48" s="2">
        <v>10</v>
      </c>
      <c r="J48" s="6">
        <v>12.013790324628625</v>
      </c>
      <c r="K48" s="6">
        <v>165014.78</v>
      </c>
      <c r="L48" s="2">
        <v>0</v>
      </c>
      <c r="M48" s="2">
        <v>1</v>
      </c>
      <c r="N48" s="2"/>
      <c r="O48" s="2">
        <v>0</v>
      </c>
      <c r="P48" s="2">
        <v>0</v>
      </c>
      <c r="Q48" s="2">
        <v>0</v>
      </c>
      <c r="R48" s="2">
        <v>17</v>
      </c>
      <c r="S48" s="2">
        <v>0</v>
      </c>
      <c r="T48" s="6">
        <v>16.269860916517292</v>
      </c>
      <c r="U48" s="6">
        <v>4.2035008553235834E-3</v>
      </c>
      <c r="V48" s="6">
        <v>0.69144470210596043</v>
      </c>
      <c r="W48" s="6">
        <v>2996435</v>
      </c>
      <c r="X48" s="6">
        <v>5051200</v>
      </c>
      <c r="Y48" s="6">
        <v>11638870</v>
      </c>
      <c r="Z48" s="6">
        <v>48924</v>
      </c>
      <c r="AA48" s="2">
        <f t="shared" si="2"/>
        <v>1</v>
      </c>
      <c r="AB48" s="2">
        <v>0</v>
      </c>
      <c r="AC48" s="2">
        <v>0</v>
      </c>
      <c r="AD48" s="2">
        <v>1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</v>
      </c>
      <c r="AR48" s="3">
        <v>0</v>
      </c>
      <c r="AS48" s="6">
        <f t="shared" si="3"/>
        <v>16.048822954609758</v>
      </c>
      <c r="AT48" s="6">
        <f t="shared" si="4"/>
        <v>-1.1036337809657173E-2</v>
      </c>
      <c r="AU48" s="6">
        <f t="shared" si="5"/>
        <v>0.64022419701283562</v>
      </c>
      <c r="AV48" s="6">
        <f t="shared" si="6"/>
        <v>0</v>
      </c>
      <c r="AW48" s="6">
        <f t="shared" si="7"/>
        <v>0</v>
      </c>
      <c r="AX48" s="6">
        <f t="shared" si="8"/>
        <v>0</v>
      </c>
      <c r="AY48" s="6">
        <f t="shared" si="9"/>
        <v>0</v>
      </c>
      <c r="AZ48" s="6">
        <f t="shared" si="10"/>
        <v>0</v>
      </c>
      <c r="BA48" s="6">
        <f t="shared" si="11"/>
        <v>20</v>
      </c>
      <c r="BB48" s="6">
        <f t="shared" si="12"/>
        <v>0</v>
      </c>
      <c r="BC48" s="2"/>
      <c r="BD48" s="2"/>
    </row>
    <row r="49" spans="1:56" ht="15.75" customHeight="1" x14ac:dyDescent="0.25">
      <c r="A49" s="2">
        <v>13</v>
      </c>
      <c r="B49" s="2">
        <v>2016</v>
      </c>
      <c r="C49" s="6" t="s">
        <v>66</v>
      </c>
      <c r="D49" s="2">
        <v>21512</v>
      </c>
      <c r="E49" s="2">
        <v>9439783000189</v>
      </c>
      <c r="F49" s="2" t="str">
        <f t="array" ref="F49">IFERROR(INDEX(cnpj!$A:$B,MATCH(C49,cnpj!$B:$B,0),1),IF(G49=14,LEFT(E49,2)&amp;"."&amp;MID(E49,3,3)&amp;"."&amp;MID(E49,6,3)&amp;"/"&amp;MID(E49,9,4)&amp;"-"&amp;RIGHT(E49,2),IF(G49=13,0&amp;LEFT(E49,1)&amp;"."&amp;MID(E49,2,3)&amp;"."&amp;MID(E49,5,3)&amp;"/"&amp;MID(E49,8,4)&amp;"-"&amp;RIGHT(E49,2),IF(G49=12,"00"&amp;"."&amp;LEFT(E49,3)&amp;"."&amp;MID(E49,4,3)&amp;"/"&amp;MID(E49,7,4)&amp;"-"&amp;RIGHT(E49,2),IF(G49=11,"00.0"&amp;LEFT(E49,2)&amp;"."&amp;MID(E49,3,3)&amp;"/"&amp;MID(E49,6,4)&amp;"-"&amp;RIGHT(E49,2),"erro")))))</f>
        <v>09.439.783/0001-89</v>
      </c>
      <c r="G49" s="2">
        <f t="shared" si="1"/>
        <v>13</v>
      </c>
      <c r="H49" s="6" t="s">
        <v>50</v>
      </c>
      <c r="I49" s="2">
        <v>6</v>
      </c>
      <c r="J49" s="6">
        <v>9.7291341653913506</v>
      </c>
      <c r="K49" s="6">
        <v>16800</v>
      </c>
      <c r="L49" s="2">
        <v>0</v>
      </c>
      <c r="M49" s="2">
        <v>0</v>
      </c>
      <c r="N49" s="2"/>
      <c r="O49" s="2">
        <v>0</v>
      </c>
      <c r="P49" s="2">
        <v>0</v>
      </c>
      <c r="Q49" s="2">
        <v>0</v>
      </c>
      <c r="R49" s="2">
        <v>5</v>
      </c>
      <c r="S49" s="2">
        <v>1</v>
      </c>
      <c r="T49" s="6">
        <v>17.401298032456772</v>
      </c>
      <c r="U49" s="6">
        <v>-1.2485810004833468E-3</v>
      </c>
      <c r="V49" s="6">
        <v>0.99396692400814146</v>
      </c>
      <c r="W49" s="6">
        <v>10584714</v>
      </c>
      <c r="X49" s="6">
        <v>25279362</v>
      </c>
      <c r="Y49" s="6">
        <v>36081760</v>
      </c>
      <c r="Z49" s="6">
        <v>-45051</v>
      </c>
      <c r="AA49" s="2" t="str">
        <f t="shared" si="2"/>
        <v/>
      </c>
      <c r="AB49" s="2">
        <v>0</v>
      </c>
      <c r="AC49" s="2">
        <v>1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1</v>
      </c>
      <c r="AN49" s="2">
        <v>0</v>
      </c>
      <c r="AO49" s="2">
        <v>0</v>
      </c>
      <c r="AP49" s="2">
        <v>0</v>
      </c>
      <c r="AQ49" s="2">
        <v>0</v>
      </c>
      <c r="AR49" s="3">
        <v>0</v>
      </c>
      <c r="AS49" s="6" t="str">
        <f t="shared" si="3"/>
        <v/>
      </c>
      <c r="AT49" s="6" t="str">
        <f t="shared" si="4"/>
        <v/>
      </c>
      <c r="AU49" s="6" t="str">
        <f t="shared" si="5"/>
        <v/>
      </c>
      <c r="AV49" s="6" t="str">
        <f t="shared" si="6"/>
        <v/>
      </c>
      <c r="AW49" s="6" t="str">
        <f t="shared" si="7"/>
        <v/>
      </c>
      <c r="AX49" s="6" t="str">
        <f t="shared" si="8"/>
        <v/>
      </c>
      <c r="AY49" s="6" t="str">
        <f t="shared" si="9"/>
        <v/>
      </c>
      <c r="AZ49" s="6" t="str">
        <f t="shared" si="10"/>
        <v/>
      </c>
      <c r="BA49" s="6" t="str">
        <f t="shared" si="11"/>
        <v/>
      </c>
      <c r="BB49" s="6" t="str">
        <f t="shared" si="12"/>
        <v/>
      </c>
      <c r="BC49" s="2"/>
      <c r="BD49" s="2"/>
    </row>
    <row r="50" spans="1:56" ht="15.75" customHeight="1" x14ac:dyDescent="0.25">
      <c r="A50" s="2">
        <v>13</v>
      </c>
      <c r="B50" s="2">
        <v>2017</v>
      </c>
      <c r="C50" s="6" t="s">
        <v>66</v>
      </c>
      <c r="D50" s="2">
        <v>21512</v>
      </c>
      <c r="E50" s="2">
        <v>9439783000189</v>
      </c>
      <c r="F50" s="2" t="str">
        <f t="array" ref="F50">IFERROR(INDEX(cnpj!$A:$B,MATCH(C50,cnpj!$B:$B,0),1),IF(G50=14,LEFT(E50,2)&amp;"."&amp;MID(E50,3,3)&amp;"."&amp;MID(E50,6,3)&amp;"/"&amp;MID(E50,9,4)&amp;"-"&amp;RIGHT(E50,2),IF(G50=13,0&amp;LEFT(E50,1)&amp;"."&amp;MID(E50,2,3)&amp;"."&amp;MID(E50,5,3)&amp;"/"&amp;MID(E50,8,4)&amp;"-"&amp;RIGHT(E50,2),IF(G50=12,"00"&amp;"."&amp;LEFT(E50,3)&amp;"."&amp;MID(E50,4,3)&amp;"/"&amp;MID(E50,7,4)&amp;"-"&amp;RIGHT(E50,2),IF(G50=11,"00.0"&amp;LEFT(E50,2)&amp;"."&amp;MID(E50,3,3)&amp;"/"&amp;MID(E50,6,4)&amp;"-"&amp;RIGHT(E50,2),"erro")))))</f>
        <v>09.439.783/0001-89</v>
      </c>
      <c r="G50" s="2">
        <f t="shared" si="1"/>
        <v>13</v>
      </c>
      <c r="H50" s="6" t="s">
        <v>50</v>
      </c>
      <c r="I50" s="2">
        <v>6</v>
      </c>
      <c r="J50" s="6">
        <v>9.9034875525361272</v>
      </c>
      <c r="K50" s="6">
        <v>20000</v>
      </c>
      <c r="L50" s="2">
        <v>0</v>
      </c>
      <c r="M50" s="2">
        <v>0</v>
      </c>
      <c r="N50" s="2"/>
      <c r="O50" s="2">
        <v>0</v>
      </c>
      <c r="P50" s="2">
        <v>0</v>
      </c>
      <c r="Q50" s="2">
        <v>0</v>
      </c>
      <c r="R50" s="2">
        <v>4</v>
      </c>
      <c r="S50" s="2">
        <v>1</v>
      </c>
      <c r="T50" s="6">
        <v>17.133018855885613</v>
      </c>
      <c r="U50" s="6">
        <v>3.4575846958748006E-3</v>
      </c>
      <c r="V50" s="6">
        <v>0.98865292464005694</v>
      </c>
      <c r="W50" s="6">
        <v>12290904</v>
      </c>
      <c r="X50" s="6">
        <v>14987528</v>
      </c>
      <c r="Y50" s="6">
        <v>27591515</v>
      </c>
      <c r="Z50" s="6">
        <v>95400</v>
      </c>
      <c r="AA50" s="2">
        <f t="shared" si="2"/>
        <v>1</v>
      </c>
      <c r="AB50" s="2">
        <v>0</v>
      </c>
      <c r="AC50" s="2">
        <v>1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</v>
      </c>
      <c r="AO50" s="2">
        <v>0</v>
      </c>
      <c r="AP50" s="2">
        <v>0</v>
      </c>
      <c r="AQ50" s="2">
        <v>0</v>
      </c>
      <c r="AR50" s="3">
        <v>0</v>
      </c>
      <c r="AS50" s="6">
        <f t="shared" si="3"/>
        <v>17.401298032456772</v>
      </c>
      <c r="AT50" s="6">
        <f t="shared" si="4"/>
        <v>-1.2485810004833468E-3</v>
      </c>
      <c r="AU50" s="6">
        <f t="shared" si="5"/>
        <v>0.99396692400814146</v>
      </c>
      <c r="AV50" s="6">
        <f t="shared" si="6"/>
        <v>0</v>
      </c>
      <c r="AW50" s="6">
        <f t="shared" si="7"/>
        <v>0</v>
      </c>
      <c r="AX50" s="6">
        <f t="shared" si="8"/>
        <v>0</v>
      </c>
      <c r="AY50" s="6">
        <f t="shared" si="9"/>
        <v>0</v>
      </c>
      <c r="AZ50" s="6">
        <f t="shared" si="10"/>
        <v>0</v>
      </c>
      <c r="BA50" s="6">
        <f t="shared" si="11"/>
        <v>5</v>
      </c>
      <c r="BB50" s="6">
        <f t="shared" si="12"/>
        <v>1</v>
      </c>
      <c r="BC50" s="2"/>
      <c r="BD50" s="2"/>
    </row>
    <row r="51" spans="1:56" ht="15.75" customHeight="1" x14ac:dyDescent="0.25">
      <c r="A51" s="2">
        <v>13</v>
      </c>
      <c r="B51" s="2">
        <v>2018</v>
      </c>
      <c r="C51" s="6" t="s">
        <v>66</v>
      </c>
      <c r="D51" s="2">
        <v>21512</v>
      </c>
      <c r="E51" s="2">
        <v>9439783000189</v>
      </c>
      <c r="F51" s="2" t="str">
        <f t="array" ref="F51">IFERROR(INDEX(cnpj!$A:$B,MATCH(C51,cnpj!$B:$B,0),1),IF(G51=14,LEFT(E51,2)&amp;"."&amp;MID(E51,3,3)&amp;"."&amp;MID(E51,6,3)&amp;"/"&amp;MID(E51,9,4)&amp;"-"&amp;RIGHT(E51,2),IF(G51=13,0&amp;LEFT(E51,1)&amp;"."&amp;MID(E51,2,3)&amp;"."&amp;MID(E51,5,3)&amp;"/"&amp;MID(E51,8,4)&amp;"-"&amp;RIGHT(E51,2),IF(G51=12,"00"&amp;"."&amp;LEFT(E51,3)&amp;"."&amp;MID(E51,4,3)&amp;"/"&amp;MID(E51,7,4)&amp;"-"&amp;RIGHT(E51,2),IF(G51=11,"00.0"&amp;LEFT(E51,2)&amp;"."&amp;MID(E51,3,3)&amp;"/"&amp;MID(E51,6,4)&amp;"-"&amp;RIGHT(E51,2),"erro")))))</f>
        <v>09.439.783/0001-89</v>
      </c>
      <c r="G51" s="2">
        <f t="shared" si="1"/>
        <v>13</v>
      </c>
      <c r="H51" s="6" t="s">
        <v>50</v>
      </c>
      <c r="I51" s="2">
        <v>6</v>
      </c>
      <c r="J51" s="6">
        <v>9.7291341653913506</v>
      </c>
      <c r="K51" s="6">
        <v>16800</v>
      </c>
      <c r="L51" s="2">
        <v>0</v>
      </c>
      <c r="M51" s="2">
        <v>0</v>
      </c>
      <c r="N51" s="2"/>
      <c r="O51" s="2">
        <v>0</v>
      </c>
      <c r="P51" s="2">
        <v>0</v>
      </c>
      <c r="Q51" s="2">
        <v>0</v>
      </c>
      <c r="R51" s="2">
        <v>4</v>
      </c>
      <c r="S51" s="2">
        <v>1</v>
      </c>
      <c r="T51" s="6">
        <v>16.566554601416907</v>
      </c>
      <c r="U51" s="6">
        <v>-7.6662120604085631E-3</v>
      </c>
      <c r="V51" s="6">
        <v>0.98767237082996251</v>
      </c>
      <c r="W51" s="6">
        <v>14097845</v>
      </c>
      <c r="X51" s="6">
        <v>1368089</v>
      </c>
      <c r="Y51" s="6">
        <v>15658972</v>
      </c>
      <c r="Z51" s="6">
        <v>-120045</v>
      </c>
      <c r="AA51" s="2">
        <f t="shared" si="2"/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</v>
      </c>
      <c r="AP51" s="2">
        <v>0</v>
      </c>
      <c r="AQ51" s="2">
        <v>0</v>
      </c>
      <c r="AR51" s="3">
        <v>0</v>
      </c>
      <c r="AS51" s="6">
        <f t="shared" si="3"/>
        <v>17.133018855885613</v>
      </c>
      <c r="AT51" s="6">
        <f t="shared" si="4"/>
        <v>3.4575846958748006E-3</v>
      </c>
      <c r="AU51" s="6">
        <f t="shared" si="5"/>
        <v>0.98865292464005694</v>
      </c>
      <c r="AV51" s="6">
        <f t="shared" si="6"/>
        <v>0</v>
      </c>
      <c r="AW51" s="6">
        <f t="shared" si="7"/>
        <v>0</v>
      </c>
      <c r="AX51" s="6">
        <f t="shared" si="8"/>
        <v>0</v>
      </c>
      <c r="AY51" s="6">
        <f t="shared" si="9"/>
        <v>0</v>
      </c>
      <c r="AZ51" s="6">
        <f t="shared" si="10"/>
        <v>0</v>
      </c>
      <c r="BA51" s="6">
        <f t="shared" si="11"/>
        <v>4</v>
      </c>
      <c r="BB51" s="6">
        <f t="shared" si="12"/>
        <v>1</v>
      </c>
      <c r="BC51" s="2"/>
      <c r="BD51" s="2"/>
    </row>
    <row r="52" spans="1:56" ht="15.75" customHeight="1" x14ac:dyDescent="0.25">
      <c r="A52" s="2">
        <v>13</v>
      </c>
      <c r="B52" s="2">
        <v>2019</v>
      </c>
      <c r="C52" s="6" t="s">
        <v>66</v>
      </c>
      <c r="D52" s="2">
        <v>21512</v>
      </c>
      <c r="E52" s="2">
        <v>9439783000189</v>
      </c>
      <c r="F52" s="2" t="str">
        <f t="array" ref="F52">IFERROR(INDEX(cnpj!$A:$B,MATCH(C52,cnpj!$B:$B,0),1),IF(G52=14,LEFT(E52,2)&amp;"."&amp;MID(E52,3,3)&amp;"."&amp;MID(E52,6,3)&amp;"/"&amp;MID(E52,9,4)&amp;"-"&amp;RIGHT(E52,2),IF(G52=13,0&amp;LEFT(E52,1)&amp;"."&amp;MID(E52,2,3)&amp;"."&amp;MID(E52,5,3)&amp;"/"&amp;MID(E52,8,4)&amp;"-"&amp;RIGHT(E52,2),IF(G52=12,"00"&amp;"."&amp;LEFT(E52,3)&amp;"."&amp;MID(E52,4,3)&amp;"/"&amp;MID(E52,7,4)&amp;"-"&amp;RIGHT(E52,2),IF(G52=11,"00.0"&amp;LEFT(E52,2)&amp;"."&amp;MID(E52,3,3)&amp;"/"&amp;MID(E52,6,4)&amp;"-"&amp;RIGHT(E52,2),"erro")))))</f>
        <v>09.439.783/0001-89</v>
      </c>
      <c r="G52" s="2">
        <f t="shared" si="1"/>
        <v>13</v>
      </c>
      <c r="H52" s="6" t="s">
        <v>50</v>
      </c>
      <c r="I52" s="2">
        <v>6</v>
      </c>
      <c r="J52" s="6">
        <v>9.7291341653913506</v>
      </c>
      <c r="K52" s="6">
        <v>16800</v>
      </c>
      <c r="L52" s="2">
        <v>0</v>
      </c>
      <c r="M52" s="2">
        <v>0</v>
      </c>
      <c r="N52" s="2"/>
      <c r="O52" s="2">
        <v>1</v>
      </c>
      <c r="P52" s="2">
        <v>0</v>
      </c>
      <c r="Q52" s="2">
        <v>0</v>
      </c>
      <c r="R52" s="2">
        <v>4</v>
      </c>
      <c r="S52" s="2">
        <v>0</v>
      </c>
      <c r="T52" s="6">
        <v>14.163048486219372</v>
      </c>
      <c r="U52" s="6">
        <v>-0.25392454530940717</v>
      </c>
      <c r="V52" s="6">
        <v>8.4598736346566561</v>
      </c>
      <c r="W52" s="6">
        <v>1390897</v>
      </c>
      <c r="X52" s="6">
        <v>10584714</v>
      </c>
      <c r="Y52" s="6">
        <v>1415578</v>
      </c>
      <c r="Z52" s="6">
        <v>-359450</v>
      </c>
      <c r="AA52" s="2">
        <f t="shared" si="2"/>
        <v>1</v>
      </c>
      <c r="AB52" s="2">
        <v>0</v>
      </c>
      <c r="AC52" s="2">
        <v>1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1</v>
      </c>
      <c r="AQ52" s="2">
        <v>0</v>
      </c>
      <c r="AR52" s="3">
        <v>0</v>
      </c>
      <c r="AS52" s="6">
        <f t="shared" si="3"/>
        <v>16.566554601416907</v>
      </c>
      <c r="AT52" s="6">
        <f t="shared" si="4"/>
        <v>-7.6662120604085631E-3</v>
      </c>
      <c r="AU52" s="6">
        <f t="shared" si="5"/>
        <v>0.98767237082996251</v>
      </c>
      <c r="AV52" s="6">
        <f t="shared" si="6"/>
        <v>0</v>
      </c>
      <c r="AW52" s="6">
        <f t="shared" si="7"/>
        <v>0</v>
      </c>
      <c r="AX52" s="6">
        <f t="shared" si="8"/>
        <v>0</v>
      </c>
      <c r="AY52" s="6">
        <f t="shared" si="9"/>
        <v>0</v>
      </c>
      <c r="AZ52" s="6">
        <f t="shared" si="10"/>
        <v>0</v>
      </c>
      <c r="BA52" s="6">
        <f t="shared" si="11"/>
        <v>4</v>
      </c>
      <c r="BB52" s="6">
        <f t="shared" si="12"/>
        <v>1</v>
      </c>
      <c r="BC52" s="2"/>
      <c r="BD52" s="2"/>
    </row>
    <row r="53" spans="1:56" ht="15.75" customHeight="1" x14ac:dyDescent="0.25">
      <c r="A53" s="2">
        <v>14</v>
      </c>
      <c r="B53" s="2">
        <v>2016</v>
      </c>
      <c r="C53" s="6" t="s">
        <v>67</v>
      </c>
      <c r="D53" s="2">
        <v>22349</v>
      </c>
      <c r="E53" s="2">
        <v>16590234000176</v>
      </c>
      <c r="F53" s="2" t="str">
        <f t="array" ref="F53">IFERROR(INDEX(cnpj!$A:$B,MATCH(C53,cnpj!$B:$B,0),1),IF(G53=14,LEFT(E53,2)&amp;"."&amp;MID(E53,3,3)&amp;"."&amp;MID(E53,6,3)&amp;"/"&amp;MID(E53,9,4)&amp;"-"&amp;RIGHT(E53,2),IF(G53=13,0&amp;LEFT(E53,1)&amp;"."&amp;MID(E53,2,3)&amp;"."&amp;MID(E53,5,3)&amp;"/"&amp;MID(E53,8,4)&amp;"-"&amp;RIGHT(E53,2),IF(G53=12,"00"&amp;"."&amp;LEFT(E53,3)&amp;"."&amp;MID(E53,4,3)&amp;"/"&amp;MID(E53,7,4)&amp;"-"&amp;RIGHT(E53,2),IF(G53=11,"00.0"&amp;LEFT(E53,2)&amp;"."&amp;MID(E53,3,3)&amp;"/"&amp;MID(E53,6,4)&amp;"-"&amp;RIGHT(E53,2),"erro")))))</f>
        <v>16.590.234/0001-76</v>
      </c>
      <c r="G53" s="2">
        <f t="shared" si="1"/>
        <v>14</v>
      </c>
      <c r="H53" s="6" t="s">
        <v>62</v>
      </c>
      <c r="I53" s="2">
        <v>3</v>
      </c>
      <c r="J53" s="6">
        <v>12.765688433465597</v>
      </c>
      <c r="K53" s="6">
        <v>350000</v>
      </c>
      <c r="L53" s="2">
        <v>0</v>
      </c>
      <c r="M53" s="2">
        <v>1</v>
      </c>
      <c r="N53" s="2"/>
      <c r="O53" s="2">
        <v>0</v>
      </c>
      <c r="P53" s="2">
        <v>0</v>
      </c>
      <c r="Q53" s="2">
        <v>0</v>
      </c>
      <c r="R53" s="2">
        <v>10</v>
      </c>
      <c r="S53" s="2">
        <v>0</v>
      </c>
      <c r="T53" s="6">
        <v>13.635433679992753</v>
      </c>
      <c r="U53" s="6">
        <v>0.13906629023258932</v>
      </c>
      <c r="V53" s="6">
        <v>0.19816308790885123</v>
      </c>
      <c r="W53" s="6">
        <v>110878</v>
      </c>
      <c r="X53" s="6">
        <v>54629</v>
      </c>
      <c r="Y53" s="6">
        <v>835206</v>
      </c>
      <c r="Z53" s="6">
        <v>116149</v>
      </c>
      <c r="AA53" s="2" t="str">
        <f t="shared" si="2"/>
        <v/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1</v>
      </c>
      <c r="AI53" s="2">
        <v>0</v>
      </c>
      <c r="AJ53" s="2">
        <v>0</v>
      </c>
      <c r="AK53" s="2">
        <v>0</v>
      </c>
      <c r="AL53" s="2">
        <v>0</v>
      </c>
      <c r="AM53" s="2">
        <v>1</v>
      </c>
      <c r="AN53" s="2">
        <v>0</v>
      </c>
      <c r="AO53" s="2">
        <v>0</v>
      </c>
      <c r="AP53" s="2">
        <v>0</v>
      </c>
      <c r="AQ53" s="2">
        <v>0</v>
      </c>
      <c r="AR53" s="3">
        <v>0</v>
      </c>
      <c r="AS53" s="6" t="str">
        <f t="shared" si="3"/>
        <v/>
      </c>
      <c r="AT53" s="6" t="str">
        <f t="shared" si="4"/>
        <v/>
      </c>
      <c r="AU53" s="6" t="str">
        <f t="shared" si="5"/>
        <v/>
      </c>
      <c r="AV53" s="6" t="str">
        <f t="shared" si="6"/>
        <v/>
      </c>
      <c r="AW53" s="6" t="str">
        <f t="shared" si="7"/>
        <v/>
      </c>
      <c r="AX53" s="6" t="str">
        <f t="shared" si="8"/>
        <v/>
      </c>
      <c r="AY53" s="6" t="str">
        <f t="shared" si="9"/>
        <v/>
      </c>
      <c r="AZ53" s="6" t="str">
        <f t="shared" si="10"/>
        <v/>
      </c>
      <c r="BA53" s="6" t="str">
        <f t="shared" si="11"/>
        <v/>
      </c>
      <c r="BB53" s="6" t="str">
        <f t="shared" si="12"/>
        <v/>
      </c>
      <c r="BC53" s="2"/>
      <c r="BD53" s="2"/>
    </row>
    <row r="54" spans="1:56" ht="15.75" customHeight="1" x14ac:dyDescent="0.25">
      <c r="A54" s="2">
        <v>14</v>
      </c>
      <c r="B54" s="2">
        <v>2017</v>
      </c>
      <c r="C54" s="6" t="s">
        <v>67</v>
      </c>
      <c r="D54" s="2">
        <v>22349</v>
      </c>
      <c r="E54" s="2">
        <v>16590234000176</v>
      </c>
      <c r="F54" s="2" t="str">
        <f t="array" ref="F54">IFERROR(INDEX(cnpj!$A:$B,MATCH(C54,cnpj!$B:$B,0),1),IF(G54=14,LEFT(E54,2)&amp;"."&amp;MID(E54,3,3)&amp;"."&amp;MID(E54,6,3)&amp;"/"&amp;MID(E54,9,4)&amp;"-"&amp;RIGHT(E54,2),IF(G54=13,0&amp;LEFT(E54,1)&amp;"."&amp;MID(E54,2,3)&amp;"."&amp;MID(E54,5,3)&amp;"/"&amp;MID(E54,8,4)&amp;"-"&amp;RIGHT(E54,2),IF(G54=12,"00"&amp;"."&amp;LEFT(E54,3)&amp;"."&amp;MID(E54,4,3)&amp;"/"&amp;MID(E54,7,4)&amp;"-"&amp;RIGHT(E54,2),IF(G54=11,"00.0"&amp;LEFT(E54,2)&amp;"."&amp;MID(E54,3,3)&amp;"/"&amp;MID(E54,6,4)&amp;"-"&amp;RIGHT(E54,2),"erro")))))</f>
        <v>16.590.234/0001-76</v>
      </c>
      <c r="G54" s="2">
        <f t="shared" si="1"/>
        <v>14</v>
      </c>
      <c r="H54" s="6" t="s">
        <v>62</v>
      </c>
      <c r="I54" s="2">
        <v>3</v>
      </c>
      <c r="J54" s="6">
        <v>12.84726842045802</v>
      </c>
      <c r="K54" s="6">
        <v>379750</v>
      </c>
      <c r="L54" s="2">
        <v>0</v>
      </c>
      <c r="M54" s="2">
        <v>1</v>
      </c>
      <c r="N54" s="2"/>
      <c r="O54" s="2">
        <v>0</v>
      </c>
      <c r="P54" s="2">
        <v>0</v>
      </c>
      <c r="Q54" s="2">
        <v>0</v>
      </c>
      <c r="R54" s="2">
        <v>16</v>
      </c>
      <c r="S54" s="2">
        <v>0</v>
      </c>
      <c r="T54" s="6">
        <v>13.847936120904301</v>
      </c>
      <c r="U54" s="6">
        <v>0.1495415588451407</v>
      </c>
      <c r="V54" s="6">
        <v>0.35625587512355306</v>
      </c>
      <c r="W54" s="6">
        <v>268202</v>
      </c>
      <c r="X54" s="6">
        <v>99795</v>
      </c>
      <c r="Y54" s="6">
        <v>1032957</v>
      </c>
      <c r="Z54" s="6">
        <v>154470</v>
      </c>
      <c r="AA54" s="2">
        <f t="shared" si="2"/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1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</v>
      </c>
      <c r="AO54" s="2">
        <v>0</v>
      </c>
      <c r="AP54" s="2">
        <v>0</v>
      </c>
      <c r="AQ54" s="2">
        <v>0</v>
      </c>
      <c r="AR54" s="3">
        <v>0</v>
      </c>
      <c r="AS54" s="6">
        <f t="shared" si="3"/>
        <v>13.635433679992753</v>
      </c>
      <c r="AT54" s="6">
        <f t="shared" si="4"/>
        <v>0.13906629023258932</v>
      </c>
      <c r="AU54" s="6">
        <f t="shared" si="5"/>
        <v>0.19816308790885123</v>
      </c>
      <c r="AV54" s="6">
        <f t="shared" si="6"/>
        <v>0</v>
      </c>
      <c r="AW54" s="6">
        <f t="shared" si="7"/>
        <v>1</v>
      </c>
      <c r="AX54" s="6">
        <f t="shared" si="8"/>
        <v>0</v>
      </c>
      <c r="AY54" s="6">
        <f t="shared" si="9"/>
        <v>0</v>
      </c>
      <c r="AZ54" s="6">
        <f t="shared" si="10"/>
        <v>0</v>
      </c>
      <c r="BA54" s="6">
        <f t="shared" si="11"/>
        <v>10</v>
      </c>
      <c r="BB54" s="6">
        <f t="shared" si="12"/>
        <v>0</v>
      </c>
      <c r="BC54" s="2"/>
      <c r="BD54" s="2"/>
    </row>
    <row r="55" spans="1:56" ht="15.75" customHeight="1" x14ac:dyDescent="0.25">
      <c r="A55" s="2">
        <v>14</v>
      </c>
      <c r="B55" s="2">
        <v>2018</v>
      </c>
      <c r="C55" s="6" t="s">
        <v>67</v>
      </c>
      <c r="D55" s="2">
        <v>22349</v>
      </c>
      <c r="E55" s="2">
        <v>16590234000176</v>
      </c>
      <c r="F55" s="2" t="str">
        <f t="array" ref="F55">IFERROR(INDEX(cnpj!$A:$B,MATCH(C55,cnpj!$B:$B,0),1),IF(G55=14,LEFT(E55,2)&amp;"."&amp;MID(E55,3,3)&amp;"."&amp;MID(E55,6,3)&amp;"/"&amp;MID(E55,9,4)&amp;"-"&amp;RIGHT(E55,2),IF(G55=13,0&amp;LEFT(E55,1)&amp;"."&amp;MID(E55,2,3)&amp;"."&amp;MID(E55,5,3)&amp;"/"&amp;MID(E55,8,4)&amp;"-"&amp;RIGHT(E55,2),IF(G55=12,"00"&amp;"."&amp;LEFT(E55,3)&amp;"."&amp;MID(E55,4,3)&amp;"/"&amp;MID(E55,7,4)&amp;"-"&amp;RIGHT(E55,2),IF(G55=11,"00.0"&amp;LEFT(E55,2)&amp;"."&amp;MID(E55,3,3)&amp;"/"&amp;MID(E55,6,4)&amp;"-"&amp;RIGHT(E55,2),"erro")))))</f>
        <v>16.590.234/0001-76</v>
      </c>
      <c r="G55" s="2">
        <f t="shared" si="1"/>
        <v>14</v>
      </c>
      <c r="H55" s="6" t="s">
        <v>62</v>
      </c>
      <c r="I55" s="2">
        <v>3</v>
      </c>
      <c r="J55" s="6">
        <v>12.742079933013244</v>
      </c>
      <c r="K55" s="6">
        <v>341833.80000000005</v>
      </c>
      <c r="L55" s="2">
        <v>0</v>
      </c>
      <c r="M55" s="2">
        <v>1</v>
      </c>
      <c r="N55" s="2"/>
      <c r="O55" s="2">
        <v>0</v>
      </c>
      <c r="P55" s="2">
        <v>0</v>
      </c>
      <c r="Q55" s="2">
        <v>0</v>
      </c>
      <c r="R55" s="2">
        <v>16</v>
      </c>
      <c r="S55" s="2">
        <v>0</v>
      </c>
      <c r="T55" s="6">
        <v>13.792773007992908</v>
      </c>
      <c r="U55" s="6">
        <v>0.14592452934418665</v>
      </c>
      <c r="V55" s="6">
        <v>0.27229854355772115</v>
      </c>
      <c r="W55" s="6">
        <v>173498</v>
      </c>
      <c r="X55" s="6">
        <v>92679</v>
      </c>
      <c r="Y55" s="6">
        <v>977519</v>
      </c>
      <c r="Z55" s="6">
        <v>142644</v>
      </c>
      <c r="AA55" s="2">
        <f t="shared" si="2"/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1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1</v>
      </c>
      <c r="AP55" s="2">
        <v>0</v>
      </c>
      <c r="AQ55" s="2">
        <v>0</v>
      </c>
      <c r="AR55" s="3">
        <v>0</v>
      </c>
      <c r="AS55" s="6">
        <f t="shared" si="3"/>
        <v>13.847936120904301</v>
      </c>
      <c r="AT55" s="6">
        <f t="shared" si="4"/>
        <v>0.1495415588451407</v>
      </c>
      <c r="AU55" s="6">
        <f t="shared" si="5"/>
        <v>0.35625587512355306</v>
      </c>
      <c r="AV55" s="6">
        <f t="shared" si="6"/>
        <v>0</v>
      </c>
      <c r="AW55" s="6">
        <f t="shared" si="7"/>
        <v>1</v>
      </c>
      <c r="AX55" s="6">
        <f t="shared" si="8"/>
        <v>0</v>
      </c>
      <c r="AY55" s="6">
        <f t="shared" si="9"/>
        <v>0</v>
      </c>
      <c r="AZ55" s="6">
        <f t="shared" si="10"/>
        <v>0</v>
      </c>
      <c r="BA55" s="6">
        <f t="shared" si="11"/>
        <v>16</v>
      </c>
      <c r="BB55" s="6">
        <f t="shared" si="12"/>
        <v>0</v>
      </c>
      <c r="BC55" s="2"/>
      <c r="BD55" s="2"/>
    </row>
    <row r="56" spans="1:56" ht="15.75" customHeight="1" x14ac:dyDescent="0.25">
      <c r="A56" s="2">
        <v>14</v>
      </c>
      <c r="B56" s="2">
        <v>2019</v>
      </c>
      <c r="C56" s="6" t="s">
        <v>67</v>
      </c>
      <c r="D56" s="2">
        <v>22349</v>
      </c>
      <c r="E56" s="2">
        <v>16590234000176</v>
      </c>
      <c r="F56" s="2" t="str">
        <f t="array" ref="F56">IFERROR(INDEX(cnpj!$A:$B,MATCH(C56,cnpj!$B:$B,0),1),IF(G56=14,LEFT(E56,2)&amp;"."&amp;MID(E56,3,3)&amp;"."&amp;MID(E56,6,3)&amp;"/"&amp;MID(E56,9,4)&amp;"-"&amp;RIGHT(E56,2),IF(G56=13,0&amp;LEFT(E56,1)&amp;"."&amp;MID(E56,2,3)&amp;"."&amp;MID(E56,5,3)&amp;"/"&amp;MID(E56,8,4)&amp;"-"&amp;RIGHT(E56,2),IF(G56=12,"00"&amp;"."&amp;LEFT(E56,3)&amp;"."&amp;MID(E56,4,3)&amp;"/"&amp;MID(E56,7,4)&amp;"-"&amp;RIGHT(E56,2),IF(G56=11,"00.0"&amp;LEFT(E56,2)&amp;"."&amp;MID(E56,3,3)&amp;"/"&amp;MID(E56,6,4)&amp;"-"&amp;RIGHT(E56,2),"erro")))))</f>
        <v>16.590.234/0001-76</v>
      </c>
      <c r="G56" s="2">
        <f t="shared" si="1"/>
        <v>14</v>
      </c>
      <c r="H56" s="6" t="s">
        <v>62</v>
      </c>
      <c r="I56" s="2">
        <v>3</v>
      </c>
      <c r="J56" s="6">
        <v>13.173725849399053</v>
      </c>
      <c r="K56" s="6">
        <v>526352.19999999995</v>
      </c>
      <c r="L56" s="2">
        <v>0</v>
      </c>
      <c r="M56" s="2">
        <v>1</v>
      </c>
      <c r="N56" s="2"/>
      <c r="O56" s="2">
        <v>0</v>
      </c>
      <c r="P56" s="2">
        <v>0</v>
      </c>
      <c r="Q56" s="2">
        <v>0</v>
      </c>
      <c r="R56" s="2">
        <v>16</v>
      </c>
      <c r="S56" s="2">
        <v>0</v>
      </c>
      <c r="T56" s="6">
        <v>13.904845649703029</v>
      </c>
      <c r="U56" s="6">
        <v>0.14828244990383621</v>
      </c>
      <c r="V56" s="6">
        <v>0.3466249392974694</v>
      </c>
      <c r="W56" s="6">
        <v>268138</v>
      </c>
      <c r="X56" s="6">
        <v>110878</v>
      </c>
      <c r="Y56" s="6">
        <v>1093447</v>
      </c>
      <c r="Z56" s="6">
        <v>162139</v>
      </c>
      <c r="AA56" s="2">
        <f t="shared" si="2"/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1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1</v>
      </c>
      <c r="AQ56" s="2">
        <v>0</v>
      </c>
      <c r="AR56" s="3">
        <v>0</v>
      </c>
      <c r="AS56" s="6">
        <f t="shared" si="3"/>
        <v>13.792773007992908</v>
      </c>
      <c r="AT56" s="6">
        <f t="shared" si="4"/>
        <v>0.14592452934418665</v>
      </c>
      <c r="AU56" s="6">
        <f t="shared" si="5"/>
        <v>0.27229854355772115</v>
      </c>
      <c r="AV56" s="6">
        <f t="shared" si="6"/>
        <v>0</v>
      </c>
      <c r="AW56" s="6">
        <f t="shared" si="7"/>
        <v>1</v>
      </c>
      <c r="AX56" s="6">
        <f t="shared" si="8"/>
        <v>0</v>
      </c>
      <c r="AY56" s="6">
        <f t="shared" si="9"/>
        <v>0</v>
      </c>
      <c r="AZ56" s="6">
        <f t="shared" si="10"/>
        <v>0</v>
      </c>
      <c r="BA56" s="6">
        <f t="shared" si="11"/>
        <v>16</v>
      </c>
      <c r="BB56" s="6">
        <f t="shared" si="12"/>
        <v>0</v>
      </c>
      <c r="BC56" s="2"/>
      <c r="BD56" s="2"/>
    </row>
    <row r="57" spans="1:56" ht="15.75" customHeight="1" x14ac:dyDescent="0.25">
      <c r="A57" s="2">
        <v>14</v>
      </c>
      <c r="B57" s="2">
        <v>2020</v>
      </c>
      <c r="C57" s="6" t="s">
        <v>67</v>
      </c>
      <c r="D57" s="2">
        <v>22349</v>
      </c>
      <c r="E57" s="2">
        <v>16590234000176</v>
      </c>
      <c r="F57" s="2" t="str">
        <f t="array" ref="F57">IFERROR(INDEX(cnpj!$A:$B,MATCH(C57,cnpj!$B:$B,0),1),IF(G57=14,LEFT(E57,2)&amp;"."&amp;MID(E57,3,3)&amp;"."&amp;MID(E57,6,3)&amp;"/"&amp;MID(E57,9,4)&amp;"-"&amp;RIGHT(E57,2),IF(G57=13,0&amp;LEFT(E57,1)&amp;"."&amp;MID(E57,2,3)&amp;"."&amp;MID(E57,5,3)&amp;"/"&amp;MID(E57,8,4)&amp;"-"&amp;RIGHT(E57,2),IF(G57=12,"00"&amp;"."&amp;LEFT(E57,3)&amp;"."&amp;MID(E57,4,3)&amp;"/"&amp;MID(E57,7,4)&amp;"-"&amp;RIGHT(E57,2),IF(G57=11,"00.0"&amp;LEFT(E57,2)&amp;"."&amp;MID(E57,3,3)&amp;"/"&amp;MID(E57,6,4)&amp;"-"&amp;RIGHT(E57,2),"erro")))))</f>
        <v>16.590.234/0001-76</v>
      </c>
      <c r="G57" s="2">
        <f t="shared" si="1"/>
        <v>14</v>
      </c>
      <c r="H57" s="6" t="s">
        <v>62</v>
      </c>
      <c r="I57" s="2">
        <v>3</v>
      </c>
      <c r="J57" s="6">
        <v>13.173725849399053</v>
      </c>
      <c r="K57" s="6">
        <v>526352.19999999995</v>
      </c>
      <c r="L57" s="2">
        <v>0</v>
      </c>
      <c r="M57" s="2">
        <v>1</v>
      </c>
      <c r="N57" s="2"/>
      <c r="O57" s="2">
        <v>0</v>
      </c>
      <c r="P57" s="2">
        <v>0</v>
      </c>
      <c r="Q57" s="2">
        <v>0</v>
      </c>
      <c r="R57" s="2">
        <v>16</v>
      </c>
      <c r="S57" s="2">
        <v>0</v>
      </c>
      <c r="T57" s="6">
        <v>14.672117949877199</v>
      </c>
      <c r="U57" s="6">
        <v>2.0628773368399644E-2</v>
      </c>
      <c r="V57" s="6">
        <v>0.42738552037082878</v>
      </c>
      <c r="W57" s="6">
        <v>600230</v>
      </c>
      <c r="X57" s="6">
        <v>406330</v>
      </c>
      <c r="Y57" s="6">
        <v>2355157</v>
      </c>
      <c r="Z57" s="6">
        <v>48584</v>
      </c>
      <c r="AA57" s="2">
        <f t="shared" si="2"/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1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1</v>
      </c>
      <c r="AR57" s="3">
        <v>0</v>
      </c>
      <c r="AS57" s="6">
        <f t="shared" si="3"/>
        <v>13.904845649703029</v>
      </c>
      <c r="AT57" s="6">
        <f t="shared" si="4"/>
        <v>0.14828244990383621</v>
      </c>
      <c r="AU57" s="6">
        <f t="shared" si="5"/>
        <v>0.3466249392974694</v>
      </c>
      <c r="AV57" s="6">
        <f t="shared" si="6"/>
        <v>0</v>
      </c>
      <c r="AW57" s="6">
        <f t="shared" si="7"/>
        <v>1</v>
      </c>
      <c r="AX57" s="6">
        <f t="shared" si="8"/>
        <v>0</v>
      </c>
      <c r="AY57" s="6">
        <f t="shared" si="9"/>
        <v>0</v>
      </c>
      <c r="AZ57" s="6">
        <f t="shared" si="10"/>
        <v>0</v>
      </c>
      <c r="BA57" s="6">
        <f t="shared" si="11"/>
        <v>16</v>
      </c>
      <c r="BB57" s="6">
        <f t="shared" si="12"/>
        <v>0</v>
      </c>
      <c r="BC57" s="2"/>
      <c r="BD57" s="2"/>
    </row>
    <row r="58" spans="1:56" ht="15.75" customHeight="1" x14ac:dyDescent="0.25">
      <c r="A58" s="2">
        <v>15</v>
      </c>
      <c r="B58" s="2">
        <v>2016</v>
      </c>
      <c r="C58" s="6" t="s">
        <v>68</v>
      </c>
      <c r="D58" s="2">
        <v>19771</v>
      </c>
      <c r="E58" s="2">
        <v>2919555000167</v>
      </c>
      <c r="F58" s="2" t="str">
        <f t="array" ref="F58">IFERROR(INDEX(cnpj!$A:$B,MATCH(C58,cnpj!$B:$B,0),1),IF(G58=14,LEFT(E58,2)&amp;"."&amp;MID(E58,3,3)&amp;"."&amp;MID(E58,6,3)&amp;"/"&amp;MID(E58,9,4)&amp;"-"&amp;RIGHT(E58,2),IF(G58=13,0&amp;LEFT(E58,1)&amp;"."&amp;MID(E58,2,3)&amp;"."&amp;MID(E58,5,3)&amp;"/"&amp;MID(E58,8,4)&amp;"-"&amp;RIGHT(E58,2),IF(G58=12,"00"&amp;"."&amp;LEFT(E58,3)&amp;"."&amp;MID(E58,4,3)&amp;"/"&amp;MID(E58,7,4)&amp;"-"&amp;RIGHT(E58,2),IF(G58=11,"00.0"&amp;LEFT(E58,2)&amp;"."&amp;MID(E58,3,3)&amp;"/"&amp;MID(E58,6,4)&amp;"-"&amp;RIGHT(E58,2),"erro")))))</f>
        <v>02.919.555/0001-67</v>
      </c>
      <c r="G58" s="2">
        <f t="shared" si="1"/>
        <v>13</v>
      </c>
      <c r="H58" s="6" t="s">
        <v>60</v>
      </c>
      <c r="I58" s="2">
        <v>1</v>
      </c>
      <c r="J58" s="6">
        <v>14.690979295318174</v>
      </c>
      <c r="K58" s="6">
        <v>2400000</v>
      </c>
      <c r="L58" s="2">
        <v>0</v>
      </c>
      <c r="M58" s="2">
        <v>1</v>
      </c>
      <c r="N58" s="2"/>
      <c r="O58" s="2">
        <v>0</v>
      </c>
      <c r="P58" s="2">
        <v>0</v>
      </c>
      <c r="Q58" s="2">
        <v>0</v>
      </c>
      <c r="R58" s="2">
        <v>18</v>
      </c>
      <c r="S58" s="2">
        <v>0</v>
      </c>
      <c r="T58" s="6">
        <v>15.670619091206168</v>
      </c>
      <c r="U58" s="6">
        <v>4.0606082981143835E-2</v>
      </c>
      <c r="V58" s="6">
        <v>0.28838156358371014</v>
      </c>
      <c r="W58" s="6">
        <v>985217</v>
      </c>
      <c r="X58" s="6">
        <v>858231</v>
      </c>
      <c r="Y58" s="6">
        <v>6392392</v>
      </c>
      <c r="Z58" s="6">
        <v>259570</v>
      </c>
      <c r="AA58" s="2" t="str">
        <f t="shared" si="2"/>
        <v/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1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1</v>
      </c>
      <c r="AN58" s="2">
        <v>0</v>
      </c>
      <c r="AO58" s="2">
        <v>0</v>
      </c>
      <c r="AP58" s="2">
        <v>0</v>
      </c>
      <c r="AQ58" s="2">
        <v>0</v>
      </c>
      <c r="AR58" s="3">
        <v>0</v>
      </c>
      <c r="AS58" s="6" t="str">
        <f t="shared" si="3"/>
        <v/>
      </c>
      <c r="AT58" s="6" t="str">
        <f t="shared" si="4"/>
        <v/>
      </c>
      <c r="AU58" s="6" t="str">
        <f t="shared" si="5"/>
        <v/>
      </c>
      <c r="AV58" s="6" t="str">
        <f t="shared" si="6"/>
        <v/>
      </c>
      <c r="AW58" s="6" t="str">
        <f t="shared" si="7"/>
        <v/>
      </c>
      <c r="AX58" s="6" t="str">
        <f t="shared" si="8"/>
        <v/>
      </c>
      <c r="AY58" s="6" t="str">
        <f t="shared" si="9"/>
        <v/>
      </c>
      <c r="AZ58" s="6" t="str">
        <f t="shared" si="10"/>
        <v/>
      </c>
      <c r="BA58" s="6" t="str">
        <f t="shared" si="11"/>
        <v/>
      </c>
      <c r="BB58" s="6" t="str">
        <f t="shared" si="12"/>
        <v/>
      </c>
      <c r="BC58" s="2"/>
      <c r="BD58" s="2"/>
    </row>
    <row r="59" spans="1:56" ht="15.75" customHeight="1" x14ac:dyDescent="0.25">
      <c r="A59" s="2">
        <v>15</v>
      </c>
      <c r="B59" s="2">
        <v>2017</v>
      </c>
      <c r="C59" s="6" t="s">
        <v>68</v>
      </c>
      <c r="D59" s="2">
        <v>19771</v>
      </c>
      <c r="E59" s="2">
        <v>2919555000167</v>
      </c>
      <c r="F59" s="2" t="str">
        <f t="array" ref="F59">IFERROR(INDEX(cnpj!$A:$B,MATCH(C59,cnpj!$B:$B,0),1),IF(G59=14,LEFT(E59,2)&amp;"."&amp;MID(E59,3,3)&amp;"."&amp;MID(E59,6,3)&amp;"/"&amp;MID(E59,9,4)&amp;"-"&amp;RIGHT(E59,2),IF(G59=13,0&amp;LEFT(E59,1)&amp;"."&amp;MID(E59,2,3)&amp;"."&amp;MID(E59,5,3)&amp;"/"&amp;MID(E59,8,4)&amp;"-"&amp;RIGHT(E59,2),IF(G59=12,"00"&amp;"."&amp;LEFT(E59,3)&amp;"."&amp;MID(E59,4,3)&amp;"/"&amp;MID(E59,7,4)&amp;"-"&amp;RIGHT(E59,2),IF(G59=11,"00.0"&amp;LEFT(E59,2)&amp;"."&amp;MID(E59,3,3)&amp;"/"&amp;MID(E59,6,4)&amp;"-"&amp;RIGHT(E59,2),"erro")))))</f>
        <v>02.919.555/0001-67</v>
      </c>
      <c r="G59" s="2">
        <f t="shared" si="1"/>
        <v>13</v>
      </c>
      <c r="H59" s="6" t="s">
        <v>60</v>
      </c>
      <c r="I59" s="2">
        <v>1</v>
      </c>
      <c r="J59" s="6">
        <v>14.783918522695435</v>
      </c>
      <c r="K59" s="6">
        <v>2633748.1</v>
      </c>
      <c r="L59" s="2">
        <v>0</v>
      </c>
      <c r="M59" s="2">
        <v>1</v>
      </c>
      <c r="N59" s="2"/>
      <c r="O59" s="2">
        <v>0</v>
      </c>
      <c r="P59" s="2">
        <v>0</v>
      </c>
      <c r="Q59" s="2">
        <v>0</v>
      </c>
      <c r="R59" s="2">
        <v>19</v>
      </c>
      <c r="S59" s="2">
        <v>0</v>
      </c>
      <c r="T59" s="6">
        <v>16.062695302579957</v>
      </c>
      <c r="U59" s="6">
        <v>2.6101295382981806E-2</v>
      </c>
      <c r="V59" s="6">
        <v>0.30223453749330281</v>
      </c>
      <c r="W59" s="6">
        <v>667956</v>
      </c>
      <c r="X59" s="6">
        <v>2191504</v>
      </c>
      <c r="Y59" s="6">
        <v>9461063</v>
      </c>
      <c r="Z59" s="6">
        <v>246946</v>
      </c>
      <c r="AA59" s="2">
        <f t="shared" si="2"/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1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</v>
      </c>
      <c r="AO59" s="2">
        <v>0</v>
      </c>
      <c r="AP59" s="2">
        <v>0</v>
      </c>
      <c r="AQ59" s="2">
        <v>0</v>
      </c>
      <c r="AR59" s="3">
        <v>0</v>
      </c>
      <c r="AS59" s="6">
        <f t="shared" si="3"/>
        <v>15.670619091206168</v>
      </c>
      <c r="AT59" s="6">
        <f t="shared" si="4"/>
        <v>4.0606082981143835E-2</v>
      </c>
      <c r="AU59" s="6">
        <f t="shared" si="5"/>
        <v>0.28838156358371014</v>
      </c>
      <c r="AV59" s="6">
        <f t="shared" si="6"/>
        <v>0</v>
      </c>
      <c r="AW59" s="6">
        <f t="shared" si="7"/>
        <v>1</v>
      </c>
      <c r="AX59" s="6">
        <f t="shared" si="8"/>
        <v>0</v>
      </c>
      <c r="AY59" s="6">
        <f t="shared" si="9"/>
        <v>0</v>
      </c>
      <c r="AZ59" s="6">
        <f t="shared" si="10"/>
        <v>0</v>
      </c>
      <c r="BA59" s="6">
        <f t="shared" si="11"/>
        <v>18</v>
      </c>
      <c r="BB59" s="6">
        <f t="shared" si="12"/>
        <v>0</v>
      </c>
      <c r="BC59" s="2"/>
      <c r="BD59" s="2"/>
    </row>
    <row r="60" spans="1:56" ht="15.75" customHeight="1" x14ac:dyDescent="0.25">
      <c r="A60" s="2">
        <v>15</v>
      </c>
      <c r="B60" s="2">
        <v>2018</v>
      </c>
      <c r="C60" s="6" t="s">
        <v>68</v>
      </c>
      <c r="D60" s="2">
        <v>19771</v>
      </c>
      <c r="E60" s="2">
        <v>2919555000167</v>
      </c>
      <c r="F60" s="2" t="str">
        <f t="array" ref="F60">IFERROR(INDEX(cnpj!$A:$B,MATCH(C60,cnpj!$B:$B,0),1),IF(G60=14,LEFT(E60,2)&amp;"."&amp;MID(E60,3,3)&amp;"."&amp;MID(E60,6,3)&amp;"/"&amp;MID(E60,9,4)&amp;"-"&amp;RIGHT(E60,2),IF(G60=13,0&amp;LEFT(E60,1)&amp;"."&amp;MID(E60,2,3)&amp;"."&amp;MID(E60,5,3)&amp;"/"&amp;MID(E60,8,4)&amp;"-"&amp;RIGHT(E60,2),IF(G60=12,"00"&amp;"."&amp;LEFT(E60,3)&amp;"."&amp;MID(E60,4,3)&amp;"/"&amp;MID(E60,7,4)&amp;"-"&amp;RIGHT(E60,2),IF(G60=11,"00.0"&amp;LEFT(E60,2)&amp;"."&amp;MID(E60,3,3)&amp;"/"&amp;MID(E60,6,4)&amp;"-"&amp;RIGHT(E60,2),"erro")))))</f>
        <v>02.919.555/0001-67</v>
      </c>
      <c r="G60" s="2">
        <f t="shared" si="1"/>
        <v>13</v>
      </c>
      <c r="H60" s="6" t="s">
        <v>60</v>
      </c>
      <c r="I60" s="2">
        <v>1</v>
      </c>
      <c r="J60" s="6">
        <v>14.860601809509721</v>
      </c>
      <c r="K60" s="6">
        <v>2843658</v>
      </c>
      <c r="L60" s="2">
        <v>0</v>
      </c>
      <c r="M60" s="2">
        <v>0</v>
      </c>
      <c r="N60" s="2"/>
      <c r="O60" s="2">
        <v>0</v>
      </c>
      <c r="P60" s="2">
        <v>0</v>
      </c>
      <c r="Q60" s="2">
        <v>0</v>
      </c>
      <c r="R60" s="2">
        <v>21</v>
      </c>
      <c r="S60" s="2">
        <v>0</v>
      </c>
      <c r="T60" s="6">
        <v>16.041210178966772</v>
      </c>
      <c r="U60" s="6">
        <v>-2.0425684390179267E-2</v>
      </c>
      <c r="V60" s="6">
        <v>0.30242552909791504</v>
      </c>
      <c r="W60" s="6">
        <v>745715</v>
      </c>
      <c r="X60" s="6">
        <v>2054733</v>
      </c>
      <c r="Y60" s="6">
        <v>9259959</v>
      </c>
      <c r="Z60" s="6">
        <v>-189141</v>
      </c>
      <c r="AA60" s="2">
        <f t="shared" si="2"/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1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1</v>
      </c>
      <c r="AP60" s="2">
        <v>0</v>
      </c>
      <c r="AQ60" s="2">
        <v>0</v>
      </c>
      <c r="AR60" s="3">
        <v>0</v>
      </c>
      <c r="AS60" s="6">
        <f t="shared" si="3"/>
        <v>16.062695302579957</v>
      </c>
      <c r="AT60" s="6">
        <f t="shared" si="4"/>
        <v>2.6101295382981806E-2</v>
      </c>
      <c r="AU60" s="6">
        <f t="shared" si="5"/>
        <v>0.30223453749330281</v>
      </c>
      <c r="AV60" s="6">
        <f t="shared" si="6"/>
        <v>0</v>
      </c>
      <c r="AW60" s="6">
        <f t="shared" si="7"/>
        <v>1</v>
      </c>
      <c r="AX60" s="6">
        <f t="shared" si="8"/>
        <v>0</v>
      </c>
      <c r="AY60" s="6">
        <f t="shared" si="9"/>
        <v>0</v>
      </c>
      <c r="AZ60" s="6">
        <f t="shared" si="10"/>
        <v>0</v>
      </c>
      <c r="BA60" s="6">
        <f t="shared" si="11"/>
        <v>19</v>
      </c>
      <c r="BB60" s="6">
        <f t="shared" si="12"/>
        <v>0</v>
      </c>
      <c r="BC60" s="2"/>
      <c r="BD60" s="2"/>
    </row>
    <row r="61" spans="1:56" ht="15.75" customHeight="1" x14ac:dyDescent="0.25">
      <c r="A61" s="2">
        <v>15</v>
      </c>
      <c r="B61" s="2">
        <v>2019</v>
      </c>
      <c r="C61" s="6" t="s">
        <v>68</v>
      </c>
      <c r="D61" s="2">
        <v>19771</v>
      </c>
      <c r="E61" s="2">
        <v>2919555000167</v>
      </c>
      <c r="F61" s="2" t="str">
        <f t="array" ref="F61">IFERROR(INDEX(cnpj!$A:$B,MATCH(C61,cnpj!$B:$B,0),1),IF(G61=14,LEFT(E61,2)&amp;"."&amp;MID(E61,3,3)&amp;"."&amp;MID(E61,6,3)&amp;"/"&amp;MID(E61,9,4)&amp;"-"&amp;RIGHT(E61,2),IF(G61=13,0&amp;LEFT(E61,1)&amp;"."&amp;MID(E61,2,3)&amp;"."&amp;MID(E61,5,3)&amp;"/"&amp;MID(E61,8,4)&amp;"-"&amp;RIGHT(E61,2),IF(G61=12,"00"&amp;"."&amp;LEFT(E61,3)&amp;"."&amp;MID(E61,4,3)&amp;"/"&amp;MID(E61,7,4)&amp;"-"&amp;RIGHT(E61,2),IF(G61=11,"00.0"&amp;LEFT(E61,2)&amp;"."&amp;MID(E61,3,3)&amp;"/"&amp;MID(E61,6,4)&amp;"-"&amp;RIGHT(E61,2),"erro")))))</f>
        <v>02.919.555/0001-67</v>
      </c>
      <c r="G61" s="2">
        <f t="shared" si="1"/>
        <v>13</v>
      </c>
      <c r="H61" s="6" t="s">
        <v>60</v>
      </c>
      <c r="I61" s="2">
        <v>1</v>
      </c>
      <c r="J61" s="6">
        <v>14.933573451191515</v>
      </c>
      <c r="K61" s="6">
        <v>3058923</v>
      </c>
      <c r="L61" s="2">
        <v>0</v>
      </c>
      <c r="M61" s="2">
        <v>1</v>
      </c>
      <c r="N61" s="2"/>
      <c r="O61" s="2">
        <v>0</v>
      </c>
      <c r="P61" s="2">
        <v>1</v>
      </c>
      <c r="Q61" s="2">
        <v>0</v>
      </c>
      <c r="R61" s="2">
        <v>20</v>
      </c>
      <c r="S61" s="2">
        <v>0</v>
      </c>
      <c r="T61" s="6">
        <v>16.064990821995526</v>
      </c>
      <c r="U61" s="6">
        <v>-3.8953659918804623E-3</v>
      </c>
      <c r="V61" s="6">
        <v>0.13229385901177351</v>
      </c>
      <c r="W61" s="6">
        <v>269300</v>
      </c>
      <c r="X61" s="6">
        <v>985217</v>
      </c>
      <c r="Y61" s="6">
        <v>9482806</v>
      </c>
      <c r="Z61" s="6">
        <v>-36939</v>
      </c>
      <c r="AA61" s="2">
        <f t="shared" si="2"/>
        <v>1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1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1</v>
      </c>
      <c r="AQ61" s="2">
        <v>0</v>
      </c>
      <c r="AR61" s="3">
        <v>0</v>
      </c>
      <c r="AS61" s="6">
        <f t="shared" si="3"/>
        <v>16.041210178966772</v>
      </c>
      <c r="AT61" s="6">
        <f t="shared" si="4"/>
        <v>-2.0425684390179267E-2</v>
      </c>
      <c r="AU61" s="6">
        <f t="shared" si="5"/>
        <v>0.30242552909791504</v>
      </c>
      <c r="AV61" s="6">
        <f t="shared" si="6"/>
        <v>0</v>
      </c>
      <c r="AW61" s="6">
        <f t="shared" si="7"/>
        <v>0</v>
      </c>
      <c r="AX61" s="6">
        <f t="shared" si="8"/>
        <v>0</v>
      </c>
      <c r="AY61" s="6">
        <f t="shared" si="9"/>
        <v>0</v>
      </c>
      <c r="AZ61" s="6">
        <f t="shared" si="10"/>
        <v>0</v>
      </c>
      <c r="BA61" s="6">
        <f t="shared" si="11"/>
        <v>21</v>
      </c>
      <c r="BB61" s="6">
        <f t="shared" si="12"/>
        <v>0</v>
      </c>
      <c r="BC61" s="2"/>
      <c r="BD61" s="2"/>
    </row>
    <row r="62" spans="1:56" ht="15.75" customHeight="1" x14ac:dyDescent="0.25">
      <c r="A62" s="2">
        <v>15</v>
      </c>
      <c r="B62" s="2">
        <v>2020</v>
      </c>
      <c r="C62" s="6" t="s">
        <v>68</v>
      </c>
      <c r="D62" s="2">
        <v>19771</v>
      </c>
      <c r="E62" s="2">
        <v>2919555000167</v>
      </c>
      <c r="F62" s="2" t="str">
        <f t="array" ref="F62">IFERROR(INDEX(cnpj!$A:$B,MATCH(C62,cnpj!$B:$B,0),1),IF(G62=14,LEFT(E62,2)&amp;"."&amp;MID(E62,3,3)&amp;"."&amp;MID(E62,6,3)&amp;"/"&amp;MID(E62,9,4)&amp;"-"&amp;RIGHT(E62,2),IF(G62=13,0&amp;LEFT(E62,1)&amp;"."&amp;MID(E62,2,3)&amp;"."&amp;MID(E62,5,3)&amp;"/"&amp;MID(E62,8,4)&amp;"-"&amp;RIGHT(E62,2),IF(G62=12,"00"&amp;"."&amp;LEFT(E62,3)&amp;"."&amp;MID(E62,4,3)&amp;"/"&amp;MID(E62,7,4)&amp;"-"&amp;RIGHT(E62,2),IF(G62=11,"00.0"&amp;LEFT(E62,2)&amp;"."&amp;MID(E62,3,3)&amp;"/"&amp;MID(E62,6,4)&amp;"-"&amp;RIGHT(E62,2),"erro")))))</f>
        <v>02.919.555/0001-67</v>
      </c>
      <c r="G62" s="2">
        <f t="shared" si="1"/>
        <v>13</v>
      </c>
      <c r="H62" s="6" t="s">
        <v>60</v>
      </c>
      <c r="I62" s="2">
        <v>1</v>
      </c>
      <c r="J62" s="6">
        <v>14.580531895784464</v>
      </c>
      <c r="K62" s="6">
        <v>2149040.23</v>
      </c>
      <c r="L62" s="2">
        <v>0</v>
      </c>
      <c r="M62" s="2">
        <v>1</v>
      </c>
      <c r="N62" s="2"/>
      <c r="O62" s="2">
        <v>0</v>
      </c>
      <c r="P62" s="2">
        <v>0</v>
      </c>
      <c r="Q62" s="2">
        <v>0</v>
      </c>
      <c r="R62" s="2">
        <v>17</v>
      </c>
      <c r="S62" s="2">
        <v>0</v>
      </c>
      <c r="T62" s="6">
        <v>16.099002531901629</v>
      </c>
      <c r="U62" s="6">
        <v>-4.9117918066473136E-3</v>
      </c>
      <c r="V62" s="6">
        <v>0.35041984001435139</v>
      </c>
      <c r="W62" s="6">
        <v>1271425</v>
      </c>
      <c r="X62" s="6">
        <v>2166502</v>
      </c>
      <c r="Y62" s="6">
        <v>9810880</v>
      </c>
      <c r="Z62" s="6">
        <v>-48189</v>
      </c>
      <c r="AA62" s="2">
        <f t="shared" si="2"/>
        <v>1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1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1</v>
      </c>
      <c r="AR62" s="3">
        <v>0</v>
      </c>
      <c r="AS62" s="6">
        <f t="shared" si="3"/>
        <v>16.064990821995526</v>
      </c>
      <c r="AT62" s="6">
        <f t="shared" si="4"/>
        <v>-3.8953659918804623E-3</v>
      </c>
      <c r="AU62" s="6">
        <f t="shared" si="5"/>
        <v>0.13229385901177351</v>
      </c>
      <c r="AV62" s="6">
        <f t="shared" si="6"/>
        <v>0</v>
      </c>
      <c r="AW62" s="6">
        <f t="shared" si="7"/>
        <v>1</v>
      </c>
      <c r="AX62" s="6">
        <f t="shared" si="8"/>
        <v>0</v>
      </c>
      <c r="AY62" s="6">
        <f t="shared" si="9"/>
        <v>1</v>
      </c>
      <c r="AZ62" s="6">
        <f t="shared" si="10"/>
        <v>0</v>
      </c>
      <c r="BA62" s="6">
        <f t="shared" si="11"/>
        <v>20</v>
      </c>
      <c r="BB62" s="6">
        <f t="shared" si="12"/>
        <v>0</v>
      </c>
      <c r="BC62" s="2"/>
      <c r="BD62" s="2"/>
    </row>
    <row r="63" spans="1:56" ht="15.75" customHeight="1" x14ac:dyDescent="0.25">
      <c r="A63" s="2">
        <v>16</v>
      </c>
      <c r="B63" s="2">
        <v>2016</v>
      </c>
      <c r="C63" s="6" t="s">
        <v>69</v>
      </c>
      <c r="D63" s="2">
        <v>19100</v>
      </c>
      <c r="E63" s="2">
        <v>4032433000180</v>
      </c>
      <c r="F63" s="2" t="str">
        <f t="array" ref="F63">IFERROR(INDEX(cnpj!$A:$B,MATCH(C63,cnpj!$B:$B,0),1),IF(G63=14,LEFT(E63,2)&amp;"."&amp;MID(E63,3,3)&amp;"."&amp;MID(E63,6,3)&amp;"/"&amp;MID(E63,9,4)&amp;"-"&amp;RIGHT(E63,2),IF(G63=13,0&amp;LEFT(E63,1)&amp;"."&amp;MID(E63,2,3)&amp;"."&amp;MID(E63,5,3)&amp;"/"&amp;MID(E63,8,4)&amp;"-"&amp;RIGHT(E63,2),IF(G63=12,"00"&amp;"."&amp;LEFT(E63,3)&amp;"."&amp;MID(E63,4,3)&amp;"/"&amp;MID(E63,7,4)&amp;"-"&amp;RIGHT(E63,2),IF(G63=11,"00.0"&amp;LEFT(E63,2)&amp;"."&amp;MID(E63,3,3)&amp;"/"&amp;MID(E63,6,4)&amp;"-"&amp;RIGHT(E63,2),"erro")))))</f>
        <v>04.032.433/0001-80</v>
      </c>
      <c r="G63" s="2">
        <f t="shared" si="1"/>
        <v>13</v>
      </c>
      <c r="H63" s="6" t="s">
        <v>60</v>
      </c>
      <c r="I63" s="2">
        <v>1</v>
      </c>
      <c r="J63" s="6">
        <v>13.37855478276474</v>
      </c>
      <c r="K63" s="6">
        <v>646000</v>
      </c>
      <c r="L63" s="2">
        <v>0</v>
      </c>
      <c r="M63" s="2">
        <v>1</v>
      </c>
      <c r="N63" s="2"/>
      <c r="O63" s="2">
        <v>0</v>
      </c>
      <c r="P63" s="2">
        <v>0</v>
      </c>
      <c r="Q63" s="2">
        <v>0</v>
      </c>
      <c r="R63" s="2">
        <v>16</v>
      </c>
      <c r="S63" s="2">
        <v>0</v>
      </c>
      <c r="T63" s="6">
        <v>13.99896064439571</v>
      </c>
      <c r="U63" s="6">
        <v>-6.1543007687153255E-2</v>
      </c>
      <c r="V63" s="6">
        <v>0.98932039239025937</v>
      </c>
      <c r="W63" s="6">
        <v>28654</v>
      </c>
      <c r="X63" s="6">
        <v>1159871</v>
      </c>
      <c r="Y63" s="6">
        <v>1201355</v>
      </c>
      <c r="Z63" s="6">
        <v>-73935</v>
      </c>
      <c r="AA63" s="2" t="str">
        <f t="shared" si="2"/>
        <v/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1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1</v>
      </c>
      <c r="AN63" s="2">
        <v>0</v>
      </c>
      <c r="AO63" s="2">
        <v>0</v>
      </c>
      <c r="AP63" s="2">
        <v>0</v>
      </c>
      <c r="AQ63" s="2">
        <v>0</v>
      </c>
      <c r="AR63" s="3">
        <v>0</v>
      </c>
      <c r="AS63" s="6" t="str">
        <f t="shared" si="3"/>
        <v/>
      </c>
      <c r="AT63" s="6" t="str">
        <f t="shared" si="4"/>
        <v/>
      </c>
      <c r="AU63" s="6" t="str">
        <f t="shared" si="5"/>
        <v/>
      </c>
      <c r="AV63" s="6" t="str">
        <f t="shared" si="6"/>
        <v/>
      </c>
      <c r="AW63" s="6" t="str">
        <f t="shared" si="7"/>
        <v/>
      </c>
      <c r="AX63" s="6" t="str">
        <f t="shared" si="8"/>
        <v/>
      </c>
      <c r="AY63" s="6" t="str">
        <f t="shared" si="9"/>
        <v/>
      </c>
      <c r="AZ63" s="6" t="str">
        <f t="shared" si="10"/>
        <v/>
      </c>
      <c r="BA63" s="6" t="str">
        <f t="shared" si="11"/>
        <v/>
      </c>
      <c r="BB63" s="6" t="str">
        <f t="shared" si="12"/>
        <v/>
      </c>
      <c r="BC63" s="2"/>
      <c r="BD63" s="2"/>
    </row>
    <row r="64" spans="1:56" ht="15.75" customHeight="1" x14ac:dyDescent="0.25">
      <c r="A64" s="2">
        <v>16</v>
      </c>
      <c r="B64" s="2">
        <v>2017</v>
      </c>
      <c r="C64" s="6" t="s">
        <v>69</v>
      </c>
      <c r="D64" s="2">
        <v>19100</v>
      </c>
      <c r="E64" s="2">
        <v>4032433000180</v>
      </c>
      <c r="F64" s="2" t="str">
        <f t="array" ref="F64">IFERROR(INDEX(cnpj!$A:$B,MATCH(C64,cnpj!$B:$B,0),1),IF(G64=14,LEFT(E64,2)&amp;"."&amp;MID(E64,3,3)&amp;"."&amp;MID(E64,6,3)&amp;"/"&amp;MID(E64,9,4)&amp;"-"&amp;RIGHT(E64,2),IF(G64=13,0&amp;LEFT(E64,1)&amp;"."&amp;MID(E64,2,3)&amp;"."&amp;MID(E64,5,3)&amp;"/"&amp;MID(E64,8,4)&amp;"-"&amp;RIGHT(E64,2),IF(G64=12,"00"&amp;"."&amp;LEFT(E64,3)&amp;"."&amp;MID(E64,4,3)&amp;"/"&amp;MID(E64,7,4)&amp;"-"&amp;RIGHT(E64,2),IF(G64=11,"00.0"&amp;LEFT(E64,2)&amp;"."&amp;MID(E64,3,3)&amp;"/"&amp;MID(E64,6,4)&amp;"-"&amp;RIGHT(E64,2),"erro")))))</f>
        <v>04.032.433/0001-80</v>
      </c>
      <c r="G64" s="2">
        <f t="shared" si="1"/>
        <v>13</v>
      </c>
      <c r="H64" s="6" t="s">
        <v>60</v>
      </c>
      <c r="I64" s="2">
        <v>1</v>
      </c>
      <c r="J64" s="6">
        <v>13.946538820370678</v>
      </c>
      <c r="K64" s="6">
        <v>1140000</v>
      </c>
      <c r="L64" s="2">
        <v>0</v>
      </c>
      <c r="M64" s="2">
        <v>1</v>
      </c>
      <c r="N64" s="2"/>
      <c r="O64" s="2">
        <v>0</v>
      </c>
      <c r="P64" s="2">
        <v>0</v>
      </c>
      <c r="Q64" s="2">
        <v>0</v>
      </c>
      <c r="R64" s="2">
        <v>19</v>
      </c>
      <c r="S64" s="2">
        <v>0</v>
      </c>
      <c r="T64" s="6">
        <v>13.910775282190055</v>
      </c>
      <c r="U64" s="6">
        <v>-0.35127323969271329</v>
      </c>
      <c r="V64" s="6">
        <v>1.3926596663484705</v>
      </c>
      <c r="W64" s="6">
        <v>12787</v>
      </c>
      <c r="X64" s="6">
        <v>1519069</v>
      </c>
      <c r="Y64" s="6">
        <v>1099950</v>
      </c>
      <c r="Z64" s="6">
        <v>-386383</v>
      </c>
      <c r="AA64" s="2">
        <f t="shared" si="2"/>
        <v>1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1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</v>
      </c>
      <c r="AO64" s="2">
        <v>0</v>
      </c>
      <c r="AP64" s="2">
        <v>0</v>
      </c>
      <c r="AQ64" s="2">
        <v>0</v>
      </c>
      <c r="AR64" s="3">
        <v>0</v>
      </c>
      <c r="AS64" s="6">
        <f t="shared" si="3"/>
        <v>13.99896064439571</v>
      </c>
      <c r="AT64" s="6">
        <f t="shared" si="4"/>
        <v>-6.1543007687153255E-2</v>
      </c>
      <c r="AU64" s="6">
        <f t="shared" si="5"/>
        <v>0.98932039239025937</v>
      </c>
      <c r="AV64" s="6">
        <f t="shared" si="6"/>
        <v>0</v>
      </c>
      <c r="AW64" s="6">
        <f t="shared" si="7"/>
        <v>1</v>
      </c>
      <c r="AX64" s="6">
        <f t="shared" si="8"/>
        <v>0</v>
      </c>
      <c r="AY64" s="6">
        <f t="shared" si="9"/>
        <v>0</v>
      </c>
      <c r="AZ64" s="6">
        <f t="shared" si="10"/>
        <v>0</v>
      </c>
      <c r="BA64" s="6">
        <f t="shared" si="11"/>
        <v>16</v>
      </c>
      <c r="BB64" s="6">
        <f t="shared" si="12"/>
        <v>0</v>
      </c>
      <c r="BC64" s="2"/>
      <c r="BD64" s="2"/>
    </row>
    <row r="65" spans="1:56" ht="15.75" customHeight="1" x14ac:dyDescent="0.25">
      <c r="A65" s="2">
        <v>16</v>
      </c>
      <c r="B65" s="2">
        <v>2018</v>
      </c>
      <c r="C65" s="6" t="s">
        <v>69</v>
      </c>
      <c r="D65" s="2">
        <v>19100</v>
      </c>
      <c r="E65" s="2">
        <v>4032433000180</v>
      </c>
      <c r="F65" s="2" t="str">
        <f t="array" ref="F65">IFERROR(INDEX(cnpj!$A:$B,MATCH(C65,cnpj!$B:$B,0),1),IF(G65=14,LEFT(E65,2)&amp;"."&amp;MID(E65,3,3)&amp;"."&amp;MID(E65,6,3)&amp;"/"&amp;MID(E65,9,4)&amp;"-"&amp;RIGHT(E65,2),IF(G65=13,0&amp;LEFT(E65,1)&amp;"."&amp;MID(E65,2,3)&amp;"."&amp;MID(E65,5,3)&amp;"/"&amp;MID(E65,8,4)&amp;"-"&amp;RIGHT(E65,2),IF(G65=12,"00"&amp;"."&amp;LEFT(E65,3)&amp;"."&amp;MID(E65,4,3)&amp;"/"&amp;MID(E65,7,4)&amp;"-"&amp;RIGHT(E65,2),IF(G65=11,"00.0"&amp;LEFT(E65,2)&amp;"."&amp;MID(E65,3,3)&amp;"/"&amp;MID(E65,6,4)&amp;"-"&amp;RIGHT(E65,2),"erro")))))</f>
        <v>04.032.433/0001-80</v>
      </c>
      <c r="G65" s="2">
        <f t="shared" si="1"/>
        <v>13</v>
      </c>
      <c r="H65" s="6" t="s">
        <v>60</v>
      </c>
      <c r="I65" s="2">
        <v>1</v>
      </c>
      <c r="J65" s="6">
        <v>13.418013619505286</v>
      </c>
      <c r="K65" s="6">
        <v>672000</v>
      </c>
      <c r="L65" s="2">
        <v>0</v>
      </c>
      <c r="M65" s="2">
        <v>1</v>
      </c>
      <c r="N65" s="2"/>
      <c r="O65" s="2">
        <v>0</v>
      </c>
      <c r="P65" s="2">
        <v>0</v>
      </c>
      <c r="Q65" s="2">
        <v>0</v>
      </c>
      <c r="R65" s="2">
        <v>16</v>
      </c>
      <c r="S65" s="2">
        <v>0</v>
      </c>
      <c r="T65" s="6">
        <v>13.990121631904957</v>
      </c>
      <c r="U65" s="6">
        <v>-0.18763704218148899</v>
      </c>
      <c r="V65" s="6">
        <v>0.92993433732258524</v>
      </c>
      <c r="W65" s="6">
        <v>69040</v>
      </c>
      <c r="X65" s="6">
        <v>1038310</v>
      </c>
      <c r="Y65" s="6">
        <v>1190783</v>
      </c>
      <c r="Z65" s="6">
        <v>-223435</v>
      </c>
      <c r="AA65" s="2">
        <f t="shared" si="2"/>
        <v>1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1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1</v>
      </c>
      <c r="AP65" s="2">
        <v>0</v>
      </c>
      <c r="AQ65" s="2">
        <v>0</v>
      </c>
      <c r="AR65" s="3">
        <v>0</v>
      </c>
      <c r="AS65" s="6">
        <f t="shared" si="3"/>
        <v>13.910775282190055</v>
      </c>
      <c r="AT65" s="6">
        <f t="shared" si="4"/>
        <v>-0.35127323969271329</v>
      </c>
      <c r="AU65" s="6">
        <f t="shared" si="5"/>
        <v>1.3926596663484705</v>
      </c>
      <c r="AV65" s="6">
        <f t="shared" si="6"/>
        <v>0</v>
      </c>
      <c r="AW65" s="6">
        <f t="shared" si="7"/>
        <v>1</v>
      </c>
      <c r="AX65" s="6">
        <f t="shared" si="8"/>
        <v>0</v>
      </c>
      <c r="AY65" s="6">
        <f t="shared" si="9"/>
        <v>0</v>
      </c>
      <c r="AZ65" s="6">
        <f t="shared" si="10"/>
        <v>0</v>
      </c>
      <c r="BA65" s="6">
        <f t="shared" si="11"/>
        <v>19</v>
      </c>
      <c r="BB65" s="6">
        <f t="shared" si="12"/>
        <v>0</v>
      </c>
      <c r="BC65" s="2"/>
      <c r="BD65" s="2"/>
    </row>
    <row r="66" spans="1:56" ht="15.75" customHeight="1" x14ac:dyDescent="0.25">
      <c r="A66" s="2">
        <v>16</v>
      </c>
      <c r="B66" s="2">
        <v>2019</v>
      </c>
      <c r="C66" s="6" t="s">
        <v>69</v>
      </c>
      <c r="D66" s="2">
        <v>19100</v>
      </c>
      <c r="E66" s="2">
        <v>4032433000180</v>
      </c>
      <c r="F66" s="2" t="str">
        <f t="array" ref="F66">IFERROR(INDEX(cnpj!$A:$B,MATCH(C66,cnpj!$B:$B,0),1),IF(G66=14,LEFT(E66,2)&amp;"."&amp;MID(E66,3,3)&amp;"."&amp;MID(E66,6,3)&amp;"/"&amp;MID(E66,9,4)&amp;"-"&amp;RIGHT(E66,2),IF(G66=13,0&amp;LEFT(E66,1)&amp;"."&amp;MID(E66,2,3)&amp;"."&amp;MID(E66,5,3)&amp;"/"&amp;MID(E66,8,4)&amp;"-"&amp;RIGHT(E66,2),IF(G66=12,"00"&amp;"."&amp;LEFT(E66,3)&amp;"."&amp;MID(E66,4,3)&amp;"/"&amp;MID(E66,7,4)&amp;"-"&amp;RIGHT(E66,2),IF(G66=11,"00.0"&amp;LEFT(E66,2)&amp;"."&amp;MID(E66,3,3)&amp;"/"&amp;MID(E66,6,4)&amp;"-"&amp;RIGHT(E66,2),"erro")))))</f>
        <v>04.032.433/0001-80</v>
      </c>
      <c r="G66" s="2">
        <f t="shared" si="1"/>
        <v>13</v>
      </c>
      <c r="H66" s="6" t="s">
        <v>60</v>
      </c>
      <c r="I66" s="2">
        <v>1</v>
      </c>
      <c r="J66" s="6">
        <v>13.053441931937908</v>
      </c>
      <c r="K66" s="6">
        <v>466700</v>
      </c>
      <c r="L66" s="2">
        <v>0</v>
      </c>
      <c r="M66" s="2">
        <v>0</v>
      </c>
      <c r="N66" s="2"/>
      <c r="O66" s="2">
        <v>1</v>
      </c>
      <c r="P66" s="2">
        <v>3</v>
      </c>
      <c r="Q66" s="2">
        <v>0</v>
      </c>
      <c r="R66" s="2">
        <v>13</v>
      </c>
      <c r="S66" s="2">
        <v>0</v>
      </c>
      <c r="T66" s="6">
        <v>13.987041606054476</v>
      </c>
      <c r="U66" s="6">
        <v>-0.35583146115686609</v>
      </c>
      <c r="V66" s="6">
        <v>0.10775144235507585</v>
      </c>
      <c r="W66" s="6">
        <v>99260</v>
      </c>
      <c r="X66" s="6">
        <v>28654</v>
      </c>
      <c r="Y66" s="6">
        <v>1187121</v>
      </c>
      <c r="Z66" s="6">
        <v>-422415</v>
      </c>
      <c r="AA66" s="2">
        <f t="shared" si="2"/>
        <v>1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1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1</v>
      </c>
      <c r="AQ66" s="2">
        <v>0</v>
      </c>
      <c r="AR66" s="3">
        <v>0</v>
      </c>
      <c r="AS66" s="6">
        <f t="shared" si="3"/>
        <v>13.990121631904957</v>
      </c>
      <c r="AT66" s="6">
        <f t="shared" si="4"/>
        <v>-0.18763704218148899</v>
      </c>
      <c r="AU66" s="6">
        <f t="shared" si="5"/>
        <v>0.92993433732258524</v>
      </c>
      <c r="AV66" s="6">
        <f t="shared" si="6"/>
        <v>0</v>
      </c>
      <c r="AW66" s="6">
        <f t="shared" si="7"/>
        <v>1</v>
      </c>
      <c r="AX66" s="6">
        <f t="shared" si="8"/>
        <v>0</v>
      </c>
      <c r="AY66" s="6">
        <f t="shared" si="9"/>
        <v>0</v>
      </c>
      <c r="AZ66" s="6">
        <f t="shared" si="10"/>
        <v>0</v>
      </c>
      <c r="BA66" s="6">
        <f t="shared" si="11"/>
        <v>16</v>
      </c>
      <c r="BB66" s="6">
        <f t="shared" si="12"/>
        <v>0</v>
      </c>
      <c r="BC66" s="2"/>
      <c r="BD66" s="2"/>
    </row>
    <row r="67" spans="1:56" ht="15.75" customHeight="1" x14ac:dyDescent="0.25">
      <c r="A67" s="2">
        <v>16</v>
      </c>
      <c r="B67" s="2">
        <v>2020</v>
      </c>
      <c r="C67" s="6" t="s">
        <v>69</v>
      </c>
      <c r="D67" s="2">
        <v>19100</v>
      </c>
      <c r="E67" s="2">
        <v>4032433000180</v>
      </c>
      <c r="F67" s="2" t="str">
        <f t="array" ref="F67">IFERROR(INDEX(cnpj!$A:$B,MATCH(C67,cnpj!$B:$B,0),1),IF(G67=14,LEFT(E67,2)&amp;"."&amp;MID(E67,3,3)&amp;"."&amp;MID(E67,6,3)&amp;"/"&amp;MID(E67,9,4)&amp;"-"&amp;RIGHT(E67,2),IF(G67=13,0&amp;LEFT(E67,1)&amp;"."&amp;MID(E67,2,3)&amp;"."&amp;MID(E67,5,3)&amp;"/"&amp;MID(E67,8,4)&amp;"-"&amp;RIGHT(E67,2),IF(G67=12,"00"&amp;"."&amp;LEFT(E67,3)&amp;"."&amp;MID(E67,4,3)&amp;"/"&amp;MID(E67,7,4)&amp;"-"&amp;RIGHT(E67,2),IF(G67=11,"00.0"&amp;LEFT(E67,2)&amp;"."&amp;MID(E67,3,3)&amp;"/"&amp;MID(E67,6,4)&amp;"-"&amp;RIGHT(E67,2),"erro")))))</f>
        <v>04.032.433/0001-80</v>
      </c>
      <c r="G67" s="2">
        <f t="shared" si="1"/>
        <v>13</v>
      </c>
      <c r="H67" s="6" t="s">
        <v>60</v>
      </c>
      <c r="I67" s="2">
        <v>1</v>
      </c>
      <c r="J67" s="6">
        <v>12.842107025915734</v>
      </c>
      <c r="K67" s="6">
        <v>377795.01</v>
      </c>
      <c r="L67" s="2">
        <v>0</v>
      </c>
      <c r="M67" s="2">
        <v>0</v>
      </c>
      <c r="N67" s="2"/>
      <c r="O67" s="2">
        <v>1</v>
      </c>
      <c r="P67" s="2">
        <v>3</v>
      </c>
      <c r="Q67" s="2">
        <v>0</v>
      </c>
      <c r="R67" s="2">
        <v>12</v>
      </c>
      <c r="S67" s="2">
        <v>0</v>
      </c>
      <c r="T67" s="6">
        <v>13.514694612562408</v>
      </c>
      <c r="U67" s="6">
        <v>-0.29004044776240384</v>
      </c>
      <c r="V67" s="6">
        <v>0.77415315030518206</v>
      </c>
      <c r="W67" s="6">
        <v>94751</v>
      </c>
      <c r="X67" s="6">
        <v>478288</v>
      </c>
      <c r="Y67" s="6">
        <v>740214</v>
      </c>
      <c r="Z67" s="6">
        <v>-214692</v>
      </c>
      <c r="AA67" s="2">
        <f t="shared" si="2"/>
        <v>1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1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1</v>
      </c>
      <c r="AR67" s="3">
        <v>0</v>
      </c>
      <c r="AS67" s="6">
        <f t="shared" si="3"/>
        <v>13.987041606054476</v>
      </c>
      <c r="AT67" s="6">
        <f t="shared" si="4"/>
        <v>-0.35583146115686609</v>
      </c>
      <c r="AU67" s="6">
        <f t="shared" si="5"/>
        <v>0.10775144235507585</v>
      </c>
      <c r="AV67" s="6">
        <f t="shared" si="6"/>
        <v>0</v>
      </c>
      <c r="AW67" s="6">
        <f t="shared" si="7"/>
        <v>0</v>
      </c>
      <c r="AX67" s="6">
        <f t="shared" si="8"/>
        <v>1</v>
      </c>
      <c r="AY67" s="6">
        <f t="shared" si="9"/>
        <v>3</v>
      </c>
      <c r="AZ67" s="6">
        <f t="shared" si="10"/>
        <v>0</v>
      </c>
      <c r="BA67" s="6">
        <f t="shared" si="11"/>
        <v>13</v>
      </c>
      <c r="BB67" s="6">
        <f t="shared" si="12"/>
        <v>0</v>
      </c>
      <c r="BC67" s="2"/>
      <c r="BD67" s="2"/>
    </row>
    <row r="68" spans="1:56" ht="15.75" customHeight="1" x14ac:dyDescent="0.25">
      <c r="A68" s="2">
        <v>17</v>
      </c>
      <c r="B68" s="2">
        <v>2016</v>
      </c>
      <c r="C68" s="6" t="s">
        <v>70</v>
      </c>
      <c r="D68" s="2">
        <v>21989</v>
      </c>
      <c r="E68" s="2">
        <v>9326342000170</v>
      </c>
      <c r="F68" s="2" t="str">
        <f t="array" ref="F68">IFERROR(INDEX(cnpj!$A:$B,MATCH(C68,cnpj!$B:$B,0),1),IF(G68=14,LEFT(E68,2)&amp;"."&amp;MID(E68,3,3)&amp;"."&amp;MID(E68,6,3)&amp;"/"&amp;MID(E68,9,4)&amp;"-"&amp;RIGHT(E68,2),IF(G68=13,0&amp;LEFT(E68,1)&amp;"."&amp;MID(E68,2,3)&amp;"."&amp;MID(E68,5,3)&amp;"/"&amp;MID(E68,8,4)&amp;"-"&amp;RIGHT(E68,2),IF(G68=12,"00"&amp;"."&amp;LEFT(E68,3)&amp;"."&amp;MID(E68,4,3)&amp;"/"&amp;MID(E68,7,4)&amp;"-"&amp;RIGHT(E68,2),IF(G68=11,"00.0"&amp;LEFT(E68,2)&amp;"."&amp;MID(E68,3,3)&amp;"/"&amp;MID(E68,6,4)&amp;"-"&amp;RIGHT(E68,2),"erro")))))</f>
        <v>09.326.342/0001-70</v>
      </c>
      <c r="G68" s="2">
        <f t="shared" si="1"/>
        <v>13</v>
      </c>
      <c r="H68" s="6" t="s">
        <v>60</v>
      </c>
      <c r="I68" s="2">
        <v>1</v>
      </c>
      <c r="J68" s="6">
        <v>12.206072645530174</v>
      </c>
      <c r="K68" s="6">
        <v>200000</v>
      </c>
      <c r="L68" s="2">
        <v>0</v>
      </c>
      <c r="M68" s="2">
        <v>1</v>
      </c>
      <c r="N68" s="2"/>
      <c r="O68" s="2">
        <v>0</v>
      </c>
      <c r="P68" s="2">
        <v>0</v>
      </c>
      <c r="Q68" s="2">
        <v>0</v>
      </c>
      <c r="R68" s="2">
        <v>5</v>
      </c>
      <c r="S68" s="2">
        <v>0</v>
      </c>
      <c r="T68" s="6">
        <v>14.414217380315383</v>
      </c>
      <c r="U68" s="6">
        <v>-5.1768251267746805E-2</v>
      </c>
      <c r="V68" s="6">
        <v>0.71275615958992489</v>
      </c>
      <c r="W68" s="6">
        <v>211518</v>
      </c>
      <c r="X68" s="6">
        <v>1085530</v>
      </c>
      <c r="Y68" s="6">
        <v>1819764</v>
      </c>
      <c r="Z68" s="6">
        <v>-94206</v>
      </c>
      <c r="AA68" s="2" t="str">
        <f t="shared" si="2"/>
        <v/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1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1</v>
      </c>
      <c r="AN68" s="2">
        <v>0</v>
      </c>
      <c r="AO68" s="2">
        <v>0</v>
      </c>
      <c r="AP68" s="2">
        <v>0</v>
      </c>
      <c r="AQ68" s="2">
        <v>0</v>
      </c>
      <c r="AR68" s="3">
        <v>0</v>
      </c>
      <c r="AS68" s="6" t="str">
        <f t="shared" si="3"/>
        <v/>
      </c>
      <c r="AT68" s="6" t="str">
        <f t="shared" si="4"/>
        <v/>
      </c>
      <c r="AU68" s="6" t="str">
        <f t="shared" si="5"/>
        <v/>
      </c>
      <c r="AV68" s="6" t="str">
        <f t="shared" si="6"/>
        <v/>
      </c>
      <c r="AW68" s="6" t="str">
        <f t="shared" si="7"/>
        <v/>
      </c>
      <c r="AX68" s="6" t="str">
        <f t="shared" si="8"/>
        <v/>
      </c>
      <c r="AY68" s="6" t="str">
        <f t="shared" si="9"/>
        <v/>
      </c>
      <c r="AZ68" s="6" t="str">
        <f t="shared" si="10"/>
        <v/>
      </c>
      <c r="BA68" s="6" t="str">
        <f t="shared" si="11"/>
        <v/>
      </c>
      <c r="BB68" s="6" t="str">
        <f t="shared" si="12"/>
        <v/>
      </c>
      <c r="BC68" s="2"/>
      <c r="BD68" s="2"/>
    </row>
    <row r="69" spans="1:56" ht="15.75" customHeight="1" x14ac:dyDescent="0.25">
      <c r="A69" s="2">
        <v>17</v>
      </c>
      <c r="B69" s="2">
        <v>2017</v>
      </c>
      <c r="C69" s="6" t="s">
        <v>70</v>
      </c>
      <c r="D69" s="2">
        <v>21989</v>
      </c>
      <c r="E69" s="2">
        <v>9326342000170</v>
      </c>
      <c r="F69" s="2" t="str">
        <f t="array" ref="F69">IFERROR(INDEX(cnpj!$A:$B,MATCH(C69,cnpj!$B:$B,0),1),IF(G69=14,LEFT(E69,2)&amp;"."&amp;MID(E69,3,3)&amp;"."&amp;MID(E69,6,3)&amp;"/"&amp;MID(E69,9,4)&amp;"-"&amp;RIGHT(E69,2),IF(G69=13,0&amp;LEFT(E69,1)&amp;"."&amp;MID(E69,2,3)&amp;"."&amp;MID(E69,5,3)&amp;"/"&amp;MID(E69,8,4)&amp;"-"&amp;RIGHT(E69,2),IF(G69=12,"00"&amp;"."&amp;LEFT(E69,3)&amp;"."&amp;MID(E69,4,3)&amp;"/"&amp;MID(E69,7,4)&amp;"-"&amp;RIGHT(E69,2),IF(G69=11,"00.0"&amp;LEFT(E69,2)&amp;"."&amp;MID(E69,3,3)&amp;"/"&amp;MID(E69,6,4)&amp;"-"&amp;RIGHT(E69,2),"erro")))))</f>
        <v>09.326.342/0001-70</v>
      </c>
      <c r="G69" s="2">
        <f t="shared" si="1"/>
        <v>13</v>
      </c>
      <c r="H69" s="6" t="s">
        <v>60</v>
      </c>
      <c r="I69" s="2">
        <v>1</v>
      </c>
      <c r="J69" s="6">
        <v>12.244847538166409</v>
      </c>
      <c r="K69" s="6">
        <v>207907.29</v>
      </c>
      <c r="L69" s="2">
        <v>0</v>
      </c>
      <c r="M69" s="2">
        <v>1</v>
      </c>
      <c r="N69" s="2"/>
      <c r="O69" s="2">
        <v>0</v>
      </c>
      <c r="P69" s="2">
        <v>0</v>
      </c>
      <c r="Q69" s="2">
        <v>0</v>
      </c>
      <c r="R69" s="2">
        <v>6</v>
      </c>
      <c r="S69" s="2">
        <v>0</v>
      </c>
      <c r="T69" s="6">
        <v>14.48870346973105</v>
      </c>
      <c r="U69" s="6">
        <v>-1.4647380982378357E-2</v>
      </c>
      <c r="V69" s="6">
        <v>0.48182058845582754</v>
      </c>
      <c r="W69" s="6">
        <v>168195</v>
      </c>
      <c r="X69" s="6">
        <v>776408</v>
      </c>
      <c r="Y69" s="6">
        <v>1960487</v>
      </c>
      <c r="Z69" s="6">
        <v>-28716</v>
      </c>
      <c r="AA69" s="2">
        <f t="shared" si="2"/>
        <v>1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1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</v>
      </c>
      <c r="AO69" s="2">
        <v>0</v>
      </c>
      <c r="AP69" s="2">
        <v>0</v>
      </c>
      <c r="AQ69" s="2">
        <v>0</v>
      </c>
      <c r="AR69" s="3">
        <v>0</v>
      </c>
      <c r="AS69" s="6">
        <f t="shared" si="3"/>
        <v>14.414217380315383</v>
      </c>
      <c r="AT69" s="6">
        <f t="shared" si="4"/>
        <v>-5.1768251267746805E-2</v>
      </c>
      <c r="AU69" s="6">
        <f t="shared" si="5"/>
        <v>0.71275615958992489</v>
      </c>
      <c r="AV69" s="6">
        <f t="shared" si="6"/>
        <v>0</v>
      </c>
      <c r="AW69" s="6">
        <f t="shared" si="7"/>
        <v>1</v>
      </c>
      <c r="AX69" s="6">
        <f t="shared" si="8"/>
        <v>0</v>
      </c>
      <c r="AY69" s="6">
        <f t="shared" si="9"/>
        <v>0</v>
      </c>
      <c r="AZ69" s="6">
        <f t="shared" si="10"/>
        <v>0</v>
      </c>
      <c r="BA69" s="6">
        <f t="shared" si="11"/>
        <v>5</v>
      </c>
      <c r="BB69" s="6">
        <f t="shared" si="12"/>
        <v>0</v>
      </c>
      <c r="BC69" s="2"/>
      <c r="BD69" s="2"/>
    </row>
    <row r="70" spans="1:56" ht="15.75" customHeight="1" x14ac:dyDescent="0.25">
      <c r="A70" s="2">
        <v>17</v>
      </c>
      <c r="B70" s="2">
        <v>2018</v>
      </c>
      <c r="C70" s="6" t="s">
        <v>70</v>
      </c>
      <c r="D70" s="2">
        <v>21989</v>
      </c>
      <c r="E70" s="2">
        <v>9326342000170</v>
      </c>
      <c r="F70" s="2" t="str">
        <f t="array" ref="F70">IFERROR(INDEX(cnpj!$A:$B,MATCH(C70,cnpj!$B:$B,0),1),IF(G70=14,LEFT(E70,2)&amp;"."&amp;MID(E70,3,3)&amp;"."&amp;MID(E70,6,3)&amp;"/"&amp;MID(E70,9,4)&amp;"-"&amp;RIGHT(E70,2),IF(G70=13,0&amp;LEFT(E70,1)&amp;"."&amp;MID(E70,2,3)&amp;"."&amp;MID(E70,5,3)&amp;"/"&amp;MID(E70,8,4)&amp;"-"&amp;RIGHT(E70,2),IF(G70=12,"00"&amp;"."&amp;LEFT(E70,3)&amp;"."&amp;MID(E70,4,3)&amp;"/"&amp;MID(E70,7,4)&amp;"-"&amp;RIGHT(E70,2),IF(G70=11,"00.0"&amp;LEFT(E70,2)&amp;"."&amp;MID(E70,3,3)&amp;"/"&amp;MID(E70,6,4)&amp;"-"&amp;RIGHT(E70,2),"erro")))))</f>
        <v>09.326.342/0001-70</v>
      </c>
      <c r="G70" s="2">
        <f t="shared" si="1"/>
        <v>13</v>
      </c>
      <c r="H70" s="6" t="s">
        <v>60</v>
      </c>
      <c r="I70" s="2">
        <v>1</v>
      </c>
      <c r="J70" s="6">
        <v>12.289908151442406</v>
      </c>
      <c r="K70" s="6">
        <v>217490</v>
      </c>
      <c r="L70" s="2">
        <v>0</v>
      </c>
      <c r="M70" s="2">
        <v>1</v>
      </c>
      <c r="N70" s="2"/>
      <c r="O70" s="2">
        <v>0</v>
      </c>
      <c r="P70" s="2">
        <v>0</v>
      </c>
      <c r="Q70" s="2">
        <v>0</v>
      </c>
      <c r="R70" s="2">
        <v>7</v>
      </c>
      <c r="S70" s="2">
        <v>0</v>
      </c>
      <c r="T70" s="6">
        <v>14.515840877895522</v>
      </c>
      <c r="U70" s="6">
        <v>-2.9176665418994469E-2</v>
      </c>
      <c r="V70" s="6">
        <v>0.4387411152998037</v>
      </c>
      <c r="W70" s="6">
        <v>187266</v>
      </c>
      <c r="X70" s="6">
        <v>696542</v>
      </c>
      <c r="Y70" s="6">
        <v>2014418</v>
      </c>
      <c r="Z70" s="6">
        <v>-58774</v>
      </c>
      <c r="AA70" s="2">
        <f t="shared" si="2"/>
        <v>1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1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1</v>
      </c>
      <c r="AP70" s="2">
        <v>0</v>
      </c>
      <c r="AQ70" s="2">
        <v>0</v>
      </c>
      <c r="AR70" s="3">
        <v>0</v>
      </c>
      <c r="AS70" s="6">
        <f t="shared" si="3"/>
        <v>14.48870346973105</v>
      </c>
      <c r="AT70" s="6">
        <f t="shared" si="4"/>
        <v>-1.4647380982378357E-2</v>
      </c>
      <c r="AU70" s="6">
        <f t="shared" si="5"/>
        <v>0.48182058845582754</v>
      </c>
      <c r="AV70" s="6">
        <f t="shared" si="6"/>
        <v>0</v>
      </c>
      <c r="AW70" s="6">
        <f t="shared" si="7"/>
        <v>1</v>
      </c>
      <c r="AX70" s="6">
        <f t="shared" si="8"/>
        <v>0</v>
      </c>
      <c r="AY70" s="6">
        <f t="shared" si="9"/>
        <v>0</v>
      </c>
      <c r="AZ70" s="6">
        <f t="shared" si="10"/>
        <v>0</v>
      </c>
      <c r="BA70" s="6">
        <f t="shared" si="11"/>
        <v>6</v>
      </c>
      <c r="BB70" s="6">
        <f t="shared" si="12"/>
        <v>0</v>
      </c>
      <c r="BC70" s="2"/>
      <c r="BD70" s="2"/>
    </row>
    <row r="71" spans="1:56" ht="15.75" customHeight="1" x14ac:dyDescent="0.25">
      <c r="A71" s="2">
        <v>17</v>
      </c>
      <c r="B71" s="2">
        <v>2019</v>
      </c>
      <c r="C71" s="6" t="s">
        <v>70</v>
      </c>
      <c r="D71" s="2">
        <v>21989</v>
      </c>
      <c r="E71" s="2">
        <v>9326342000170</v>
      </c>
      <c r="F71" s="2" t="str">
        <f t="array" ref="F71">IFERROR(INDEX(cnpj!$A:$B,MATCH(C71,cnpj!$B:$B,0),1),IF(G71=14,LEFT(E71,2)&amp;"."&amp;MID(E71,3,3)&amp;"."&amp;MID(E71,6,3)&amp;"/"&amp;MID(E71,9,4)&amp;"-"&amp;RIGHT(E71,2),IF(G71=13,0&amp;LEFT(E71,1)&amp;"."&amp;MID(E71,2,3)&amp;"."&amp;MID(E71,5,3)&amp;"/"&amp;MID(E71,8,4)&amp;"-"&amp;RIGHT(E71,2),IF(G71=12,"00"&amp;"."&amp;LEFT(E71,3)&amp;"."&amp;MID(E71,4,3)&amp;"/"&amp;MID(E71,7,4)&amp;"-"&amp;RIGHT(E71,2),IF(G71=11,"00.0"&amp;LEFT(E71,2)&amp;"."&amp;MID(E71,3,3)&amp;"/"&amp;MID(E71,6,4)&amp;"-"&amp;RIGHT(E71,2),"erro")))))</f>
        <v>09.326.342/0001-70</v>
      </c>
      <c r="G71" s="2">
        <f t="shared" si="1"/>
        <v>13</v>
      </c>
      <c r="H71" s="6" t="s">
        <v>60</v>
      </c>
      <c r="I71" s="2">
        <v>1</v>
      </c>
      <c r="J71" s="6">
        <v>12.316856712110731</v>
      </c>
      <c r="K71" s="6">
        <v>223430.73</v>
      </c>
      <c r="L71" s="2">
        <v>0</v>
      </c>
      <c r="M71" s="2">
        <v>1</v>
      </c>
      <c r="N71" s="2"/>
      <c r="O71" s="2">
        <v>0</v>
      </c>
      <c r="P71" s="2">
        <v>0</v>
      </c>
      <c r="Q71" s="2">
        <v>0</v>
      </c>
      <c r="R71" s="2">
        <v>8</v>
      </c>
      <c r="S71" s="2">
        <v>0</v>
      </c>
      <c r="T71" s="6">
        <v>14.521869576558949</v>
      </c>
      <c r="U71" s="6">
        <v>-2.2113402799468468E-2</v>
      </c>
      <c r="V71" s="6">
        <v>0.22696744644599154</v>
      </c>
      <c r="W71" s="6">
        <v>248454</v>
      </c>
      <c r="X71" s="6">
        <v>211518</v>
      </c>
      <c r="Y71" s="6">
        <v>2026599</v>
      </c>
      <c r="Z71" s="6">
        <v>-44815</v>
      </c>
      <c r="AA71" s="2">
        <f t="shared" si="2"/>
        <v>1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1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1</v>
      </c>
      <c r="AQ71" s="2">
        <v>0</v>
      </c>
      <c r="AR71" s="3">
        <v>0</v>
      </c>
      <c r="AS71" s="6">
        <f t="shared" si="3"/>
        <v>14.515840877895522</v>
      </c>
      <c r="AT71" s="6">
        <f t="shared" si="4"/>
        <v>-2.9176665418994469E-2</v>
      </c>
      <c r="AU71" s="6">
        <f t="shared" si="5"/>
        <v>0.4387411152998037</v>
      </c>
      <c r="AV71" s="6">
        <f t="shared" si="6"/>
        <v>0</v>
      </c>
      <c r="AW71" s="6">
        <f t="shared" si="7"/>
        <v>1</v>
      </c>
      <c r="AX71" s="6">
        <f t="shared" si="8"/>
        <v>0</v>
      </c>
      <c r="AY71" s="6">
        <f t="shared" si="9"/>
        <v>0</v>
      </c>
      <c r="AZ71" s="6">
        <f t="shared" si="10"/>
        <v>0</v>
      </c>
      <c r="BA71" s="6">
        <f t="shared" si="11"/>
        <v>7</v>
      </c>
      <c r="BB71" s="6">
        <f t="shared" si="12"/>
        <v>0</v>
      </c>
      <c r="BC71" s="2"/>
      <c r="BD71" s="2"/>
    </row>
    <row r="72" spans="1:56" ht="15.75" customHeight="1" x14ac:dyDescent="0.25">
      <c r="A72" s="2">
        <v>17</v>
      </c>
      <c r="B72" s="2">
        <v>2020</v>
      </c>
      <c r="C72" s="6" t="s">
        <v>70</v>
      </c>
      <c r="D72" s="2">
        <v>21989</v>
      </c>
      <c r="E72" s="2">
        <v>9326342000170</v>
      </c>
      <c r="F72" s="2" t="str">
        <f t="array" ref="F72">IFERROR(INDEX(cnpj!$A:$B,MATCH(C72,cnpj!$B:$B,0),1),IF(G72=14,LEFT(E72,2)&amp;"."&amp;MID(E72,3,3)&amp;"."&amp;MID(E72,6,3)&amp;"/"&amp;MID(E72,9,4)&amp;"-"&amp;RIGHT(E72,2),IF(G72=13,0&amp;LEFT(E72,1)&amp;"."&amp;MID(E72,2,3)&amp;"."&amp;MID(E72,5,3)&amp;"/"&amp;MID(E72,8,4)&amp;"-"&amp;RIGHT(E72,2),IF(G72=12,"00"&amp;"."&amp;LEFT(E72,3)&amp;"."&amp;MID(E72,4,3)&amp;"/"&amp;MID(E72,7,4)&amp;"-"&amp;RIGHT(E72,2),IF(G72=11,"00.0"&amp;LEFT(E72,2)&amp;"."&amp;MID(E72,3,3)&amp;"/"&amp;MID(E72,6,4)&amp;"-"&amp;RIGHT(E72,2),"erro")))))</f>
        <v>09.326.342/0001-70</v>
      </c>
      <c r="G72" s="2">
        <f t="shared" si="1"/>
        <v>13</v>
      </c>
      <c r="H72" s="6" t="s">
        <v>60</v>
      </c>
      <c r="I72" s="2">
        <v>1</v>
      </c>
      <c r="J72" s="6">
        <v>12.354152635953449</v>
      </c>
      <c r="K72" s="6">
        <v>231921.13</v>
      </c>
      <c r="L72" s="2">
        <v>0</v>
      </c>
      <c r="M72" s="2">
        <v>1</v>
      </c>
      <c r="N72" s="2"/>
      <c r="O72" s="2">
        <v>0</v>
      </c>
      <c r="P72" s="2">
        <v>0</v>
      </c>
      <c r="Q72" s="2">
        <v>0</v>
      </c>
      <c r="R72" s="2">
        <v>8</v>
      </c>
      <c r="S72" s="2">
        <v>0</v>
      </c>
      <c r="T72" s="6">
        <v>14.531658188507349</v>
      </c>
      <c r="U72" s="6">
        <v>-2.9806003711641244E-2</v>
      </c>
      <c r="V72" s="6">
        <v>0.46065103242848643</v>
      </c>
      <c r="W72" s="6">
        <v>304742</v>
      </c>
      <c r="X72" s="6">
        <v>637996</v>
      </c>
      <c r="Y72" s="6">
        <v>2046534</v>
      </c>
      <c r="Z72" s="6">
        <v>-60999</v>
      </c>
      <c r="AA72" s="2">
        <f t="shared" si="2"/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1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1</v>
      </c>
      <c r="AR72" s="3">
        <v>0</v>
      </c>
      <c r="AS72" s="6">
        <f t="shared" si="3"/>
        <v>14.521869576558949</v>
      </c>
      <c r="AT72" s="6">
        <f t="shared" si="4"/>
        <v>-2.2113402799468468E-2</v>
      </c>
      <c r="AU72" s="6">
        <f t="shared" si="5"/>
        <v>0.22696744644599154</v>
      </c>
      <c r="AV72" s="6">
        <f t="shared" si="6"/>
        <v>0</v>
      </c>
      <c r="AW72" s="6">
        <f t="shared" si="7"/>
        <v>1</v>
      </c>
      <c r="AX72" s="6">
        <f t="shared" si="8"/>
        <v>0</v>
      </c>
      <c r="AY72" s="6">
        <f t="shared" si="9"/>
        <v>0</v>
      </c>
      <c r="AZ72" s="6">
        <f t="shared" si="10"/>
        <v>0</v>
      </c>
      <c r="BA72" s="6">
        <f t="shared" si="11"/>
        <v>8</v>
      </c>
      <c r="BB72" s="6">
        <f t="shared" si="12"/>
        <v>0</v>
      </c>
      <c r="BC72" s="2"/>
      <c r="BD72" s="2"/>
    </row>
    <row r="73" spans="1:56" ht="15.75" customHeight="1" x14ac:dyDescent="0.25">
      <c r="A73" s="2">
        <v>18</v>
      </c>
      <c r="B73" s="2">
        <v>2016</v>
      </c>
      <c r="C73" s="6" t="s">
        <v>71</v>
      </c>
      <c r="D73" s="2">
        <v>22004</v>
      </c>
      <c r="E73" s="2">
        <v>9324949000111</v>
      </c>
      <c r="F73" s="2" t="str">
        <f t="array" ref="F73">IFERROR(INDEX(cnpj!$A:$B,MATCH(C73,cnpj!$B:$B,0),1),IF(G73=14,LEFT(E73,2)&amp;"."&amp;MID(E73,3,3)&amp;"."&amp;MID(E73,6,3)&amp;"/"&amp;MID(E73,9,4)&amp;"-"&amp;RIGHT(E73,2),IF(G73=13,0&amp;LEFT(E73,1)&amp;"."&amp;MID(E73,2,3)&amp;"."&amp;MID(E73,5,3)&amp;"/"&amp;MID(E73,8,4)&amp;"-"&amp;RIGHT(E73,2),IF(G73=12,"00"&amp;"."&amp;LEFT(E73,3)&amp;"."&amp;MID(E73,4,3)&amp;"/"&amp;MID(E73,7,4)&amp;"-"&amp;RIGHT(E73,2),IF(G73=11,"00.0"&amp;LEFT(E73,2)&amp;"."&amp;MID(E73,3,3)&amp;"/"&amp;MID(E73,6,4)&amp;"-"&amp;RIGHT(E73,2),"erro")))))</f>
        <v>09.324.949/0001-11</v>
      </c>
      <c r="G73" s="2">
        <f t="shared" si="1"/>
        <v>13</v>
      </c>
      <c r="H73" s="6" t="s">
        <v>60</v>
      </c>
      <c r="I73" s="2">
        <v>1</v>
      </c>
      <c r="J73" s="6">
        <v>12.536620151258397</v>
      </c>
      <c r="K73" s="6">
        <v>278345.98</v>
      </c>
      <c r="L73" s="2">
        <v>0</v>
      </c>
      <c r="M73" s="2">
        <v>1</v>
      </c>
      <c r="N73" s="2"/>
      <c r="O73" s="2">
        <v>0</v>
      </c>
      <c r="P73" s="2">
        <v>0</v>
      </c>
      <c r="Q73" s="2">
        <v>0</v>
      </c>
      <c r="R73" s="2">
        <v>3</v>
      </c>
      <c r="S73" s="2">
        <v>0</v>
      </c>
      <c r="T73" s="6">
        <v>14.401101480654544</v>
      </c>
      <c r="U73" s="6">
        <v>-2.3116813989795395E-2</v>
      </c>
      <c r="V73" s="6">
        <v>0.66009447387937548</v>
      </c>
      <c r="W73" s="6">
        <v>275868</v>
      </c>
      <c r="X73" s="6">
        <v>909696</v>
      </c>
      <c r="Y73" s="6">
        <v>1796052</v>
      </c>
      <c r="Z73" s="6">
        <v>-41519</v>
      </c>
      <c r="AA73" s="2" t="str">
        <f t="shared" si="2"/>
        <v/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1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1</v>
      </c>
      <c r="AN73" s="2">
        <v>0</v>
      </c>
      <c r="AO73" s="2">
        <v>0</v>
      </c>
      <c r="AP73" s="2">
        <v>0</v>
      </c>
      <c r="AQ73" s="2">
        <v>0</v>
      </c>
      <c r="AR73" s="3">
        <v>0</v>
      </c>
      <c r="AS73" s="6" t="str">
        <f t="shared" si="3"/>
        <v/>
      </c>
      <c r="AT73" s="6" t="str">
        <f t="shared" si="4"/>
        <v/>
      </c>
      <c r="AU73" s="6" t="str">
        <f t="shared" si="5"/>
        <v/>
      </c>
      <c r="AV73" s="6" t="str">
        <f t="shared" si="6"/>
        <v/>
      </c>
      <c r="AW73" s="6" t="str">
        <f t="shared" si="7"/>
        <v/>
      </c>
      <c r="AX73" s="6" t="str">
        <f t="shared" si="8"/>
        <v/>
      </c>
      <c r="AY73" s="6" t="str">
        <f t="shared" si="9"/>
        <v/>
      </c>
      <c r="AZ73" s="6" t="str">
        <f t="shared" si="10"/>
        <v/>
      </c>
      <c r="BA73" s="6" t="str">
        <f t="shared" si="11"/>
        <v/>
      </c>
      <c r="BB73" s="6" t="str">
        <f t="shared" si="12"/>
        <v/>
      </c>
      <c r="BC73" s="2"/>
      <c r="BD73" s="2"/>
    </row>
    <row r="74" spans="1:56" ht="15.75" customHeight="1" x14ac:dyDescent="0.25">
      <c r="A74" s="2">
        <v>18</v>
      </c>
      <c r="B74" s="2">
        <v>2017</v>
      </c>
      <c r="C74" s="6" t="s">
        <v>71</v>
      </c>
      <c r="D74" s="2">
        <v>22004</v>
      </c>
      <c r="E74" s="2">
        <v>9324949000111</v>
      </c>
      <c r="F74" s="2" t="str">
        <f t="array" ref="F74">IFERROR(INDEX(cnpj!$A:$B,MATCH(C74,cnpj!$B:$B,0),1),IF(G74=14,LEFT(E74,2)&amp;"."&amp;MID(E74,3,3)&amp;"."&amp;MID(E74,6,3)&amp;"/"&amp;MID(E74,9,4)&amp;"-"&amp;RIGHT(E74,2),IF(G74=13,0&amp;LEFT(E74,1)&amp;"."&amp;MID(E74,2,3)&amp;"."&amp;MID(E74,5,3)&amp;"/"&amp;MID(E74,8,4)&amp;"-"&amp;RIGHT(E74,2),IF(G74=12,"00"&amp;"."&amp;LEFT(E74,3)&amp;"."&amp;MID(E74,4,3)&amp;"/"&amp;MID(E74,7,4)&amp;"-"&amp;RIGHT(E74,2),IF(G74=11,"00.0"&amp;LEFT(E74,2)&amp;"."&amp;MID(E74,3,3)&amp;"/"&amp;MID(E74,6,4)&amp;"-"&amp;RIGHT(E74,2),"erro")))))</f>
        <v>09.324.949/0001-11</v>
      </c>
      <c r="G74" s="2">
        <f t="shared" si="1"/>
        <v>13</v>
      </c>
      <c r="H74" s="6" t="s">
        <v>60</v>
      </c>
      <c r="I74" s="2">
        <v>1</v>
      </c>
      <c r="J74" s="6">
        <v>12.469793681474531</v>
      </c>
      <c r="K74" s="6">
        <v>260353</v>
      </c>
      <c r="L74" s="2">
        <v>0</v>
      </c>
      <c r="M74" s="2">
        <v>1</v>
      </c>
      <c r="N74" s="2"/>
      <c r="O74" s="2">
        <v>0</v>
      </c>
      <c r="P74" s="2">
        <v>0</v>
      </c>
      <c r="Q74" s="2">
        <v>0</v>
      </c>
      <c r="R74" s="2">
        <v>7</v>
      </c>
      <c r="S74" s="2">
        <v>1</v>
      </c>
      <c r="T74" s="6">
        <v>14.520490949111622</v>
      </c>
      <c r="U74" s="6">
        <v>-3.3473547625835862E-2</v>
      </c>
      <c r="V74" s="6">
        <v>0.59025539490672774</v>
      </c>
      <c r="W74" s="6">
        <v>116093</v>
      </c>
      <c r="X74" s="6">
        <v>1078470</v>
      </c>
      <c r="Y74" s="6">
        <v>2023807</v>
      </c>
      <c r="Z74" s="6">
        <v>-67744</v>
      </c>
      <c r="AA74" s="2">
        <f t="shared" si="2"/>
        <v>1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1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</v>
      </c>
      <c r="AO74" s="2">
        <v>0</v>
      </c>
      <c r="AP74" s="2">
        <v>0</v>
      </c>
      <c r="AQ74" s="2">
        <v>0</v>
      </c>
      <c r="AR74" s="3">
        <v>0</v>
      </c>
      <c r="AS74" s="6">
        <f t="shared" si="3"/>
        <v>14.401101480654544</v>
      </c>
      <c r="AT74" s="6">
        <f t="shared" si="4"/>
        <v>-2.3116813989795395E-2</v>
      </c>
      <c r="AU74" s="6">
        <f t="shared" si="5"/>
        <v>0.66009447387937548</v>
      </c>
      <c r="AV74" s="6">
        <f t="shared" si="6"/>
        <v>0</v>
      </c>
      <c r="AW74" s="6">
        <f t="shared" si="7"/>
        <v>1</v>
      </c>
      <c r="AX74" s="6">
        <f t="shared" si="8"/>
        <v>0</v>
      </c>
      <c r="AY74" s="6">
        <f t="shared" si="9"/>
        <v>0</v>
      </c>
      <c r="AZ74" s="6">
        <f t="shared" si="10"/>
        <v>0</v>
      </c>
      <c r="BA74" s="6">
        <f t="shared" si="11"/>
        <v>3</v>
      </c>
      <c r="BB74" s="6">
        <f t="shared" si="12"/>
        <v>0</v>
      </c>
      <c r="BC74" s="2"/>
      <c r="BD74" s="2"/>
    </row>
    <row r="75" spans="1:56" ht="15.75" customHeight="1" x14ac:dyDescent="0.25">
      <c r="A75" s="2">
        <v>18</v>
      </c>
      <c r="B75" s="2">
        <v>2018</v>
      </c>
      <c r="C75" s="6" t="s">
        <v>71</v>
      </c>
      <c r="D75" s="2">
        <v>22004</v>
      </c>
      <c r="E75" s="2">
        <v>9324949000111</v>
      </c>
      <c r="F75" s="2" t="str">
        <f t="array" ref="F75">IFERROR(INDEX(cnpj!$A:$B,MATCH(C75,cnpj!$B:$B,0),1),IF(G75=14,LEFT(E75,2)&amp;"."&amp;MID(E75,3,3)&amp;"."&amp;MID(E75,6,3)&amp;"/"&amp;MID(E75,9,4)&amp;"-"&amp;RIGHT(E75,2),IF(G75=13,0&amp;LEFT(E75,1)&amp;"."&amp;MID(E75,2,3)&amp;"."&amp;MID(E75,5,3)&amp;"/"&amp;MID(E75,8,4)&amp;"-"&amp;RIGHT(E75,2),IF(G75=12,"00"&amp;"."&amp;LEFT(E75,3)&amp;"."&amp;MID(E75,4,3)&amp;"/"&amp;MID(E75,7,4)&amp;"-"&amp;RIGHT(E75,2),IF(G75=11,"00.0"&amp;LEFT(E75,2)&amp;"."&amp;MID(E75,3,3)&amp;"/"&amp;MID(E75,6,4)&amp;"-"&amp;RIGHT(E75,2),"erro")))))</f>
        <v>09.324.949/0001-11</v>
      </c>
      <c r="G75" s="2">
        <f t="shared" si="1"/>
        <v>13</v>
      </c>
      <c r="H75" s="6" t="s">
        <v>60</v>
      </c>
      <c r="I75" s="2">
        <v>1</v>
      </c>
      <c r="J75" s="6">
        <v>12.289908151442406</v>
      </c>
      <c r="K75" s="6">
        <v>217490</v>
      </c>
      <c r="L75" s="2">
        <v>0</v>
      </c>
      <c r="M75" s="2">
        <v>1</v>
      </c>
      <c r="N75" s="2"/>
      <c r="O75" s="2">
        <v>0</v>
      </c>
      <c r="P75" s="2">
        <v>0</v>
      </c>
      <c r="Q75" s="2">
        <v>0</v>
      </c>
      <c r="R75" s="2">
        <v>7</v>
      </c>
      <c r="S75" s="2">
        <v>0</v>
      </c>
      <c r="T75" s="6">
        <v>14.534499933993356</v>
      </c>
      <c r="U75" s="6">
        <v>-4.2870688252244493E-2</v>
      </c>
      <c r="V75" s="6">
        <v>0.62372159243172975</v>
      </c>
      <c r="W75" s="6">
        <v>590765</v>
      </c>
      <c r="X75" s="6">
        <v>689335</v>
      </c>
      <c r="Y75" s="6">
        <v>2052358</v>
      </c>
      <c r="Z75" s="6">
        <v>-87986</v>
      </c>
      <c r="AA75" s="2">
        <f t="shared" si="2"/>
        <v>1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1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1</v>
      </c>
      <c r="AP75" s="2">
        <v>0</v>
      </c>
      <c r="AQ75" s="2">
        <v>0</v>
      </c>
      <c r="AR75" s="3">
        <v>0</v>
      </c>
      <c r="AS75" s="6">
        <f t="shared" si="3"/>
        <v>14.520490949111622</v>
      </c>
      <c r="AT75" s="6">
        <f t="shared" si="4"/>
        <v>-3.3473547625835862E-2</v>
      </c>
      <c r="AU75" s="6">
        <f t="shared" si="5"/>
        <v>0.59025539490672774</v>
      </c>
      <c r="AV75" s="6">
        <f t="shared" si="6"/>
        <v>0</v>
      </c>
      <c r="AW75" s="6">
        <f t="shared" si="7"/>
        <v>1</v>
      </c>
      <c r="AX75" s="6">
        <f t="shared" si="8"/>
        <v>0</v>
      </c>
      <c r="AY75" s="6">
        <f t="shared" si="9"/>
        <v>0</v>
      </c>
      <c r="AZ75" s="6">
        <f t="shared" si="10"/>
        <v>0</v>
      </c>
      <c r="BA75" s="6">
        <f t="shared" si="11"/>
        <v>7</v>
      </c>
      <c r="BB75" s="6">
        <f t="shared" si="12"/>
        <v>1</v>
      </c>
      <c r="BC75" s="2"/>
      <c r="BD75" s="2"/>
    </row>
    <row r="76" spans="1:56" ht="15.75" customHeight="1" x14ac:dyDescent="0.25">
      <c r="A76" s="2">
        <v>18</v>
      </c>
      <c r="B76" s="2">
        <v>2019</v>
      </c>
      <c r="C76" s="6" t="s">
        <v>71</v>
      </c>
      <c r="D76" s="2">
        <v>22004</v>
      </c>
      <c r="E76" s="2">
        <v>9324949000111</v>
      </c>
      <c r="F76" s="2" t="str">
        <f t="array" ref="F76">IFERROR(INDEX(cnpj!$A:$B,MATCH(C76,cnpj!$B:$B,0),1),IF(G76=14,LEFT(E76,2)&amp;"."&amp;MID(E76,3,3)&amp;"."&amp;MID(E76,6,3)&amp;"/"&amp;MID(E76,9,4)&amp;"-"&amp;RIGHT(E76,2),IF(G76=13,0&amp;LEFT(E76,1)&amp;"."&amp;MID(E76,2,3)&amp;"."&amp;MID(E76,5,3)&amp;"/"&amp;MID(E76,8,4)&amp;"-"&amp;RIGHT(E76,2),IF(G76=12,"00"&amp;"."&amp;LEFT(E76,3)&amp;"."&amp;MID(E76,4,3)&amp;"/"&amp;MID(E76,7,4)&amp;"-"&amp;RIGHT(E76,2),IF(G76=11,"00.0"&amp;LEFT(E76,2)&amp;"."&amp;MID(E76,3,3)&amp;"/"&amp;MID(E76,6,4)&amp;"-"&amp;RIGHT(E76,2),"erro")))))</f>
        <v>09.324.949/0001-11</v>
      </c>
      <c r="G76" s="2">
        <f t="shared" si="1"/>
        <v>13</v>
      </c>
      <c r="H76" s="6" t="s">
        <v>60</v>
      </c>
      <c r="I76" s="2">
        <v>1</v>
      </c>
      <c r="J76" s="6">
        <v>12.522598118753812</v>
      </c>
      <c r="K76" s="6">
        <v>274470.24</v>
      </c>
      <c r="L76" s="2">
        <v>0</v>
      </c>
      <c r="M76" s="2">
        <v>1</v>
      </c>
      <c r="N76" s="2"/>
      <c r="O76" s="2">
        <v>0</v>
      </c>
      <c r="P76" s="2">
        <v>0</v>
      </c>
      <c r="Q76" s="2">
        <v>0</v>
      </c>
      <c r="R76" s="2">
        <v>9</v>
      </c>
      <c r="S76" s="2">
        <v>0</v>
      </c>
      <c r="T76" s="6">
        <v>14.576692951602702</v>
      </c>
      <c r="U76" s="6">
        <v>-4.1486243966057643E-2</v>
      </c>
      <c r="V76" s="6">
        <v>0.21321128584280874</v>
      </c>
      <c r="W76" s="6">
        <v>180576</v>
      </c>
      <c r="X76" s="6">
        <v>275868</v>
      </c>
      <c r="Y76" s="6">
        <v>2140806</v>
      </c>
      <c r="Z76" s="6">
        <v>-88814</v>
      </c>
      <c r="AA76" s="2">
        <f t="shared" si="2"/>
        <v>1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1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1</v>
      </c>
      <c r="AQ76" s="2">
        <v>0</v>
      </c>
      <c r="AR76" s="3">
        <v>0</v>
      </c>
      <c r="AS76" s="6">
        <f t="shared" si="3"/>
        <v>14.534499933993356</v>
      </c>
      <c r="AT76" s="6">
        <f t="shared" si="4"/>
        <v>-4.2870688252244493E-2</v>
      </c>
      <c r="AU76" s="6">
        <f t="shared" si="5"/>
        <v>0.62372159243172975</v>
      </c>
      <c r="AV76" s="6">
        <f t="shared" si="6"/>
        <v>0</v>
      </c>
      <c r="AW76" s="6">
        <f t="shared" si="7"/>
        <v>1</v>
      </c>
      <c r="AX76" s="6">
        <f t="shared" si="8"/>
        <v>0</v>
      </c>
      <c r="AY76" s="6">
        <f t="shared" si="9"/>
        <v>0</v>
      </c>
      <c r="AZ76" s="6">
        <f t="shared" si="10"/>
        <v>0</v>
      </c>
      <c r="BA76" s="6">
        <f t="shared" si="11"/>
        <v>7</v>
      </c>
      <c r="BB76" s="6">
        <f t="shared" si="12"/>
        <v>0</v>
      </c>
      <c r="BC76" s="2"/>
      <c r="BD76" s="2"/>
    </row>
    <row r="77" spans="1:56" ht="15.75" customHeight="1" x14ac:dyDescent="0.25">
      <c r="A77" s="2">
        <v>18</v>
      </c>
      <c r="B77" s="2">
        <v>2020</v>
      </c>
      <c r="C77" s="6" t="s">
        <v>71</v>
      </c>
      <c r="D77" s="2">
        <v>22004</v>
      </c>
      <c r="E77" s="2">
        <v>9324949000111</v>
      </c>
      <c r="F77" s="2" t="str">
        <f t="array" ref="F77">IFERROR(INDEX(cnpj!$A:$B,MATCH(C77,cnpj!$B:$B,0),1),IF(G77=14,LEFT(E77,2)&amp;"."&amp;MID(E77,3,3)&amp;"."&amp;MID(E77,6,3)&amp;"/"&amp;MID(E77,9,4)&amp;"-"&amp;RIGHT(E77,2),IF(G77=13,0&amp;LEFT(E77,1)&amp;"."&amp;MID(E77,2,3)&amp;"."&amp;MID(E77,5,3)&amp;"/"&amp;MID(E77,8,4)&amp;"-"&amp;RIGHT(E77,2),IF(G77=12,"00"&amp;"."&amp;LEFT(E77,3)&amp;"."&amp;MID(E77,4,3)&amp;"/"&amp;MID(E77,7,4)&amp;"-"&amp;RIGHT(E77,2),IF(G77=11,"00.0"&amp;LEFT(E77,2)&amp;"."&amp;MID(E77,3,3)&amp;"/"&amp;MID(E77,6,4)&amp;"-"&amp;RIGHT(E77,2),"erro")))))</f>
        <v>09.324.949/0001-11</v>
      </c>
      <c r="G77" s="2">
        <f t="shared" si="1"/>
        <v>13</v>
      </c>
      <c r="H77" s="6" t="s">
        <v>60</v>
      </c>
      <c r="I77" s="2">
        <v>1</v>
      </c>
      <c r="J77" s="6">
        <v>12.602529164540503</v>
      </c>
      <c r="K77" s="6">
        <v>297309.56</v>
      </c>
      <c r="L77" s="2">
        <v>0</v>
      </c>
      <c r="M77" s="2">
        <v>1</v>
      </c>
      <c r="N77" s="2"/>
      <c r="O77" s="2">
        <v>0</v>
      </c>
      <c r="P77" s="2">
        <v>0</v>
      </c>
      <c r="Q77" s="2">
        <v>0</v>
      </c>
      <c r="R77" s="2">
        <v>6</v>
      </c>
      <c r="S77" s="2">
        <v>0</v>
      </c>
      <c r="T77" s="6">
        <v>14.597171694409894</v>
      </c>
      <c r="U77" s="6">
        <v>-3.065810748162898E-2</v>
      </c>
      <c r="V77" s="6">
        <v>0.66433877824299947</v>
      </c>
      <c r="W77" s="6">
        <v>173113</v>
      </c>
      <c r="X77" s="6">
        <v>1278533</v>
      </c>
      <c r="Y77" s="6">
        <v>2185099</v>
      </c>
      <c r="Z77" s="6">
        <v>-66991</v>
      </c>
      <c r="AA77" s="2">
        <f t="shared" si="2"/>
        <v>1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1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1</v>
      </c>
      <c r="AR77" s="3">
        <v>0</v>
      </c>
      <c r="AS77" s="6">
        <f t="shared" si="3"/>
        <v>14.576692951602702</v>
      </c>
      <c r="AT77" s="6">
        <f t="shared" si="4"/>
        <v>-4.1486243966057643E-2</v>
      </c>
      <c r="AU77" s="6">
        <f t="shared" si="5"/>
        <v>0.21321128584280874</v>
      </c>
      <c r="AV77" s="6">
        <f t="shared" si="6"/>
        <v>0</v>
      </c>
      <c r="AW77" s="6">
        <f t="shared" si="7"/>
        <v>1</v>
      </c>
      <c r="AX77" s="6">
        <f t="shared" si="8"/>
        <v>0</v>
      </c>
      <c r="AY77" s="6">
        <f t="shared" si="9"/>
        <v>0</v>
      </c>
      <c r="AZ77" s="6">
        <f t="shared" si="10"/>
        <v>0</v>
      </c>
      <c r="BA77" s="6">
        <f t="shared" si="11"/>
        <v>9</v>
      </c>
      <c r="BB77" s="6">
        <f t="shared" si="12"/>
        <v>0</v>
      </c>
      <c r="BC77" s="2"/>
      <c r="BD77" s="2"/>
    </row>
    <row r="78" spans="1:56" ht="15.75" customHeight="1" x14ac:dyDescent="0.25">
      <c r="A78" s="2">
        <v>19</v>
      </c>
      <c r="B78" s="2">
        <v>2016</v>
      </c>
      <c r="C78" s="6" t="s">
        <v>72</v>
      </c>
      <c r="D78" s="2">
        <v>21997</v>
      </c>
      <c r="E78" s="2">
        <v>9313969000197</v>
      </c>
      <c r="F78" s="2" t="str">
        <f t="array" ref="F78">IFERROR(INDEX(cnpj!$A:$B,MATCH(C78,cnpj!$B:$B,0),1),IF(G78=14,LEFT(E78,2)&amp;"."&amp;MID(E78,3,3)&amp;"."&amp;MID(E78,6,3)&amp;"/"&amp;MID(E78,9,4)&amp;"-"&amp;RIGHT(E78,2),IF(G78=13,0&amp;LEFT(E78,1)&amp;"."&amp;MID(E78,2,3)&amp;"."&amp;MID(E78,5,3)&amp;"/"&amp;MID(E78,8,4)&amp;"-"&amp;RIGHT(E78,2),IF(G78=12,"00"&amp;"."&amp;LEFT(E78,3)&amp;"."&amp;MID(E78,4,3)&amp;"/"&amp;MID(E78,7,4)&amp;"-"&amp;RIGHT(E78,2),IF(G78=11,"00.0"&amp;LEFT(E78,2)&amp;"."&amp;MID(E78,3,3)&amp;"/"&amp;MID(E78,6,4)&amp;"-"&amp;RIGHT(E78,2),"erro")))))</f>
        <v>09.313.969/0001-97</v>
      </c>
      <c r="G78" s="2">
        <f t="shared" si="1"/>
        <v>13</v>
      </c>
      <c r="H78" s="6" t="s">
        <v>60</v>
      </c>
      <c r="I78" s="2">
        <v>1</v>
      </c>
      <c r="J78" s="6">
        <v>12.328405315885128</v>
      </c>
      <c r="K78" s="6">
        <v>226026</v>
      </c>
      <c r="L78" s="2">
        <v>0</v>
      </c>
      <c r="M78" s="2">
        <v>1</v>
      </c>
      <c r="N78" s="2"/>
      <c r="O78" s="2">
        <v>0</v>
      </c>
      <c r="P78" s="2">
        <v>0</v>
      </c>
      <c r="Q78" s="2">
        <v>0</v>
      </c>
      <c r="R78" s="2">
        <v>2</v>
      </c>
      <c r="S78" s="2">
        <v>0</v>
      </c>
      <c r="T78" s="6">
        <v>14.624373750469365</v>
      </c>
      <c r="U78" s="6">
        <v>-2.0059197792419371E-2</v>
      </c>
      <c r="V78" s="6">
        <v>0.69250951074975264</v>
      </c>
      <c r="W78" s="6">
        <v>436434</v>
      </c>
      <c r="X78" s="6">
        <v>1118495</v>
      </c>
      <c r="Y78" s="6">
        <v>2245354</v>
      </c>
      <c r="Z78" s="6">
        <v>-45040</v>
      </c>
      <c r="AA78" s="2" t="str">
        <f t="shared" si="2"/>
        <v/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1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1</v>
      </c>
      <c r="AN78" s="2">
        <v>0</v>
      </c>
      <c r="AO78" s="2">
        <v>0</v>
      </c>
      <c r="AP78" s="2">
        <v>0</v>
      </c>
      <c r="AQ78" s="2">
        <v>0</v>
      </c>
      <c r="AR78" s="3">
        <v>0</v>
      </c>
      <c r="AS78" s="6" t="str">
        <f t="shared" si="3"/>
        <v/>
      </c>
      <c r="AT78" s="6" t="str">
        <f t="shared" si="4"/>
        <v/>
      </c>
      <c r="AU78" s="6" t="str">
        <f t="shared" si="5"/>
        <v/>
      </c>
      <c r="AV78" s="6" t="str">
        <f t="shared" si="6"/>
        <v/>
      </c>
      <c r="AW78" s="6" t="str">
        <f t="shared" si="7"/>
        <v/>
      </c>
      <c r="AX78" s="6" t="str">
        <f t="shared" si="8"/>
        <v/>
      </c>
      <c r="AY78" s="6" t="str">
        <f t="shared" si="9"/>
        <v/>
      </c>
      <c r="AZ78" s="6" t="str">
        <f t="shared" si="10"/>
        <v/>
      </c>
      <c r="BA78" s="6" t="str">
        <f t="shared" si="11"/>
        <v/>
      </c>
      <c r="BB78" s="6" t="str">
        <f t="shared" si="12"/>
        <v/>
      </c>
      <c r="BC78" s="2"/>
      <c r="BD78" s="2"/>
    </row>
    <row r="79" spans="1:56" ht="15.75" customHeight="1" x14ac:dyDescent="0.25">
      <c r="A79" s="2">
        <v>19</v>
      </c>
      <c r="B79" s="2">
        <v>2017</v>
      </c>
      <c r="C79" s="6" t="s">
        <v>72</v>
      </c>
      <c r="D79" s="2">
        <v>21997</v>
      </c>
      <c r="E79" s="2">
        <v>9313969000197</v>
      </c>
      <c r="F79" s="2" t="str">
        <f t="array" ref="F79">IFERROR(INDEX(cnpj!$A:$B,MATCH(C79,cnpj!$B:$B,0),1),IF(G79=14,LEFT(E79,2)&amp;"."&amp;MID(E79,3,3)&amp;"."&amp;MID(E79,6,3)&amp;"/"&amp;MID(E79,9,4)&amp;"-"&amp;RIGHT(E79,2),IF(G79=13,0&amp;LEFT(E79,1)&amp;"."&amp;MID(E79,2,3)&amp;"."&amp;MID(E79,5,3)&amp;"/"&amp;MID(E79,8,4)&amp;"-"&amp;RIGHT(E79,2),IF(G79=12,"00"&amp;"."&amp;LEFT(E79,3)&amp;"."&amp;MID(E79,4,3)&amp;"/"&amp;MID(E79,7,4)&amp;"-"&amp;RIGHT(E79,2),IF(G79=11,"00.0"&amp;LEFT(E79,2)&amp;"."&amp;MID(E79,3,3)&amp;"/"&amp;MID(E79,6,4)&amp;"-"&amp;RIGHT(E79,2),"erro")))))</f>
        <v>09.313.969/0001-97</v>
      </c>
      <c r="G79" s="2">
        <f t="shared" si="1"/>
        <v>13</v>
      </c>
      <c r="H79" s="6" t="s">
        <v>60</v>
      </c>
      <c r="I79" s="2">
        <v>1</v>
      </c>
      <c r="J79" s="6">
        <v>12.554416986148579</v>
      </c>
      <c r="K79" s="6">
        <v>283344</v>
      </c>
      <c r="L79" s="2">
        <v>0</v>
      </c>
      <c r="M79" s="2">
        <v>1</v>
      </c>
      <c r="N79" s="2"/>
      <c r="O79" s="2">
        <v>0</v>
      </c>
      <c r="P79" s="2">
        <v>0</v>
      </c>
      <c r="Q79" s="2">
        <v>0</v>
      </c>
      <c r="R79" s="2">
        <v>6</v>
      </c>
      <c r="S79" s="2">
        <v>0</v>
      </c>
      <c r="T79" s="6">
        <v>14.798451953831021</v>
      </c>
      <c r="U79" s="6">
        <v>-9.8214837004009653E-3</v>
      </c>
      <c r="V79" s="6">
        <v>0.58370058806910141</v>
      </c>
      <c r="W79" s="6">
        <v>178954</v>
      </c>
      <c r="X79" s="6">
        <v>1380872</v>
      </c>
      <c r="Y79" s="6">
        <v>2672305</v>
      </c>
      <c r="Z79" s="6">
        <v>-26246</v>
      </c>
      <c r="AA79" s="2">
        <f t="shared" si="2"/>
        <v>1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1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</v>
      </c>
      <c r="AO79" s="2">
        <v>0</v>
      </c>
      <c r="AP79" s="2">
        <v>0</v>
      </c>
      <c r="AQ79" s="2">
        <v>0</v>
      </c>
      <c r="AR79" s="3">
        <v>0</v>
      </c>
      <c r="AS79" s="6">
        <f t="shared" si="3"/>
        <v>14.624373750469365</v>
      </c>
      <c r="AT79" s="6">
        <f t="shared" si="4"/>
        <v>-2.0059197792419371E-2</v>
      </c>
      <c r="AU79" s="6">
        <f t="shared" si="5"/>
        <v>0.69250951074975264</v>
      </c>
      <c r="AV79" s="6">
        <f t="shared" si="6"/>
        <v>0</v>
      </c>
      <c r="AW79" s="6">
        <f t="shared" si="7"/>
        <v>1</v>
      </c>
      <c r="AX79" s="6">
        <f t="shared" si="8"/>
        <v>0</v>
      </c>
      <c r="AY79" s="6">
        <f t="shared" si="9"/>
        <v>0</v>
      </c>
      <c r="AZ79" s="6">
        <f t="shared" si="10"/>
        <v>0</v>
      </c>
      <c r="BA79" s="6">
        <f t="shared" si="11"/>
        <v>2</v>
      </c>
      <c r="BB79" s="6">
        <f t="shared" si="12"/>
        <v>0</v>
      </c>
      <c r="BC79" s="2"/>
      <c r="BD79" s="2"/>
    </row>
    <row r="80" spans="1:56" ht="15.75" customHeight="1" x14ac:dyDescent="0.25">
      <c r="A80" s="2">
        <v>19</v>
      </c>
      <c r="B80" s="2">
        <v>2018</v>
      </c>
      <c r="C80" s="6" t="s">
        <v>72</v>
      </c>
      <c r="D80" s="2">
        <v>21997</v>
      </c>
      <c r="E80" s="2">
        <v>9313969000197</v>
      </c>
      <c r="F80" s="2" t="str">
        <f t="array" ref="F80">IFERROR(INDEX(cnpj!$A:$B,MATCH(C80,cnpj!$B:$B,0),1),IF(G80=14,LEFT(E80,2)&amp;"."&amp;MID(E80,3,3)&amp;"."&amp;MID(E80,6,3)&amp;"/"&amp;MID(E80,9,4)&amp;"-"&amp;RIGHT(E80,2),IF(G80=13,0&amp;LEFT(E80,1)&amp;"."&amp;MID(E80,2,3)&amp;"."&amp;MID(E80,5,3)&amp;"/"&amp;MID(E80,8,4)&amp;"-"&amp;RIGHT(E80,2),IF(G80=12,"00"&amp;"."&amp;LEFT(E80,3)&amp;"."&amp;MID(E80,4,3)&amp;"/"&amp;MID(E80,7,4)&amp;"-"&amp;RIGHT(E80,2),IF(G80=11,"00.0"&amp;LEFT(E80,2)&amp;"."&amp;MID(E80,3,3)&amp;"/"&amp;MID(E80,6,4)&amp;"-"&amp;RIGHT(E80,2),"erro")))))</f>
        <v>09.313.969/0001-97</v>
      </c>
      <c r="G80" s="2">
        <f t="shared" si="1"/>
        <v>13</v>
      </c>
      <c r="H80" s="6" t="s">
        <v>60</v>
      </c>
      <c r="I80" s="2">
        <v>1</v>
      </c>
      <c r="J80" s="6">
        <v>12.289908151442406</v>
      </c>
      <c r="K80" s="6">
        <v>217490</v>
      </c>
      <c r="L80" s="2">
        <v>0</v>
      </c>
      <c r="M80" s="2">
        <v>1</v>
      </c>
      <c r="N80" s="2"/>
      <c r="O80" s="2">
        <v>0</v>
      </c>
      <c r="P80" s="2">
        <v>0</v>
      </c>
      <c r="Q80" s="2">
        <v>0</v>
      </c>
      <c r="R80" s="2">
        <v>7</v>
      </c>
      <c r="S80" s="2">
        <v>0</v>
      </c>
      <c r="T80" s="6">
        <v>14.867420052389736</v>
      </c>
      <c r="U80" s="6">
        <v>-1.0711417956608769E-2</v>
      </c>
      <c r="V80" s="6">
        <v>0.59281697928094346</v>
      </c>
      <c r="W80" s="6">
        <v>1059301</v>
      </c>
      <c r="X80" s="6">
        <v>638001</v>
      </c>
      <c r="Y80" s="6">
        <v>2863113</v>
      </c>
      <c r="Z80" s="6">
        <v>-30668</v>
      </c>
      <c r="AA80" s="2">
        <f t="shared" si="2"/>
        <v>1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1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1</v>
      </c>
      <c r="AP80" s="2">
        <v>0</v>
      </c>
      <c r="AQ80" s="2">
        <v>0</v>
      </c>
      <c r="AR80" s="3">
        <v>0</v>
      </c>
      <c r="AS80" s="6">
        <f t="shared" si="3"/>
        <v>14.798451953831021</v>
      </c>
      <c r="AT80" s="6">
        <f t="shared" si="4"/>
        <v>-9.8214837004009653E-3</v>
      </c>
      <c r="AU80" s="6">
        <f t="shared" si="5"/>
        <v>0.58370058806910141</v>
      </c>
      <c r="AV80" s="6">
        <f t="shared" si="6"/>
        <v>0</v>
      </c>
      <c r="AW80" s="6">
        <f t="shared" si="7"/>
        <v>1</v>
      </c>
      <c r="AX80" s="6">
        <f t="shared" si="8"/>
        <v>0</v>
      </c>
      <c r="AY80" s="6">
        <f t="shared" si="9"/>
        <v>0</v>
      </c>
      <c r="AZ80" s="6">
        <f t="shared" si="10"/>
        <v>0</v>
      </c>
      <c r="BA80" s="6">
        <f t="shared" si="11"/>
        <v>6</v>
      </c>
      <c r="BB80" s="6">
        <f t="shared" si="12"/>
        <v>0</v>
      </c>
      <c r="BC80" s="2"/>
      <c r="BD80" s="2"/>
    </row>
    <row r="81" spans="1:56" ht="15.75" customHeight="1" x14ac:dyDescent="0.25">
      <c r="A81" s="2">
        <v>19</v>
      </c>
      <c r="B81" s="2">
        <v>2019</v>
      </c>
      <c r="C81" s="6" t="s">
        <v>72</v>
      </c>
      <c r="D81" s="2">
        <v>21997</v>
      </c>
      <c r="E81" s="2">
        <v>9313969000197</v>
      </c>
      <c r="F81" s="2" t="str">
        <f t="array" ref="F81">IFERROR(INDEX(cnpj!$A:$B,MATCH(C81,cnpj!$B:$B,0),1),IF(G81=14,LEFT(E81,2)&amp;"."&amp;MID(E81,3,3)&amp;"."&amp;MID(E81,6,3)&amp;"/"&amp;MID(E81,9,4)&amp;"-"&amp;RIGHT(E81,2),IF(G81=13,0&amp;LEFT(E81,1)&amp;"."&amp;MID(E81,2,3)&amp;"."&amp;MID(E81,5,3)&amp;"/"&amp;MID(E81,8,4)&amp;"-"&amp;RIGHT(E81,2),IF(G81=12,"00"&amp;"."&amp;LEFT(E81,3)&amp;"."&amp;MID(E81,4,3)&amp;"/"&amp;MID(E81,7,4)&amp;"-"&amp;RIGHT(E81,2),IF(G81=11,"00.0"&amp;LEFT(E81,2)&amp;"."&amp;MID(E81,3,3)&amp;"/"&amp;MID(E81,6,4)&amp;"-"&amp;RIGHT(E81,2),"erro")))))</f>
        <v>09.313.969/0001-97</v>
      </c>
      <c r="G81" s="2">
        <f t="shared" si="1"/>
        <v>13</v>
      </c>
      <c r="H81" s="6" t="s">
        <v>60</v>
      </c>
      <c r="I81" s="2">
        <v>1</v>
      </c>
      <c r="J81" s="6">
        <v>12.723424924271644</v>
      </c>
      <c r="K81" s="6">
        <v>335516</v>
      </c>
      <c r="L81" s="2">
        <v>0</v>
      </c>
      <c r="M81" s="2">
        <v>1</v>
      </c>
      <c r="N81" s="2"/>
      <c r="O81" s="2">
        <v>0</v>
      </c>
      <c r="P81" s="2">
        <v>0</v>
      </c>
      <c r="Q81" s="2">
        <v>0</v>
      </c>
      <c r="R81" s="2">
        <v>8</v>
      </c>
      <c r="S81" s="2">
        <v>0</v>
      </c>
      <c r="T81" s="6">
        <v>14.9695411547736</v>
      </c>
      <c r="U81" s="6">
        <v>-1.7695339059486313E-2</v>
      </c>
      <c r="V81" s="6">
        <v>0.21171176569278335</v>
      </c>
      <c r="W81" s="6">
        <v>234893</v>
      </c>
      <c r="X81" s="6">
        <v>436434</v>
      </c>
      <c r="Y81" s="6">
        <v>3170948</v>
      </c>
      <c r="Z81" s="6">
        <v>-56111</v>
      </c>
      <c r="AA81" s="2">
        <f t="shared" si="2"/>
        <v>1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1</v>
      </c>
      <c r="AQ81" s="2">
        <v>0</v>
      </c>
      <c r="AR81" s="3">
        <v>0</v>
      </c>
      <c r="AS81" s="6">
        <f t="shared" si="3"/>
        <v>14.867420052389736</v>
      </c>
      <c r="AT81" s="6">
        <f t="shared" si="4"/>
        <v>-1.0711417956608769E-2</v>
      </c>
      <c r="AU81" s="6">
        <f t="shared" si="5"/>
        <v>0.59281697928094346</v>
      </c>
      <c r="AV81" s="6">
        <f t="shared" si="6"/>
        <v>0</v>
      </c>
      <c r="AW81" s="6">
        <f t="shared" si="7"/>
        <v>1</v>
      </c>
      <c r="AX81" s="6">
        <f t="shared" si="8"/>
        <v>0</v>
      </c>
      <c r="AY81" s="6">
        <f t="shared" si="9"/>
        <v>0</v>
      </c>
      <c r="AZ81" s="6">
        <f t="shared" si="10"/>
        <v>0</v>
      </c>
      <c r="BA81" s="6">
        <f t="shared" si="11"/>
        <v>7</v>
      </c>
      <c r="BB81" s="6">
        <f t="shared" si="12"/>
        <v>0</v>
      </c>
      <c r="BC81" s="2"/>
      <c r="BD81" s="2"/>
    </row>
    <row r="82" spans="1:56" ht="15.75" customHeight="1" x14ac:dyDescent="0.25">
      <c r="A82" s="2">
        <v>19</v>
      </c>
      <c r="B82" s="2">
        <v>2020</v>
      </c>
      <c r="C82" s="6" t="s">
        <v>72</v>
      </c>
      <c r="D82" s="2">
        <v>21997</v>
      </c>
      <c r="E82" s="2">
        <v>9313969000197</v>
      </c>
      <c r="F82" s="2" t="str">
        <f t="array" ref="F82">IFERROR(INDEX(cnpj!$A:$B,MATCH(C82,cnpj!$B:$B,0),1),IF(G82=14,LEFT(E82,2)&amp;"."&amp;MID(E82,3,3)&amp;"."&amp;MID(E82,6,3)&amp;"/"&amp;MID(E82,9,4)&amp;"-"&amp;RIGHT(E82,2),IF(G82=13,0&amp;LEFT(E82,1)&amp;"."&amp;MID(E82,2,3)&amp;"."&amp;MID(E82,5,3)&amp;"/"&amp;MID(E82,8,4)&amp;"-"&amp;RIGHT(E82,2),IF(G82=12,"00"&amp;"."&amp;LEFT(E82,3)&amp;"."&amp;MID(E82,4,3)&amp;"/"&amp;MID(E82,7,4)&amp;"-"&amp;RIGHT(E82,2),IF(G82=11,"00.0"&amp;LEFT(E82,2)&amp;"."&amp;MID(E82,3,3)&amp;"/"&amp;MID(E82,6,4)&amp;"-"&amp;RIGHT(E82,2),"erro")))))</f>
        <v>09.313.969/0001-97</v>
      </c>
      <c r="G82" s="2">
        <f t="shared" si="1"/>
        <v>13</v>
      </c>
      <c r="H82" s="6" t="s">
        <v>60</v>
      </c>
      <c r="I82" s="2">
        <v>1</v>
      </c>
      <c r="J82" s="6">
        <v>12.7083286548153</v>
      </c>
      <c r="K82" s="6">
        <v>330489</v>
      </c>
      <c r="L82" s="2">
        <v>0</v>
      </c>
      <c r="M82" s="2">
        <v>1</v>
      </c>
      <c r="N82" s="2"/>
      <c r="O82" s="2">
        <v>0</v>
      </c>
      <c r="P82" s="2">
        <v>0</v>
      </c>
      <c r="Q82" s="2">
        <v>0</v>
      </c>
      <c r="R82" s="2">
        <v>8</v>
      </c>
      <c r="S82" s="2">
        <v>0</v>
      </c>
      <c r="T82" s="6">
        <v>15.063168805226185</v>
      </c>
      <c r="U82" s="6">
        <v>-4.2258022921854389E-3</v>
      </c>
      <c r="V82" s="6">
        <v>0.66386420686587333</v>
      </c>
      <c r="W82" s="6">
        <v>253185</v>
      </c>
      <c r="X82" s="6">
        <v>2058509</v>
      </c>
      <c r="Y82" s="6">
        <v>3482179</v>
      </c>
      <c r="Z82" s="6">
        <v>-14715</v>
      </c>
      <c r="AA82" s="2">
        <f t="shared" si="2"/>
        <v>1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1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</v>
      </c>
      <c r="AR82" s="3">
        <v>0</v>
      </c>
      <c r="AS82" s="6">
        <f t="shared" si="3"/>
        <v>14.9695411547736</v>
      </c>
      <c r="AT82" s="6">
        <f t="shared" si="4"/>
        <v>-1.7695339059486313E-2</v>
      </c>
      <c r="AU82" s="6">
        <f t="shared" si="5"/>
        <v>0.21171176569278335</v>
      </c>
      <c r="AV82" s="6">
        <f t="shared" si="6"/>
        <v>0</v>
      </c>
      <c r="AW82" s="6">
        <f t="shared" si="7"/>
        <v>1</v>
      </c>
      <c r="AX82" s="6">
        <f t="shared" si="8"/>
        <v>0</v>
      </c>
      <c r="AY82" s="6">
        <f t="shared" si="9"/>
        <v>0</v>
      </c>
      <c r="AZ82" s="6">
        <f t="shared" si="10"/>
        <v>0</v>
      </c>
      <c r="BA82" s="6">
        <f t="shared" si="11"/>
        <v>8</v>
      </c>
      <c r="BB82" s="6">
        <f t="shared" si="12"/>
        <v>0</v>
      </c>
      <c r="BC82" s="2"/>
      <c r="BD82" s="2"/>
    </row>
    <row r="83" spans="1:56" ht="15.75" customHeight="1" x14ac:dyDescent="0.25">
      <c r="A83" s="2">
        <v>20</v>
      </c>
      <c r="B83" s="2">
        <v>2016</v>
      </c>
      <c r="C83" s="6" t="s">
        <v>73</v>
      </c>
      <c r="D83" s="2">
        <v>21970</v>
      </c>
      <c r="E83" s="2">
        <v>9325109000173</v>
      </c>
      <c r="F83" s="2" t="str">
        <f t="array" ref="F83">IFERROR(INDEX(cnpj!$A:$B,MATCH(C83,cnpj!$B:$B,0),1),IF(G83=14,LEFT(E83,2)&amp;"."&amp;MID(E83,3,3)&amp;"."&amp;MID(E83,6,3)&amp;"/"&amp;MID(E83,9,4)&amp;"-"&amp;RIGHT(E83,2),IF(G83=13,0&amp;LEFT(E83,1)&amp;"."&amp;MID(E83,2,3)&amp;"."&amp;MID(E83,5,3)&amp;"/"&amp;MID(E83,8,4)&amp;"-"&amp;RIGHT(E83,2),IF(G83=12,"00"&amp;"."&amp;LEFT(E83,3)&amp;"."&amp;MID(E83,4,3)&amp;"/"&amp;MID(E83,7,4)&amp;"-"&amp;RIGHT(E83,2),IF(G83=11,"00.0"&amp;LEFT(E83,2)&amp;"."&amp;MID(E83,3,3)&amp;"/"&amp;MID(E83,6,4)&amp;"-"&amp;RIGHT(E83,2),"erro")))))</f>
        <v>09.325.109/0001-73</v>
      </c>
      <c r="G83" s="2">
        <f t="shared" si="1"/>
        <v>13</v>
      </c>
      <c r="H83" s="6" t="s">
        <v>60</v>
      </c>
      <c r="I83" s="2">
        <v>1</v>
      </c>
      <c r="J83" s="6">
        <v>12.318331875244782</v>
      </c>
      <c r="K83" s="6">
        <v>223760.57</v>
      </c>
      <c r="L83" s="2">
        <v>0</v>
      </c>
      <c r="M83" s="2">
        <v>1</v>
      </c>
      <c r="N83" s="2"/>
      <c r="O83" s="2">
        <v>0</v>
      </c>
      <c r="P83" s="2">
        <v>0</v>
      </c>
      <c r="Q83" s="2">
        <v>0</v>
      </c>
      <c r="R83" s="2">
        <v>6</v>
      </c>
      <c r="S83" s="2">
        <v>0</v>
      </c>
      <c r="T83" s="6">
        <v>13.973371204489467</v>
      </c>
      <c r="U83" s="6">
        <v>-4.2491778415597571E-2</v>
      </c>
      <c r="V83" s="6">
        <v>0.71121679449155983</v>
      </c>
      <c r="W83" s="6">
        <v>121448</v>
      </c>
      <c r="X83" s="6">
        <v>711389</v>
      </c>
      <c r="Y83" s="6">
        <v>1171003</v>
      </c>
      <c r="Z83" s="6">
        <v>-49758</v>
      </c>
      <c r="AA83" s="2" t="str">
        <f t="shared" si="2"/>
        <v/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1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1</v>
      </c>
      <c r="AN83" s="2">
        <v>0</v>
      </c>
      <c r="AO83" s="2">
        <v>0</v>
      </c>
      <c r="AP83" s="2">
        <v>0</v>
      </c>
      <c r="AQ83" s="2">
        <v>0</v>
      </c>
      <c r="AR83" s="3">
        <v>0</v>
      </c>
      <c r="AS83" s="6" t="str">
        <f t="shared" si="3"/>
        <v/>
      </c>
      <c r="AT83" s="6" t="str">
        <f t="shared" si="4"/>
        <v/>
      </c>
      <c r="AU83" s="6" t="str">
        <f t="shared" si="5"/>
        <v/>
      </c>
      <c r="AV83" s="6" t="str">
        <f t="shared" si="6"/>
        <v/>
      </c>
      <c r="AW83" s="6" t="str">
        <f t="shared" si="7"/>
        <v/>
      </c>
      <c r="AX83" s="6" t="str">
        <f t="shared" si="8"/>
        <v/>
      </c>
      <c r="AY83" s="6" t="str">
        <f t="shared" si="9"/>
        <v/>
      </c>
      <c r="AZ83" s="6" t="str">
        <f t="shared" si="10"/>
        <v/>
      </c>
      <c r="BA83" s="6" t="str">
        <f t="shared" si="11"/>
        <v/>
      </c>
      <c r="BB83" s="6" t="str">
        <f t="shared" si="12"/>
        <v/>
      </c>
      <c r="BC83" s="2"/>
      <c r="BD83" s="2"/>
    </row>
    <row r="84" spans="1:56" ht="15.75" customHeight="1" x14ac:dyDescent="0.25">
      <c r="A84" s="2">
        <v>20</v>
      </c>
      <c r="B84" s="2">
        <v>2017</v>
      </c>
      <c r="C84" s="6" t="s">
        <v>73</v>
      </c>
      <c r="D84" s="2">
        <v>21970</v>
      </c>
      <c r="E84" s="2">
        <v>9325109000173</v>
      </c>
      <c r="F84" s="2" t="str">
        <f t="array" ref="F84">IFERROR(INDEX(cnpj!$A:$B,MATCH(C84,cnpj!$B:$B,0),1),IF(G84=14,LEFT(E84,2)&amp;"."&amp;MID(E84,3,3)&amp;"."&amp;MID(E84,6,3)&amp;"/"&amp;MID(E84,9,4)&amp;"-"&amp;RIGHT(E84,2),IF(G84=13,0&amp;LEFT(E84,1)&amp;"."&amp;MID(E84,2,3)&amp;"."&amp;MID(E84,5,3)&amp;"/"&amp;MID(E84,8,4)&amp;"-"&amp;RIGHT(E84,2),IF(G84=12,"00"&amp;"."&amp;LEFT(E84,3)&amp;"."&amp;MID(E84,4,3)&amp;"/"&amp;MID(E84,7,4)&amp;"-"&amp;RIGHT(E84,2),IF(G84=11,"00.0"&amp;LEFT(E84,2)&amp;"."&amp;MID(E84,3,3)&amp;"/"&amp;MID(E84,6,4)&amp;"-"&amp;RIGHT(E84,2),"erro")))))</f>
        <v>09.325.109/0001-73</v>
      </c>
      <c r="G84" s="2">
        <f t="shared" si="1"/>
        <v>13</v>
      </c>
      <c r="H84" s="6" t="s">
        <v>60</v>
      </c>
      <c r="I84" s="2">
        <v>1</v>
      </c>
      <c r="J84" s="6">
        <v>12.228771515839041</v>
      </c>
      <c r="K84" s="6">
        <v>204591.69</v>
      </c>
      <c r="L84" s="2">
        <v>0</v>
      </c>
      <c r="M84" s="2">
        <v>1</v>
      </c>
      <c r="N84" s="2"/>
      <c r="O84" s="2">
        <v>0</v>
      </c>
      <c r="P84" s="2">
        <v>0</v>
      </c>
      <c r="Q84" s="2">
        <v>0</v>
      </c>
      <c r="R84" s="2">
        <v>6</v>
      </c>
      <c r="S84" s="2">
        <v>0</v>
      </c>
      <c r="T84" s="6">
        <v>14.085272774592791</v>
      </c>
      <c r="U84" s="6">
        <v>-3.9069891032204714E-2</v>
      </c>
      <c r="V84" s="6">
        <v>0.42372979712946862</v>
      </c>
      <c r="W84" s="6">
        <v>81972</v>
      </c>
      <c r="X84" s="6">
        <v>472967</v>
      </c>
      <c r="Y84" s="6">
        <v>1309653</v>
      </c>
      <c r="Z84" s="6">
        <v>-51168</v>
      </c>
      <c r="AA84" s="2">
        <f t="shared" si="2"/>
        <v>1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1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</v>
      </c>
      <c r="AO84" s="2">
        <v>0</v>
      </c>
      <c r="AP84" s="2">
        <v>0</v>
      </c>
      <c r="AQ84" s="2">
        <v>0</v>
      </c>
      <c r="AR84" s="3">
        <v>0</v>
      </c>
      <c r="AS84" s="6">
        <f t="shared" si="3"/>
        <v>13.973371204489467</v>
      </c>
      <c r="AT84" s="6">
        <f t="shared" si="4"/>
        <v>-4.2491778415597571E-2</v>
      </c>
      <c r="AU84" s="6">
        <f t="shared" si="5"/>
        <v>0.71121679449155983</v>
      </c>
      <c r="AV84" s="6">
        <f t="shared" si="6"/>
        <v>0</v>
      </c>
      <c r="AW84" s="6">
        <f t="shared" si="7"/>
        <v>1</v>
      </c>
      <c r="AX84" s="6">
        <f t="shared" si="8"/>
        <v>0</v>
      </c>
      <c r="AY84" s="6">
        <f t="shared" si="9"/>
        <v>0</v>
      </c>
      <c r="AZ84" s="6">
        <f t="shared" si="10"/>
        <v>0</v>
      </c>
      <c r="BA84" s="6">
        <f t="shared" si="11"/>
        <v>6</v>
      </c>
      <c r="BB84" s="6">
        <f t="shared" si="12"/>
        <v>0</v>
      </c>
      <c r="BC84" s="2"/>
      <c r="BD84" s="2"/>
    </row>
    <row r="85" spans="1:56" ht="15.75" customHeight="1" x14ac:dyDescent="0.25">
      <c r="A85" s="2">
        <v>20</v>
      </c>
      <c r="B85" s="2">
        <v>2018</v>
      </c>
      <c r="C85" s="6" t="s">
        <v>73</v>
      </c>
      <c r="D85" s="2">
        <v>21970</v>
      </c>
      <c r="E85" s="2">
        <v>9325109000173</v>
      </c>
      <c r="F85" s="2" t="str">
        <f t="array" ref="F85">IFERROR(INDEX(cnpj!$A:$B,MATCH(C85,cnpj!$B:$B,0),1),IF(G85=14,LEFT(E85,2)&amp;"."&amp;MID(E85,3,3)&amp;"."&amp;MID(E85,6,3)&amp;"/"&amp;MID(E85,9,4)&amp;"-"&amp;RIGHT(E85,2),IF(G85=13,0&amp;LEFT(E85,1)&amp;"."&amp;MID(E85,2,3)&amp;"."&amp;MID(E85,5,3)&amp;"/"&amp;MID(E85,8,4)&amp;"-"&amp;RIGHT(E85,2),IF(G85=12,"00"&amp;"."&amp;LEFT(E85,3)&amp;"."&amp;MID(E85,4,3)&amp;"/"&amp;MID(E85,7,4)&amp;"-"&amp;RIGHT(E85,2),IF(G85=11,"00.0"&amp;LEFT(E85,2)&amp;"."&amp;MID(E85,3,3)&amp;"/"&amp;MID(E85,6,4)&amp;"-"&amp;RIGHT(E85,2),"erro")))))</f>
        <v>09.325.109/0001-73</v>
      </c>
      <c r="G85" s="2">
        <f t="shared" si="1"/>
        <v>13</v>
      </c>
      <c r="H85" s="6" t="s">
        <v>60</v>
      </c>
      <c r="I85" s="2">
        <v>1</v>
      </c>
      <c r="J85" s="6">
        <v>12.289908151442406</v>
      </c>
      <c r="K85" s="6">
        <v>217490</v>
      </c>
      <c r="L85" s="2">
        <v>0</v>
      </c>
      <c r="M85" s="2">
        <v>1</v>
      </c>
      <c r="N85" s="2"/>
      <c r="O85" s="2">
        <v>0</v>
      </c>
      <c r="P85" s="2">
        <v>0</v>
      </c>
      <c r="Q85" s="2">
        <v>0</v>
      </c>
      <c r="R85" s="2">
        <v>7</v>
      </c>
      <c r="S85" s="2">
        <v>0</v>
      </c>
      <c r="T85" s="6">
        <v>14.113430543675815</v>
      </c>
      <c r="U85" s="6">
        <v>-4.4126664558362172E-2</v>
      </c>
      <c r="V85" s="6">
        <v>0.39737159757515289</v>
      </c>
      <c r="W85" s="6">
        <v>94241</v>
      </c>
      <c r="X85" s="6">
        <v>441040</v>
      </c>
      <c r="Y85" s="6">
        <v>1347054</v>
      </c>
      <c r="Z85" s="6">
        <v>-59441</v>
      </c>
      <c r="AA85" s="2">
        <f t="shared" si="2"/>
        <v>1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1</v>
      </c>
      <c r="AP85" s="2">
        <v>0</v>
      </c>
      <c r="AQ85" s="2">
        <v>0</v>
      </c>
      <c r="AR85" s="3">
        <v>0</v>
      </c>
      <c r="AS85" s="6">
        <f t="shared" si="3"/>
        <v>14.085272774592791</v>
      </c>
      <c r="AT85" s="6">
        <f t="shared" si="4"/>
        <v>-3.9069891032204714E-2</v>
      </c>
      <c r="AU85" s="6">
        <f t="shared" si="5"/>
        <v>0.42372979712946862</v>
      </c>
      <c r="AV85" s="6">
        <f t="shared" si="6"/>
        <v>0</v>
      </c>
      <c r="AW85" s="6">
        <f t="shared" si="7"/>
        <v>1</v>
      </c>
      <c r="AX85" s="6">
        <f t="shared" si="8"/>
        <v>0</v>
      </c>
      <c r="AY85" s="6">
        <f t="shared" si="9"/>
        <v>0</v>
      </c>
      <c r="AZ85" s="6">
        <f t="shared" si="10"/>
        <v>0</v>
      </c>
      <c r="BA85" s="6">
        <f t="shared" si="11"/>
        <v>6</v>
      </c>
      <c r="BB85" s="6">
        <f t="shared" si="12"/>
        <v>0</v>
      </c>
      <c r="BC85" s="2"/>
      <c r="BD85" s="2"/>
    </row>
    <row r="86" spans="1:56" ht="15.75" customHeight="1" x14ac:dyDescent="0.25">
      <c r="A86" s="2">
        <v>20</v>
      </c>
      <c r="B86" s="2">
        <v>2019</v>
      </c>
      <c r="C86" s="6" t="s">
        <v>73</v>
      </c>
      <c r="D86" s="2">
        <v>21970</v>
      </c>
      <c r="E86" s="2">
        <v>9325109000173</v>
      </c>
      <c r="F86" s="2" t="str">
        <f t="array" ref="F86">IFERROR(INDEX(cnpj!$A:$B,MATCH(C86,cnpj!$B:$B,0),1),IF(G86=14,LEFT(E86,2)&amp;"."&amp;MID(E86,3,3)&amp;"."&amp;MID(E86,6,3)&amp;"/"&amp;MID(E86,9,4)&amp;"-"&amp;RIGHT(E86,2),IF(G86=13,0&amp;LEFT(E86,1)&amp;"."&amp;MID(E86,2,3)&amp;"."&amp;MID(E86,5,3)&amp;"/"&amp;MID(E86,8,4)&amp;"-"&amp;RIGHT(E86,2),IF(G86=12,"00"&amp;"."&amp;LEFT(E86,3)&amp;"."&amp;MID(E86,4,3)&amp;"/"&amp;MID(E86,7,4)&amp;"-"&amp;RIGHT(E86,2),IF(G86=11,"00.0"&amp;LEFT(E86,2)&amp;"."&amp;MID(E86,3,3)&amp;"/"&amp;MID(E86,6,4)&amp;"-"&amp;RIGHT(E86,2),"erro")))))</f>
        <v>09.325.109/0001-73</v>
      </c>
      <c r="G86" s="2">
        <f t="shared" si="1"/>
        <v>13</v>
      </c>
      <c r="H86" s="6" t="s">
        <v>60</v>
      </c>
      <c r="I86" s="2">
        <v>1</v>
      </c>
      <c r="J86" s="6">
        <v>12.316856712110731</v>
      </c>
      <c r="K86" s="6">
        <v>223430.73</v>
      </c>
      <c r="L86" s="2">
        <v>0</v>
      </c>
      <c r="M86" s="2">
        <v>1</v>
      </c>
      <c r="N86" s="2"/>
      <c r="O86" s="2">
        <v>0</v>
      </c>
      <c r="P86" s="2">
        <v>0</v>
      </c>
      <c r="Q86" s="2">
        <v>0</v>
      </c>
      <c r="R86" s="2">
        <v>8</v>
      </c>
      <c r="S86" s="2">
        <v>0</v>
      </c>
      <c r="T86" s="6">
        <v>14.136136473635361</v>
      </c>
      <c r="U86" s="6">
        <v>-3.8884171873525934E-2</v>
      </c>
      <c r="V86" s="6">
        <v>0.16853678183441098</v>
      </c>
      <c r="W86" s="6">
        <v>110794</v>
      </c>
      <c r="X86" s="6">
        <v>121448</v>
      </c>
      <c r="Y86" s="6">
        <v>1377990</v>
      </c>
      <c r="Z86" s="6">
        <v>-53582</v>
      </c>
      <c r="AA86" s="2">
        <f t="shared" si="2"/>
        <v>1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1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1</v>
      </c>
      <c r="AQ86" s="2">
        <v>0</v>
      </c>
      <c r="AR86" s="3">
        <v>0</v>
      </c>
      <c r="AS86" s="6">
        <f t="shared" si="3"/>
        <v>14.113430543675815</v>
      </c>
      <c r="AT86" s="6">
        <f t="shared" si="4"/>
        <v>-4.4126664558362172E-2</v>
      </c>
      <c r="AU86" s="6">
        <f t="shared" si="5"/>
        <v>0.39737159757515289</v>
      </c>
      <c r="AV86" s="6">
        <f t="shared" si="6"/>
        <v>0</v>
      </c>
      <c r="AW86" s="6">
        <f t="shared" si="7"/>
        <v>1</v>
      </c>
      <c r="AX86" s="6">
        <f t="shared" si="8"/>
        <v>0</v>
      </c>
      <c r="AY86" s="6">
        <f t="shared" si="9"/>
        <v>0</v>
      </c>
      <c r="AZ86" s="6">
        <f t="shared" si="10"/>
        <v>0</v>
      </c>
      <c r="BA86" s="6">
        <f t="shared" si="11"/>
        <v>7</v>
      </c>
      <c r="BB86" s="6">
        <f t="shared" si="12"/>
        <v>0</v>
      </c>
      <c r="BC86" s="2"/>
      <c r="BD86" s="2"/>
    </row>
    <row r="87" spans="1:56" ht="15.75" customHeight="1" x14ac:dyDescent="0.25">
      <c r="A87" s="2">
        <v>20</v>
      </c>
      <c r="B87" s="2">
        <v>2020</v>
      </c>
      <c r="C87" s="6" t="s">
        <v>73</v>
      </c>
      <c r="D87" s="2">
        <v>21970</v>
      </c>
      <c r="E87" s="2">
        <v>9325109000173</v>
      </c>
      <c r="F87" s="2" t="str">
        <f t="array" ref="F87">IFERROR(INDEX(cnpj!$A:$B,MATCH(C87,cnpj!$B:$B,0),1),IF(G87=14,LEFT(E87,2)&amp;"."&amp;MID(E87,3,3)&amp;"."&amp;MID(E87,6,3)&amp;"/"&amp;MID(E87,9,4)&amp;"-"&amp;RIGHT(E87,2),IF(G87=13,0&amp;LEFT(E87,1)&amp;"."&amp;MID(E87,2,3)&amp;"."&amp;MID(E87,5,3)&amp;"/"&amp;MID(E87,8,4)&amp;"-"&amp;RIGHT(E87,2),IF(G87=12,"00"&amp;"."&amp;LEFT(E87,3)&amp;"."&amp;MID(E87,4,3)&amp;"/"&amp;MID(E87,7,4)&amp;"-"&amp;RIGHT(E87,2),IF(G87=11,"00.0"&amp;LEFT(E87,2)&amp;"."&amp;MID(E87,3,3)&amp;"/"&amp;MID(E87,6,4)&amp;"-"&amp;RIGHT(E87,2),"erro")))))</f>
        <v>09.325.109/0001-73</v>
      </c>
      <c r="G87" s="2">
        <f t="shared" si="1"/>
        <v>13</v>
      </c>
      <c r="H87" s="6" t="s">
        <v>60</v>
      </c>
      <c r="I87" s="2">
        <v>1</v>
      </c>
      <c r="J87" s="6">
        <v>12.01500293497851</v>
      </c>
      <c r="K87" s="6">
        <v>165215</v>
      </c>
      <c r="L87" s="2">
        <v>0</v>
      </c>
      <c r="M87" s="2">
        <v>1</v>
      </c>
      <c r="N87" s="2"/>
      <c r="O87" s="2">
        <v>0</v>
      </c>
      <c r="P87" s="2">
        <v>0</v>
      </c>
      <c r="Q87" s="2">
        <v>0</v>
      </c>
      <c r="R87" s="2">
        <v>8</v>
      </c>
      <c r="S87" s="2">
        <v>0</v>
      </c>
      <c r="T87" s="6">
        <v>14.140456622746864</v>
      </c>
      <c r="U87" s="6">
        <v>-3.5190425129122599E-2</v>
      </c>
      <c r="V87" s="6">
        <v>0.44276479888088927</v>
      </c>
      <c r="W87" s="6">
        <v>127074</v>
      </c>
      <c r="X87" s="6">
        <v>485693</v>
      </c>
      <c r="Y87" s="6">
        <v>1383956</v>
      </c>
      <c r="Z87" s="6">
        <v>-48702</v>
      </c>
      <c r="AA87" s="2">
        <f t="shared" si="2"/>
        <v>1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1</v>
      </c>
      <c r="AR87" s="3">
        <v>0</v>
      </c>
      <c r="AS87" s="6">
        <f t="shared" si="3"/>
        <v>14.136136473635361</v>
      </c>
      <c r="AT87" s="6">
        <f t="shared" si="4"/>
        <v>-3.8884171873525934E-2</v>
      </c>
      <c r="AU87" s="6">
        <f t="shared" si="5"/>
        <v>0.16853678183441098</v>
      </c>
      <c r="AV87" s="6">
        <f t="shared" si="6"/>
        <v>0</v>
      </c>
      <c r="AW87" s="6">
        <f t="shared" si="7"/>
        <v>1</v>
      </c>
      <c r="AX87" s="6">
        <f t="shared" si="8"/>
        <v>0</v>
      </c>
      <c r="AY87" s="6">
        <f t="shared" si="9"/>
        <v>0</v>
      </c>
      <c r="AZ87" s="6">
        <f t="shared" si="10"/>
        <v>0</v>
      </c>
      <c r="BA87" s="6">
        <f t="shared" si="11"/>
        <v>8</v>
      </c>
      <c r="BB87" s="6">
        <f t="shared" si="12"/>
        <v>0</v>
      </c>
      <c r="BC87" s="2"/>
      <c r="BD87" s="2"/>
    </row>
    <row r="88" spans="1:56" ht="15.75" customHeight="1" x14ac:dyDescent="0.25">
      <c r="A88" s="2">
        <v>21</v>
      </c>
      <c r="B88" s="2">
        <v>2016</v>
      </c>
      <c r="C88" s="6" t="s">
        <v>74</v>
      </c>
      <c r="D88" s="2">
        <v>21962</v>
      </c>
      <c r="E88" s="2">
        <v>9336431000106</v>
      </c>
      <c r="F88" s="2" t="str">
        <f t="array" ref="F88">IFERROR(INDEX(cnpj!$A:$B,MATCH(C88,cnpj!$B:$B,0),1),IF(G88=14,LEFT(E88,2)&amp;"."&amp;MID(E88,3,3)&amp;"."&amp;MID(E88,6,3)&amp;"/"&amp;MID(E88,9,4)&amp;"-"&amp;RIGHT(E88,2),IF(G88=13,0&amp;LEFT(E88,1)&amp;"."&amp;MID(E88,2,3)&amp;"."&amp;MID(E88,5,3)&amp;"/"&amp;MID(E88,8,4)&amp;"-"&amp;RIGHT(E88,2),IF(G88=12,"00"&amp;"."&amp;LEFT(E88,3)&amp;"."&amp;MID(E88,4,3)&amp;"/"&amp;MID(E88,7,4)&amp;"-"&amp;RIGHT(E88,2),IF(G88=11,"00.0"&amp;LEFT(E88,2)&amp;"."&amp;MID(E88,3,3)&amp;"/"&amp;MID(E88,6,4)&amp;"-"&amp;RIGHT(E88,2),"erro")))))</f>
        <v>09.336.431/0001-06</v>
      </c>
      <c r="G88" s="2">
        <f t="shared" si="1"/>
        <v>13</v>
      </c>
      <c r="H88" s="6" t="s">
        <v>60</v>
      </c>
      <c r="I88" s="2">
        <v>1</v>
      </c>
      <c r="J88" s="6">
        <v>12.700814618027936</v>
      </c>
      <c r="K88" s="6">
        <v>328015</v>
      </c>
      <c r="L88" s="2">
        <v>0</v>
      </c>
      <c r="M88" s="2">
        <v>1</v>
      </c>
      <c r="N88" s="2"/>
      <c r="O88" s="2">
        <v>0</v>
      </c>
      <c r="P88" s="2">
        <v>0</v>
      </c>
      <c r="Q88" s="2">
        <v>0</v>
      </c>
      <c r="R88" s="2">
        <v>6</v>
      </c>
      <c r="S88" s="2">
        <v>0</v>
      </c>
      <c r="T88" s="6">
        <v>14.751549013666656</v>
      </c>
      <c r="U88" s="6">
        <v>-1.289482559826814E-3</v>
      </c>
      <c r="V88" s="6">
        <v>0.6339614723945628</v>
      </c>
      <c r="W88" s="6">
        <v>530471</v>
      </c>
      <c r="X88" s="6">
        <v>1086042</v>
      </c>
      <c r="Y88" s="6">
        <v>2549860</v>
      </c>
      <c r="Z88" s="6">
        <v>-3288</v>
      </c>
      <c r="AA88" s="2" t="str">
        <f t="shared" si="2"/>
        <v/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1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1</v>
      </c>
      <c r="AN88" s="2">
        <v>0</v>
      </c>
      <c r="AO88" s="2">
        <v>0</v>
      </c>
      <c r="AP88" s="2">
        <v>0</v>
      </c>
      <c r="AQ88" s="2">
        <v>0</v>
      </c>
      <c r="AR88" s="3">
        <v>0</v>
      </c>
      <c r="AS88" s="6" t="str">
        <f t="shared" si="3"/>
        <v/>
      </c>
      <c r="AT88" s="6" t="str">
        <f t="shared" si="4"/>
        <v/>
      </c>
      <c r="AU88" s="6" t="str">
        <f t="shared" si="5"/>
        <v/>
      </c>
      <c r="AV88" s="6" t="str">
        <f t="shared" si="6"/>
        <v/>
      </c>
      <c r="AW88" s="6" t="str">
        <f t="shared" si="7"/>
        <v/>
      </c>
      <c r="AX88" s="6" t="str">
        <f t="shared" si="8"/>
        <v/>
      </c>
      <c r="AY88" s="6" t="str">
        <f t="shared" si="9"/>
        <v/>
      </c>
      <c r="AZ88" s="6" t="str">
        <f t="shared" si="10"/>
        <v/>
      </c>
      <c r="BA88" s="6" t="str">
        <f t="shared" si="11"/>
        <v/>
      </c>
      <c r="BB88" s="6" t="str">
        <f t="shared" si="12"/>
        <v/>
      </c>
      <c r="BC88" s="2"/>
      <c r="BD88" s="2"/>
    </row>
    <row r="89" spans="1:56" ht="15.75" customHeight="1" x14ac:dyDescent="0.25">
      <c r="A89" s="2">
        <v>21</v>
      </c>
      <c r="B89" s="2">
        <v>2017</v>
      </c>
      <c r="C89" s="6" t="s">
        <v>74</v>
      </c>
      <c r="D89" s="2">
        <v>21962</v>
      </c>
      <c r="E89" s="2">
        <v>9336431000106</v>
      </c>
      <c r="F89" s="2" t="str">
        <f t="array" ref="F89">IFERROR(INDEX(cnpj!$A:$B,MATCH(C89,cnpj!$B:$B,0),1),IF(G89=14,LEFT(E89,2)&amp;"."&amp;MID(E89,3,3)&amp;"."&amp;MID(E89,6,3)&amp;"/"&amp;MID(E89,9,4)&amp;"-"&amp;RIGHT(E89,2),IF(G89=13,0&amp;LEFT(E89,1)&amp;"."&amp;MID(E89,2,3)&amp;"."&amp;MID(E89,5,3)&amp;"/"&amp;MID(E89,8,4)&amp;"-"&amp;RIGHT(E89,2),IF(G89=12,"00"&amp;"."&amp;LEFT(E89,3)&amp;"."&amp;MID(E89,4,3)&amp;"/"&amp;MID(E89,7,4)&amp;"-"&amp;RIGHT(E89,2),IF(G89=11,"00.0"&amp;LEFT(E89,2)&amp;"."&amp;MID(E89,3,3)&amp;"/"&amp;MID(E89,6,4)&amp;"-"&amp;RIGHT(E89,2),"erro")))))</f>
        <v>09.336.431/0001-06</v>
      </c>
      <c r="G89" s="2">
        <f t="shared" si="1"/>
        <v>13</v>
      </c>
      <c r="H89" s="6" t="s">
        <v>60</v>
      </c>
      <c r="I89" s="2">
        <v>1</v>
      </c>
      <c r="J89" s="6">
        <v>12.608278013119127</v>
      </c>
      <c r="K89" s="6">
        <v>299023.67</v>
      </c>
      <c r="L89" s="2">
        <v>0</v>
      </c>
      <c r="M89" s="2">
        <v>1</v>
      </c>
      <c r="N89" s="2"/>
      <c r="O89" s="2">
        <v>0</v>
      </c>
      <c r="P89" s="2">
        <v>0</v>
      </c>
      <c r="Q89" s="2">
        <v>0</v>
      </c>
      <c r="R89" s="2">
        <v>7</v>
      </c>
      <c r="S89" s="2">
        <v>0</v>
      </c>
      <c r="T89" s="6">
        <v>14.880008168798661</v>
      </c>
      <c r="U89" s="6">
        <v>4.4319789527561392E-3</v>
      </c>
      <c r="V89" s="6">
        <v>0.47173397641290454</v>
      </c>
      <c r="W89" s="6">
        <v>193562</v>
      </c>
      <c r="X89" s="6">
        <v>1174175</v>
      </c>
      <c r="Y89" s="6">
        <v>2899382</v>
      </c>
      <c r="Z89" s="6">
        <v>12850</v>
      </c>
      <c r="AA89" s="2">
        <f t="shared" si="2"/>
        <v>1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1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</v>
      </c>
      <c r="AO89" s="2">
        <v>0</v>
      </c>
      <c r="AP89" s="2">
        <v>0</v>
      </c>
      <c r="AQ89" s="2">
        <v>0</v>
      </c>
      <c r="AR89" s="3">
        <v>0</v>
      </c>
      <c r="AS89" s="6">
        <f t="shared" si="3"/>
        <v>14.751549013666656</v>
      </c>
      <c r="AT89" s="6">
        <f t="shared" si="4"/>
        <v>-1.289482559826814E-3</v>
      </c>
      <c r="AU89" s="6">
        <f t="shared" si="5"/>
        <v>0.6339614723945628</v>
      </c>
      <c r="AV89" s="6">
        <f t="shared" si="6"/>
        <v>0</v>
      </c>
      <c r="AW89" s="6">
        <f t="shared" si="7"/>
        <v>1</v>
      </c>
      <c r="AX89" s="6">
        <f t="shared" si="8"/>
        <v>0</v>
      </c>
      <c r="AY89" s="6">
        <f t="shared" si="9"/>
        <v>0</v>
      </c>
      <c r="AZ89" s="6">
        <f t="shared" si="10"/>
        <v>0</v>
      </c>
      <c r="BA89" s="6">
        <f t="shared" si="11"/>
        <v>6</v>
      </c>
      <c r="BB89" s="6">
        <f t="shared" si="12"/>
        <v>0</v>
      </c>
      <c r="BC89" s="2"/>
      <c r="BD89" s="2"/>
    </row>
    <row r="90" spans="1:56" ht="15.75" customHeight="1" x14ac:dyDescent="0.25">
      <c r="A90" s="2">
        <v>21</v>
      </c>
      <c r="B90" s="2">
        <v>2018</v>
      </c>
      <c r="C90" s="6" t="s">
        <v>74</v>
      </c>
      <c r="D90" s="2">
        <v>21962</v>
      </c>
      <c r="E90" s="2">
        <v>9336431000106</v>
      </c>
      <c r="F90" s="2" t="str">
        <f t="array" ref="F90">IFERROR(INDEX(cnpj!$A:$B,MATCH(C90,cnpj!$B:$B,0),1),IF(G90=14,LEFT(E90,2)&amp;"."&amp;MID(E90,3,3)&amp;"."&amp;MID(E90,6,3)&amp;"/"&amp;MID(E90,9,4)&amp;"-"&amp;RIGHT(E90,2),IF(G90=13,0&amp;LEFT(E90,1)&amp;"."&amp;MID(E90,2,3)&amp;"."&amp;MID(E90,5,3)&amp;"/"&amp;MID(E90,8,4)&amp;"-"&amp;RIGHT(E90,2),IF(G90=12,"00"&amp;"."&amp;LEFT(E90,3)&amp;"."&amp;MID(E90,4,3)&amp;"/"&amp;MID(E90,7,4)&amp;"-"&amp;RIGHT(E90,2),IF(G90=11,"00.0"&amp;LEFT(E90,2)&amp;"."&amp;MID(E90,3,3)&amp;"/"&amp;MID(E90,6,4)&amp;"-"&amp;RIGHT(E90,2),"erro")))))</f>
        <v>09.336.431/0001-06</v>
      </c>
      <c r="G90" s="2">
        <f t="shared" si="1"/>
        <v>13</v>
      </c>
      <c r="H90" s="6" t="s">
        <v>60</v>
      </c>
      <c r="I90" s="2">
        <v>1</v>
      </c>
      <c r="J90" s="6">
        <v>12.726869788043679</v>
      </c>
      <c r="K90" s="6">
        <v>336673.8</v>
      </c>
      <c r="L90" s="2">
        <v>0</v>
      </c>
      <c r="M90" s="2">
        <v>1</v>
      </c>
      <c r="N90" s="2"/>
      <c r="O90" s="2">
        <v>0</v>
      </c>
      <c r="P90" s="2">
        <v>0</v>
      </c>
      <c r="Q90" s="2">
        <v>0</v>
      </c>
      <c r="R90" s="2">
        <v>7</v>
      </c>
      <c r="S90" s="2">
        <v>0</v>
      </c>
      <c r="T90" s="6">
        <v>14.982627554542438</v>
      </c>
      <c r="U90" s="6">
        <v>-2.1553407909878149E-2</v>
      </c>
      <c r="V90" s="6">
        <v>0.61141924420980742</v>
      </c>
      <c r="W90" s="6">
        <v>365600</v>
      </c>
      <c r="X90" s="6">
        <v>1598717</v>
      </c>
      <c r="Y90" s="6">
        <v>3212717</v>
      </c>
      <c r="Z90" s="6">
        <v>-69245</v>
      </c>
      <c r="AA90" s="2">
        <f t="shared" si="2"/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1</v>
      </c>
      <c r="AP90" s="2">
        <v>0</v>
      </c>
      <c r="AQ90" s="2">
        <v>0</v>
      </c>
      <c r="AR90" s="3">
        <v>0</v>
      </c>
      <c r="AS90" s="6">
        <f t="shared" si="3"/>
        <v>14.880008168798661</v>
      </c>
      <c r="AT90" s="6">
        <f t="shared" si="4"/>
        <v>4.4319789527561392E-3</v>
      </c>
      <c r="AU90" s="6">
        <f t="shared" si="5"/>
        <v>0.47173397641290454</v>
      </c>
      <c r="AV90" s="6">
        <f t="shared" si="6"/>
        <v>0</v>
      </c>
      <c r="AW90" s="6">
        <f t="shared" si="7"/>
        <v>1</v>
      </c>
      <c r="AX90" s="6">
        <f t="shared" si="8"/>
        <v>0</v>
      </c>
      <c r="AY90" s="6">
        <f t="shared" si="9"/>
        <v>0</v>
      </c>
      <c r="AZ90" s="6">
        <f t="shared" si="10"/>
        <v>0</v>
      </c>
      <c r="BA90" s="6">
        <f t="shared" si="11"/>
        <v>7</v>
      </c>
      <c r="BB90" s="6">
        <f t="shared" si="12"/>
        <v>0</v>
      </c>
      <c r="BC90" s="2"/>
      <c r="BD90" s="2"/>
    </row>
    <row r="91" spans="1:56" ht="15.75" customHeight="1" x14ac:dyDescent="0.25">
      <c r="A91" s="2">
        <v>21</v>
      </c>
      <c r="B91" s="2">
        <v>2019</v>
      </c>
      <c r="C91" s="6" t="s">
        <v>74</v>
      </c>
      <c r="D91" s="2">
        <v>21962</v>
      </c>
      <c r="E91" s="2">
        <v>9336431000106</v>
      </c>
      <c r="F91" s="2" t="str">
        <f t="array" ref="F91">IFERROR(INDEX(cnpj!$A:$B,MATCH(C91,cnpj!$B:$B,0),1),IF(G91=14,LEFT(E91,2)&amp;"."&amp;MID(E91,3,3)&amp;"."&amp;MID(E91,6,3)&amp;"/"&amp;MID(E91,9,4)&amp;"-"&amp;RIGHT(E91,2),IF(G91=13,0&amp;LEFT(E91,1)&amp;"."&amp;MID(E91,2,3)&amp;"."&amp;MID(E91,5,3)&amp;"/"&amp;MID(E91,8,4)&amp;"-"&amp;RIGHT(E91,2),IF(G91=12,"00"&amp;"."&amp;LEFT(E91,3)&amp;"."&amp;MID(E91,4,3)&amp;"/"&amp;MID(E91,7,4)&amp;"-"&amp;RIGHT(E91,2),IF(G91=11,"00.0"&amp;LEFT(E91,2)&amp;"."&amp;MID(E91,3,3)&amp;"/"&amp;MID(E91,6,4)&amp;"-"&amp;RIGHT(E91,2),"erro")))))</f>
        <v>09.336.431/0001-06</v>
      </c>
      <c r="G91" s="2">
        <f t="shared" si="1"/>
        <v>13</v>
      </c>
      <c r="H91" s="6" t="s">
        <v>60</v>
      </c>
      <c r="I91" s="2">
        <v>1</v>
      </c>
      <c r="J91" s="6">
        <v>12.816807638414746</v>
      </c>
      <c r="K91" s="6">
        <v>368356.92</v>
      </c>
      <c r="L91" s="2">
        <v>0</v>
      </c>
      <c r="M91" s="2">
        <v>1</v>
      </c>
      <c r="N91" s="2"/>
      <c r="O91" s="2">
        <v>0</v>
      </c>
      <c r="P91" s="2">
        <v>0</v>
      </c>
      <c r="Q91" s="2">
        <v>0</v>
      </c>
      <c r="R91" s="2">
        <v>8</v>
      </c>
      <c r="S91" s="2">
        <v>0</v>
      </c>
      <c r="T91" s="6">
        <v>14.892400277426711</v>
      </c>
      <c r="U91" s="6">
        <v>-3.5986285293822078E-2</v>
      </c>
      <c r="V91" s="6">
        <v>0.22301250027678091</v>
      </c>
      <c r="W91" s="6">
        <v>124190</v>
      </c>
      <c r="X91" s="6">
        <v>530471</v>
      </c>
      <c r="Y91" s="6">
        <v>2935535</v>
      </c>
      <c r="Z91" s="6">
        <v>-105639</v>
      </c>
      <c r="AA91" s="2">
        <f t="shared" si="2"/>
        <v>1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1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1</v>
      </c>
      <c r="AQ91" s="2">
        <v>0</v>
      </c>
      <c r="AR91" s="3">
        <v>0</v>
      </c>
      <c r="AS91" s="6">
        <f t="shared" si="3"/>
        <v>14.982627554542438</v>
      </c>
      <c r="AT91" s="6">
        <f t="shared" si="4"/>
        <v>-2.1553407909878149E-2</v>
      </c>
      <c r="AU91" s="6">
        <f t="shared" si="5"/>
        <v>0.61141924420980742</v>
      </c>
      <c r="AV91" s="6">
        <f t="shared" si="6"/>
        <v>0</v>
      </c>
      <c r="AW91" s="6">
        <f t="shared" si="7"/>
        <v>1</v>
      </c>
      <c r="AX91" s="6">
        <f t="shared" si="8"/>
        <v>0</v>
      </c>
      <c r="AY91" s="6">
        <f t="shared" si="9"/>
        <v>0</v>
      </c>
      <c r="AZ91" s="6">
        <f t="shared" si="10"/>
        <v>0</v>
      </c>
      <c r="BA91" s="6">
        <f t="shared" si="11"/>
        <v>7</v>
      </c>
      <c r="BB91" s="6">
        <f t="shared" si="12"/>
        <v>0</v>
      </c>
      <c r="BC91" s="2"/>
      <c r="BD91" s="2"/>
    </row>
    <row r="92" spans="1:56" ht="15.75" customHeight="1" x14ac:dyDescent="0.25">
      <c r="A92" s="2">
        <v>21</v>
      </c>
      <c r="B92" s="2">
        <v>2020</v>
      </c>
      <c r="C92" s="6" t="s">
        <v>74</v>
      </c>
      <c r="D92" s="2">
        <v>21962</v>
      </c>
      <c r="E92" s="2">
        <v>9336431000106</v>
      </c>
      <c r="F92" s="2" t="str">
        <f t="array" ref="F92">IFERROR(INDEX(cnpj!$A:$B,MATCH(C92,cnpj!$B:$B,0),1),IF(G92=14,LEFT(E92,2)&amp;"."&amp;MID(E92,3,3)&amp;"."&amp;MID(E92,6,3)&amp;"/"&amp;MID(E92,9,4)&amp;"-"&amp;RIGHT(E92,2),IF(G92=13,0&amp;LEFT(E92,1)&amp;"."&amp;MID(E92,2,3)&amp;"."&amp;MID(E92,5,3)&amp;"/"&amp;MID(E92,8,4)&amp;"-"&amp;RIGHT(E92,2),IF(G92=12,"00"&amp;"."&amp;LEFT(E92,3)&amp;"."&amp;MID(E92,4,3)&amp;"/"&amp;MID(E92,7,4)&amp;"-"&amp;RIGHT(E92,2),IF(G92=11,"00.0"&amp;LEFT(E92,2)&amp;"."&amp;MID(E92,3,3)&amp;"/"&amp;MID(E92,6,4)&amp;"-"&amp;RIGHT(E92,2),"erro")))))</f>
        <v>09.336.431/0001-06</v>
      </c>
      <c r="G92" s="2">
        <f t="shared" si="1"/>
        <v>13</v>
      </c>
      <c r="H92" s="6" t="s">
        <v>60</v>
      </c>
      <c r="I92" s="2">
        <v>1</v>
      </c>
      <c r="J92" s="6">
        <v>12.5870173712155</v>
      </c>
      <c r="K92" s="6">
        <v>292733.34000000003</v>
      </c>
      <c r="L92" s="2">
        <v>0</v>
      </c>
      <c r="M92" s="2">
        <v>1</v>
      </c>
      <c r="N92" s="2"/>
      <c r="O92" s="2">
        <v>0</v>
      </c>
      <c r="P92" s="2">
        <v>0</v>
      </c>
      <c r="Q92" s="2">
        <v>0</v>
      </c>
      <c r="R92" s="2">
        <v>8</v>
      </c>
      <c r="S92" s="2">
        <v>0</v>
      </c>
      <c r="T92" s="6">
        <v>14.842399464978918</v>
      </c>
      <c r="U92" s="6">
        <v>-2.2345574450331529E-2</v>
      </c>
      <c r="V92" s="6">
        <v>0.70392086994357828</v>
      </c>
      <c r="W92" s="6">
        <v>270615</v>
      </c>
      <c r="X92" s="6">
        <v>1694989</v>
      </c>
      <c r="Y92" s="6">
        <v>2792365</v>
      </c>
      <c r="Z92" s="6">
        <v>-62397</v>
      </c>
      <c r="AA92" s="2">
        <f t="shared" si="2"/>
        <v>1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1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1</v>
      </c>
      <c r="AR92" s="3">
        <v>0</v>
      </c>
      <c r="AS92" s="6">
        <f t="shared" si="3"/>
        <v>14.892400277426711</v>
      </c>
      <c r="AT92" s="6">
        <f t="shared" si="4"/>
        <v>-3.5986285293822078E-2</v>
      </c>
      <c r="AU92" s="6">
        <f t="shared" si="5"/>
        <v>0.22301250027678091</v>
      </c>
      <c r="AV92" s="6">
        <f t="shared" si="6"/>
        <v>0</v>
      </c>
      <c r="AW92" s="6">
        <f t="shared" si="7"/>
        <v>1</v>
      </c>
      <c r="AX92" s="6">
        <f t="shared" si="8"/>
        <v>0</v>
      </c>
      <c r="AY92" s="6">
        <f t="shared" si="9"/>
        <v>0</v>
      </c>
      <c r="AZ92" s="6">
        <f t="shared" si="10"/>
        <v>0</v>
      </c>
      <c r="BA92" s="6">
        <f t="shared" si="11"/>
        <v>8</v>
      </c>
      <c r="BB92" s="6">
        <f t="shared" si="12"/>
        <v>0</v>
      </c>
      <c r="BC92" s="2"/>
      <c r="BD92" s="2"/>
    </row>
    <row r="93" spans="1:56" ht="15.75" customHeight="1" x14ac:dyDescent="0.25">
      <c r="A93" s="2">
        <v>22</v>
      </c>
      <c r="B93" s="2">
        <v>2016</v>
      </c>
      <c r="C93" s="6" t="s">
        <v>75</v>
      </c>
      <c r="D93" s="2">
        <v>21822</v>
      </c>
      <c r="E93" s="2">
        <v>2679185000138</v>
      </c>
      <c r="F93" s="2" t="str">
        <f t="array" ref="F93">IFERROR(INDEX(cnpj!$A:$B,MATCH(C93,cnpj!$B:$B,0),1),IF(G93=14,LEFT(E93,2)&amp;"."&amp;MID(E93,3,3)&amp;"."&amp;MID(E93,6,3)&amp;"/"&amp;MID(E93,9,4)&amp;"-"&amp;RIGHT(E93,2),IF(G93=13,0&amp;LEFT(E93,1)&amp;"."&amp;MID(E93,2,3)&amp;"."&amp;MID(E93,5,3)&amp;"/"&amp;MID(E93,8,4)&amp;"-"&amp;RIGHT(E93,2),IF(G93=12,"00"&amp;"."&amp;LEFT(E93,3)&amp;"."&amp;MID(E93,4,3)&amp;"/"&amp;MID(E93,7,4)&amp;"-"&amp;RIGHT(E93,2),IF(G93=11,"00.0"&amp;LEFT(E93,2)&amp;"."&amp;MID(E93,3,3)&amp;"/"&amp;MID(E93,6,4)&amp;"-"&amp;RIGHT(E93,2),"erro")))))</f>
        <v>02.679.185/0001-38</v>
      </c>
      <c r="G93" s="2">
        <f t="shared" si="1"/>
        <v>13</v>
      </c>
      <c r="H93" s="6" t="s">
        <v>60</v>
      </c>
      <c r="I93" s="2">
        <v>1</v>
      </c>
      <c r="J93" s="6">
        <v>12.775606854332985</v>
      </c>
      <c r="K93" s="6">
        <v>353488.72</v>
      </c>
      <c r="L93" s="2">
        <v>0</v>
      </c>
      <c r="M93" s="2">
        <v>1</v>
      </c>
      <c r="N93" s="2"/>
      <c r="O93" s="2">
        <v>0</v>
      </c>
      <c r="P93" s="2">
        <v>0</v>
      </c>
      <c r="Q93" s="2">
        <v>0</v>
      </c>
      <c r="R93" s="2">
        <v>6</v>
      </c>
      <c r="S93" s="2">
        <v>0</v>
      </c>
      <c r="T93" s="6">
        <v>13.236671939617969</v>
      </c>
      <c r="U93" s="6">
        <v>0.16011981111374743</v>
      </c>
      <c r="V93" s="6">
        <v>0.64920105111239157</v>
      </c>
      <c r="W93" s="6">
        <v>308354</v>
      </c>
      <c r="X93" s="6">
        <v>55555</v>
      </c>
      <c r="Y93" s="6">
        <v>560549</v>
      </c>
      <c r="Z93" s="6">
        <v>89755</v>
      </c>
      <c r="AA93" s="2" t="str">
        <f t="shared" si="2"/>
        <v/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1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1</v>
      </c>
      <c r="AN93" s="2">
        <v>0</v>
      </c>
      <c r="AO93" s="2">
        <v>0</v>
      </c>
      <c r="AP93" s="2">
        <v>0</v>
      </c>
      <c r="AQ93" s="2">
        <v>0</v>
      </c>
      <c r="AR93" s="3">
        <v>0</v>
      </c>
      <c r="AS93" s="6" t="str">
        <f t="shared" si="3"/>
        <v/>
      </c>
      <c r="AT93" s="6" t="str">
        <f t="shared" si="4"/>
        <v/>
      </c>
      <c r="AU93" s="6" t="str">
        <f t="shared" si="5"/>
        <v/>
      </c>
      <c r="AV93" s="6" t="str">
        <f t="shared" si="6"/>
        <v/>
      </c>
      <c r="AW93" s="6" t="str">
        <f t="shared" si="7"/>
        <v/>
      </c>
      <c r="AX93" s="6" t="str">
        <f t="shared" si="8"/>
        <v/>
      </c>
      <c r="AY93" s="6" t="str">
        <f t="shared" si="9"/>
        <v/>
      </c>
      <c r="AZ93" s="6" t="str">
        <f t="shared" si="10"/>
        <v/>
      </c>
      <c r="BA93" s="6" t="str">
        <f t="shared" si="11"/>
        <v/>
      </c>
      <c r="BB93" s="6" t="str">
        <f t="shared" si="12"/>
        <v/>
      </c>
      <c r="BC93" s="2"/>
      <c r="BD93" s="2"/>
    </row>
    <row r="94" spans="1:56" ht="15.75" customHeight="1" x14ac:dyDescent="0.25">
      <c r="A94" s="2">
        <v>22</v>
      </c>
      <c r="B94" s="2">
        <v>2017</v>
      </c>
      <c r="C94" s="6" t="s">
        <v>75</v>
      </c>
      <c r="D94" s="2">
        <v>21822</v>
      </c>
      <c r="E94" s="2">
        <v>2679185000138</v>
      </c>
      <c r="F94" s="2" t="str">
        <f t="array" ref="F94">IFERROR(INDEX(cnpj!$A:$B,MATCH(C94,cnpj!$B:$B,0),1),IF(G94=14,LEFT(E94,2)&amp;"."&amp;MID(E94,3,3)&amp;"."&amp;MID(E94,6,3)&amp;"/"&amp;MID(E94,9,4)&amp;"-"&amp;RIGHT(E94,2),IF(G94=13,0&amp;LEFT(E94,1)&amp;"."&amp;MID(E94,2,3)&amp;"."&amp;MID(E94,5,3)&amp;"/"&amp;MID(E94,8,4)&amp;"-"&amp;RIGHT(E94,2),IF(G94=12,"00"&amp;"."&amp;LEFT(E94,3)&amp;"."&amp;MID(E94,4,3)&amp;"/"&amp;MID(E94,7,4)&amp;"-"&amp;RIGHT(E94,2),IF(G94=11,"00.0"&amp;LEFT(E94,2)&amp;"."&amp;MID(E94,3,3)&amp;"/"&amp;MID(E94,6,4)&amp;"-"&amp;RIGHT(E94,2),"erro")))))</f>
        <v>02.679.185/0001-38</v>
      </c>
      <c r="G94" s="2">
        <f t="shared" si="1"/>
        <v>13</v>
      </c>
      <c r="H94" s="6" t="s">
        <v>60</v>
      </c>
      <c r="I94" s="2">
        <v>1</v>
      </c>
      <c r="J94" s="6">
        <v>12.633823211191691</v>
      </c>
      <c r="K94" s="6">
        <v>306760.69</v>
      </c>
      <c r="L94" s="2">
        <v>0</v>
      </c>
      <c r="M94" s="2">
        <v>1</v>
      </c>
      <c r="N94" s="2"/>
      <c r="O94" s="2">
        <v>0</v>
      </c>
      <c r="P94" s="2">
        <v>0</v>
      </c>
      <c r="Q94" s="2">
        <v>0</v>
      </c>
      <c r="R94" s="2">
        <v>7</v>
      </c>
      <c r="S94" s="2">
        <v>0</v>
      </c>
      <c r="T94" s="6">
        <v>12.958961705462885</v>
      </c>
      <c r="U94" s="6">
        <v>0.20747954077126876</v>
      </c>
      <c r="V94" s="6">
        <v>0.51111451280541653</v>
      </c>
      <c r="W94" s="6">
        <v>212117</v>
      </c>
      <c r="X94" s="6">
        <v>4915</v>
      </c>
      <c r="Y94" s="6">
        <v>424625</v>
      </c>
      <c r="Z94" s="6">
        <v>88101</v>
      </c>
      <c r="AA94" s="2">
        <f t="shared" si="2"/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1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</v>
      </c>
      <c r="AO94" s="2">
        <v>0</v>
      </c>
      <c r="AP94" s="2">
        <v>0</v>
      </c>
      <c r="AQ94" s="2">
        <v>0</v>
      </c>
      <c r="AR94" s="3">
        <v>0</v>
      </c>
      <c r="AS94" s="6">
        <f t="shared" si="3"/>
        <v>13.236671939617969</v>
      </c>
      <c r="AT94" s="6">
        <f t="shared" si="4"/>
        <v>0.16011981111374743</v>
      </c>
      <c r="AU94" s="6">
        <f t="shared" si="5"/>
        <v>0.64920105111239157</v>
      </c>
      <c r="AV94" s="6">
        <f t="shared" si="6"/>
        <v>0</v>
      </c>
      <c r="AW94" s="6">
        <f t="shared" si="7"/>
        <v>1</v>
      </c>
      <c r="AX94" s="6">
        <f t="shared" si="8"/>
        <v>0</v>
      </c>
      <c r="AY94" s="6">
        <f t="shared" si="9"/>
        <v>0</v>
      </c>
      <c r="AZ94" s="6">
        <f t="shared" si="10"/>
        <v>0</v>
      </c>
      <c r="BA94" s="6">
        <f t="shared" si="11"/>
        <v>6</v>
      </c>
      <c r="BB94" s="6">
        <f t="shared" si="12"/>
        <v>0</v>
      </c>
      <c r="BC94" s="2"/>
      <c r="BD94" s="2"/>
    </row>
    <row r="95" spans="1:56" ht="15.75" customHeight="1" x14ac:dyDescent="0.25">
      <c r="A95" s="2">
        <v>22</v>
      </c>
      <c r="B95" s="2">
        <v>2018</v>
      </c>
      <c r="C95" s="6" t="s">
        <v>75</v>
      </c>
      <c r="D95" s="2">
        <v>21822</v>
      </c>
      <c r="E95" s="2">
        <v>2679185000138</v>
      </c>
      <c r="F95" s="2" t="str">
        <f t="array" ref="F95">IFERROR(INDEX(cnpj!$A:$B,MATCH(C95,cnpj!$B:$B,0),1),IF(G95=14,LEFT(E95,2)&amp;"."&amp;MID(E95,3,3)&amp;"."&amp;MID(E95,6,3)&amp;"/"&amp;MID(E95,9,4)&amp;"-"&amp;RIGHT(E95,2),IF(G95=13,0&amp;LEFT(E95,1)&amp;"."&amp;MID(E95,2,3)&amp;"."&amp;MID(E95,5,3)&amp;"/"&amp;MID(E95,8,4)&amp;"-"&amp;RIGHT(E95,2),IF(G95=12,"00"&amp;"."&amp;LEFT(E95,3)&amp;"."&amp;MID(E95,4,3)&amp;"/"&amp;MID(E95,7,4)&amp;"-"&amp;RIGHT(E95,2),IF(G95=11,"00.0"&amp;LEFT(E95,2)&amp;"."&amp;MID(E95,3,3)&amp;"/"&amp;MID(E95,6,4)&amp;"-"&amp;RIGHT(E95,2),"erro")))))</f>
        <v>02.679.185/0001-38</v>
      </c>
      <c r="G95" s="2">
        <f t="shared" si="1"/>
        <v>13</v>
      </c>
      <c r="H95" s="6" t="s">
        <v>60</v>
      </c>
      <c r="I95" s="2">
        <v>1</v>
      </c>
      <c r="J95" s="6">
        <v>12.284125867797073</v>
      </c>
      <c r="K95" s="6">
        <v>216236.04</v>
      </c>
      <c r="L95" s="2">
        <v>0</v>
      </c>
      <c r="M95" s="2">
        <v>1</v>
      </c>
      <c r="N95" s="2"/>
      <c r="O95" s="2">
        <v>0</v>
      </c>
      <c r="P95" s="2">
        <v>0</v>
      </c>
      <c r="Q95" s="2">
        <v>0</v>
      </c>
      <c r="R95" s="2">
        <v>7</v>
      </c>
      <c r="S95" s="2">
        <v>0</v>
      </c>
      <c r="T95" s="6">
        <v>12.320989354973417</v>
      </c>
      <c r="U95" s="6">
        <v>7.8402182246073201E-3</v>
      </c>
      <c r="V95" s="6">
        <v>0.31868102479987165</v>
      </c>
      <c r="W95" s="6">
        <v>66381</v>
      </c>
      <c r="X95" s="6">
        <v>5117</v>
      </c>
      <c r="Y95" s="6">
        <v>224356</v>
      </c>
      <c r="Z95" s="6">
        <v>1759</v>
      </c>
      <c r="AA95" s="2">
        <f t="shared" si="2"/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1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1</v>
      </c>
      <c r="AP95" s="2">
        <v>0</v>
      </c>
      <c r="AQ95" s="2">
        <v>0</v>
      </c>
      <c r="AR95" s="3">
        <v>0</v>
      </c>
      <c r="AS95" s="6">
        <f t="shared" si="3"/>
        <v>12.958961705462885</v>
      </c>
      <c r="AT95" s="6">
        <f t="shared" si="4"/>
        <v>0.20747954077126876</v>
      </c>
      <c r="AU95" s="6">
        <f t="shared" si="5"/>
        <v>0.51111451280541653</v>
      </c>
      <c r="AV95" s="6">
        <f t="shared" si="6"/>
        <v>0</v>
      </c>
      <c r="AW95" s="6">
        <f t="shared" si="7"/>
        <v>1</v>
      </c>
      <c r="AX95" s="6">
        <f t="shared" si="8"/>
        <v>0</v>
      </c>
      <c r="AY95" s="6">
        <f t="shared" si="9"/>
        <v>0</v>
      </c>
      <c r="AZ95" s="6">
        <f t="shared" si="10"/>
        <v>0</v>
      </c>
      <c r="BA95" s="6">
        <f t="shared" si="11"/>
        <v>7</v>
      </c>
      <c r="BB95" s="6">
        <f t="shared" si="12"/>
        <v>0</v>
      </c>
      <c r="BC95" s="2"/>
      <c r="BD95" s="2"/>
    </row>
    <row r="96" spans="1:56" ht="15.75" customHeight="1" x14ac:dyDescent="0.25">
      <c r="A96" s="2">
        <v>23</v>
      </c>
      <c r="B96" s="2">
        <v>2017</v>
      </c>
      <c r="C96" s="6" t="s">
        <v>76</v>
      </c>
      <c r="D96" s="2">
        <v>11975</v>
      </c>
      <c r="E96" s="2">
        <v>61351532000168</v>
      </c>
      <c r="F96" s="2" t="str">
        <f t="array" ref="F96">IFERROR(INDEX(cnpj!$A:$B,MATCH(C96,cnpj!$B:$B,0),1),IF(G96=14,LEFT(E96,2)&amp;"."&amp;MID(E96,3,3)&amp;"."&amp;MID(E96,6,3)&amp;"/"&amp;MID(E96,9,4)&amp;"-"&amp;RIGHT(E96,2),IF(G96=13,0&amp;LEFT(E96,1)&amp;"."&amp;MID(E96,2,3)&amp;"."&amp;MID(E96,5,3)&amp;"/"&amp;MID(E96,8,4)&amp;"-"&amp;RIGHT(E96,2),IF(G96=12,"00"&amp;"."&amp;LEFT(E96,3)&amp;"."&amp;MID(E96,4,3)&amp;"/"&amp;MID(E96,7,4)&amp;"-"&amp;RIGHT(E96,2),IF(G96=11,"00.0"&amp;LEFT(E96,2)&amp;"."&amp;MID(E96,3,3)&amp;"/"&amp;MID(E96,6,4)&amp;"-"&amp;RIGHT(E96,2),"erro")))))</f>
        <v>61.351.532/0001-68</v>
      </c>
      <c r="G96" s="2">
        <f t="shared" si="1"/>
        <v>14</v>
      </c>
      <c r="H96" s="6" t="s">
        <v>60</v>
      </c>
      <c r="I96" s="2">
        <v>1</v>
      </c>
      <c r="J96" s="6">
        <v>11.981470280664713</v>
      </c>
      <c r="K96" s="6">
        <v>159766.76</v>
      </c>
      <c r="L96" s="2">
        <v>0</v>
      </c>
      <c r="M96" s="2">
        <v>0</v>
      </c>
      <c r="N96" s="2"/>
      <c r="O96" s="2">
        <v>0</v>
      </c>
      <c r="P96" s="2">
        <v>0</v>
      </c>
      <c r="Q96" s="2">
        <v>0</v>
      </c>
      <c r="R96" s="2">
        <v>18</v>
      </c>
      <c r="S96" s="2">
        <v>0</v>
      </c>
      <c r="T96" s="6">
        <v>10.923002519845536</v>
      </c>
      <c r="U96" s="6">
        <v>-1.5193102079838374</v>
      </c>
      <c r="V96" s="6">
        <v>2.4131175929433413</v>
      </c>
      <c r="W96" s="6">
        <v>30578</v>
      </c>
      <c r="X96" s="6">
        <v>103198</v>
      </c>
      <c r="Y96" s="6">
        <v>55437</v>
      </c>
      <c r="Z96" s="6">
        <v>-84226</v>
      </c>
      <c r="AA96" s="2" t="str">
        <f t="shared" si="2"/>
        <v/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1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</v>
      </c>
      <c r="AO96" s="2">
        <v>0</v>
      </c>
      <c r="AP96" s="2">
        <v>0</v>
      </c>
      <c r="AQ96" s="2">
        <v>0</v>
      </c>
      <c r="AR96" s="3">
        <v>0</v>
      </c>
      <c r="AS96" s="6" t="str">
        <f t="shared" si="3"/>
        <v/>
      </c>
      <c r="AT96" s="6" t="str">
        <f t="shared" si="4"/>
        <v/>
      </c>
      <c r="AU96" s="6" t="str">
        <f t="shared" si="5"/>
        <v/>
      </c>
      <c r="AV96" s="6" t="str">
        <f t="shared" si="6"/>
        <v/>
      </c>
      <c r="AW96" s="6" t="str">
        <f t="shared" si="7"/>
        <v/>
      </c>
      <c r="AX96" s="6" t="str">
        <f t="shared" si="8"/>
        <v/>
      </c>
      <c r="AY96" s="6" t="str">
        <f t="shared" si="9"/>
        <v/>
      </c>
      <c r="AZ96" s="6" t="str">
        <f t="shared" si="10"/>
        <v/>
      </c>
      <c r="BA96" s="6" t="str">
        <f t="shared" si="11"/>
        <v/>
      </c>
      <c r="BB96" s="6" t="str">
        <f t="shared" si="12"/>
        <v/>
      </c>
      <c r="BC96" s="2"/>
      <c r="BD96" s="2"/>
    </row>
    <row r="97" spans="1:56" ht="15.75" customHeight="1" x14ac:dyDescent="0.25">
      <c r="A97" s="2">
        <v>23</v>
      </c>
      <c r="B97" s="2">
        <v>2019</v>
      </c>
      <c r="C97" s="6" t="s">
        <v>76</v>
      </c>
      <c r="D97" s="2">
        <v>11975</v>
      </c>
      <c r="E97" s="2">
        <v>61351532000168</v>
      </c>
      <c r="F97" s="2" t="str">
        <f t="array" ref="F97">IFERROR(INDEX(cnpj!$A:$B,MATCH(C97,cnpj!$B:$B,0),1),IF(G97=14,LEFT(E97,2)&amp;"."&amp;MID(E97,3,3)&amp;"."&amp;MID(E97,6,3)&amp;"/"&amp;MID(E97,9,4)&amp;"-"&amp;RIGHT(E97,2),IF(G97=13,0&amp;LEFT(E97,1)&amp;"."&amp;MID(E97,2,3)&amp;"."&amp;MID(E97,5,3)&amp;"/"&amp;MID(E97,8,4)&amp;"-"&amp;RIGHT(E97,2),IF(G97=12,"00"&amp;"."&amp;LEFT(E97,3)&amp;"."&amp;MID(E97,4,3)&amp;"/"&amp;MID(E97,7,4)&amp;"-"&amp;RIGHT(E97,2),IF(G97=11,"00.0"&amp;LEFT(E97,2)&amp;"."&amp;MID(E97,3,3)&amp;"/"&amp;MID(E97,6,4)&amp;"-"&amp;RIGHT(E97,2),"erro")))))</f>
        <v>61.351.532/0001-68</v>
      </c>
      <c r="G97" s="2">
        <f t="shared" si="1"/>
        <v>14</v>
      </c>
      <c r="H97" s="6" t="s">
        <v>60</v>
      </c>
      <c r="I97" s="2">
        <v>1</v>
      </c>
      <c r="J97" s="6">
        <v>11.982929094215963</v>
      </c>
      <c r="K97" s="6">
        <v>160000</v>
      </c>
      <c r="L97" s="2">
        <v>0</v>
      </c>
      <c r="M97" s="2">
        <v>0</v>
      </c>
      <c r="N97" s="2"/>
      <c r="O97" s="2">
        <v>0</v>
      </c>
      <c r="P97" s="2">
        <v>0</v>
      </c>
      <c r="Q97" s="2">
        <v>0</v>
      </c>
      <c r="R97" s="2">
        <v>5</v>
      </c>
      <c r="S97" s="2">
        <v>0</v>
      </c>
      <c r="T97" s="6">
        <v>10.628714626559486</v>
      </c>
      <c r="U97" s="6">
        <v>-0.8663567693201627</v>
      </c>
      <c r="V97" s="6">
        <v>1.2795613015688554</v>
      </c>
      <c r="W97" s="6">
        <v>40327</v>
      </c>
      <c r="X97" s="6">
        <v>12524</v>
      </c>
      <c r="Y97" s="6">
        <v>41304</v>
      </c>
      <c r="Z97" s="6">
        <v>-35784</v>
      </c>
      <c r="AA97" s="2">
        <f t="shared" si="2"/>
        <v>1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1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</v>
      </c>
      <c r="AQ97" s="2">
        <v>0</v>
      </c>
      <c r="AR97" s="3">
        <v>0</v>
      </c>
      <c r="AS97" s="6">
        <f t="shared" si="3"/>
        <v>10.923002519845536</v>
      </c>
      <c r="AT97" s="6">
        <f t="shared" si="4"/>
        <v>-1.5193102079838374</v>
      </c>
      <c r="AU97" s="6">
        <f t="shared" si="5"/>
        <v>2.4131175929433413</v>
      </c>
      <c r="AV97" s="6">
        <f t="shared" si="6"/>
        <v>0</v>
      </c>
      <c r="AW97" s="6">
        <f t="shared" si="7"/>
        <v>0</v>
      </c>
      <c r="AX97" s="6">
        <f t="shared" si="8"/>
        <v>0</v>
      </c>
      <c r="AY97" s="6">
        <f t="shared" si="9"/>
        <v>0</v>
      </c>
      <c r="AZ97" s="6">
        <f t="shared" si="10"/>
        <v>0</v>
      </c>
      <c r="BA97" s="6">
        <f t="shared" si="11"/>
        <v>18</v>
      </c>
      <c r="BB97" s="6">
        <f t="shared" si="12"/>
        <v>0</v>
      </c>
      <c r="BC97" s="2"/>
      <c r="BD97" s="2"/>
    </row>
    <row r="98" spans="1:56" ht="15.75" customHeight="1" x14ac:dyDescent="0.25">
      <c r="A98" s="2">
        <v>23</v>
      </c>
      <c r="B98" s="2">
        <v>2020</v>
      </c>
      <c r="C98" s="6" t="s">
        <v>76</v>
      </c>
      <c r="D98" s="2">
        <v>11975</v>
      </c>
      <c r="E98" s="2">
        <v>61351532000168</v>
      </c>
      <c r="F98" s="2" t="str">
        <f t="array" ref="F98">IFERROR(INDEX(cnpj!$A:$B,MATCH(C98,cnpj!$B:$B,0),1),IF(G98=14,LEFT(E98,2)&amp;"."&amp;MID(E98,3,3)&amp;"."&amp;MID(E98,6,3)&amp;"/"&amp;MID(E98,9,4)&amp;"-"&amp;RIGHT(E98,2),IF(G98=13,0&amp;LEFT(E98,1)&amp;"."&amp;MID(E98,2,3)&amp;"."&amp;MID(E98,5,3)&amp;"/"&amp;MID(E98,8,4)&amp;"-"&amp;RIGHT(E98,2),IF(G98=12,"00"&amp;"."&amp;LEFT(E98,3)&amp;"."&amp;MID(E98,4,3)&amp;"/"&amp;MID(E98,7,4)&amp;"-"&amp;RIGHT(E98,2),IF(G98=11,"00.0"&amp;LEFT(E98,2)&amp;"."&amp;MID(E98,3,3)&amp;"/"&amp;MID(E98,6,4)&amp;"-"&amp;RIGHT(E98,2),"erro")))))</f>
        <v>61.351.532/0001-68</v>
      </c>
      <c r="G98" s="2">
        <f t="shared" si="1"/>
        <v>14</v>
      </c>
      <c r="H98" s="6" t="s">
        <v>60</v>
      </c>
      <c r="I98" s="2">
        <v>1</v>
      </c>
      <c r="J98" s="6">
        <v>12.013700752882718</v>
      </c>
      <c r="K98" s="6">
        <v>165000</v>
      </c>
      <c r="L98" s="2">
        <v>0</v>
      </c>
      <c r="M98" s="2">
        <v>0</v>
      </c>
      <c r="N98" s="2"/>
      <c r="O98" s="2">
        <v>0</v>
      </c>
      <c r="P98" s="2">
        <v>0</v>
      </c>
      <c r="Q98" s="2">
        <v>0</v>
      </c>
      <c r="R98" s="2">
        <v>6</v>
      </c>
      <c r="S98" s="2">
        <v>0</v>
      </c>
      <c r="T98" s="6">
        <v>11.248321694680524</v>
      </c>
      <c r="U98" s="6">
        <v>-0.48037159124962542</v>
      </c>
      <c r="V98" s="6">
        <v>4.1271774960586836</v>
      </c>
      <c r="W98" s="6">
        <v>31299</v>
      </c>
      <c r="X98" s="6">
        <v>285466</v>
      </c>
      <c r="Y98" s="6">
        <v>76751</v>
      </c>
      <c r="Z98" s="6">
        <v>-36869</v>
      </c>
      <c r="AA98" s="2">
        <f t="shared" si="2"/>
        <v>1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1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1</v>
      </c>
      <c r="AR98" s="3">
        <v>0</v>
      </c>
      <c r="AS98" s="6">
        <f t="shared" si="3"/>
        <v>10.628714626559486</v>
      </c>
      <c r="AT98" s="6">
        <f t="shared" si="4"/>
        <v>-0.8663567693201627</v>
      </c>
      <c r="AU98" s="6">
        <f t="shared" si="5"/>
        <v>1.2795613015688554</v>
      </c>
      <c r="AV98" s="6">
        <f t="shared" si="6"/>
        <v>0</v>
      </c>
      <c r="AW98" s="6">
        <f t="shared" si="7"/>
        <v>0</v>
      </c>
      <c r="AX98" s="6">
        <f t="shared" si="8"/>
        <v>0</v>
      </c>
      <c r="AY98" s="6">
        <f t="shared" si="9"/>
        <v>0</v>
      </c>
      <c r="AZ98" s="6">
        <f t="shared" si="10"/>
        <v>0</v>
      </c>
      <c r="BA98" s="6">
        <f t="shared" si="11"/>
        <v>5</v>
      </c>
      <c r="BB98" s="6">
        <f t="shared" si="12"/>
        <v>0</v>
      </c>
      <c r="BC98" s="2"/>
      <c r="BD98" s="2"/>
    </row>
    <row r="99" spans="1:56" ht="15.75" customHeight="1" x14ac:dyDescent="0.25">
      <c r="A99" s="2">
        <v>24</v>
      </c>
      <c r="B99" s="2">
        <v>2016</v>
      </c>
      <c r="C99" s="6" t="s">
        <v>77</v>
      </c>
      <c r="D99" s="2">
        <v>701</v>
      </c>
      <c r="E99" s="2">
        <v>45987245000192</v>
      </c>
      <c r="F99" s="2" t="str">
        <f t="array" ref="F99">IFERROR(INDEX(cnpj!$A:$B,MATCH(C99,cnpj!$B:$B,0),1),IF(G99=14,LEFT(E99,2)&amp;"."&amp;MID(E99,3,3)&amp;"."&amp;MID(E99,6,3)&amp;"/"&amp;MID(E99,9,4)&amp;"-"&amp;RIGHT(E99,2),IF(G99=13,0&amp;LEFT(E99,1)&amp;"."&amp;MID(E99,2,3)&amp;"."&amp;MID(E99,5,3)&amp;"/"&amp;MID(E99,8,4)&amp;"-"&amp;RIGHT(E99,2),IF(G99=12,"00"&amp;"."&amp;LEFT(E99,3)&amp;"."&amp;MID(E99,4,3)&amp;"/"&amp;MID(E99,7,4)&amp;"-"&amp;RIGHT(E99,2),IF(G99=11,"00.0"&amp;LEFT(E99,2)&amp;"."&amp;MID(E99,3,3)&amp;"/"&amp;MID(E99,6,4)&amp;"-"&amp;RIGHT(E99,2),"erro")))))</f>
        <v>45.987.245/0001-92</v>
      </c>
      <c r="G99" s="2">
        <f t="shared" si="1"/>
        <v>14</v>
      </c>
      <c r="H99" s="6" t="s">
        <v>62</v>
      </c>
      <c r="I99" s="2">
        <v>3</v>
      </c>
      <c r="J99" s="6">
        <v>10.819778284410283</v>
      </c>
      <c r="K99" s="6">
        <v>50000</v>
      </c>
      <c r="L99" s="2">
        <v>0</v>
      </c>
      <c r="M99" s="2">
        <v>0</v>
      </c>
      <c r="N99" s="2"/>
      <c r="O99" s="2">
        <v>0</v>
      </c>
      <c r="P99" s="2">
        <v>0</v>
      </c>
      <c r="Q99" s="2">
        <v>0</v>
      </c>
      <c r="R99" s="2">
        <v>12</v>
      </c>
      <c r="S99" s="2">
        <v>0</v>
      </c>
      <c r="T99" s="6">
        <v>10.498001538187674</v>
      </c>
      <c r="U99" s="6">
        <v>4.5001793449769609E-2</v>
      </c>
      <c r="V99" s="6">
        <v>8.3298843914686976E-2</v>
      </c>
      <c r="W99" s="6">
        <v>1990</v>
      </c>
      <c r="X99" s="6">
        <v>1029</v>
      </c>
      <c r="Y99" s="6">
        <v>36243</v>
      </c>
      <c r="Z99" s="6">
        <v>1631</v>
      </c>
      <c r="AA99" s="2" t="str">
        <f t="shared" si="2"/>
        <v/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1</v>
      </c>
      <c r="AI99" s="2">
        <v>0</v>
      </c>
      <c r="AJ99" s="2">
        <v>0</v>
      </c>
      <c r="AK99" s="2">
        <v>0</v>
      </c>
      <c r="AL99" s="2">
        <v>0</v>
      </c>
      <c r="AM99" s="2">
        <v>1</v>
      </c>
      <c r="AN99" s="2">
        <v>0</v>
      </c>
      <c r="AO99" s="2">
        <v>0</v>
      </c>
      <c r="AP99" s="2">
        <v>0</v>
      </c>
      <c r="AQ99" s="2">
        <v>0</v>
      </c>
      <c r="AR99" s="3">
        <v>0</v>
      </c>
      <c r="AS99" s="6" t="str">
        <f t="shared" si="3"/>
        <v/>
      </c>
      <c r="AT99" s="6" t="str">
        <f t="shared" si="4"/>
        <v/>
      </c>
      <c r="AU99" s="6" t="str">
        <f t="shared" si="5"/>
        <v/>
      </c>
      <c r="AV99" s="6" t="str">
        <f t="shared" si="6"/>
        <v/>
      </c>
      <c r="AW99" s="6" t="str">
        <f t="shared" si="7"/>
        <v/>
      </c>
      <c r="AX99" s="6" t="str">
        <f t="shared" si="8"/>
        <v/>
      </c>
      <c r="AY99" s="6" t="str">
        <f t="shared" si="9"/>
        <v/>
      </c>
      <c r="AZ99" s="6" t="str">
        <f t="shared" si="10"/>
        <v/>
      </c>
      <c r="BA99" s="6" t="str">
        <f t="shared" si="11"/>
        <v/>
      </c>
      <c r="BB99" s="6" t="str">
        <f t="shared" si="12"/>
        <v/>
      </c>
      <c r="BC99" s="2"/>
      <c r="BD99" s="2"/>
    </row>
    <row r="100" spans="1:56" ht="15.75" customHeight="1" x14ac:dyDescent="0.25">
      <c r="A100" s="2">
        <v>24</v>
      </c>
      <c r="B100" s="2">
        <v>2017</v>
      </c>
      <c r="C100" s="6" t="s">
        <v>77</v>
      </c>
      <c r="D100" s="2">
        <v>701</v>
      </c>
      <c r="E100" s="2">
        <v>45987245000192</v>
      </c>
      <c r="F100" s="2" t="str">
        <f t="array" ref="F100">IFERROR(INDEX(cnpj!$A:$B,MATCH(C100,cnpj!$B:$B,0),1),IF(G100=14,LEFT(E100,2)&amp;"."&amp;MID(E100,3,3)&amp;"."&amp;MID(E100,6,3)&amp;"/"&amp;MID(E100,9,4)&amp;"-"&amp;RIGHT(E100,2),IF(G100=13,0&amp;LEFT(E100,1)&amp;"."&amp;MID(E100,2,3)&amp;"."&amp;MID(E100,5,3)&amp;"/"&amp;MID(E100,8,4)&amp;"-"&amp;RIGHT(E100,2),IF(G100=12,"00"&amp;"."&amp;LEFT(E100,3)&amp;"."&amp;MID(E100,4,3)&amp;"/"&amp;MID(E100,7,4)&amp;"-"&amp;RIGHT(E100,2),IF(G100=11,"00.0"&amp;LEFT(E100,2)&amp;"."&amp;MID(E100,3,3)&amp;"/"&amp;MID(E100,6,4)&amp;"-"&amp;RIGHT(E100,2),"erro")))))</f>
        <v>45.987.245/0001-92</v>
      </c>
      <c r="G100" s="2">
        <f t="shared" si="1"/>
        <v>14</v>
      </c>
      <c r="H100" s="6" t="s">
        <v>62</v>
      </c>
      <c r="I100" s="2">
        <v>3</v>
      </c>
      <c r="J100" s="6">
        <v>11.751942365440728</v>
      </c>
      <c r="K100" s="6">
        <v>127000</v>
      </c>
      <c r="L100" s="2">
        <v>0</v>
      </c>
      <c r="M100" s="2">
        <v>0</v>
      </c>
      <c r="N100" s="2"/>
      <c r="O100" s="2">
        <v>0</v>
      </c>
      <c r="P100" s="2">
        <v>0</v>
      </c>
      <c r="Q100" s="2">
        <v>0</v>
      </c>
      <c r="R100" s="2">
        <v>17</v>
      </c>
      <c r="S100" s="2">
        <v>0</v>
      </c>
      <c r="T100" s="6">
        <v>10.984241322902925</v>
      </c>
      <c r="U100" s="6">
        <v>-7.7318538124809127E-2</v>
      </c>
      <c r="V100" s="6">
        <v>9.8069157419661337E-3</v>
      </c>
      <c r="W100" s="6">
        <v>529</v>
      </c>
      <c r="X100" s="6">
        <v>49</v>
      </c>
      <c r="Y100" s="6">
        <v>58938</v>
      </c>
      <c r="Z100" s="6">
        <v>-4557</v>
      </c>
      <c r="AA100" s="2">
        <f t="shared" si="2"/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1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</v>
      </c>
      <c r="AO100" s="2">
        <v>0</v>
      </c>
      <c r="AP100" s="2">
        <v>0</v>
      </c>
      <c r="AQ100" s="2">
        <v>0</v>
      </c>
      <c r="AR100" s="3">
        <v>0</v>
      </c>
      <c r="AS100" s="6">
        <f t="shared" si="3"/>
        <v>10.498001538187674</v>
      </c>
      <c r="AT100" s="6">
        <f t="shared" si="4"/>
        <v>4.5001793449769609E-2</v>
      </c>
      <c r="AU100" s="6">
        <f t="shared" si="5"/>
        <v>8.3298843914686976E-2</v>
      </c>
      <c r="AV100" s="6">
        <f t="shared" si="6"/>
        <v>0</v>
      </c>
      <c r="AW100" s="6">
        <f t="shared" si="7"/>
        <v>0</v>
      </c>
      <c r="AX100" s="6">
        <f t="shared" si="8"/>
        <v>0</v>
      </c>
      <c r="AY100" s="6">
        <f t="shared" si="9"/>
        <v>0</v>
      </c>
      <c r="AZ100" s="6">
        <f t="shared" si="10"/>
        <v>0</v>
      </c>
      <c r="BA100" s="6">
        <f t="shared" si="11"/>
        <v>12</v>
      </c>
      <c r="BB100" s="6">
        <f t="shared" si="12"/>
        <v>0</v>
      </c>
      <c r="BC100" s="2"/>
      <c r="BD100" s="2"/>
    </row>
    <row r="101" spans="1:56" ht="15.75" customHeight="1" x14ac:dyDescent="0.25">
      <c r="A101" s="2">
        <v>24</v>
      </c>
      <c r="B101" s="2">
        <v>2018</v>
      </c>
      <c r="C101" s="6" t="s">
        <v>77</v>
      </c>
      <c r="D101" s="2">
        <v>701</v>
      </c>
      <c r="E101" s="2">
        <v>45987245000192</v>
      </c>
      <c r="F101" s="2" t="str">
        <f t="array" ref="F101">IFERROR(INDEX(cnpj!$A:$B,MATCH(C101,cnpj!$B:$B,0),1),IF(G101=14,LEFT(E101,2)&amp;"."&amp;MID(E101,3,3)&amp;"."&amp;MID(E101,6,3)&amp;"/"&amp;MID(E101,9,4)&amp;"-"&amp;RIGHT(E101,2),IF(G101=13,0&amp;LEFT(E101,1)&amp;"."&amp;MID(E101,2,3)&amp;"."&amp;MID(E101,5,3)&amp;"/"&amp;MID(E101,8,4)&amp;"-"&amp;RIGHT(E101,2),IF(G101=12,"00"&amp;"."&amp;LEFT(E101,3)&amp;"."&amp;MID(E101,4,3)&amp;"/"&amp;MID(E101,7,4)&amp;"-"&amp;RIGHT(E101,2),IF(G101=11,"00.0"&amp;LEFT(E101,2)&amp;"."&amp;MID(E101,3,3)&amp;"/"&amp;MID(E101,6,4)&amp;"-"&amp;RIGHT(E101,2),"erro")))))</f>
        <v>45.987.245/0001-92</v>
      </c>
      <c r="G101" s="2">
        <f t="shared" si="1"/>
        <v>14</v>
      </c>
      <c r="H101" s="6" t="s">
        <v>62</v>
      </c>
      <c r="I101" s="2">
        <v>3</v>
      </c>
      <c r="J101" s="6">
        <v>11.813030057420567</v>
      </c>
      <c r="K101" s="6">
        <v>135000</v>
      </c>
      <c r="L101" s="2">
        <v>0</v>
      </c>
      <c r="M101" s="2">
        <v>0</v>
      </c>
      <c r="N101" s="2"/>
      <c r="O101" s="2">
        <v>0</v>
      </c>
      <c r="P101" s="2">
        <v>0</v>
      </c>
      <c r="Q101" s="2">
        <v>0</v>
      </c>
      <c r="R101" s="2">
        <v>16</v>
      </c>
      <c r="S101" s="2">
        <v>0</v>
      </c>
      <c r="T101" s="6">
        <v>10.876328735700669</v>
      </c>
      <c r="U101" s="6">
        <v>-3.9841992855657829E-2</v>
      </c>
      <c r="V101" s="6">
        <v>6.4261278799448108E-3</v>
      </c>
      <c r="W101" s="6">
        <v>147</v>
      </c>
      <c r="X101" s="6">
        <v>193</v>
      </c>
      <c r="Y101" s="6">
        <v>52909</v>
      </c>
      <c r="Z101" s="6">
        <v>-2108</v>
      </c>
      <c r="AA101" s="2">
        <f t="shared" si="2"/>
        <v>1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1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</v>
      </c>
      <c r="AP101" s="2">
        <v>0</v>
      </c>
      <c r="AQ101" s="2">
        <v>0</v>
      </c>
      <c r="AR101" s="3">
        <v>0</v>
      </c>
      <c r="AS101" s="6">
        <f t="shared" si="3"/>
        <v>10.984241322902925</v>
      </c>
      <c r="AT101" s="6">
        <f t="shared" si="4"/>
        <v>-7.7318538124809127E-2</v>
      </c>
      <c r="AU101" s="6">
        <f t="shared" si="5"/>
        <v>9.8069157419661337E-3</v>
      </c>
      <c r="AV101" s="6">
        <f t="shared" si="6"/>
        <v>0</v>
      </c>
      <c r="AW101" s="6">
        <f t="shared" si="7"/>
        <v>0</v>
      </c>
      <c r="AX101" s="6">
        <f t="shared" si="8"/>
        <v>0</v>
      </c>
      <c r="AY101" s="6">
        <f t="shared" si="9"/>
        <v>0</v>
      </c>
      <c r="AZ101" s="6">
        <f t="shared" si="10"/>
        <v>0</v>
      </c>
      <c r="BA101" s="6">
        <f t="shared" si="11"/>
        <v>17</v>
      </c>
      <c r="BB101" s="6">
        <f t="shared" si="12"/>
        <v>0</v>
      </c>
      <c r="BC101" s="2"/>
      <c r="BD101" s="2"/>
    </row>
    <row r="102" spans="1:56" ht="15.75" customHeight="1" x14ac:dyDescent="0.25">
      <c r="A102" s="2">
        <v>24</v>
      </c>
      <c r="B102" s="2">
        <v>2019</v>
      </c>
      <c r="C102" s="6" t="s">
        <v>77</v>
      </c>
      <c r="D102" s="2">
        <v>701</v>
      </c>
      <c r="E102" s="2">
        <v>45987245000192</v>
      </c>
      <c r="F102" s="2" t="str">
        <f t="array" ref="F102">IFERROR(INDEX(cnpj!$A:$B,MATCH(C102,cnpj!$B:$B,0),1),IF(G102=14,LEFT(E102,2)&amp;"."&amp;MID(E102,3,3)&amp;"."&amp;MID(E102,6,3)&amp;"/"&amp;MID(E102,9,4)&amp;"-"&amp;RIGHT(E102,2),IF(G102=13,0&amp;LEFT(E102,1)&amp;"."&amp;MID(E102,2,3)&amp;"."&amp;MID(E102,5,3)&amp;"/"&amp;MID(E102,8,4)&amp;"-"&amp;RIGHT(E102,2),IF(G102=12,"00"&amp;"."&amp;LEFT(E102,3)&amp;"."&amp;MID(E102,4,3)&amp;"/"&amp;MID(E102,7,4)&amp;"-"&amp;RIGHT(E102,2),IF(G102=11,"00.0"&amp;LEFT(E102,2)&amp;"."&amp;MID(E102,3,3)&amp;"/"&amp;MID(E102,6,4)&amp;"-"&amp;RIGHT(E102,2),"erro")))))</f>
        <v>45.987.245/0001-92</v>
      </c>
      <c r="G102" s="2">
        <f t="shared" si="1"/>
        <v>14</v>
      </c>
      <c r="H102" s="6" t="s">
        <v>62</v>
      </c>
      <c r="I102" s="2">
        <v>3</v>
      </c>
      <c r="J102" s="6">
        <v>11.918390573078392</v>
      </c>
      <c r="K102" s="6">
        <v>150000</v>
      </c>
      <c r="L102" s="2">
        <v>0</v>
      </c>
      <c r="M102" s="2">
        <v>1</v>
      </c>
      <c r="N102" s="2"/>
      <c r="O102" s="2">
        <v>0</v>
      </c>
      <c r="P102" s="2">
        <v>0</v>
      </c>
      <c r="Q102" s="2">
        <v>0</v>
      </c>
      <c r="R102" s="2">
        <v>17</v>
      </c>
      <c r="S102" s="2">
        <v>0</v>
      </c>
      <c r="T102" s="6">
        <v>11.73720437152469</v>
      </c>
      <c r="U102" s="6">
        <v>-7.3316712214923849E-2</v>
      </c>
      <c r="V102" s="6">
        <v>3.3130363906602102E-2</v>
      </c>
      <c r="W102" s="6">
        <v>2156</v>
      </c>
      <c r="X102" s="6">
        <v>1990</v>
      </c>
      <c r="Y102" s="6">
        <v>125142</v>
      </c>
      <c r="Z102" s="6">
        <v>-9175</v>
      </c>
      <c r="AA102" s="2">
        <f t="shared" si="2"/>
        <v>1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1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1</v>
      </c>
      <c r="AQ102" s="2">
        <v>0</v>
      </c>
      <c r="AR102" s="3">
        <v>0</v>
      </c>
      <c r="AS102" s="6">
        <f t="shared" si="3"/>
        <v>10.876328735700669</v>
      </c>
      <c r="AT102" s="6">
        <f t="shared" si="4"/>
        <v>-3.9841992855657829E-2</v>
      </c>
      <c r="AU102" s="6">
        <f t="shared" si="5"/>
        <v>6.4261278799448108E-3</v>
      </c>
      <c r="AV102" s="6">
        <f t="shared" si="6"/>
        <v>0</v>
      </c>
      <c r="AW102" s="6">
        <f t="shared" si="7"/>
        <v>0</v>
      </c>
      <c r="AX102" s="6">
        <f t="shared" si="8"/>
        <v>0</v>
      </c>
      <c r="AY102" s="6">
        <f t="shared" si="9"/>
        <v>0</v>
      </c>
      <c r="AZ102" s="6">
        <f t="shared" si="10"/>
        <v>0</v>
      </c>
      <c r="BA102" s="6">
        <f t="shared" si="11"/>
        <v>16</v>
      </c>
      <c r="BB102" s="6">
        <f t="shared" si="12"/>
        <v>0</v>
      </c>
      <c r="BC102" s="2"/>
      <c r="BD102" s="2"/>
    </row>
    <row r="103" spans="1:56" ht="15.75" customHeight="1" x14ac:dyDescent="0.25">
      <c r="A103" s="2">
        <v>24</v>
      </c>
      <c r="B103" s="2">
        <v>2020</v>
      </c>
      <c r="C103" s="6" t="s">
        <v>77</v>
      </c>
      <c r="D103" s="2">
        <v>701</v>
      </c>
      <c r="E103" s="2">
        <v>45987245000192</v>
      </c>
      <c r="F103" s="2" t="str">
        <f t="array" ref="F103">IFERROR(INDEX(cnpj!$A:$B,MATCH(C103,cnpj!$B:$B,0),1),IF(G103=14,LEFT(E103,2)&amp;"."&amp;MID(E103,3,3)&amp;"."&amp;MID(E103,6,3)&amp;"/"&amp;MID(E103,9,4)&amp;"-"&amp;RIGHT(E103,2),IF(G103=13,0&amp;LEFT(E103,1)&amp;"."&amp;MID(E103,2,3)&amp;"."&amp;MID(E103,5,3)&amp;"/"&amp;MID(E103,8,4)&amp;"-"&amp;RIGHT(E103,2),IF(G103=12,"00"&amp;"."&amp;LEFT(E103,3)&amp;"."&amp;MID(E103,4,3)&amp;"/"&amp;MID(E103,7,4)&amp;"-"&amp;RIGHT(E103,2),IF(G103=11,"00.0"&amp;LEFT(E103,2)&amp;"."&amp;MID(E103,3,3)&amp;"/"&amp;MID(E103,6,4)&amp;"-"&amp;RIGHT(E103,2),"erro")))))</f>
        <v>45.987.245/0001-92</v>
      </c>
      <c r="G103" s="2">
        <f t="shared" si="1"/>
        <v>14</v>
      </c>
      <c r="H103" s="6" t="s">
        <v>62</v>
      </c>
      <c r="I103" s="2">
        <v>3</v>
      </c>
      <c r="J103" s="6">
        <v>10.597434413266638</v>
      </c>
      <c r="K103" s="6">
        <v>40032</v>
      </c>
      <c r="L103" s="2">
        <v>0</v>
      </c>
      <c r="M103" s="2">
        <v>0</v>
      </c>
      <c r="N103" s="2"/>
      <c r="O103" s="2">
        <v>1</v>
      </c>
      <c r="P103" s="2">
        <v>4</v>
      </c>
      <c r="Q103" s="2">
        <v>0</v>
      </c>
      <c r="R103" s="2">
        <v>20</v>
      </c>
      <c r="S103" s="2">
        <v>0</v>
      </c>
      <c r="T103" s="6">
        <v>12.490424177885499</v>
      </c>
      <c r="U103" s="6">
        <v>-0.17261268718488976</v>
      </c>
      <c r="V103" s="6">
        <v>0.31436150199413049</v>
      </c>
      <c r="W103" s="6">
        <v>348</v>
      </c>
      <c r="X103" s="6">
        <v>83203</v>
      </c>
      <c r="Y103" s="6">
        <v>265780</v>
      </c>
      <c r="Z103" s="6">
        <v>-45877</v>
      </c>
      <c r="AA103" s="2">
        <f t="shared" si="2"/>
        <v>1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1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1</v>
      </c>
      <c r="AR103" s="3">
        <v>0</v>
      </c>
      <c r="AS103" s="6">
        <f t="shared" si="3"/>
        <v>11.73720437152469</v>
      </c>
      <c r="AT103" s="6">
        <f t="shared" si="4"/>
        <v>-7.3316712214923849E-2</v>
      </c>
      <c r="AU103" s="6">
        <f t="shared" si="5"/>
        <v>3.3130363906602102E-2</v>
      </c>
      <c r="AV103" s="6">
        <f t="shared" si="6"/>
        <v>0</v>
      </c>
      <c r="AW103" s="6">
        <f t="shared" si="7"/>
        <v>1</v>
      </c>
      <c r="AX103" s="6">
        <f t="shared" si="8"/>
        <v>0</v>
      </c>
      <c r="AY103" s="6">
        <f t="shared" si="9"/>
        <v>0</v>
      </c>
      <c r="AZ103" s="6">
        <f t="shared" si="10"/>
        <v>0</v>
      </c>
      <c r="BA103" s="6">
        <f t="shared" si="11"/>
        <v>17</v>
      </c>
      <c r="BB103" s="6">
        <f t="shared" si="12"/>
        <v>0</v>
      </c>
      <c r="BC103" s="2"/>
      <c r="BD103" s="2"/>
    </row>
    <row r="104" spans="1:56" ht="15.75" customHeight="1" x14ac:dyDescent="0.25">
      <c r="A104" s="2">
        <v>25</v>
      </c>
      <c r="B104" s="2">
        <v>2016</v>
      </c>
      <c r="C104" s="6" t="s">
        <v>78</v>
      </c>
      <c r="D104" s="2">
        <v>15822</v>
      </c>
      <c r="E104" s="2">
        <v>92721232000157</v>
      </c>
      <c r="F104" s="2" t="str">
        <f t="array" ref="F104">IFERROR(INDEX(cnpj!$A:$B,MATCH(C104,cnpj!$B:$B,0),1),IF(G104=14,LEFT(E104,2)&amp;"."&amp;MID(E104,3,3)&amp;"."&amp;MID(E104,6,3)&amp;"/"&amp;MID(E104,9,4)&amp;"-"&amp;RIGHT(E104,2),IF(G104=13,0&amp;LEFT(E104,1)&amp;"."&amp;MID(E104,2,3)&amp;"."&amp;MID(E104,5,3)&amp;"/"&amp;MID(E104,8,4)&amp;"-"&amp;RIGHT(E104,2),IF(G104=12,"00"&amp;"."&amp;LEFT(E104,3)&amp;"."&amp;MID(E104,4,3)&amp;"/"&amp;MID(E104,7,4)&amp;"-"&amp;RIGHT(E104,2),IF(G104=11,"00.0"&amp;LEFT(E104,2)&amp;"."&amp;MID(E104,3,3)&amp;"/"&amp;MID(E104,6,4)&amp;"-"&amp;RIGHT(E104,2),"erro")))))</f>
        <v>92.721.232/0001-57</v>
      </c>
      <c r="G104" s="2">
        <f t="shared" si="1"/>
        <v>14</v>
      </c>
      <c r="H104" s="6" t="s">
        <v>60</v>
      </c>
      <c r="I104" s="2">
        <v>1</v>
      </c>
      <c r="J104" s="6">
        <v>10.937561853399858</v>
      </c>
      <c r="K104" s="6">
        <v>56250.03</v>
      </c>
      <c r="L104" s="2">
        <v>0</v>
      </c>
      <c r="M104" s="2">
        <v>1</v>
      </c>
      <c r="N104" s="2"/>
      <c r="O104" s="2">
        <v>0</v>
      </c>
      <c r="P104" s="2">
        <v>0</v>
      </c>
      <c r="Q104" s="2">
        <v>0</v>
      </c>
      <c r="R104" s="2">
        <v>11</v>
      </c>
      <c r="S104" s="2">
        <v>0</v>
      </c>
      <c r="T104" s="6">
        <v>10.80181795903329</v>
      </c>
      <c r="U104" s="6">
        <v>6.0456118916717573E-2</v>
      </c>
      <c r="V104" s="6">
        <v>0.21938505396049685</v>
      </c>
      <c r="W104" s="6">
        <v>7999</v>
      </c>
      <c r="X104" s="6">
        <v>2775</v>
      </c>
      <c r="Y104" s="6">
        <v>49110</v>
      </c>
      <c r="Z104" s="6">
        <v>2969</v>
      </c>
      <c r="AA104" s="2" t="str">
        <f t="shared" si="2"/>
        <v/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1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1</v>
      </c>
      <c r="AN104" s="2">
        <v>0</v>
      </c>
      <c r="AO104" s="2">
        <v>0</v>
      </c>
      <c r="AP104" s="2">
        <v>0</v>
      </c>
      <c r="AQ104" s="2">
        <v>0</v>
      </c>
      <c r="AR104" s="3">
        <v>0</v>
      </c>
      <c r="AS104" s="6" t="str">
        <f t="shared" si="3"/>
        <v/>
      </c>
      <c r="AT104" s="6" t="str">
        <f t="shared" si="4"/>
        <v/>
      </c>
      <c r="AU104" s="6" t="str">
        <f t="shared" si="5"/>
        <v/>
      </c>
      <c r="AV104" s="6" t="str">
        <f t="shared" si="6"/>
        <v/>
      </c>
      <c r="AW104" s="6" t="str">
        <f t="shared" si="7"/>
        <v/>
      </c>
      <c r="AX104" s="6" t="str">
        <f t="shared" si="8"/>
        <v/>
      </c>
      <c r="AY104" s="6" t="str">
        <f t="shared" si="9"/>
        <v/>
      </c>
      <c r="AZ104" s="6" t="str">
        <f t="shared" si="10"/>
        <v/>
      </c>
      <c r="BA104" s="6" t="str">
        <f t="shared" si="11"/>
        <v/>
      </c>
      <c r="BB104" s="6" t="str">
        <f t="shared" si="12"/>
        <v/>
      </c>
      <c r="BC104" s="2"/>
      <c r="BD104" s="2"/>
    </row>
    <row r="105" spans="1:56" ht="15.75" customHeight="1" x14ac:dyDescent="0.25">
      <c r="A105" s="2">
        <v>25</v>
      </c>
      <c r="B105" s="2">
        <v>2017</v>
      </c>
      <c r="C105" s="6" t="s">
        <v>78</v>
      </c>
      <c r="D105" s="2">
        <v>15822</v>
      </c>
      <c r="E105" s="2">
        <v>92721232000157</v>
      </c>
      <c r="F105" s="2" t="str">
        <f t="array" ref="F105">IFERROR(INDEX(cnpj!$A:$B,MATCH(C105,cnpj!$B:$B,0),1),IF(G105=14,LEFT(E105,2)&amp;"."&amp;MID(E105,3,3)&amp;"."&amp;MID(E105,6,3)&amp;"/"&amp;MID(E105,9,4)&amp;"-"&amp;RIGHT(E105,2),IF(G105=13,0&amp;LEFT(E105,1)&amp;"."&amp;MID(E105,2,3)&amp;"."&amp;MID(E105,5,3)&amp;"/"&amp;MID(E105,8,4)&amp;"-"&amp;RIGHT(E105,2),IF(G105=12,"00"&amp;"."&amp;LEFT(E105,3)&amp;"."&amp;MID(E105,4,3)&amp;"/"&amp;MID(E105,7,4)&amp;"-"&amp;RIGHT(E105,2),IF(G105=11,"00.0"&amp;LEFT(E105,2)&amp;"."&amp;MID(E105,3,3)&amp;"/"&amp;MID(E105,6,4)&amp;"-"&amp;RIGHT(E105,2),"erro")))))</f>
        <v>92.721.232/0001-57</v>
      </c>
      <c r="G105" s="2">
        <f t="shared" si="1"/>
        <v>14</v>
      </c>
      <c r="H105" s="6" t="s">
        <v>60</v>
      </c>
      <c r="I105" s="2">
        <v>1</v>
      </c>
      <c r="J105" s="6">
        <v>11.277266420585599</v>
      </c>
      <c r="K105" s="6">
        <v>79005</v>
      </c>
      <c r="L105" s="2">
        <v>0</v>
      </c>
      <c r="M105" s="2">
        <v>1</v>
      </c>
      <c r="N105" s="2"/>
      <c r="O105" s="2">
        <v>0</v>
      </c>
      <c r="P105" s="2">
        <v>0</v>
      </c>
      <c r="Q105" s="2">
        <v>0</v>
      </c>
      <c r="R105" s="2">
        <v>11</v>
      </c>
      <c r="S105" s="2">
        <v>0</v>
      </c>
      <c r="T105" s="6">
        <v>10.758923636139793</v>
      </c>
      <c r="U105" s="6">
        <v>3.6558408433939806E-3</v>
      </c>
      <c r="V105" s="6">
        <v>0.18238819928583574</v>
      </c>
      <c r="W105" s="6">
        <v>6646</v>
      </c>
      <c r="X105" s="6">
        <v>1935</v>
      </c>
      <c r="Y105" s="6">
        <v>47048</v>
      </c>
      <c r="Z105" s="6">
        <v>172</v>
      </c>
      <c r="AA105" s="2">
        <f t="shared" si="2"/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1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</v>
      </c>
      <c r="AO105" s="2">
        <v>0</v>
      </c>
      <c r="AP105" s="2">
        <v>0</v>
      </c>
      <c r="AQ105" s="2">
        <v>0</v>
      </c>
      <c r="AR105" s="3">
        <v>0</v>
      </c>
      <c r="AS105" s="6">
        <f t="shared" si="3"/>
        <v>10.80181795903329</v>
      </c>
      <c r="AT105" s="6">
        <f t="shared" si="4"/>
        <v>6.0456118916717573E-2</v>
      </c>
      <c r="AU105" s="6">
        <f t="shared" si="5"/>
        <v>0.21938505396049685</v>
      </c>
      <c r="AV105" s="6">
        <f t="shared" si="6"/>
        <v>0</v>
      </c>
      <c r="AW105" s="6">
        <f t="shared" si="7"/>
        <v>1</v>
      </c>
      <c r="AX105" s="6">
        <f t="shared" si="8"/>
        <v>0</v>
      </c>
      <c r="AY105" s="6">
        <f t="shared" si="9"/>
        <v>0</v>
      </c>
      <c r="AZ105" s="6">
        <f t="shared" si="10"/>
        <v>0</v>
      </c>
      <c r="BA105" s="6">
        <f t="shared" si="11"/>
        <v>11</v>
      </c>
      <c r="BB105" s="6">
        <f t="shared" si="12"/>
        <v>0</v>
      </c>
      <c r="BC105" s="2"/>
      <c r="BD105" s="2"/>
    </row>
    <row r="106" spans="1:56" ht="15.75" customHeight="1" x14ac:dyDescent="0.25">
      <c r="A106" s="2">
        <v>25</v>
      </c>
      <c r="B106" s="2">
        <v>2018</v>
      </c>
      <c r="C106" s="6" t="s">
        <v>78</v>
      </c>
      <c r="D106" s="2">
        <v>15822</v>
      </c>
      <c r="E106" s="2">
        <v>92721232000157</v>
      </c>
      <c r="F106" s="2" t="str">
        <f t="array" ref="F106">IFERROR(INDEX(cnpj!$A:$B,MATCH(C106,cnpj!$B:$B,0),1),IF(G106=14,LEFT(E106,2)&amp;"."&amp;MID(E106,3,3)&amp;"."&amp;MID(E106,6,3)&amp;"/"&amp;MID(E106,9,4)&amp;"-"&amp;RIGHT(E106,2),IF(G106=13,0&amp;LEFT(E106,1)&amp;"."&amp;MID(E106,2,3)&amp;"."&amp;MID(E106,5,3)&amp;"/"&amp;MID(E106,8,4)&amp;"-"&amp;RIGHT(E106,2),IF(G106=12,"00"&amp;"."&amp;LEFT(E106,3)&amp;"."&amp;MID(E106,4,3)&amp;"/"&amp;MID(E106,7,4)&amp;"-"&amp;RIGHT(E106,2),IF(G106=11,"00.0"&amp;LEFT(E106,2)&amp;"."&amp;MID(E106,3,3)&amp;"/"&amp;MID(E106,6,4)&amp;"-"&amp;RIGHT(E106,2),"erro")))))</f>
        <v>92.721.232/0001-57</v>
      </c>
      <c r="G106" s="2">
        <f t="shared" si="1"/>
        <v>14</v>
      </c>
      <c r="H106" s="6" t="s">
        <v>60</v>
      </c>
      <c r="I106" s="2">
        <v>1</v>
      </c>
      <c r="J106" s="6">
        <v>11.294022907913273</v>
      </c>
      <c r="K106" s="6">
        <v>80340</v>
      </c>
      <c r="L106" s="2">
        <v>0</v>
      </c>
      <c r="M106" s="2">
        <v>1</v>
      </c>
      <c r="N106" s="2"/>
      <c r="O106" s="2">
        <v>0</v>
      </c>
      <c r="P106" s="2">
        <v>0</v>
      </c>
      <c r="Q106" s="2">
        <v>0</v>
      </c>
      <c r="R106" s="2">
        <v>14</v>
      </c>
      <c r="S106" s="2">
        <v>0</v>
      </c>
      <c r="T106" s="6">
        <v>10.995746367232062</v>
      </c>
      <c r="U106" s="6">
        <v>0.15347198926534719</v>
      </c>
      <c r="V106" s="6">
        <v>0.23775578664877559</v>
      </c>
      <c r="W106" s="6">
        <v>12535</v>
      </c>
      <c r="X106" s="6">
        <v>1640</v>
      </c>
      <c r="Y106" s="6">
        <v>59620</v>
      </c>
      <c r="Z106" s="6">
        <v>9150</v>
      </c>
      <c r="AA106" s="2">
        <f t="shared" si="2"/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1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1</v>
      </c>
      <c r="AP106" s="2">
        <v>0</v>
      </c>
      <c r="AQ106" s="2">
        <v>0</v>
      </c>
      <c r="AR106" s="3">
        <v>0</v>
      </c>
      <c r="AS106" s="6">
        <f t="shared" si="3"/>
        <v>10.758923636139793</v>
      </c>
      <c r="AT106" s="6">
        <f t="shared" si="4"/>
        <v>3.6558408433939806E-3</v>
      </c>
      <c r="AU106" s="6">
        <f t="shared" si="5"/>
        <v>0.18238819928583574</v>
      </c>
      <c r="AV106" s="6">
        <f t="shared" si="6"/>
        <v>0</v>
      </c>
      <c r="AW106" s="6">
        <f t="shared" si="7"/>
        <v>1</v>
      </c>
      <c r="AX106" s="6">
        <f t="shared" si="8"/>
        <v>0</v>
      </c>
      <c r="AY106" s="6">
        <f t="shared" si="9"/>
        <v>0</v>
      </c>
      <c r="AZ106" s="6">
        <f t="shared" si="10"/>
        <v>0</v>
      </c>
      <c r="BA106" s="6">
        <f t="shared" si="11"/>
        <v>11</v>
      </c>
      <c r="BB106" s="6">
        <f t="shared" si="12"/>
        <v>0</v>
      </c>
      <c r="BC106" s="2"/>
      <c r="BD106" s="2"/>
    </row>
    <row r="107" spans="1:56" ht="15.75" customHeight="1" x14ac:dyDescent="0.25">
      <c r="A107" s="2">
        <v>25</v>
      </c>
      <c r="B107" s="2">
        <v>2019</v>
      </c>
      <c r="C107" s="6" t="s">
        <v>78</v>
      </c>
      <c r="D107" s="2">
        <v>15822</v>
      </c>
      <c r="E107" s="2">
        <v>92721232000157</v>
      </c>
      <c r="F107" s="2" t="str">
        <f t="array" ref="F107">IFERROR(INDEX(cnpj!$A:$B,MATCH(C107,cnpj!$B:$B,0),1),IF(G107=14,LEFT(E107,2)&amp;"."&amp;MID(E107,3,3)&amp;"."&amp;MID(E107,6,3)&amp;"/"&amp;MID(E107,9,4)&amp;"-"&amp;RIGHT(E107,2),IF(G107=13,0&amp;LEFT(E107,1)&amp;"."&amp;MID(E107,2,3)&amp;"."&amp;MID(E107,5,3)&amp;"/"&amp;MID(E107,8,4)&amp;"-"&amp;RIGHT(E107,2),IF(G107=12,"00"&amp;"."&amp;LEFT(E107,3)&amp;"."&amp;MID(E107,4,3)&amp;"/"&amp;MID(E107,7,4)&amp;"-"&amp;RIGHT(E107,2),IF(G107=11,"00.0"&amp;LEFT(E107,2)&amp;"."&amp;MID(E107,3,3)&amp;"/"&amp;MID(E107,6,4)&amp;"-"&amp;RIGHT(E107,2),"erro")))))</f>
        <v>92.721.232/0001-57</v>
      </c>
      <c r="G107" s="2">
        <f t="shared" si="1"/>
        <v>14</v>
      </c>
      <c r="H107" s="6" t="s">
        <v>60</v>
      </c>
      <c r="I107" s="2">
        <v>1</v>
      </c>
      <c r="J107" s="6">
        <v>11.275044727821673</v>
      </c>
      <c r="K107" s="6">
        <v>78829.67</v>
      </c>
      <c r="L107" s="2">
        <v>0</v>
      </c>
      <c r="M107" s="2">
        <v>1</v>
      </c>
      <c r="N107" s="2"/>
      <c r="O107" s="2">
        <v>0</v>
      </c>
      <c r="P107" s="2">
        <v>0</v>
      </c>
      <c r="Q107" s="2">
        <v>0</v>
      </c>
      <c r="R107" s="2">
        <v>16</v>
      </c>
      <c r="S107" s="2">
        <v>0</v>
      </c>
      <c r="T107" s="6">
        <v>11.114311831811166</v>
      </c>
      <c r="U107" s="6">
        <v>0.14355307262569833</v>
      </c>
      <c r="V107" s="6">
        <v>0.21352700186219739</v>
      </c>
      <c r="W107" s="6">
        <v>12725</v>
      </c>
      <c r="X107" s="6">
        <v>1608</v>
      </c>
      <c r="Y107" s="6">
        <v>67125</v>
      </c>
      <c r="Z107" s="6">
        <v>9636</v>
      </c>
      <c r="AA107" s="2">
        <f t="shared" si="2"/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1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1</v>
      </c>
      <c r="AQ107" s="2">
        <v>0</v>
      </c>
      <c r="AR107" s="3">
        <v>0</v>
      </c>
      <c r="AS107" s="6">
        <f t="shared" si="3"/>
        <v>10.995746367232062</v>
      </c>
      <c r="AT107" s="6">
        <f t="shared" si="4"/>
        <v>0.15347198926534719</v>
      </c>
      <c r="AU107" s="6">
        <f t="shared" si="5"/>
        <v>0.23775578664877559</v>
      </c>
      <c r="AV107" s="6">
        <f t="shared" si="6"/>
        <v>0</v>
      </c>
      <c r="AW107" s="6">
        <f t="shared" si="7"/>
        <v>1</v>
      </c>
      <c r="AX107" s="6">
        <f t="shared" si="8"/>
        <v>0</v>
      </c>
      <c r="AY107" s="6">
        <f t="shared" si="9"/>
        <v>0</v>
      </c>
      <c r="AZ107" s="6">
        <f t="shared" si="10"/>
        <v>0</v>
      </c>
      <c r="BA107" s="6">
        <f t="shared" si="11"/>
        <v>14</v>
      </c>
      <c r="BB107" s="6">
        <f t="shared" si="12"/>
        <v>0</v>
      </c>
      <c r="BC107" s="2"/>
      <c r="BD107" s="2"/>
    </row>
    <row r="108" spans="1:56" ht="15.75" customHeight="1" x14ac:dyDescent="0.25">
      <c r="A108" s="2">
        <v>26</v>
      </c>
      <c r="B108" s="2">
        <v>2016</v>
      </c>
      <c r="C108" s="6" t="s">
        <v>79</v>
      </c>
      <c r="D108" s="2">
        <v>1520</v>
      </c>
      <c r="E108" s="2">
        <v>60851615000153</v>
      </c>
      <c r="F108" s="2" t="str">
        <f t="array" ref="F108">IFERROR(INDEX(cnpj!$A:$B,MATCH(C108,cnpj!$B:$B,0),1),IF(G108=14,LEFT(E108,2)&amp;"."&amp;MID(E108,3,3)&amp;"."&amp;MID(E108,6,3)&amp;"/"&amp;MID(E108,9,4)&amp;"-"&amp;RIGHT(E108,2),IF(G108=13,0&amp;LEFT(E108,1)&amp;"."&amp;MID(E108,2,3)&amp;"."&amp;MID(E108,5,3)&amp;"/"&amp;MID(E108,8,4)&amp;"-"&amp;RIGHT(E108,2),IF(G108=12,"00"&amp;"."&amp;LEFT(E108,3)&amp;"."&amp;MID(E108,4,3)&amp;"/"&amp;MID(E108,7,4)&amp;"-"&amp;RIGHT(E108,2),IF(G108=11,"00.0"&amp;LEFT(E108,2)&amp;"."&amp;MID(E108,3,3)&amp;"/"&amp;MID(E108,6,4)&amp;"-"&amp;RIGHT(E108,2),"erro")))))</f>
        <v>60.851.615/0001-53</v>
      </c>
      <c r="G108" s="2">
        <f t="shared" si="1"/>
        <v>14</v>
      </c>
      <c r="H108" s="6" t="s">
        <v>60</v>
      </c>
      <c r="I108" s="2">
        <v>1</v>
      </c>
      <c r="J108" s="6">
        <v>13.353867085022971</v>
      </c>
      <c r="K108" s="6">
        <v>630247</v>
      </c>
      <c r="L108" s="2">
        <v>0</v>
      </c>
      <c r="M108" s="2">
        <v>1</v>
      </c>
      <c r="N108" s="2"/>
      <c r="O108" s="2">
        <v>0</v>
      </c>
      <c r="P108" s="2">
        <v>0</v>
      </c>
      <c r="Q108" s="2">
        <v>0</v>
      </c>
      <c r="R108" s="2">
        <v>16</v>
      </c>
      <c r="S108" s="2">
        <v>0</v>
      </c>
      <c r="T108" s="6">
        <v>13.699647303348458</v>
      </c>
      <c r="U108" s="6">
        <v>-0.11354855226325712</v>
      </c>
      <c r="V108" s="6">
        <v>0.63955526461463486</v>
      </c>
      <c r="W108" s="6">
        <v>320252</v>
      </c>
      <c r="X108" s="6">
        <v>249334</v>
      </c>
      <c r="Y108" s="6">
        <v>890597</v>
      </c>
      <c r="Z108" s="6">
        <v>-101126</v>
      </c>
      <c r="AA108" s="2" t="str">
        <f t="shared" si="2"/>
        <v/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1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1</v>
      </c>
      <c r="AN108" s="2">
        <v>0</v>
      </c>
      <c r="AO108" s="2">
        <v>0</v>
      </c>
      <c r="AP108" s="2">
        <v>0</v>
      </c>
      <c r="AQ108" s="2">
        <v>0</v>
      </c>
      <c r="AR108" s="3">
        <v>0</v>
      </c>
      <c r="AS108" s="6" t="str">
        <f t="shared" si="3"/>
        <v/>
      </c>
      <c r="AT108" s="6" t="str">
        <f t="shared" si="4"/>
        <v/>
      </c>
      <c r="AU108" s="6" t="str">
        <f t="shared" si="5"/>
        <v/>
      </c>
      <c r="AV108" s="6" t="str">
        <f t="shared" si="6"/>
        <v/>
      </c>
      <c r="AW108" s="6" t="str">
        <f t="shared" si="7"/>
        <v/>
      </c>
      <c r="AX108" s="6" t="str">
        <f t="shared" si="8"/>
        <v/>
      </c>
      <c r="AY108" s="6" t="str">
        <f t="shared" si="9"/>
        <v/>
      </c>
      <c r="AZ108" s="6" t="str">
        <f t="shared" si="10"/>
        <v/>
      </c>
      <c r="BA108" s="6" t="str">
        <f t="shared" si="11"/>
        <v/>
      </c>
      <c r="BB108" s="6" t="str">
        <f t="shared" si="12"/>
        <v/>
      </c>
      <c r="BC108" s="2"/>
      <c r="BD108" s="2"/>
    </row>
    <row r="109" spans="1:56" ht="15.75" customHeight="1" x14ac:dyDescent="0.25">
      <c r="A109" s="2">
        <v>26</v>
      </c>
      <c r="B109" s="2">
        <v>2017</v>
      </c>
      <c r="C109" s="6" t="s">
        <v>79</v>
      </c>
      <c r="D109" s="2">
        <v>1520</v>
      </c>
      <c r="E109" s="2">
        <v>60851615000153</v>
      </c>
      <c r="F109" s="2" t="str">
        <f t="array" ref="F109">IFERROR(INDEX(cnpj!$A:$B,MATCH(C109,cnpj!$B:$B,0),1),IF(G109=14,LEFT(E109,2)&amp;"."&amp;MID(E109,3,3)&amp;"."&amp;MID(E109,6,3)&amp;"/"&amp;MID(E109,9,4)&amp;"-"&amp;RIGHT(E109,2),IF(G109=13,0&amp;LEFT(E109,1)&amp;"."&amp;MID(E109,2,3)&amp;"."&amp;MID(E109,5,3)&amp;"/"&amp;MID(E109,8,4)&amp;"-"&amp;RIGHT(E109,2),IF(G109=12,"00"&amp;"."&amp;LEFT(E109,3)&amp;"."&amp;MID(E109,4,3)&amp;"/"&amp;MID(E109,7,4)&amp;"-"&amp;RIGHT(E109,2),IF(G109=11,"00.0"&amp;LEFT(E109,2)&amp;"."&amp;MID(E109,3,3)&amp;"/"&amp;MID(E109,6,4)&amp;"-"&amp;RIGHT(E109,2),"erro")))))</f>
        <v>60.851.615/0001-53</v>
      </c>
      <c r="G109" s="2">
        <f t="shared" si="1"/>
        <v>14</v>
      </c>
      <c r="H109" s="6" t="s">
        <v>60</v>
      </c>
      <c r="I109" s="2">
        <v>1</v>
      </c>
      <c r="J109" s="6">
        <v>12.635058948679683</v>
      </c>
      <c r="K109" s="6">
        <v>307140</v>
      </c>
      <c r="L109" s="2">
        <v>0</v>
      </c>
      <c r="M109" s="2">
        <v>1</v>
      </c>
      <c r="N109" s="2"/>
      <c r="O109" s="2">
        <v>0</v>
      </c>
      <c r="P109" s="2">
        <v>0</v>
      </c>
      <c r="Q109" s="2">
        <v>0</v>
      </c>
      <c r="R109" s="2">
        <v>15</v>
      </c>
      <c r="S109" s="2">
        <v>0</v>
      </c>
      <c r="T109" s="6">
        <v>13.644285605494026</v>
      </c>
      <c r="U109" s="6">
        <v>-0.11601149730843358</v>
      </c>
      <c r="V109" s="6">
        <v>0.74844772095054546</v>
      </c>
      <c r="W109" s="6">
        <v>225834</v>
      </c>
      <c r="X109" s="6">
        <v>404832</v>
      </c>
      <c r="Y109" s="6">
        <v>842632</v>
      </c>
      <c r="Z109" s="6">
        <v>-97755</v>
      </c>
      <c r="AA109" s="2">
        <f t="shared" si="2"/>
        <v>1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1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</v>
      </c>
      <c r="AO109" s="2">
        <v>0</v>
      </c>
      <c r="AP109" s="2">
        <v>0</v>
      </c>
      <c r="AQ109" s="2">
        <v>0</v>
      </c>
      <c r="AR109" s="3">
        <v>0</v>
      </c>
      <c r="AS109" s="6">
        <f t="shared" si="3"/>
        <v>13.699647303348458</v>
      </c>
      <c r="AT109" s="6">
        <f t="shared" si="4"/>
        <v>-0.11354855226325712</v>
      </c>
      <c r="AU109" s="6">
        <f t="shared" si="5"/>
        <v>0.63955526461463486</v>
      </c>
      <c r="AV109" s="6">
        <f t="shared" si="6"/>
        <v>0</v>
      </c>
      <c r="AW109" s="6">
        <f t="shared" si="7"/>
        <v>1</v>
      </c>
      <c r="AX109" s="6">
        <f t="shared" si="8"/>
        <v>0</v>
      </c>
      <c r="AY109" s="6">
        <f t="shared" si="9"/>
        <v>0</v>
      </c>
      <c r="AZ109" s="6">
        <f t="shared" si="10"/>
        <v>0</v>
      </c>
      <c r="BA109" s="6">
        <f t="shared" si="11"/>
        <v>16</v>
      </c>
      <c r="BB109" s="6">
        <f t="shared" si="12"/>
        <v>0</v>
      </c>
      <c r="BC109" s="2"/>
      <c r="BD109" s="2"/>
    </row>
    <row r="110" spans="1:56" ht="15.75" customHeight="1" x14ac:dyDescent="0.25">
      <c r="A110" s="2">
        <v>26</v>
      </c>
      <c r="B110" s="2">
        <v>2018</v>
      </c>
      <c r="C110" s="6" t="s">
        <v>79</v>
      </c>
      <c r="D110" s="2">
        <v>1520</v>
      </c>
      <c r="E110" s="2">
        <v>60851615000153</v>
      </c>
      <c r="F110" s="2" t="str">
        <f t="array" ref="F110">IFERROR(INDEX(cnpj!$A:$B,MATCH(C110,cnpj!$B:$B,0),1),IF(G110=14,LEFT(E110,2)&amp;"."&amp;MID(E110,3,3)&amp;"."&amp;MID(E110,6,3)&amp;"/"&amp;MID(E110,9,4)&amp;"-"&amp;RIGHT(E110,2),IF(G110=13,0&amp;LEFT(E110,1)&amp;"."&amp;MID(E110,2,3)&amp;"."&amp;MID(E110,5,3)&amp;"/"&amp;MID(E110,8,4)&amp;"-"&amp;RIGHT(E110,2),IF(G110=12,"00"&amp;"."&amp;LEFT(E110,3)&amp;"."&amp;MID(E110,4,3)&amp;"/"&amp;MID(E110,7,4)&amp;"-"&amp;RIGHT(E110,2),IF(G110=11,"00.0"&amp;LEFT(E110,2)&amp;"."&amp;MID(E110,3,3)&amp;"/"&amp;MID(E110,6,4)&amp;"-"&amp;RIGHT(E110,2),"erro")))))</f>
        <v>60.851.615/0001-53</v>
      </c>
      <c r="G110" s="2">
        <f t="shared" si="1"/>
        <v>14</v>
      </c>
      <c r="H110" s="6" t="s">
        <v>60</v>
      </c>
      <c r="I110" s="2">
        <v>1</v>
      </c>
      <c r="J110" s="6">
        <v>12.652839632995445</v>
      </c>
      <c r="K110" s="6">
        <v>312650</v>
      </c>
      <c r="L110" s="2">
        <v>0</v>
      </c>
      <c r="M110" s="2">
        <v>1</v>
      </c>
      <c r="N110" s="2"/>
      <c r="O110" s="2">
        <v>0</v>
      </c>
      <c r="P110" s="2">
        <v>0</v>
      </c>
      <c r="Q110" s="2">
        <v>0</v>
      </c>
      <c r="R110" s="2">
        <v>4</v>
      </c>
      <c r="S110" s="2">
        <v>0</v>
      </c>
      <c r="T110" s="6">
        <v>13.634354321920272</v>
      </c>
      <c r="U110" s="6">
        <v>-0.11490042610316371</v>
      </c>
      <c r="V110" s="6">
        <v>0.87207316269230073</v>
      </c>
      <c r="W110" s="6">
        <v>271426</v>
      </c>
      <c r="X110" s="6">
        <v>456149</v>
      </c>
      <c r="Y110" s="6">
        <v>834305</v>
      </c>
      <c r="Z110" s="6">
        <v>-95862</v>
      </c>
      <c r="AA110" s="2">
        <f t="shared" si="2"/>
        <v>1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1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</v>
      </c>
      <c r="AP110" s="2">
        <v>0</v>
      </c>
      <c r="AQ110" s="2">
        <v>0</v>
      </c>
      <c r="AR110" s="3">
        <v>0</v>
      </c>
      <c r="AS110" s="6">
        <f t="shared" si="3"/>
        <v>13.644285605494026</v>
      </c>
      <c r="AT110" s="6">
        <f t="shared" si="4"/>
        <v>-0.11601149730843358</v>
      </c>
      <c r="AU110" s="6">
        <f t="shared" si="5"/>
        <v>0.74844772095054546</v>
      </c>
      <c r="AV110" s="6">
        <f t="shared" si="6"/>
        <v>0</v>
      </c>
      <c r="AW110" s="6">
        <f t="shared" si="7"/>
        <v>1</v>
      </c>
      <c r="AX110" s="6">
        <f t="shared" si="8"/>
        <v>0</v>
      </c>
      <c r="AY110" s="6">
        <f t="shared" si="9"/>
        <v>0</v>
      </c>
      <c r="AZ110" s="6">
        <f t="shared" si="10"/>
        <v>0</v>
      </c>
      <c r="BA110" s="6">
        <f t="shared" si="11"/>
        <v>15</v>
      </c>
      <c r="BB110" s="6">
        <f t="shared" si="12"/>
        <v>0</v>
      </c>
      <c r="BC110" s="2"/>
      <c r="BD110" s="2"/>
    </row>
    <row r="111" spans="1:56" ht="15.75" customHeight="1" x14ac:dyDescent="0.25">
      <c r="A111" s="2">
        <v>26</v>
      </c>
      <c r="B111" s="2">
        <v>2019</v>
      </c>
      <c r="C111" s="6" t="s">
        <v>79</v>
      </c>
      <c r="D111" s="2">
        <v>1520</v>
      </c>
      <c r="E111" s="2">
        <v>60851615000153</v>
      </c>
      <c r="F111" s="2" t="str">
        <f t="array" ref="F111">IFERROR(INDEX(cnpj!$A:$B,MATCH(C111,cnpj!$B:$B,0),1),IF(G111=14,LEFT(E111,2)&amp;"."&amp;MID(E111,3,3)&amp;"."&amp;MID(E111,6,3)&amp;"/"&amp;MID(E111,9,4)&amp;"-"&amp;RIGHT(E111,2),IF(G111=13,0&amp;LEFT(E111,1)&amp;"."&amp;MID(E111,2,3)&amp;"."&amp;MID(E111,5,3)&amp;"/"&amp;MID(E111,8,4)&amp;"-"&amp;RIGHT(E111,2),IF(G111=12,"00"&amp;"."&amp;LEFT(E111,3)&amp;"."&amp;MID(E111,4,3)&amp;"/"&amp;MID(E111,7,4)&amp;"-"&amp;RIGHT(E111,2),IF(G111=11,"00.0"&amp;LEFT(E111,2)&amp;"."&amp;MID(E111,3,3)&amp;"/"&amp;MID(E111,6,4)&amp;"-"&amp;RIGHT(E111,2),"erro")))))</f>
        <v>60.851.615/0001-53</v>
      </c>
      <c r="G111" s="2">
        <f t="shared" si="1"/>
        <v>14</v>
      </c>
      <c r="H111" s="6" t="s">
        <v>60</v>
      </c>
      <c r="I111" s="2">
        <v>1</v>
      </c>
      <c r="J111" s="6">
        <v>11.884489021402711</v>
      </c>
      <c r="K111" s="6">
        <v>145000</v>
      </c>
      <c r="L111" s="2">
        <v>0</v>
      </c>
      <c r="M111" s="2">
        <v>0</v>
      </c>
      <c r="N111" s="2"/>
      <c r="O111" s="2">
        <v>0</v>
      </c>
      <c r="P111" s="2">
        <v>0</v>
      </c>
      <c r="Q111" s="2">
        <v>0</v>
      </c>
      <c r="R111" s="2">
        <v>5</v>
      </c>
      <c r="S111" s="2">
        <v>0</v>
      </c>
      <c r="T111" s="6">
        <v>13.526994804763916</v>
      </c>
      <c r="U111" s="6">
        <v>-0.27278732276897416</v>
      </c>
      <c r="V111" s="6">
        <v>0.99115529608006669</v>
      </c>
      <c r="W111" s="6">
        <v>422495</v>
      </c>
      <c r="X111" s="6">
        <v>320252</v>
      </c>
      <c r="Y111" s="6">
        <v>749375</v>
      </c>
      <c r="Z111" s="6">
        <v>-204420</v>
      </c>
      <c r="AA111" s="2">
        <f t="shared" si="2"/>
        <v>1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1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1</v>
      </c>
      <c r="AQ111" s="2">
        <v>0</v>
      </c>
      <c r="AR111" s="3">
        <v>0</v>
      </c>
      <c r="AS111" s="6">
        <f t="shared" si="3"/>
        <v>13.634354321920272</v>
      </c>
      <c r="AT111" s="6">
        <f t="shared" si="4"/>
        <v>-0.11490042610316371</v>
      </c>
      <c r="AU111" s="6">
        <f t="shared" si="5"/>
        <v>0.87207316269230073</v>
      </c>
      <c r="AV111" s="6">
        <f t="shared" si="6"/>
        <v>0</v>
      </c>
      <c r="AW111" s="6">
        <f t="shared" si="7"/>
        <v>1</v>
      </c>
      <c r="AX111" s="6">
        <f t="shared" si="8"/>
        <v>0</v>
      </c>
      <c r="AY111" s="6">
        <f t="shared" si="9"/>
        <v>0</v>
      </c>
      <c r="AZ111" s="6">
        <f t="shared" si="10"/>
        <v>0</v>
      </c>
      <c r="BA111" s="6">
        <f t="shared" si="11"/>
        <v>4</v>
      </c>
      <c r="BB111" s="6">
        <f t="shared" si="12"/>
        <v>0</v>
      </c>
      <c r="BC111" s="2"/>
      <c r="BD111" s="2"/>
    </row>
    <row r="112" spans="1:56" ht="15.75" customHeight="1" x14ac:dyDescent="0.25">
      <c r="A112" s="2">
        <v>26</v>
      </c>
      <c r="B112" s="2">
        <v>2020</v>
      </c>
      <c r="C112" s="6" t="s">
        <v>79</v>
      </c>
      <c r="D112" s="2">
        <v>1520</v>
      </c>
      <c r="E112" s="2">
        <v>60851615000153</v>
      </c>
      <c r="F112" s="2" t="str">
        <f t="array" ref="F112">IFERROR(INDEX(cnpj!$A:$B,MATCH(C112,cnpj!$B:$B,0),1),IF(G112=14,LEFT(E112,2)&amp;"."&amp;MID(E112,3,3)&amp;"."&amp;MID(E112,6,3)&amp;"/"&amp;MID(E112,9,4)&amp;"-"&amp;RIGHT(E112,2),IF(G112=13,0&amp;LEFT(E112,1)&amp;"."&amp;MID(E112,2,3)&amp;"."&amp;MID(E112,5,3)&amp;"/"&amp;MID(E112,8,4)&amp;"-"&amp;RIGHT(E112,2),IF(G112=12,"00"&amp;"."&amp;LEFT(E112,3)&amp;"."&amp;MID(E112,4,3)&amp;"/"&amp;MID(E112,7,4)&amp;"-"&amp;RIGHT(E112,2),IF(G112=11,"00.0"&amp;LEFT(E112,2)&amp;"."&amp;MID(E112,3,3)&amp;"/"&amp;MID(E112,6,4)&amp;"-"&amp;RIGHT(E112,2),"erro")))))</f>
        <v>60.851.615/0001-53</v>
      </c>
      <c r="G112" s="2">
        <f t="shared" si="1"/>
        <v>14</v>
      </c>
      <c r="H112" s="6" t="s">
        <v>60</v>
      </c>
      <c r="I112" s="2">
        <v>1</v>
      </c>
      <c r="J112" s="6">
        <v>11.512925464970229</v>
      </c>
      <c r="K112" s="6">
        <v>100000</v>
      </c>
      <c r="L112" s="2">
        <v>1</v>
      </c>
      <c r="M112" s="2">
        <v>0</v>
      </c>
      <c r="N112" s="2"/>
      <c r="O112" s="2">
        <v>0</v>
      </c>
      <c r="P112" s="2">
        <v>0</v>
      </c>
      <c r="Q112" s="2">
        <v>0</v>
      </c>
      <c r="R112" s="2">
        <v>5</v>
      </c>
      <c r="S112" s="2">
        <v>0</v>
      </c>
      <c r="T112" s="6">
        <v>13.433103068034681</v>
      </c>
      <c r="U112" s="6">
        <v>-9.5944545503849954E-2</v>
      </c>
      <c r="V112" s="6">
        <v>1.2391394526961363</v>
      </c>
      <c r="W112" s="6">
        <v>432069</v>
      </c>
      <c r="X112" s="6">
        <v>413293</v>
      </c>
      <c r="Y112" s="6">
        <v>682217</v>
      </c>
      <c r="Z112" s="6">
        <v>-65455</v>
      </c>
      <c r="AA112" s="2">
        <f t="shared" si="2"/>
        <v>1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1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</v>
      </c>
      <c r="AR112" s="3">
        <v>0</v>
      </c>
      <c r="AS112" s="6">
        <f t="shared" si="3"/>
        <v>13.526994804763916</v>
      </c>
      <c r="AT112" s="6">
        <f t="shared" si="4"/>
        <v>-0.27278732276897416</v>
      </c>
      <c r="AU112" s="6">
        <f t="shared" si="5"/>
        <v>0.99115529608006669</v>
      </c>
      <c r="AV112" s="6">
        <f t="shared" si="6"/>
        <v>0</v>
      </c>
      <c r="AW112" s="6">
        <f t="shared" si="7"/>
        <v>0</v>
      </c>
      <c r="AX112" s="6">
        <f t="shared" si="8"/>
        <v>0</v>
      </c>
      <c r="AY112" s="6">
        <f t="shared" si="9"/>
        <v>0</v>
      </c>
      <c r="AZ112" s="6">
        <f t="shared" si="10"/>
        <v>0</v>
      </c>
      <c r="BA112" s="6">
        <f t="shared" si="11"/>
        <v>5</v>
      </c>
      <c r="BB112" s="6">
        <f t="shared" si="12"/>
        <v>0</v>
      </c>
      <c r="BC112" s="2"/>
      <c r="BD112" s="2"/>
    </row>
    <row r="113" spans="1:56" ht="15.75" customHeight="1" x14ac:dyDescent="0.25">
      <c r="A113" s="2">
        <v>27</v>
      </c>
      <c r="B113" s="2">
        <v>2016</v>
      </c>
      <c r="C113" s="6" t="s">
        <v>80</v>
      </c>
      <c r="D113" s="2">
        <v>21601</v>
      </c>
      <c r="E113" s="2">
        <v>9462140000156</v>
      </c>
      <c r="F113" s="2" t="str">
        <f t="array" ref="F113">IFERROR(INDEX(cnpj!$A:$B,MATCH(C113,cnpj!$B:$B,0),1),IF(G113=14,LEFT(E113,2)&amp;"."&amp;MID(E113,3,3)&amp;"."&amp;MID(E113,6,3)&amp;"/"&amp;MID(E113,9,4)&amp;"-"&amp;RIGHT(E113,2),IF(G113=13,0&amp;LEFT(E113,1)&amp;"."&amp;MID(E113,2,3)&amp;"."&amp;MID(E113,5,3)&amp;"/"&amp;MID(E113,8,4)&amp;"-"&amp;RIGHT(E113,2),IF(G113=12,"00"&amp;"."&amp;LEFT(E113,3)&amp;"."&amp;MID(E113,4,3)&amp;"/"&amp;MID(E113,7,4)&amp;"-"&amp;RIGHT(E113,2),IF(G113=11,"00.0"&amp;LEFT(E113,2)&amp;"."&amp;MID(E113,3,3)&amp;"/"&amp;MID(E113,6,4)&amp;"-"&amp;RIGHT(E113,2),"erro")))))</f>
        <v>09.462.140/0001-56</v>
      </c>
      <c r="G113" s="2">
        <f t="shared" si="1"/>
        <v>13</v>
      </c>
      <c r="H113" s="6" t="s">
        <v>50</v>
      </c>
      <c r="I113" s="2">
        <v>6</v>
      </c>
      <c r="J113" s="6">
        <v>11.33857207782545</v>
      </c>
      <c r="K113" s="6">
        <v>84000</v>
      </c>
      <c r="L113" s="2">
        <v>0</v>
      </c>
      <c r="M113" s="2">
        <v>1</v>
      </c>
      <c r="N113" s="2"/>
      <c r="O113" s="2">
        <v>0</v>
      </c>
      <c r="P113" s="2">
        <v>0</v>
      </c>
      <c r="Q113" s="2">
        <v>0</v>
      </c>
      <c r="R113" s="2">
        <v>7</v>
      </c>
      <c r="S113" s="2">
        <v>0</v>
      </c>
      <c r="T113" s="6">
        <v>11.620146249254933</v>
      </c>
      <c r="U113" s="6">
        <v>-0.14587937260820352</v>
      </c>
      <c r="V113" s="6">
        <v>1.6080058930271835E-3</v>
      </c>
      <c r="W113" s="6">
        <v>179</v>
      </c>
      <c r="X113" s="6">
        <v>0</v>
      </c>
      <c r="Y113" s="6">
        <v>111318</v>
      </c>
      <c r="Z113" s="6">
        <v>-16239</v>
      </c>
      <c r="AA113" s="2" t="str">
        <f t="shared" si="2"/>
        <v/>
      </c>
      <c r="AB113" s="2">
        <v>0</v>
      </c>
      <c r="AC113" s="2">
        <v>1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1</v>
      </c>
      <c r="AN113" s="2">
        <v>0</v>
      </c>
      <c r="AO113" s="2">
        <v>0</v>
      </c>
      <c r="AP113" s="2">
        <v>0</v>
      </c>
      <c r="AQ113" s="2">
        <v>0</v>
      </c>
      <c r="AR113" s="3">
        <v>0</v>
      </c>
      <c r="AS113" s="6" t="str">
        <f t="shared" si="3"/>
        <v/>
      </c>
      <c r="AT113" s="6" t="str">
        <f t="shared" si="4"/>
        <v/>
      </c>
      <c r="AU113" s="6" t="str">
        <f t="shared" si="5"/>
        <v/>
      </c>
      <c r="AV113" s="6" t="str">
        <f t="shared" si="6"/>
        <v/>
      </c>
      <c r="AW113" s="6" t="str">
        <f t="shared" si="7"/>
        <v/>
      </c>
      <c r="AX113" s="6" t="str">
        <f t="shared" si="8"/>
        <v/>
      </c>
      <c r="AY113" s="6" t="str">
        <f t="shared" si="9"/>
        <v/>
      </c>
      <c r="AZ113" s="6" t="str">
        <f t="shared" si="10"/>
        <v/>
      </c>
      <c r="BA113" s="6" t="str">
        <f t="shared" si="11"/>
        <v/>
      </c>
      <c r="BB113" s="6" t="str">
        <f t="shared" si="12"/>
        <v/>
      </c>
      <c r="BC113" s="2"/>
      <c r="BD113" s="2"/>
    </row>
    <row r="114" spans="1:56" ht="15.75" customHeight="1" x14ac:dyDescent="0.25">
      <c r="A114" s="2">
        <v>28</v>
      </c>
      <c r="B114" s="2">
        <v>2016</v>
      </c>
      <c r="C114" s="6" t="s">
        <v>81</v>
      </c>
      <c r="D114" s="2">
        <v>1562</v>
      </c>
      <c r="E114" s="2">
        <v>61374161000130</v>
      </c>
      <c r="F114" s="2" t="str">
        <f t="array" ref="F114">IFERROR(INDEX(cnpj!$A:$B,MATCH(C114,cnpj!$B:$B,0),1),IF(G114=14,LEFT(E114,2)&amp;"."&amp;MID(E114,3,3)&amp;"."&amp;MID(E114,6,3)&amp;"/"&amp;MID(E114,9,4)&amp;"-"&amp;RIGHT(E114,2),IF(G114=13,0&amp;LEFT(E114,1)&amp;"."&amp;MID(E114,2,3)&amp;"."&amp;MID(E114,5,3)&amp;"/"&amp;MID(E114,8,4)&amp;"-"&amp;RIGHT(E114,2),IF(G114=12,"00"&amp;"."&amp;LEFT(E114,3)&amp;"."&amp;MID(E114,4,3)&amp;"/"&amp;MID(E114,7,4)&amp;"-"&amp;RIGHT(E114,2),IF(G114=11,"00.0"&amp;LEFT(E114,2)&amp;"."&amp;MID(E114,3,3)&amp;"/"&amp;MID(E114,6,4)&amp;"-"&amp;RIGHT(E114,2),"erro")))))</f>
        <v>61.374.161/0001-30</v>
      </c>
      <c r="G114" s="2">
        <f t="shared" si="1"/>
        <v>14</v>
      </c>
      <c r="H114" s="6" t="s">
        <v>48</v>
      </c>
      <c r="I114" s="2">
        <v>8</v>
      </c>
      <c r="J114" s="6">
        <v>11.339513063530932</v>
      </c>
      <c r="K114" s="6">
        <v>84079.08</v>
      </c>
      <c r="L114" s="2">
        <v>0</v>
      </c>
      <c r="M114" s="2">
        <v>0</v>
      </c>
      <c r="N114" s="2"/>
      <c r="O114" s="2">
        <v>0</v>
      </c>
      <c r="P114" s="2">
        <v>0</v>
      </c>
      <c r="Q114" s="2">
        <v>0</v>
      </c>
      <c r="R114" s="2">
        <v>11</v>
      </c>
      <c r="S114" s="2">
        <v>0</v>
      </c>
      <c r="T114" s="6">
        <v>11.958040681207942</v>
      </c>
      <c r="U114" s="6">
        <v>1.9325033479210853E-2</v>
      </c>
      <c r="V114" s="6">
        <v>0.42301063004991446</v>
      </c>
      <c r="W114" s="6">
        <v>37112</v>
      </c>
      <c r="X114" s="6">
        <v>28906</v>
      </c>
      <c r="Y114" s="6">
        <v>156067</v>
      </c>
      <c r="Z114" s="6">
        <v>3016</v>
      </c>
      <c r="AA114" s="2" t="str">
        <f t="shared" si="2"/>
        <v/>
      </c>
      <c r="AB114" s="2">
        <v>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1</v>
      </c>
      <c r="AN114" s="2">
        <v>0</v>
      </c>
      <c r="AO114" s="2">
        <v>0</v>
      </c>
      <c r="AP114" s="2">
        <v>0</v>
      </c>
      <c r="AQ114" s="2">
        <v>0</v>
      </c>
      <c r="AR114" s="3">
        <v>0</v>
      </c>
      <c r="AS114" s="6" t="str">
        <f t="shared" si="3"/>
        <v/>
      </c>
      <c r="AT114" s="6" t="str">
        <f t="shared" si="4"/>
        <v/>
      </c>
      <c r="AU114" s="6" t="str">
        <f t="shared" si="5"/>
        <v/>
      </c>
      <c r="AV114" s="6" t="str">
        <f t="shared" si="6"/>
        <v/>
      </c>
      <c r="AW114" s="6" t="str">
        <f t="shared" si="7"/>
        <v/>
      </c>
      <c r="AX114" s="6" t="str">
        <f t="shared" si="8"/>
        <v/>
      </c>
      <c r="AY114" s="6" t="str">
        <f t="shared" si="9"/>
        <v/>
      </c>
      <c r="AZ114" s="6" t="str">
        <f t="shared" si="10"/>
        <v/>
      </c>
      <c r="BA114" s="6" t="str">
        <f t="shared" si="11"/>
        <v/>
      </c>
      <c r="BB114" s="6" t="str">
        <f t="shared" si="12"/>
        <v/>
      </c>
      <c r="BC114" s="2"/>
      <c r="BD114" s="2"/>
    </row>
    <row r="115" spans="1:56" ht="15.75" customHeight="1" x14ac:dyDescent="0.25">
      <c r="A115" s="2">
        <v>28</v>
      </c>
      <c r="B115" s="2">
        <v>2018</v>
      </c>
      <c r="C115" s="6" t="s">
        <v>81</v>
      </c>
      <c r="D115" s="2">
        <v>1562</v>
      </c>
      <c r="E115" s="2">
        <v>61374161000130</v>
      </c>
      <c r="F115" s="2" t="str">
        <f t="array" ref="F115">IFERROR(INDEX(cnpj!$A:$B,MATCH(C115,cnpj!$B:$B,0),1),IF(G115=14,LEFT(E115,2)&amp;"."&amp;MID(E115,3,3)&amp;"."&amp;MID(E115,6,3)&amp;"/"&amp;MID(E115,9,4)&amp;"-"&amp;RIGHT(E115,2),IF(G115=13,0&amp;LEFT(E115,1)&amp;"."&amp;MID(E115,2,3)&amp;"."&amp;MID(E115,5,3)&amp;"/"&amp;MID(E115,8,4)&amp;"-"&amp;RIGHT(E115,2),IF(G115=12,"00"&amp;"."&amp;LEFT(E115,3)&amp;"."&amp;MID(E115,4,3)&amp;"/"&amp;MID(E115,7,4)&amp;"-"&amp;RIGHT(E115,2),IF(G115=11,"00.0"&amp;LEFT(E115,2)&amp;"."&amp;MID(E115,3,3)&amp;"/"&amp;MID(E115,6,4)&amp;"-"&amp;RIGHT(E115,2),"erro")))))</f>
        <v>61.374.161/0001-30</v>
      </c>
      <c r="G115" s="2">
        <f t="shared" si="1"/>
        <v>14</v>
      </c>
      <c r="H115" s="6" t="s">
        <v>48</v>
      </c>
      <c r="I115" s="2">
        <v>8</v>
      </c>
      <c r="J115" s="6">
        <v>11.505094885855041</v>
      </c>
      <c r="K115" s="6">
        <v>99220</v>
      </c>
      <c r="L115" s="2">
        <v>0</v>
      </c>
      <c r="M115" s="2">
        <v>0</v>
      </c>
      <c r="N115" s="2"/>
      <c r="O115" s="2">
        <v>0</v>
      </c>
      <c r="P115" s="2">
        <v>0</v>
      </c>
      <c r="Q115" s="2">
        <v>0</v>
      </c>
      <c r="R115" s="2">
        <v>12</v>
      </c>
      <c r="S115" s="2">
        <v>1</v>
      </c>
      <c r="T115" s="6">
        <v>12.044488573035036</v>
      </c>
      <c r="U115" s="6">
        <v>1.6178985537056517E-2</v>
      </c>
      <c r="V115" s="6">
        <v>0.44109920721207813</v>
      </c>
      <c r="W115" s="6">
        <v>49708</v>
      </c>
      <c r="X115" s="6">
        <v>25349</v>
      </c>
      <c r="Y115" s="6">
        <v>170159</v>
      </c>
      <c r="Z115" s="6">
        <v>2753</v>
      </c>
      <c r="AA115" s="2">
        <f t="shared" si="2"/>
        <v>0</v>
      </c>
      <c r="AB115" s="2">
        <v>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1</v>
      </c>
      <c r="AP115" s="2">
        <v>0</v>
      </c>
      <c r="AQ115" s="2">
        <v>0</v>
      </c>
      <c r="AR115" s="3">
        <v>0</v>
      </c>
      <c r="AS115" s="6">
        <f t="shared" si="3"/>
        <v>11.958040681207942</v>
      </c>
      <c r="AT115" s="6">
        <f t="shared" si="4"/>
        <v>1.9325033479210853E-2</v>
      </c>
      <c r="AU115" s="6">
        <f t="shared" si="5"/>
        <v>0.42301063004991446</v>
      </c>
      <c r="AV115" s="6">
        <f t="shared" si="6"/>
        <v>0</v>
      </c>
      <c r="AW115" s="6">
        <f t="shared" si="7"/>
        <v>0</v>
      </c>
      <c r="AX115" s="6">
        <f t="shared" si="8"/>
        <v>0</v>
      </c>
      <c r="AY115" s="6">
        <f t="shared" si="9"/>
        <v>0</v>
      </c>
      <c r="AZ115" s="6">
        <f t="shared" si="10"/>
        <v>0</v>
      </c>
      <c r="BA115" s="6">
        <f t="shared" si="11"/>
        <v>11</v>
      </c>
      <c r="BB115" s="6">
        <f t="shared" si="12"/>
        <v>0</v>
      </c>
      <c r="BC115" s="2"/>
      <c r="BD115" s="2"/>
    </row>
    <row r="116" spans="1:56" ht="15.75" customHeight="1" x14ac:dyDescent="0.25">
      <c r="A116" s="2">
        <v>28</v>
      </c>
      <c r="B116" s="2">
        <v>2019</v>
      </c>
      <c r="C116" s="6" t="s">
        <v>81</v>
      </c>
      <c r="D116" s="2">
        <v>1562</v>
      </c>
      <c r="E116" s="2">
        <v>61374161000130</v>
      </c>
      <c r="F116" s="2" t="str">
        <f t="array" ref="F116">IFERROR(INDEX(cnpj!$A:$B,MATCH(C116,cnpj!$B:$B,0),1),IF(G116=14,LEFT(E116,2)&amp;"."&amp;MID(E116,3,3)&amp;"."&amp;MID(E116,6,3)&amp;"/"&amp;MID(E116,9,4)&amp;"-"&amp;RIGHT(E116,2),IF(G116=13,0&amp;LEFT(E116,1)&amp;"."&amp;MID(E116,2,3)&amp;"."&amp;MID(E116,5,3)&amp;"/"&amp;MID(E116,8,4)&amp;"-"&amp;RIGHT(E116,2),IF(G116=12,"00"&amp;"."&amp;LEFT(E116,3)&amp;"."&amp;MID(E116,4,3)&amp;"/"&amp;MID(E116,7,4)&amp;"-"&amp;RIGHT(E116,2),IF(G116=11,"00.0"&amp;LEFT(E116,2)&amp;"."&amp;MID(E116,3,3)&amp;"/"&amp;MID(E116,6,4)&amp;"-"&amp;RIGHT(E116,2),"erro")))))</f>
        <v>61.374.161/0001-30</v>
      </c>
      <c r="G116" s="2">
        <f t="shared" si="1"/>
        <v>14</v>
      </c>
      <c r="H116" s="6" t="s">
        <v>48</v>
      </c>
      <c r="I116" s="2">
        <v>8</v>
      </c>
      <c r="J116" s="6">
        <v>11.496796083040344</v>
      </c>
      <c r="K116" s="6">
        <v>98400</v>
      </c>
      <c r="L116" s="2">
        <v>0</v>
      </c>
      <c r="M116" s="2">
        <v>0</v>
      </c>
      <c r="N116" s="2"/>
      <c r="O116" s="2">
        <v>0</v>
      </c>
      <c r="P116" s="2">
        <v>0</v>
      </c>
      <c r="Q116" s="2">
        <v>0</v>
      </c>
      <c r="R116" s="2">
        <v>11</v>
      </c>
      <c r="S116" s="2">
        <v>1</v>
      </c>
      <c r="T116" s="6">
        <v>12.05856981967438</v>
      </c>
      <c r="U116" s="6">
        <v>3.62283568597455E-2</v>
      </c>
      <c r="V116" s="6">
        <v>0.50684931506849318</v>
      </c>
      <c r="W116" s="6">
        <v>50356</v>
      </c>
      <c r="X116" s="6">
        <v>37112</v>
      </c>
      <c r="Y116" s="6">
        <v>172572</v>
      </c>
      <c r="Z116" s="6">
        <v>6252</v>
      </c>
      <c r="AA116" s="2">
        <f t="shared" si="2"/>
        <v>0</v>
      </c>
      <c r="AB116" s="2">
        <v>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1</v>
      </c>
      <c r="AQ116" s="2">
        <v>0</v>
      </c>
      <c r="AR116" s="3">
        <v>0</v>
      </c>
      <c r="AS116" s="6">
        <f t="shared" si="3"/>
        <v>12.044488573035036</v>
      </c>
      <c r="AT116" s="6">
        <f t="shared" si="4"/>
        <v>1.6178985537056517E-2</v>
      </c>
      <c r="AU116" s="6">
        <f t="shared" si="5"/>
        <v>0.44109920721207813</v>
      </c>
      <c r="AV116" s="6">
        <f t="shared" si="6"/>
        <v>0</v>
      </c>
      <c r="AW116" s="6">
        <f t="shared" si="7"/>
        <v>0</v>
      </c>
      <c r="AX116" s="6">
        <f t="shared" si="8"/>
        <v>0</v>
      </c>
      <c r="AY116" s="6">
        <f t="shared" si="9"/>
        <v>0</v>
      </c>
      <c r="AZ116" s="6">
        <f t="shared" si="10"/>
        <v>0</v>
      </c>
      <c r="BA116" s="6">
        <f t="shared" si="11"/>
        <v>12</v>
      </c>
      <c r="BB116" s="6">
        <f t="shared" si="12"/>
        <v>1</v>
      </c>
      <c r="BC116" s="2"/>
      <c r="BD116" s="2"/>
    </row>
    <row r="117" spans="1:56" ht="15.75" customHeight="1" x14ac:dyDescent="0.25">
      <c r="A117" s="2">
        <v>28</v>
      </c>
      <c r="B117" s="2">
        <v>2020</v>
      </c>
      <c r="C117" s="6" t="s">
        <v>81</v>
      </c>
      <c r="D117" s="2">
        <v>1562</v>
      </c>
      <c r="E117" s="2">
        <v>61374161000130</v>
      </c>
      <c r="F117" s="2" t="str">
        <f t="array" ref="F117">IFERROR(INDEX(cnpj!$A:$B,MATCH(C117,cnpj!$B:$B,0),1),IF(G117=14,LEFT(E117,2)&amp;"."&amp;MID(E117,3,3)&amp;"."&amp;MID(E117,6,3)&amp;"/"&amp;MID(E117,9,4)&amp;"-"&amp;RIGHT(E117,2),IF(G117=13,0&amp;LEFT(E117,1)&amp;"."&amp;MID(E117,2,3)&amp;"."&amp;MID(E117,5,3)&amp;"/"&amp;MID(E117,8,4)&amp;"-"&amp;RIGHT(E117,2),IF(G117=12,"00"&amp;"."&amp;LEFT(E117,3)&amp;"."&amp;MID(E117,4,3)&amp;"/"&amp;MID(E117,7,4)&amp;"-"&amp;RIGHT(E117,2),IF(G117=11,"00.0"&amp;LEFT(E117,2)&amp;"."&amp;MID(E117,3,3)&amp;"/"&amp;MID(E117,6,4)&amp;"-"&amp;RIGHT(E117,2),"erro")))))</f>
        <v>61.374.161/0001-30</v>
      </c>
      <c r="G117" s="2">
        <f t="shared" si="1"/>
        <v>14</v>
      </c>
      <c r="H117" s="6" t="s">
        <v>48</v>
      </c>
      <c r="I117" s="2">
        <v>8</v>
      </c>
      <c r="J117" s="6">
        <v>11.496796083040344</v>
      </c>
      <c r="K117" s="6">
        <v>98400</v>
      </c>
      <c r="L117" s="2">
        <v>0</v>
      </c>
      <c r="M117" s="2">
        <v>0</v>
      </c>
      <c r="N117" s="2"/>
      <c r="O117" s="2">
        <v>0</v>
      </c>
      <c r="P117" s="2">
        <v>0</v>
      </c>
      <c r="Q117" s="2">
        <v>0</v>
      </c>
      <c r="R117" s="2">
        <v>11</v>
      </c>
      <c r="S117" s="2">
        <v>1</v>
      </c>
      <c r="T117" s="6">
        <v>12.186930600001807</v>
      </c>
      <c r="U117" s="6">
        <v>8.6805838701785862E-2</v>
      </c>
      <c r="V117" s="6">
        <v>0.42804574737013779</v>
      </c>
      <c r="W117" s="6">
        <v>54583</v>
      </c>
      <c r="X117" s="6">
        <v>29403</v>
      </c>
      <c r="Y117" s="6">
        <v>196208</v>
      </c>
      <c r="Z117" s="6">
        <v>17032</v>
      </c>
      <c r="AA117" s="2">
        <f t="shared" si="2"/>
        <v>0</v>
      </c>
      <c r="AB117" s="2">
        <v>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1</v>
      </c>
      <c r="AR117" s="3">
        <v>0</v>
      </c>
      <c r="AS117" s="6">
        <f t="shared" si="3"/>
        <v>12.05856981967438</v>
      </c>
      <c r="AT117" s="6">
        <f t="shared" si="4"/>
        <v>3.62283568597455E-2</v>
      </c>
      <c r="AU117" s="6">
        <f t="shared" si="5"/>
        <v>0.50684931506849318</v>
      </c>
      <c r="AV117" s="6">
        <f t="shared" si="6"/>
        <v>0</v>
      </c>
      <c r="AW117" s="6">
        <f t="shared" si="7"/>
        <v>0</v>
      </c>
      <c r="AX117" s="6">
        <f t="shared" si="8"/>
        <v>0</v>
      </c>
      <c r="AY117" s="6">
        <f t="shared" si="9"/>
        <v>0</v>
      </c>
      <c r="AZ117" s="6">
        <f t="shared" si="10"/>
        <v>0</v>
      </c>
      <c r="BA117" s="6">
        <f t="shared" si="11"/>
        <v>11</v>
      </c>
      <c r="BB117" s="6">
        <f t="shared" si="12"/>
        <v>1</v>
      </c>
      <c r="BC117" s="2"/>
      <c r="BD117" s="2"/>
    </row>
    <row r="118" spans="1:56" ht="15.75" customHeight="1" x14ac:dyDescent="0.25">
      <c r="A118" s="2">
        <v>29</v>
      </c>
      <c r="B118" s="2">
        <v>2016</v>
      </c>
      <c r="C118" s="6" t="s">
        <v>82</v>
      </c>
      <c r="D118" s="2">
        <v>17884</v>
      </c>
      <c r="E118" s="2">
        <v>2762124000130</v>
      </c>
      <c r="F118" s="2" t="str">
        <f t="array" ref="F118">IFERROR(INDEX(cnpj!$A:$B,MATCH(C118,cnpj!$B:$B,0),1),IF(G118=14,LEFT(E118,2)&amp;"."&amp;MID(E118,3,3)&amp;"."&amp;MID(E118,6,3)&amp;"/"&amp;MID(E118,9,4)&amp;"-"&amp;RIGHT(E118,2),IF(G118=13,0&amp;LEFT(E118,1)&amp;"."&amp;MID(E118,2,3)&amp;"."&amp;MID(E118,5,3)&amp;"/"&amp;MID(E118,8,4)&amp;"-"&amp;RIGHT(E118,2),IF(G118=12,"00"&amp;"."&amp;LEFT(E118,3)&amp;"."&amp;MID(E118,4,3)&amp;"/"&amp;MID(E118,7,4)&amp;"-"&amp;RIGHT(E118,2),IF(G118=11,"00.0"&amp;LEFT(E118,2)&amp;"."&amp;MID(E118,3,3)&amp;"/"&amp;MID(E118,6,4)&amp;"-"&amp;RIGHT(E118,2),"erro")))))</f>
        <v>02.762.124/0001-30</v>
      </c>
      <c r="G118" s="2">
        <f t="shared" si="1"/>
        <v>13</v>
      </c>
      <c r="H118" s="6" t="s">
        <v>50</v>
      </c>
      <c r="I118" s="2">
        <v>6</v>
      </c>
      <c r="J118" s="6">
        <v>10.642778541610305</v>
      </c>
      <c r="K118" s="6">
        <v>41889</v>
      </c>
      <c r="L118" s="2">
        <v>0</v>
      </c>
      <c r="M118" s="2">
        <v>0</v>
      </c>
      <c r="N118" s="2"/>
      <c r="O118" s="2">
        <v>0</v>
      </c>
      <c r="P118" s="2">
        <v>0</v>
      </c>
      <c r="Q118" s="2">
        <v>0</v>
      </c>
      <c r="R118" s="2">
        <v>5</v>
      </c>
      <c r="S118" s="2">
        <v>0</v>
      </c>
      <c r="T118" s="6">
        <v>7.0290875641496617</v>
      </c>
      <c r="U118" s="6">
        <v>3.5429583702391498E-3</v>
      </c>
      <c r="V118" s="6">
        <v>1.7714791851195749E-3</v>
      </c>
      <c r="W118" s="6">
        <v>2</v>
      </c>
      <c r="X118" s="6">
        <v>0</v>
      </c>
      <c r="Y118" s="6">
        <v>1129</v>
      </c>
      <c r="Z118" s="6">
        <v>4</v>
      </c>
      <c r="AA118" s="2" t="str">
        <f t="shared" si="2"/>
        <v/>
      </c>
      <c r="AB118" s="2">
        <v>0</v>
      </c>
      <c r="AC118" s="2">
        <v>1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1</v>
      </c>
      <c r="AN118" s="2">
        <v>0</v>
      </c>
      <c r="AO118" s="2">
        <v>0</v>
      </c>
      <c r="AP118" s="2">
        <v>0</v>
      </c>
      <c r="AQ118" s="2">
        <v>0</v>
      </c>
      <c r="AR118" s="3">
        <v>0</v>
      </c>
      <c r="AS118" s="6" t="str">
        <f t="shared" si="3"/>
        <v/>
      </c>
      <c r="AT118" s="6" t="str">
        <f t="shared" si="4"/>
        <v/>
      </c>
      <c r="AU118" s="6" t="str">
        <f t="shared" si="5"/>
        <v/>
      </c>
      <c r="AV118" s="6" t="str">
        <f t="shared" si="6"/>
        <v/>
      </c>
      <c r="AW118" s="6" t="str">
        <f t="shared" si="7"/>
        <v/>
      </c>
      <c r="AX118" s="6" t="str">
        <f t="shared" si="8"/>
        <v/>
      </c>
      <c r="AY118" s="6" t="str">
        <f t="shared" si="9"/>
        <v/>
      </c>
      <c r="AZ118" s="6" t="str">
        <f t="shared" si="10"/>
        <v/>
      </c>
      <c r="BA118" s="6" t="str">
        <f t="shared" si="11"/>
        <v/>
      </c>
      <c r="BB118" s="6" t="str">
        <f t="shared" si="12"/>
        <v/>
      </c>
      <c r="BC118" s="2"/>
      <c r="BD118" s="2"/>
    </row>
    <row r="119" spans="1:56" ht="15.75" customHeight="1" x14ac:dyDescent="0.25">
      <c r="A119" s="2">
        <v>29</v>
      </c>
      <c r="B119" s="2">
        <v>2017</v>
      </c>
      <c r="C119" s="6" t="s">
        <v>82</v>
      </c>
      <c r="D119" s="2">
        <v>17884</v>
      </c>
      <c r="E119" s="2">
        <v>2762124000130</v>
      </c>
      <c r="F119" s="2" t="str">
        <f t="array" ref="F119">IFERROR(INDEX(cnpj!$A:$B,MATCH(C119,cnpj!$B:$B,0),1),IF(G119=14,LEFT(E119,2)&amp;"."&amp;MID(E119,3,3)&amp;"."&amp;MID(E119,6,3)&amp;"/"&amp;MID(E119,9,4)&amp;"-"&amp;RIGHT(E119,2),IF(G119=13,0&amp;LEFT(E119,1)&amp;"."&amp;MID(E119,2,3)&amp;"."&amp;MID(E119,5,3)&amp;"/"&amp;MID(E119,8,4)&amp;"-"&amp;RIGHT(E119,2),IF(G119=12,"00"&amp;"."&amp;LEFT(E119,3)&amp;"."&amp;MID(E119,4,3)&amp;"/"&amp;MID(E119,7,4)&amp;"-"&amp;RIGHT(E119,2),IF(G119=11,"00.0"&amp;LEFT(E119,2)&amp;"."&amp;MID(E119,3,3)&amp;"/"&amp;MID(E119,6,4)&amp;"-"&amp;RIGHT(E119,2),"erro")))))</f>
        <v>02.762.124/0001-30</v>
      </c>
      <c r="G119" s="2">
        <f t="shared" si="1"/>
        <v>13</v>
      </c>
      <c r="H119" s="6" t="s">
        <v>50</v>
      </c>
      <c r="I119" s="2">
        <v>6</v>
      </c>
      <c r="J119" s="6">
        <v>10.571316925111784</v>
      </c>
      <c r="K119" s="6">
        <v>39000</v>
      </c>
      <c r="L119" s="2">
        <v>0</v>
      </c>
      <c r="M119" s="2">
        <v>0</v>
      </c>
      <c r="N119" s="2"/>
      <c r="O119" s="2">
        <v>0</v>
      </c>
      <c r="P119" s="2">
        <v>0</v>
      </c>
      <c r="Q119" s="2">
        <v>0</v>
      </c>
      <c r="R119" s="2">
        <v>5</v>
      </c>
      <c r="S119" s="2">
        <v>0</v>
      </c>
      <c r="T119" s="6">
        <v>6.9975959829819265</v>
      </c>
      <c r="U119" s="6">
        <v>-3.0164533820840951E-2</v>
      </c>
      <c r="V119" s="6">
        <v>0</v>
      </c>
      <c r="W119" s="6">
        <v>0</v>
      </c>
      <c r="X119" s="6">
        <v>0</v>
      </c>
      <c r="Y119" s="6">
        <v>1094</v>
      </c>
      <c r="Z119" s="6">
        <v>-33</v>
      </c>
      <c r="AA119" s="2">
        <f t="shared" si="2"/>
        <v>0</v>
      </c>
      <c r="AB119" s="2">
        <v>0</v>
      </c>
      <c r="AC119" s="2">
        <v>1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</v>
      </c>
      <c r="AO119" s="2">
        <v>0</v>
      </c>
      <c r="AP119" s="2">
        <v>0</v>
      </c>
      <c r="AQ119" s="2">
        <v>0</v>
      </c>
      <c r="AR119" s="3">
        <v>0</v>
      </c>
      <c r="AS119" s="6">
        <f t="shared" si="3"/>
        <v>7.0290875641496617</v>
      </c>
      <c r="AT119" s="6">
        <f t="shared" si="4"/>
        <v>3.5429583702391498E-3</v>
      </c>
      <c r="AU119" s="6">
        <f t="shared" si="5"/>
        <v>1.7714791851195749E-3</v>
      </c>
      <c r="AV119" s="6">
        <f t="shared" si="6"/>
        <v>0</v>
      </c>
      <c r="AW119" s="6">
        <f t="shared" si="7"/>
        <v>0</v>
      </c>
      <c r="AX119" s="6">
        <f t="shared" si="8"/>
        <v>0</v>
      </c>
      <c r="AY119" s="6">
        <f t="shared" si="9"/>
        <v>0</v>
      </c>
      <c r="AZ119" s="6">
        <f t="shared" si="10"/>
        <v>0</v>
      </c>
      <c r="BA119" s="6">
        <f t="shared" si="11"/>
        <v>5</v>
      </c>
      <c r="BB119" s="6">
        <f t="shared" si="12"/>
        <v>0</v>
      </c>
      <c r="BC119" s="2"/>
      <c r="BD119" s="2"/>
    </row>
    <row r="120" spans="1:56" ht="15.75" customHeight="1" x14ac:dyDescent="0.25">
      <c r="A120" s="2">
        <v>29</v>
      </c>
      <c r="B120" s="2">
        <v>2018</v>
      </c>
      <c r="C120" s="6" t="s">
        <v>82</v>
      </c>
      <c r="D120" s="2">
        <v>17884</v>
      </c>
      <c r="E120" s="2">
        <v>2762124000130</v>
      </c>
      <c r="F120" s="2" t="str">
        <f t="array" ref="F120">IFERROR(INDEX(cnpj!$A:$B,MATCH(C120,cnpj!$B:$B,0),1),IF(G120=14,LEFT(E120,2)&amp;"."&amp;MID(E120,3,3)&amp;"."&amp;MID(E120,6,3)&amp;"/"&amp;MID(E120,9,4)&amp;"-"&amp;RIGHT(E120,2),IF(G120=13,0&amp;LEFT(E120,1)&amp;"."&amp;MID(E120,2,3)&amp;"."&amp;MID(E120,5,3)&amp;"/"&amp;MID(E120,8,4)&amp;"-"&amp;RIGHT(E120,2),IF(G120=12,"00"&amp;"."&amp;LEFT(E120,3)&amp;"."&amp;MID(E120,4,3)&amp;"/"&amp;MID(E120,7,4)&amp;"-"&amp;RIGHT(E120,2),IF(G120=11,"00.0"&amp;LEFT(E120,2)&amp;"."&amp;MID(E120,3,3)&amp;"/"&amp;MID(E120,6,4)&amp;"-"&amp;RIGHT(E120,2),"erro")))))</f>
        <v>02.762.124/0001-30</v>
      </c>
      <c r="G120" s="2">
        <f t="shared" si="1"/>
        <v>13</v>
      </c>
      <c r="H120" s="6" t="s">
        <v>50</v>
      </c>
      <c r="I120" s="2">
        <v>6</v>
      </c>
      <c r="J120" s="6">
        <v>10.380963196620565</v>
      </c>
      <c r="K120" s="6">
        <v>32240</v>
      </c>
      <c r="L120" s="2">
        <v>0</v>
      </c>
      <c r="M120" s="2">
        <v>0</v>
      </c>
      <c r="N120" s="2"/>
      <c r="O120" s="2">
        <v>0</v>
      </c>
      <c r="P120" s="2">
        <v>0</v>
      </c>
      <c r="Q120" s="2">
        <v>0</v>
      </c>
      <c r="R120" s="2">
        <v>5</v>
      </c>
      <c r="S120" s="2">
        <v>0</v>
      </c>
      <c r="T120" s="6">
        <v>6.9236286281384274</v>
      </c>
      <c r="U120" s="6">
        <v>-7.6771653543307089E-2</v>
      </c>
      <c r="V120" s="6">
        <v>0</v>
      </c>
      <c r="W120" s="6">
        <v>0</v>
      </c>
      <c r="X120" s="6">
        <v>0</v>
      </c>
      <c r="Y120" s="6">
        <v>1016</v>
      </c>
      <c r="Z120" s="6">
        <v>-78</v>
      </c>
      <c r="AA120" s="2">
        <f t="shared" si="2"/>
        <v>1</v>
      </c>
      <c r="AB120" s="2">
        <v>0</v>
      </c>
      <c r="AC120" s="2">
        <v>1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1</v>
      </c>
      <c r="AP120" s="2">
        <v>0</v>
      </c>
      <c r="AQ120" s="2">
        <v>0</v>
      </c>
      <c r="AR120" s="3">
        <v>0</v>
      </c>
      <c r="AS120" s="6">
        <f t="shared" si="3"/>
        <v>6.9975959829819265</v>
      </c>
      <c r="AT120" s="6">
        <f t="shared" si="4"/>
        <v>-3.0164533820840951E-2</v>
      </c>
      <c r="AU120" s="6">
        <f t="shared" si="5"/>
        <v>0</v>
      </c>
      <c r="AV120" s="6">
        <f t="shared" si="6"/>
        <v>0</v>
      </c>
      <c r="AW120" s="6">
        <f t="shared" si="7"/>
        <v>0</v>
      </c>
      <c r="AX120" s="6">
        <f t="shared" si="8"/>
        <v>0</v>
      </c>
      <c r="AY120" s="6">
        <f t="shared" si="9"/>
        <v>0</v>
      </c>
      <c r="AZ120" s="6">
        <f t="shared" si="10"/>
        <v>0</v>
      </c>
      <c r="BA120" s="6">
        <f t="shared" si="11"/>
        <v>5</v>
      </c>
      <c r="BB120" s="6">
        <f t="shared" si="12"/>
        <v>0</v>
      </c>
      <c r="BC120" s="2"/>
      <c r="BD120" s="2"/>
    </row>
    <row r="121" spans="1:56" ht="15.75" customHeight="1" x14ac:dyDescent="0.25">
      <c r="A121" s="2">
        <v>29</v>
      </c>
      <c r="B121" s="2">
        <v>2019</v>
      </c>
      <c r="C121" s="6" t="s">
        <v>82</v>
      </c>
      <c r="D121" s="2">
        <v>17884</v>
      </c>
      <c r="E121" s="2">
        <v>2762124000130</v>
      </c>
      <c r="F121" s="2" t="str">
        <f t="array" ref="F121">IFERROR(INDEX(cnpj!$A:$B,MATCH(C121,cnpj!$B:$B,0),1),IF(G121=14,LEFT(E121,2)&amp;"."&amp;MID(E121,3,3)&amp;"."&amp;MID(E121,6,3)&amp;"/"&amp;MID(E121,9,4)&amp;"-"&amp;RIGHT(E121,2),IF(G121=13,0&amp;LEFT(E121,1)&amp;"."&amp;MID(E121,2,3)&amp;"."&amp;MID(E121,5,3)&amp;"/"&amp;MID(E121,8,4)&amp;"-"&amp;RIGHT(E121,2),IF(G121=12,"00"&amp;"."&amp;LEFT(E121,3)&amp;"."&amp;MID(E121,4,3)&amp;"/"&amp;MID(E121,7,4)&amp;"-"&amp;RIGHT(E121,2),IF(G121=11,"00.0"&amp;LEFT(E121,2)&amp;"."&amp;MID(E121,3,3)&amp;"/"&amp;MID(E121,6,4)&amp;"-"&amp;RIGHT(E121,2),"erro")))))</f>
        <v>02.762.124/0001-30</v>
      </c>
      <c r="G121" s="2">
        <f t="shared" si="1"/>
        <v>13</v>
      </c>
      <c r="H121" s="6" t="s">
        <v>50</v>
      </c>
      <c r="I121" s="2">
        <v>6</v>
      </c>
      <c r="J121" s="6">
        <v>10.420195839460273</v>
      </c>
      <c r="K121" s="6">
        <v>33530</v>
      </c>
      <c r="L121" s="2">
        <v>0</v>
      </c>
      <c r="M121" s="2">
        <v>0</v>
      </c>
      <c r="N121" s="2"/>
      <c r="O121" s="2">
        <v>0</v>
      </c>
      <c r="P121" s="2">
        <v>0</v>
      </c>
      <c r="Q121" s="2">
        <v>0</v>
      </c>
      <c r="R121" s="2">
        <v>7</v>
      </c>
      <c r="S121" s="2">
        <v>0</v>
      </c>
      <c r="T121" s="6">
        <v>6.8123450941774788</v>
      </c>
      <c r="U121" s="6">
        <v>-0.12321232123212321</v>
      </c>
      <c r="V121" s="6">
        <v>7.7007700770077006E-3</v>
      </c>
      <c r="W121" s="6">
        <v>5</v>
      </c>
      <c r="X121" s="6">
        <v>2</v>
      </c>
      <c r="Y121" s="6">
        <v>909</v>
      </c>
      <c r="Z121" s="6">
        <v>-112</v>
      </c>
      <c r="AA121" s="2">
        <f t="shared" si="2"/>
        <v>1</v>
      </c>
      <c r="AB121" s="2">
        <v>0</v>
      </c>
      <c r="AC121" s="2">
        <v>1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1</v>
      </c>
      <c r="AQ121" s="2">
        <v>0</v>
      </c>
      <c r="AR121" s="3">
        <v>0</v>
      </c>
      <c r="AS121" s="6">
        <f t="shared" si="3"/>
        <v>6.9236286281384274</v>
      </c>
      <c r="AT121" s="6">
        <f t="shared" si="4"/>
        <v>-7.6771653543307089E-2</v>
      </c>
      <c r="AU121" s="6">
        <f t="shared" si="5"/>
        <v>0</v>
      </c>
      <c r="AV121" s="6">
        <f t="shared" si="6"/>
        <v>0</v>
      </c>
      <c r="AW121" s="6">
        <f t="shared" si="7"/>
        <v>0</v>
      </c>
      <c r="AX121" s="6">
        <f t="shared" si="8"/>
        <v>0</v>
      </c>
      <c r="AY121" s="6">
        <f t="shared" si="9"/>
        <v>0</v>
      </c>
      <c r="AZ121" s="6">
        <f t="shared" si="10"/>
        <v>0</v>
      </c>
      <c r="BA121" s="6">
        <f t="shared" si="11"/>
        <v>5</v>
      </c>
      <c r="BB121" s="6">
        <f t="shared" si="12"/>
        <v>0</v>
      </c>
      <c r="BC121" s="2"/>
      <c r="BD121" s="2"/>
    </row>
    <row r="122" spans="1:56" ht="15.75" customHeight="1" x14ac:dyDescent="0.25">
      <c r="A122" s="2">
        <v>29</v>
      </c>
      <c r="B122" s="2">
        <v>2020</v>
      </c>
      <c r="C122" s="6" t="s">
        <v>82</v>
      </c>
      <c r="D122" s="2">
        <v>17884</v>
      </c>
      <c r="E122" s="2">
        <v>2762124000130</v>
      </c>
      <c r="F122" s="2" t="str">
        <f t="array" ref="F122">IFERROR(INDEX(cnpj!$A:$B,MATCH(C122,cnpj!$B:$B,0),1),IF(G122=14,LEFT(E122,2)&amp;"."&amp;MID(E122,3,3)&amp;"."&amp;MID(E122,6,3)&amp;"/"&amp;MID(E122,9,4)&amp;"-"&amp;RIGHT(E122,2),IF(G122=13,0&amp;LEFT(E122,1)&amp;"."&amp;MID(E122,2,3)&amp;"."&amp;MID(E122,5,3)&amp;"/"&amp;MID(E122,8,4)&amp;"-"&amp;RIGHT(E122,2),IF(G122=12,"00"&amp;"."&amp;LEFT(E122,3)&amp;"."&amp;MID(E122,4,3)&amp;"/"&amp;MID(E122,7,4)&amp;"-"&amp;RIGHT(E122,2),IF(G122=11,"00.0"&amp;LEFT(E122,2)&amp;"."&amp;MID(E122,3,3)&amp;"/"&amp;MID(E122,6,4)&amp;"-"&amp;RIGHT(E122,2),"erro")))))</f>
        <v>02.762.124/0001-30</v>
      </c>
      <c r="G122" s="2">
        <f t="shared" si="1"/>
        <v>13</v>
      </c>
      <c r="H122" s="6" t="s">
        <v>50</v>
      </c>
      <c r="I122" s="2">
        <v>6</v>
      </c>
      <c r="J122" s="6">
        <v>10.21552071585174</v>
      </c>
      <c r="K122" s="6">
        <v>27324</v>
      </c>
      <c r="L122" s="2">
        <v>0</v>
      </c>
      <c r="M122" s="2">
        <v>0</v>
      </c>
      <c r="N122" s="2"/>
      <c r="O122" s="2">
        <v>0</v>
      </c>
      <c r="P122" s="2">
        <v>0</v>
      </c>
      <c r="Q122" s="2">
        <v>0</v>
      </c>
      <c r="R122" s="2">
        <v>5</v>
      </c>
      <c r="S122" s="2">
        <v>0</v>
      </c>
      <c r="T122" s="6">
        <v>6.6656837177824082</v>
      </c>
      <c r="U122" s="6">
        <v>-0.15159235668789808</v>
      </c>
      <c r="V122" s="6">
        <v>0</v>
      </c>
      <c r="W122" s="6">
        <v>0</v>
      </c>
      <c r="X122" s="6">
        <v>0</v>
      </c>
      <c r="Y122" s="6">
        <v>785</v>
      </c>
      <c r="Z122" s="6">
        <v>-119</v>
      </c>
      <c r="AA122" s="2">
        <f t="shared" si="2"/>
        <v>1</v>
      </c>
      <c r="AB122" s="2">
        <v>0</v>
      </c>
      <c r="AC122" s="2">
        <v>1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</v>
      </c>
      <c r="AR122" s="3">
        <v>0</v>
      </c>
      <c r="AS122" s="6">
        <f t="shared" si="3"/>
        <v>6.8123450941774788</v>
      </c>
      <c r="AT122" s="6">
        <f t="shared" si="4"/>
        <v>-0.12321232123212321</v>
      </c>
      <c r="AU122" s="6">
        <f t="shared" si="5"/>
        <v>7.7007700770077006E-3</v>
      </c>
      <c r="AV122" s="6">
        <f t="shared" si="6"/>
        <v>0</v>
      </c>
      <c r="AW122" s="6">
        <f t="shared" si="7"/>
        <v>0</v>
      </c>
      <c r="AX122" s="6">
        <f t="shared" si="8"/>
        <v>0</v>
      </c>
      <c r="AY122" s="6">
        <f t="shared" si="9"/>
        <v>0</v>
      </c>
      <c r="AZ122" s="6">
        <f t="shared" si="10"/>
        <v>0</v>
      </c>
      <c r="BA122" s="6">
        <f t="shared" si="11"/>
        <v>7</v>
      </c>
      <c r="BB122" s="6">
        <f t="shared" si="12"/>
        <v>0</v>
      </c>
      <c r="BC122" s="2"/>
      <c r="BD122" s="2"/>
    </row>
    <row r="123" spans="1:56" ht="15.75" customHeight="1" x14ac:dyDescent="0.25">
      <c r="A123" s="2">
        <v>30</v>
      </c>
      <c r="B123" s="2">
        <v>2016</v>
      </c>
      <c r="C123" s="6" t="s">
        <v>83</v>
      </c>
      <c r="D123" s="2">
        <v>1694</v>
      </c>
      <c r="E123" s="2">
        <v>56992423000190</v>
      </c>
      <c r="F123" s="2" t="str">
        <f t="array" ref="F123">IFERROR(INDEX(cnpj!$A:$B,MATCH(C123,cnpj!$B:$B,0),1),IF(G123=14,LEFT(E123,2)&amp;"."&amp;MID(E123,3,3)&amp;"."&amp;MID(E123,6,3)&amp;"/"&amp;MID(E123,9,4)&amp;"-"&amp;RIGHT(E123,2),IF(G123=13,0&amp;LEFT(E123,1)&amp;"."&amp;MID(E123,2,3)&amp;"."&amp;MID(E123,5,3)&amp;"/"&amp;MID(E123,8,4)&amp;"-"&amp;RIGHT(E123,2),IF(G123=12,"00"&amp;"."&amp;LEFT(E123,3)&amp;"."&amp;MID(E123,4,3)&amp;"/"&amp;MID(E123,7,4)&amp;"-"&amp;RIGHT(E123,2),IF(G123=11,"00.0"&amp;LEFT(E123,2)&amp;"."&amp;MID(E123,3,3)&amp;"/"&amp;MID(E123,6,4)&amp;"-"&amp;RIGHT(E123,2),"erro")))))</f>
        <v>56.992.423/0001-90</v>
      </c>
      <c r="G123" s="2">
        <f t="shared" si="1"/>
        <v>14</v>
      </c>
      <c r="H123" s="6" t="s">
        <v>62</v>
      </c>
      <c r="I123" s="2">
        <v>3</v>
      </c>
      <c r="J123" s="6">
        <v>11.626254150277232</v>
      </c>
      <c r="K123" s="6">
        <v>112000</v>
      </c>
      <c r="L123" s="2">
        <v>0</v>
      </c>
      <c r="M123" s="2">
        <v>0</v>
      </c>
      <c r="N123" s="2"/>
      <c r="O123" s="2">
        <v>0</v>
      </c>
      <c r="P123" s="2">
        <v>0</v>
      </c>
      <c r="Q123" s="2">
        <v>0</v>
      </c>
      <c r="R123" s="2">
        <v>10</v>
      </c>
      <c r="S123" s="2">
        <v>1</v>
      </c>
      <c r="T123" s="6">
        <v>12.247905329132108</v>
      </c>
      <c r="U123" s="6">
        <v>7.6161385606874327E-2</v>
      </c>
      <c r="V123" s="6">
        <v>0.10819779039435323</v>
      </c>
      <c r="W123" s="6">
        <v>7931</v>
      </c>
      <c r="X123" s="6">
        <v>14633</v>
      </c>
      <c r="Y123" s="6">
        <v>208544</v>
      </c>
      <c r="Z123" s="6">
        <v>15883</v>
      </c>
      <c r="AA123" s="2" t="str">
        <f t="shared" si="2"/>
        <v/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</v>
      </c>
      <c r="AI123" s="2">
        <v>0</v>
      </c>
      <c r="AJ123" s="2">
        <v>0</v>
      </c>
      <c r="AK123" s="2">
        <v>0</v>
      </c>
      <c r="AL123" s="2">
        <v>0</v>
      </c>
      <c r="AM123" s="2">
        <v>1</v>
      </c>
      <c r="AN123" s="2">
        <v>0</v>
      </c>
      <c r="AO123" s="2">
        <v>0</v>
      </c>
      <c r="AP123" s="2">
        <v>0</v>
      </c>
      <c r="AQ123" s="2">
        <v>0</v>
      </c>
      <c r="AR123" s="3">
        <v>0</v>
      </c>
      <c r="AS123" s="6" t="str">
        <f t="shared" si="3"/>
        <v/>
      </c>
      <c r="AT123" s="6" t="str">
        <f t="shared" si="4"/>
        <v/>
      </c>
      <c r="AU123" s="6" t="str">
        <f t="shared" si="5"/>
        <v/>
      </c>
      <c r="AV123" s="6" t="str">
        <f t="shared" si="6"/>
        <v/>
      </c>
      <c r="AW123" s="6" t="str">
        <f t="shared" si="7"/>
        <v/>
      </c>
      <c r="AX123" s="6" t="str">
        <f t="shared" si="8"/>
        <v/>
      </c>
      <c r="AY123" s="6" t="str">
        <f t="shared" si="9"/>
        <v/>
      </c>
      <c r="AZ123" s="6" t="str">
        <f t="shared" si="10"/>
        <v/>
      </c>
      <c r="BA123" s="6" t="str">
        <f t="shared" si="11"/>
        <v/>
      </c>
      <c r="BB123" s="6" t="str">
        <f t="shared" si="12"/>
        <v/>
      </c>
      <c r="BC123" s="2"/>
      <c r="BD123" s="2"/>
    </row>
    <row r="124" spans="1:56" ht="15.75" customHeight="1" x14ac:dyDescent="0.25">
      <c r="A124" s="2">
        <v>30</v>
      </c>
      <c r="B124" s="2">
        <v>2017</v>
      </c>
      <c r="C124" s="6" t="s">
        <v>83</v>
      </c>
      <c r="D124" s="2">
        <v>1694</v>
      </c>
      <c r="E124" s="2">
        <v>56992423000190</v>
      </c>
      <c r="F124" s="2" t="str">
        <f t="array" ref="F124">IFERROR(INDEX(cnpj!$A:$B,MATCH(C124,cnpj!$B:$B,0),1),IF(G124=14,LEFT(E124,2)&amp;"."&amp;MID(E124,3,3)&amp;"."&amp;MID(E124,6,3)&amp;"/"&amp;MID(E124,9,4)&amp;"-"&amp;RIGHT(E124,2),IF(G124=13,0&amp;LEFT(E124,1)&amp;"."&amp;MID(E124,2,3)&amp;"."&amp;MID(E124,5,3)&amp;"/"&amp;MID(E124,8,4)&amp;"-"&amp;RIGHT(E124,2),IF(G124=12,"00"&amp;"."&amp;LEFT(E124,3)&amp;"."&amp;MID(E124,4,3)&amp;"/"&amp;MID(E124,7,4)&amp;"-"&amp;RIGHT(E124,2),IF(G124=11,"00.0"&amp;LEFT(E124,2)&amp;"."&amp;MID(E124,3,3)&amp;"/"&amp;MID(E124,6,4)&amp;"-"&amp;RIGHT(E124,2),"erro")))))</f>
        <v>56.992.423/0001-90</v>
      </c>
      <c r="G124" s="2">
        <f t="shared" si="1"/>
        <v>14</v>
      </c>
      <c r="H124" s="6" t="s">
        <v>62</v>
      </c>
      <c r="I124" s="2">
        <v>3</v>
      </c>
      <c r="J124" s="6">
        <v>11.626254150277232</v>
      </c>
      <c r="K124" s="6">
        <v>112000</v>
      </c>
      <c r="L124" s="2">
        <v>0</v>
      </c>
      <c r="M124" s="2">
        <v>0</v>
      </c>
      <c r="N124" s="2"/>
      <c r="O124" s="2">
        <v>0</v>
      </c>
      <c r="P124" s="2">
        <v>0</v>
      </c>
      <c r="Q124" s="2">
        <v>0</v>
      </c>
      <c r="R124" s="2">
        <v>10</v>
      </c>
      <c r="S124" s="2">
        <v>1</v>
      </c>
      <c r="T124" s="6">
        <v>12.21460117402202</v>
      </c>
      <c r="U124" s="6">
        <v>3.9804078071319152E-2</v>
      </c>
      <c r="V124" s="6">
        <v>9.5254148220491497E-2</v>
      </c>
      <c r="W124" s="6">
        <v>4676</v>
      </c>
      <c r="X124" s="6">
        <v>14538</v>
      </c>
      <c r="Y124" s="6">
        <v>201713</v>
      </c>
      <c r="Z124" s="6">
        <v>8029</v>
      </c>
      <c r="AA124" s="2">
        <f t="shared" si="2"/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</v>
      </c>
      <c r="AO124" s="2">
        <v>0</v>
      </c>
      <c r="AP124" s="2">
        <v>0</v>
      </c>
      <c r="AQ124" s="2">
        <v>0</v>
      </c>
      <c r="AR124" s="3">
        <v>0</v>
      </c>
      <c r="AS124" s="6">
        <f t="shared" si="3"/>
        <v>12.247905329132108</v>
      </c>
      <c r="AT124" s="6">
        <f t="shared" si="4"/>
        <v>7.6161385606874327E-2</v>
      </c>
      <c r="AU124" s="6">
        <f t="shared" si="5"/>
        <v>0.10819779039435323</v>
      </c>
      <c r="AV124" s="6">
        <f t="shared" si="6"/>
        <v>0</v>
      </c>
      <c r="AW124" s="6">
        <f t="shared" si="7"/>
        <v>0</v>
      </c>
      <c r="AX124" s="6">
        <f t="shared" si="8"/>
        <v>0</v>
      </c>
      <c r="AY124" s="6">
        <f t="shared" si="9"/>
        <v>0</v>
      </c>
      <c r="AZ124" s="6">
        <f t="shared" si="10"/>
        <v>0</v>
      </c>
      <c r="BA124" s="6">
        <f t="shared" si="11"/>
        <v>10</v>
      </c>
      <c r="BB124" s="6">
        <f t="shared" si="12"/>
        <v>1</v>
      </c>
      <c r="BC124" s="2"/>
      <c r="BD124" s="2"/>
    </row>
    <row r="125" spans="1:56" ht="15.75" customHeight="1" x14ac:dyDescent="0.25">
      <c r="A125" s="2">
        <v>30</v>
      </c>
      <c r="B125" s="2">
        <v>2018</v>
      </c>
      <c r="C125" s="6" t="s">
        <v>83</v>
      </c>
      <c r="D125" s="2">
        <v>1694</v>
      </c>
      <c r="E125" s="2">
        <v>56992423000190</v>
      </c>
      <c r="F125" s="2" t="str">
        <f t="array" ref="F125">IFERROR(INDEX(cnpj!$A:$B,MATCH(C125,cnpj!$B:$B,0),1),IF(G125=14,LEFT(E125,2)&amp;"."&amp;MID(E125,3,3)&amp;"."&amp;MID(E125,6,3)&amp;"/"&amp;MID(E125,9,4)&amp;"-"&amp;RIGHT(E125,2),IF(G125=13,0&amp;LEFT(E125,1)&amp;"."&amp;MID(E125,2,3)&amp;"."&amp;MID(E125,5,3)&amp;"/"&amp;MID(E125,8,4)&amp;"-"&amp;RIGHT(E125,2),IF(G125=12,"00"&amp;"."&amp;LEFT(E125,3)&amp;"."&amp;MID(E125,4,3)&amp;"/"&amp;MID(E125,7,4)&amp;"-"&amp;RIGHT(E125,2),IF(G125=11,"00.0"&amp;LEFT(E125,2)&amp;"."&amp;MID(E125,3,3)&amp;"/"&amp;MID(E125,6,4)&amp;"-"&amp;RIGHT(E125,2),"erro")))))</f>
        <v>56.992.423/0001-90</v>
      </c>
      <c r="G125" s="2">
        <f t="shared" si="1"/>
        <v>14</v>
      </c>
      <c r="H125" s="6" t="s">
        <v>62</v>
      </c>
      <c r="I125" s="2">
        <v>3</v>
      </c>
      <c r="J125" s="6">
        <v>11.407564949312402</v>
      </c>
      <c r="K125" s="6">
        <v>90000</v>
      </c>
      <c r="L125" s="2">
        <v>0</v>
      </c>
      <c r="M125" s="2">
        <v>0</v>
      </c>
      <c r="N125" s="2"/>
      <c r="O125" s="2">
        <v>0</v>
      </c>
      <c r="P125" s="2">
        <v>0</v>
      </c>
      <c r="Q125" s="2">
        <v>0</v>
      </c>
      <c r="R125" s="2">
        <v>10</v>
      </c>
      <c r="S125" s="2">
        <v>1</v>
      </c>
      <c r="T125" s="6">
        <v>12.221483289229607</v>
      </c>
      <c r="U125" s="6">
        <v>1.8246629838606442E-2</v>
      </c>
      <c r="V125" s="6">
        <v>9.1735350014278252E-2</v>
      </c>
      <c r="W125" s="6">
        <v>3331</v>
      </c>
      <c r="X125" s="6">
        <v>15301</v>
      </c>
      <c r="Y125" s="6">
        <v>203106</v>
      </c>
      <c r="Z125" s="6">
        <v>3706</v>
      </c>
      <c r="AA125" s="2">
        <f t="shared" si="2"/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1</v>
      </c>
      <c r="AP125" s="2">
        <v>0</v>
      </c>
      <c r="AQ125" s="2">
        <v>0</v>
      </c>
      <c r="AR125" s="3">
        <v>0</v>
      </c>
      <c r="AS125" s="6">
        <f t="shared" si="3"/>
        <v>12.21460117402202</v>
      </c>
      <c r="AT125" s="6">
        <f t="shared" si="4"/>
        <v>3.9804078071319152E-2</v>
      </c>
      <c r="AU125" s="6">
        <f t="shared" si="5"/>
        <v>9.5254148220491497E-2</v>
      </c>
      <c r="AV125" s="6">
        <f t="shared" si="6"/>
        <v>0</v>
      </c>
      <c r="AW125" s="6">
        <f t="shared" si="7"/>
        <v>0</v>
      </c>
      <c r="AX125" s="6">
        <f t="shared" si="8"/>
        <v>0</v>
      </c>
      <c r="AY125" s="6">
        <f t="shared" si="9"/>
        <v>0</v>
      </c>
      <c r="AZ125" s="6">
        <f t="shared" si="10"/>
        <v>0</v>
      </c>
      <c r="BA125" s="6">
        <f t="shared" si="11"/>
        <v>10</v>
      </c>
      <c r="BB125" s="6">
        <f t="shared" si="12"/>
        <v>1</v>
      </c>
      <c r="BC125" s="2"/>
      <c r="BD125" s="2"/>
    </row>
    <row r="126" spans="1:56" ht="15.75" customHeight="1" x14ac:dyDescent="0.25">
      <c r="A126" s="2">
        <v>30</v>
      </c>
      <c r="B126" s="2">
        <v>2019</v>
      </c>
      <c r="C126" s="6" t="s">
        <v>83</v>
      </c>
      <c r="D126" s="2">
        <v>1694</v>
      </c>
      <c r="E126" s="2">
        <v>56992423000190</v>
      </c>
      <c r="F126" s="2" t="str">
        <f t="array" ref="F126">IFERROR(INDEX(cnpj!$A:$B,MATCH(C126,cnpj!$B:$B,0),1),IF(G126=14,LEFT(E126,2)&amp;"."&amp;MID(E126,3,3)&amp;"."&amp;MID(E126,6,3)&amp;"/"&amp;MID(E126,9,4)&amp;"-"&amp;RIGHT(E126,2),IF(G126=13,0&amp;LEFT(E126,1)&amp;"."&amp;MID(E126,2,3)&amp;"."&amp;MID(E126,5,3)&amp;"/"&amp;MID(E126,8,4)&amp;"-"&amp;RIGHT(E126,2),IF(G126=12,"00"&amp;"."&amp;LEFT(E126,3)&amp;"."&amp;MID(E126,4,3)&amp;"/"&amp;MID(E126,7,4)&amp;"-"&amp;RIGHT(E126,2),IF(G126=11,"00.0"&amp;LEFT(E126,2)&amp;"."&amp;MID(E126,3,3)&amp;"/"&amp;MID(E126,6,4)&amp;"-"&amp;RIGHT(E126,2),"erro")))))</f>
        <v>56.992.423/0001-90</v>
      </c>
      <c r="G126" s="2">
        <f t="shared" si="1"/>
        <v>14</v>
      </c>
      <c r="H126" s="6" t="s">
        <v>62</v>
      </c>
      <c r="I126" s="2">
        <v>3</v>
      </c>
      <c r="J126" s="6">
        <v>11.407564949312402</v>
      </c>
      <c r="K126" s="6">
        <v>90000</v>
      </c>
      <c r="L126" s="2">
        <v>0</v>
      </c>
      <c r="M126" s="2">
        <v>0</v>
      </c>
      <c r="N126" s="2"/>
      <c r="O126" s="2">
        <v>0</v>
      </c>
      <c r="P126" s="2">
        <v>0</v>
      </c>
      <c r="Q126" s="2">
        <v>0</v>
      </c>
      <c r="R126" s="2">
        <v>10</v>
      </c>
      <c r="S126" s="2">
        <v>1</v>
      </c>
      <c r="T126" s="6">
        <v>12.304314886275954</v>
      </c>
      <c r="U126" s="6">
        <v>1.2173345539914615E-2</v>
      </c>
      <c r="V126" s="6">
        <v>6.3264233206131087E-2</v>
      </c>
      <c r="W126" s="6">
        <v>6028</v>
      </c>
      <c r="X126" s="6">
        <v>7931</v>
      </c>
      <c r="Y126" s="6">
        <v>220646</v>
      </c>
      <c r="Z126" s="6">
        <v>2686</v>
      </c>
      <c r="AA126" s="2">
        <f t="shared" si="2"/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1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1</v>
      </c>
      <c r="AQ126" s="2">
        <v>0</v>
      </c>
      <c r="AR126" s="3">
        <v>0</v>
      </c>
      <c r="AS126" s="6">
        <f t="shared" si="3"/>
        <v>12.221483289229607</v>
      </c>
      <c r="AT126" s="6">
        <f t="shared" si="4"/>
        <v>1.8246629838606442E-2</v>
      </c>
      <c r="AU126" s="6">
        <f t="shared" si="5"/>
        <v>9.1735350014278252E-2</v>
      </c>
      <c r="AV126" s="6">
        <f t="shared" si="6"/>
        <v>0</v>
      </c>
      <c r="AW126" s="6">
        <f t="shared" si="7"/>
        <v>0</v>
      </c>
      <c r="AX126" s="6">
        <f t="shared" si="8"/>
        <v>0</v>
      </c>
      <c r="AY126" s="6">
        <f t="shared" si="9"/>
        <v>0</v>
      </c>
      <c r="AZ126" s="6">
        <f t="shared" si="10"/>
        <v>0</v>
      </c>
      <c r="BA126" s="6">
        <f t="shared" si="11"/>
        <v>10</v>
      </c>
      <c r="BB126" s="6">
        <f t="shared" si="12"/>
        <v>1</v>
      </c>
      <c r="BC126" s="2"/>
      <c r="BD126" s="2"/>
    </row>
    <row r="127" spans="1:56" ht="15.75" customHeight="1" x14ac:dyDescent="0.25">
      <c r="A127" s="2">
        <v>30</v>
      </c>
      <c r="B127" s="2">
        <v>2020</v>
      </c>
      <c r="C127" s="6" t="s">
        <v>83</v>
      </c>
      <c r="D127" s="2">
        <v>1694</v>
      </c>
      <c r="E127" s="2">
        <v>56992423000190</v>
      </c>
      <c r="F127" s="2" t="str">
        <f t="array" ref="F127">IFERROR(INDEX(cnpj!$A:$B,MATCH(C127,cnpj!$B:$B,0),1),IF(G127=14,LEFT(E127,2)&amp;"."&amp;MID(E127,3,3)&amp;"."&amp;MID(E127,6,3)&amp;"/"&amp;MID(E127,9,4)&amp;"-"&amp;RIGHT(E127,2),IF(G127=13,0&amp;LEFT(E127,1)&amp;"."&amp;MID(E127,2,3)&amp;"."&amp;MID(E127,5,3)&amp;"/"&amp;MID(E127,8,4)&amp;"-"&amp;RIGHT(E127,2),IF(G127=12,"00"&amp;"."&amp;LEFT(E127,3)&amp;"."&amp;MID(E127,4,3)&amp;"/"&amp;MID(E127,7,4)&amp;"-"&amp;RIGHT(E127,2),IF(G127=11,"00.0"&amp;LEFT(E127,2)&amp;"."&amp;MID(E127,3,3)&amp;"/"&amp;MID(E127,6,4)&amp;"-"&amp;RIGHT(E127,2),"erro")))))</f>
        <v>56.992.423/0001-90</v>
      </c>
      <c r="G127" s="2">
        <f t="shared" si="1"/>
        <v>14</v>
      </c>
      <c r="H127" s="6" t="s">
        <v>62</v>
      </c>
      <c r="I127" s="2">
        <v>3</v>
      </c>
      <c r="J127" s="6">
        <v>11.451050061252142</v>
      </c>
      <c r="K127" s="6">
        <v>94000</v>
      </c>
      <c r="L127" s="2">
        <v>0</v>
      </c>
      <c r="M127" s="2">
        <v>0</v>
      </c>
      <c r="N127" s="2"/>
      <c r="O127" s="2">
        <v>0</v>
      </c>
      <c r="P127" s="2">
        <v>0</v>
      </c>
      <c r="Q127" s="2">
        <v>0</v>
      </c>
      <c r="R127" s="2">
        <v>10</v>
      </c>
      <c r="S127" s="2">
        <v>1</v>
      </c>
      <c r="T127" s="6">
        <v>12.285271920691411</v>
      </c>
      <c r="U127" s="6">
        <v>1.608432955784261E-2</v>
      </c>
      <c r="V127" s="6">
        <v>0.12023059440882466</v>
      </c>
      <c r="W127" s="6">
        <v>5225</v>
      </c>
      <c r="X127" s="6">
        <v>20803</v>
      </c>
      <c r="Y127" s="6">
        <v>216484</v>
      </c>
      <c r="Z127" s="6">
        <v>3482</v>
      </c>
      <c r="AA127" s="2">
        <f t="shared" si="2"/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1</v>
      </c>
      <c r="AR127" s="3">
        <v>0</v>
      </c>
      <c r="AS127" s="6">
        <f t="shared" si="3"/>
        <v>12.304314886275954</v>
      </c>
      <c r="AT127" s="6">
        <f t="shared" si="4"/>
        <v>1.2173345539914615E-2</v>
      </c>
      <c r="AU127" s="6">
        <f t="shared" si="5"/>
        <v>6.3264233206131087E-2</v>
      </c>
      <c r="AV127" s="6">
        <f t="shared" si="6"/>
        <v>0</v>
      </c>
      <c r="AW127" s="6">
        <f t="shared" si="7"/>
        <v>0</v>
      </c>
      <c r="AX127" s="6">
        <f t="shared" si="8"/>
        <v>0</v>
      </c>
      <c r="AY127" s="6">
        <f t="shared" si="9"/>
        <v>0</v>
      </c>
      <c r="AZ127" s="6">
        <f t="shared" si="10"/>
        <v>0</v>
      </c>
      <c r="BA127" s="6">
        <f t="shared" si="11"/>
        <v>10</v>
      </c>
      <c r="BB127" s="6">
        <f t="shared" si="12"/>
        <v>1</v>
      </c>
      <c r="BC127" s="2"/>
      <c r="BD127" s="2"/>
    </row>
    <row r="128" spans="1:56" ht="15.75" customHeight="1" x14ac:dyDescent="0.25">
      <c r="A128" s="2">
        <v>31</v>
      </c>
      <c r="B128" s="2">
        <v>2016</v>
      </c>
      <c r="C128" s="6" t="s">
        <v>84</v>
      </c>
      <c r="D128" s="2">
        <v>19305</v>
      </c>
      <c r="E128" s="2">
        <v>4752991000110</v>
      </c>
      <c r="F128" s="2" t="str">
        <f t="array" ref="F128">IFERROR(INDEX(cnpj!$A:$B,MATCH(C128,cnpj!$B:$B,0),1),IF(G128=14,LEFT(E128,2)&amp;"."&amp;MID(E128,3,3)&amp;"."&amp;MID(E128,6,3)&amp;"/"&amp;MID(E128,9,4)&amp;"-"&amp;RIGHT(E128,2),IF(G128=13,0&amp;LEFT(E128,1)&amp;"."&amp;MID(E128,2,3)&amp;"."&amp;MID(E128,5,3)&amp;"/"&amp;MID(E128,8,4)&amp;"-"&amp;RIGHT(E128,2),IF(G128=12,"00"&amp;"."&amp;LEFT(E128,3)&amp;"."&amp;MID(E128,4,3)&amp;"/"&amp;MID(E128,7,4)&amp;"-"&amp;RIGHT(E128,2),IF(G128=11,"00.0"&amp;LEFT(E128,2)&amp;"."&amp;MID(E128,3,3)&amp;"/"&amp;MID(E128,6,4)&amp;"-"&amp;RIGHT(E128,2),"erro")))))</f>
        <v>04.752.991/0001-10</v>
      </c>
      <c r="G128" s="2">
        <f t="shared" si="1"/>
        <v>13</v>
      </c>
      <c r="H128" s="6" t="s">
        <v>48</v>
      </c>
      <c r="I128" s="2">
        <v>8</v>
      </c>
      <c r="J128" s="6">
        <v>12.301382825334498</v>
      </c>
      <c r="K128" s="6">
        <v>220000</v>
      </c>
      <c r="L128" s="2">
        <v>0</v>
      </c>
      <c r="M128" s="2">
        <v>1</v>
      </c>
      <c r="N128" s="2"/>
      <c r="O128" s="2">
        <v>0</v>
      </c>
      <c r="P128" s="2">
        <v>0</v>
      </c>
      <c r="Q128" s="2">
        <v>0</v>
      </c>
      <c r="R128" s="2">
        <v>13</v>
      </c>
      <c r="S128" s="2">
        <v>0</v>
      </c>
      <c r="T128" s="6">
        <v>12.356662708162631</v>
      </c>
      <c r="U128" s="6">
        <v>-0.19616006606337955</v>
      </c>
      <c r="V128" s="6">
        <v>0.716439287066029</v>
      </c>
      <c r="W128" s="6">
        <v>19647</v>
      </c>
      <c r="X128" s="6">
        <v>146928</v>
      </c>
      <c r="Y128" s="6">
        <v>232504</v>
      </c>
      <c r="Z128" s="6">
        <v>-45608</v>
      </c>
      <c r="AA128" s="2" t="str">
        <f t="shared" si="2"/>
        <v/>
      </c>
      <c r="AB128" s="2">
        <v>1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1</v>
      </c>
      <c r="AN128" s="2">
        <v>0</v>
      </c>
      <c r="AO128" s="2">
        <v>0</v>
      </c>
      <c r="AP128" s="2">
        <v>0</v>
      </c>
      <c r="AQ128" s="2">
        <v>0</v>
      </c>
      <c r="AR128" s="3">
        <v>0</v>
      </c>
      <c r="AS128" s="6" t="str">
        <f t="shared" si="3"/>
        <v/>
      </c>
      <c r="AT128" s="6" t="str">
        <f t="shared" si="4"/>
        <v/>
      </c>
      <c r="AU128" s="6" t="str">
        <f t="shared" si="5"/>
        <v/>
      </c>
      <c r="AV128" s="6" t="str">
        <f t="shared" si="6"/>
        <v/>
      </c>
      <c r="AW128" s="6" t="str">
        <f t="shared" si="7"/>
        <v/>
      </c>
      <c r="AX128" s="6" t="str">
        <f t="shared" si="8"/>
        <v/>
      </c>
      <c r="AY128" s="6" t="str">
        <f t="shared" si="9"/>
        <v/>
      </c>
      <c r="AZ128" s="6" t="str">
        <f t="shared" si="10"/>
        <v/>
      </c>
      <c r="BA128" s="6" t="str">
        <f t="shared" si="11"/>
        <v/>
      </c>
      <c r="BB128" s="6" t="str">
        <f t="shared" si="12"/>
        <v/>
      </c>
      <c r="BC128" s="2"/>
      <c r="BD128" s="2"/>
    </row>
    <row r="129" spans="1:56" ht="15.75" customHeight="1" x14ac:dyDescent="0.25">
      <c r="A129" s="2">
        <v>31</v>
      </c>
      <c r="B129" s="2">
        <v>2017</v>
      </c>
      <c r="C129" s="6" t="s">
        <v>84</v>
      </c>
      <c r="D129" s="2">
        <v>19305</v>
      </c>
      <c r="E129" s="2">
        <v>4752991000110</v>
      </c>
      <c r="F129" s="2" t="str">
        <f t="array" ref="F129">IFERROR(INDEX(cnpj!$A:$B,MATCH(C129,cnpj!$B:$B,0),1),IF(G129=14,LEFT(E129,2)&amp;"."&amp;MID(E129,3,3)&amp;"."&amp;MID(E129,6,3)&amp;"/"&amp;MID(E129,9,4)&amp;"-"&amp;RIGHT(E129,2),IF(G129=13,0&amp;LEFT(E129,1)&amp;"."&amp;MID(E129,2,3)&amp;"."&amp;MID(E129,5,3)&amp;"/"&amp;MID(E129,8,4)&amp;"-"&amp;RIGHT(E129,2),IF(G129=12,"00"&amp;"."&amp;LEFT(E129,3)&amp;"."&amp;MID(E129,4,3)&amp;"/"&amp;MID(E129,7,4)&amp;"-"&amp;RIGHT(E129,2),IF(G129=11,"00.0"&amp;LEFT(E129,2)&amp;"."&amp;MID(E129,3,3)&amp;"/"&amp;MID(E129,6,4)&amp;"-"&amp;RIGHT(E129,2),"erro")))))</f>
        <v>04.752.991/0001-10</v>
      </c>
      <c r="G129" s="2">
        <f t="shared" si="1"/>
        <v>13</v>
      </c>
      <c r="H129" s="6" t="s">
        <v>48</v>
      </c>
      <c r="I129" s="2">
        <v>8</v>
      </c>
      <c r="J129" s="6">
        <v>12.345834587905333</v>
      </c>
      <c r="K129" s="6">
        <v>230000</v>
      </c>
      <c r="L129" s="2">
        <v>0</v>
      </c>
      <c r="M129" s="2">
        <v>1</v>
      </c>
      <c r="N129" s="2"/>
      <c r="O129" s="2">
        <v>1</v>
      </c>
      <c r="P129" s="2">
        <v>3</v>
      </c>
      <c r="Q129" s="2">
        <v>0</v>
      </c>
      <c r="R129" s="2">
        <v>20</v>
      </c>
      <c r="S129" s="2">
        <v>0</v>
      </c>
      <c r="T129" s="6">
        <v>12.458514771054793</v>
      </c>
      <c r="U129" s="6">
        <v>-0.14810843986590685</v>
      </c>
      <c r="V129" s="6">
        <v>0.76964491731829254</v>
      </c>
      <c r="W129" s="6">
        <v>43241</v>
      </c>
      <c r="X129" s="6">
        <v>154891</v>
      </c>
      <c r="Y129" s="6">
        <v>257433</v>
      </c>
      <c r="Z129" s="6">
        <v>-38128</v>
      </c>
      <c r="AA129" s="2">
        <f t="shared" si="2"/>
        <v>1</v>
      </c>
      <c r="AB129" s="2">
        <v>1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</v>
      </c>
      <c r="AO129" s="2">
        <v>0</v>
      </c>
      <c r="AP129" s="2">
        <v>0</v>
      </c>
      <c r="AQ129" s="2">
        <v>0</v>
      </c>
      <c r="AR129" s="3">
        <v>0</v>
      </c>
      <c r="AS129" s="6">
        <f t="shared" si="3"/>
        <v>12.356662708162631</v>
      </c>
      <c r="AT129" s="6">
        <f t="shared" si="4"/>
        <v>-0.19616006606337955</v>
      </c>
      <c r="AU129" s="6">
        <f t="shared" si="5"/>
        <v>0.716439287066029</v>
      </c>
      <c r="AV129" s="6">
        <f t="shared" si="6"/>
        <v>0</v>
      </c>
      <c r="AW129" s="6">
        <f t="shared" si="7"/>
        <v>1</v>
      </c>
      <c r="AX129" s="6">
        <f t="shared" si="8"/>
        <v>0</v>
      </c>
      <c r="AY129" s="6">
        <f t="shared" si="9"/>
        <v>0</v>
      </c>
      <c r="AZ129" s="6">
        <f t="shared" si="10"/>
        <v>0</v>
      </c>
      <c r="BA129" s="6">
        <f t="shared" si="11"/>
        <v>13</v>
      </c>
      <c r="BB129" s="6">
        <f t="shared" si="12"/>
        <v>0</v>
      </c>
      <c r="BC129" s="2"/>
      <c r="BD129" s="2"/>
    </row>
    <row r="130" spans="1:56" ht="15.75" customHeight="1" x14ac:dyDescent="0.25">
      <c r="A130" s="2">
        <v>31</v>
      </c>
      <c r="B130" s="2">
        <v>2018</v>
      </c>
      <c r="C130" s="6" t="s">
        <v>84</v>
      </c>
      <c r="D130" s="2">
        <v>19305</v>
      </c>
      <c r="E130" s="2">
        <v>4752991000110</v>
      </c>
      <c r="F130" s="2" t="str">
        <f t="array" ref="F130">IFERROR(INDEX(cnpj!$A:$B,MATCH(C130,cnpj!$B:$B,0),1),IF(G130=14,LEFT(E130,2)&amp;"."&amp;MID(E130,3,3)&amp;"."&amp;MID(E130,6,3)&amp;"/"&amp;MID(E130,9,4)&amp;"-"&amp;RIGHT(E130,2),IF(G130=13,0&amp;LEFT(E130,1)&amp;"."&amp;MID(E130,2,3)&amp;"."&amp;MID(E130,5,3)&amp;"/"&amp;MID(E130,8,4)&amp;"-"&amp;RIGHT(E130,2),IF(G130=12,"00"&amp;"."&amp;LEFT(E130,3)&amp;"."&amp;MID(E130,4,3)&amp;"/"&amp;MID(E130,7,4)&amp;"-"&amp;RIGHT(E130,2),IF(G130=11,"00.0"&amp;LEFT(E130,2)&amp;"."&amp;MID(E130,3,3)&amp;"/"&amp;MID(E130,6,4)&amp;"-"&amp;RIGHT(E130,2),"erro")))))</f>
        <v>04.752.991/0001-10</v>
      </c>
      <c r="G130" s="2">
        <f t="shared" si="1"/>
        <v>13</v>
      </c>
      <c r="H130" s="6" t="s">
        <v>48</v>
      </c>
      <c r="I130" s="2">
        <v>8</v>
      </c>
      <c r="J130" s="6">
        <v>12.49341634824137</v>
      </c>
      <c r="K130" s="6">
        <v>266576.45</v>
      </c>
      <c r="L130" s="2">
        <v>0</v>
      </c>
      <c r="M130" s="2">
        <v>1</v>
      </c>
      <c r="N130" s="2"/>
      <c r="O130" s="2">
        <v>1</v>
      </c>
      <c r="P130" s="2">
        <v>3</v>
      </c>
      <c r="Q130" s="2">
        <v>0</v>
      </c>
      <c r="R130" s="2">
        <v>20</v>
      </c>
      <c r="S130" s="2">
        <v>0</v>
      </c>
      <c r="T130" s="6">
        <v>12.612973389286818</v>
      </c>
      <c r="U130" s="6">
        <v>-0.14166980105248791</v>
      </c>
      <c r="V130" s="6">
        <v>0.64687731958419736</v>
      </c>
      <c r="W130" s="6">
        <v>41149</v>
      </c>
      <c r="X130" s="6">
        <v>153193</v>
      </c>
      <c r="Y130" s="6">
        <v>300431</v>
      </c>
      <c r="Z130" s="6">
        <v>-42562</v>
      </c>
      <c r="AA130" s="2">
        <f t="shared" si="2"/>
        <v>1</v>
      </c>
      <c r="AB130" s="2">
        <v>1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1</v>
      </c>
      <c r="AP130" s="2">
        <v>0</v>
      </c>
      <c r="AQ130" s="2">
        <v>0</v>
      </c>
      <c r="AR130" s="3">
        <v>0</v>
      </c>
      <c r="AS130" s="6">
        <f t="shared" si="3"/>
        <v>12.458514771054793</v>
      </c>
      <c r="AT130" s="6">
        <f t="shared" si="4"/>
        <v>-0.14810843986590685</v>
      </c>
      <c r="AU130" s="6">
        <f t="shared" si="5"/>
        <v>0.76964491731829254</v>
      </c>
      <c r="AV130" s="6">
        <f t="shared" si="6"/>
        <v>0</v>
      </c>
      <c r="AW130" s="6">
        <f t="shared" si="7"/>
        <v>1</v>
      </c>
      <c r="AX130" s="6">
        <f t="shared" si="8"/>
        <v>1</v>
      </c>
      <c r="AY130" s="6">
        <f t="shared" si="9"/>
        <v>3</v>
      </c>
      <c r="AZ130" s="6">
        <f t="shared" si="10"/>
        <v>0</v>
      </c>
      <c r="BA130" s="6">
        <f t="shared" si="11"/>
        <v>20</v>
      </c>
      <c r="BB130" s="6">
        <f t="shared" si="12"/>
        <v>0</v>
      </c>
      <c r="BC130" s="2"/>
      <c r="BD130" s="2"/>
    </row>
    <row r="131" spans="1:56" ht="15.75" customHeight="1" x14ac:dyDescent="0.25">
      <c r="A131" s="2">
        <v>32</v>
      </c>
      <c r="B131" s="2">
        <v>2016</v>
      </c>
      <c r="C131" s="6" t="s">
        <v>85</v>
      </c>
      <c r="D131" s="2">
        <v>12190</v>
      </c>
      <c r="E131" s="2">
        <v>50564053000103</v>
      </c>
      <c r="F131" s="2" t="str">
        <f t="array" ref="F131">IFERROR(INDEX(cnpj!$A:$B,MATCH(C131,cnpj!$B:$B,0),1),IF(G131=14,LEFT(E131,2)&amp;"."&amp;MID(E131,3,3)&amp;"."&amp;MID(E131,6,3)&amp;"/"&amp;MID(E131,9,4)&amp;"-"&amp;RIGHT(E131,2),IF(G131=13,0&amp;LEFT(E131,1)&amp;"."&amp;MID(E131,2,3)&amp;"."&amp;MID(E131,5,3)&amp;"/"&amp;MID(E131,8,4)&amp;"-"&amp;RIGHT(E131,2),IF(G131=12,"00"&amp;"."&amp;LEFT(E131,3)&amp;"."&amp;MID(E131,4,3)&amp;"/"&amp;MID(E131,7,4)&amp;"-"&amp;RIGHT(E131,2),IF(G131=11,"00.0"&amp;LEFT(E131,2)&amp;"."&amp;MID(E131,3,3)&amp;"/"&amp;MID(E131,6,4)&amp;"-"&amp;RIGHT(E131,2),"erro")))))</f>
        <v>50.564.053/0001-03</v>
      </c>
      <c r="G131" s="2">
        <f t="shared" si="1"/>
        <v>14</v>
      </c>
      <c r="H131" s="6" t="s">
        <v>86</v>
      </c>
      <c r="I131" s="2">
        <v>4</v>
      </c>
      <c r="J131" s="6">
        <v>12.842649474601725</v>
      </c>
      <c r="K131" s="6">
        <v>378000</v>
      </c>
      <c r="L131" s="2">
        <v>0</v>
      </c>
      <c r="M131" s="2">
        <v>0</v>
      </c>
      <c r="N131" s="2"/>
      <c r="O131" s="2">
        <v>0</v>
      </c>
      <c r="P131" s="2">
        <v>0</v>
      </c>
      <c r="Q131" s="2">
        <v>0</v>
      </c>
      <c r="R131" s="2">
        <v>12</v>
      </c>
      <c r="S131" s="2">
        <v>0</v>
      </c>
      <c r="T131" s="6">
        <v>14.02000937136958</v>
      </c>
      <c r="U131" s="6">
        <v>4.8143710622621058E-2</v>
      </c>
      <c r="V131" s="6">
        <v>1.2228435663577606</v>
      </c>
      <c r="W131" s="6">
        <v>578629</v>
      </c>
      <c r="X131" s="6">
        <v>921690</v>
      </c>
      <c r="Y131" s="6">
        <v>1226910</v>
      </c>
      <c r="Z131" s="6">
        <v>59068</v>
      </c>
      <c r="AA131" s="2" t="str">
        <f t="shared" si="2"/>
        <v/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1</v>
      </c>
      <c r="AJ131" s="2">
        <v>0</v>
      </c>
      <c r="AK131" s="2">
        <v>0</v>
      </c>
      <c r="AL131" s="2">
        <v>0</v>
      </c>
      <c r="AM131" s="2">
        <v>1</v>
      </c>
      <c r="AN131" s="2">
        <v>0</v>
      </c>
      <c r="AO131" s="2">
        <v>0</v>
      </c>
      <c r="AP131" s="2">
        <v>0</v>
      </c>
      <c r="AQ131" s="2">
        <v>0</v>
      </c>
      <c r="AR131" s="3">
        <v>0</v>
      </c>
      <c r="AS131" s="6" t="str">
        <f t="shared" si="3"/>
        <v/>
      </c>
      <c r="AT131" s="6" t="str">
        <f t="shared" si="4"/>
        <v/>
      </c>
      <c r="AU131" s="6" t="str">
        <f t="shared" si="5"/>
        <v/>
      </c>
      <c r="AV131" s="6" t="str">
        <f t="shared" si="6"/>
        <v/>
      </c>
      <c r="AW131" s="6" t="str">
        <f t="shared" si="7"/>
        <v/>
      </c>
      <c r="AX131" s="6" t="str">
        <f t="shared" si="8"/>
        <v/>
      </c>
      <c r="AY131" s="6" t="str">
        <f t="shared" si="9"/>
        <v/>
      </c>
      <c r="AZ131" s="6" t="str">
        <f t="shared" si="10"/>
        <v/>
      </c>
      <c r="BA131" s="6" t="str">
        <f t="shared" si="11"/>
        <v/>
      </c>
      <c r="BB131" s="6" t="str">
        <f t="shared" si="12"/>
        <v/>
      </c>
      <c r="BC131" s="2"/>
      <c r="BD131" s="2"/>
    </row>
    <row r="132" spans="1:56" ht="15.75" customHeight="1" x14ac:dyDescent="0.25">
      <c r="A132" s="2">
        <v>32</v>
      </c>
      <c r="B132" s="2">
        <v>2017</v>
      </c>
      <c r="C132" s="6" t="s">
        <v>85</v>
      </c>
      <c r="D132" s="2">
        <v>12190</v>
      </c>
      <c r="E132" s="2">
        <v>50564053000103</v>
      </c>
      <c r="F132" s="2" t="str">
        <f t="array" ref="F132">IFERROR(INDEX(cnpj!$A:$B,MATCH(C132,cnpj!$B:$B,0),1),IF(G132=14,LEFT(E132,2)&amp;"."&amp;MID(E132,3,3)&amp;"."&amp;MID(E132,6,3)&amp;"/"&amp;MID(E132,9,4)&amp;"-"&amp;RIGHT(E132,2),IF(G132=13,0&amp;LEFT(E132,1)&amp;"."&amp;MID(E132,2,3)&amp;"."&amp;MID(E132,5,3)&amp;"/"&amp;MID(E132,8,4)&amp;"-"&amp;RIGHT(E132,2),IF(G132=12,"00"&amp;"."&amp;LEFT(E132,3)&amp;"."&amp;MID(E132,4,3)&amp;"/"&amp;MID(E132,7,4)&amp;"-"&amp;RIGHT(E132,2),IF(G132=11,"00.0"&amp;LEFT(E132,2)&amp;"."&amp;MID(E132,3,3)&amp;"/"&amp;MID(E132,6,4)&amp;"-"&amp;RIGHT(E132,2),"erro")))))</f>
        <v>50.564.053/0001-03</v>
      </c>
      <c r="G132" s="2">
        <f t="shared" si="1"/>
        <v>14</v>
      </c>
      <c r="H132" s="6" t="s">
        <v>86</v>
      </c>
      <c r="I132" s="2">
        <v>4</v>
      </c>
      <c r="J132" s="6">
        <v>13.697852514496041</v>
      </c>
      <c r="K132" s="6">
        <v>889000</v>
      </c>
      <c r="L132" s="2">
        <v>0</v>
      </c>
      <c r="M132" s="2">
        <v>0</v>
      </c>
      <c r="N132" s="2"/>
      <c r="O132" s="2">
        <v>0</v>
      </c>
      <c r="P132" s="2">
        <v>0</v>
      </c>
      <c r="Q132" s="2">
        <v>0</v>
      </c>
      <c r="R132" s="2">
        <v>12</v>
      </c>
      <c r="S132" s="2">
        <v>0</v>
      </c>
      <c r="T132" s="6">
        <v>13.441369683098136</v>
      </c>
      <c r="U132" s="6">
        <v>0.18436936675001453</v>
      </c>
      <c r="V132" s="6">
        <v>1.2131592719660407</v>
      </c>
      <c r="W132" s="6">
        <v>482268</v>
      </c>
      <c r="X132" s="6">
        <v>352240</v>
      </c>
      <c r="Y132" s="6">
        <v>687880</v>
      </c>
      <c r="Z132" s="6">
        <v>126824</v>
      </c>
      <c r="AA132" s="2">
        <f t="shared" si="2"/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1</v>
      </c>
      <c r="AJ132" s="2">
        <v>0</v>
      </c>
      <c r="AK132" s="2">
        <v>0</v>
      </c>
      <c r="AL132" s="2">
        <v>0</v>
      </c>
      <c r="AM132" s="2">
        <v>0</v>
      </c>
      <c r="AN132" s="2">
        <v>1</v>
      </c>
      <c r="AO132" s="2">
        <v>0</v>
      </c>
      <c r="AP132" s="2">
        <v>0</v>
      </c>
      <c r="AQ132" s="2">
        <v>0</v>
      </c>
      <c r="AR132" s="3">
        <v>0</v>
      </c>
      <c r="AS132" s="6">
        <f t="shared" si="3"/>
        <v>14.02000937136958</v>
      </c>
      <c r="AT132" s="6">
        <f t="shared" si="4"/>
        <v>4.8143710622621058E-2</v>
      </c>
      <c r="AU132" s="6">
        <f t="shared" si="5"/>
        <v>1.2228435663577606</v>
      </c>
      <c r="AV132" s="6">
        <f t="shared" si="6"/>
        <v>0</v>
      </c>
      <c r="AW132" s="6">
        <f t="shared" si="7"/>
        <v>0</v>
      </c>
      <c r="AX132" s="6">
        <f t="shared" si="8"/>
        <v>0</v>
      </c>
      <c r="AY132" s="6">
        <f t="shared" si="9"/>
        <v>0</v>
      </c>
      <c r="AZ132" s="6">
        <f t="shared" si="10"/>
        <v>0</v>
      </c>
      <c r="BA132" s="6">
        <f t="shared" si="11"/>
        <v>12</v>
      </c>
      <c r="BB132" s="6">
        <f t="shared" si="12"/>
        <v>0</v>
      </c>
      <c r="BC132" s="2"/>
      <c r="BD132" s="2"/>
    </row>
    <row r="133" spans="1:56" ht="15.75" customHeight="1" x14ac:dyDescent="0.25">
      <c r="A133" s="2">
        <v>32</v>
      </c>
      <c r="B133" s="2">
        <v>2018</v>
      </c>
      <c r="C133" s="6" t="s">
        <v>85</v>
      </c>
      <c r="D133" s="2">
        <v>12190</v>
      </c>
      <c r="E133" s="2">
        <v>50564053000103</v>
      </c>
      <c r="F133" s="2" t="str">
        <f t="array" ref="F133">IFERROR(INDEX(cnpj!$A:$B,MATCH(C133,cnpj!$B:$B,0),1),IF(G133=14,LEFT(E133,2)&amp;"."&amp;MID(E133,3,3)&amp;"."&amp;MID(E133,6,3)&amp;"/"&amp;MID(E133,9,4)&amp;"-"&amp;RIGHT(E133,2),IF(G133=13,0&amp;LEFT(E133,1)&amp;"."&amp;MID(E133,2,3)&amp;"."&amp;MID(E133,5,3)&amp;"/"&amp;MID(E133,8,4)&amp;"-"&amp;RIGHT(E133,2),IF(G133=12,"00"&amp;"."&amp;LEFT(E133,3)&amp;"."&amp;MID(E133,4,3)&amp;"/"&amp;MID(E133,7,4)&amp;"-"&amp;RIGHT(E133,2),IF(G133=11,"00.0"&amp;LEFT(E133,2)&amp;"."&amp;MID(E133,3,3)&amp;"/"&amp;MID(E133,6,4)&amp;"-"&amp;RIGHT(E133,2),"erro")))))</f>
        <v>50.564.053/0001-03</v>
      </c>
      <c r="G133" s="2">
        <f t="shared" si="1"/>
        <v>14</v>
      </c>
      <c r="H133" s="6" t="s">
        <v>86</v>
      </c>
      <c r="I133" s="2">
        <v>4</v>
      </c>
      <c r="J133" s="6">
        <v>12.842649474601725</v>
      </c>
      <c r="K133" s="6">
        <v>378000</v>
      </c>
      <c r="L133" s="2">
        <v>0</v>
      </c>
      <c r="M133" s="2">
        <v>0</v>
      </c>
      <c r="N133" s="2"/>
      <c r="O133" s="2">
        <v>0</v>
      </c>
      <c r="P133" s="2">
        <v>0</v>
      </c>
      <c r="Q133" s="2">
        <v>0</v>
      </c>
      <c r="R133" s="2">
        <v>13</v>
      </c>
      <c r="S133" s="2">
        <v>0</v>
      </c>
      <c r="T133" s="6">
        <v>13.384132079944633</v>
      </c>
      <c r="U133" s="6">
        <v>0.10801200099135948</v>
      </c>
      <c r="V133" s="6">
        <v>1.3715889306402427</v>
      </c>
      <c r="W133" s="6">
        <v>514613</v>
      </c>
      <c r="X133" s="6">
        <v>376389</v>
      </c>
      <c r="Y133" s="6">
        <v>649613</v>
      </c>
      <c r="Z133" s="6">
        <v>70166</v>
      </c>
      <c r="AA133" s="2">
        <f t="shared" si="2"/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1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1</v>
      </c>
      <c r="AP133" s="2">
        <v>0</v>
      </c>
      <c r="AQ133" s="2">
        <v>0</v>
      </c>
      <c r="AR133" s="3">
        <v>0</v>
      </c>
      <c r="AS133" s="6">
        <f t="shared" si="3"/>
        <v>13.441369683098136</v>
      </c>
      <c r="AT133" s="6">
        <f t="shared" si="4"/>
        <v>0.18436936675001453</v>
      </c>
      <c r="AU133" s="6">
        <f t="shared" si="5"/>
        <v>1.2131592719660407</v>
      </c>
      <c r="AV133" s="6">
        <f t="shared" si="6"/>
        <v>0</v>
      </c>
      <c r="AW133" s="6">
        <f t="shared" si="7"/>
        <v>0</v>
      </c>
      <c r="AX133" s="6">
        <f t="shared" si="8"/>
        <v>0</v>
      </c>
      <c r="AY133" s="6">
        <f t="shared" si="9"/>
        <v>0</v>
      </c>
      <c r="AZ133" s="6">
        <f t="shared" si="10"/>
        <v>0</v>
      </c>
      <c r="BA133" s="6">
        <f t="shared" si="11"/>
        <v>12</v>
      </c>
      <c r="BB133" s="6">
        <f t="shared" si="12"/>
        <v>0</v>
      </c>
      <c r="BC133" s="2"/>
      <c r="BD133" s="2"/>
    </row>
    <row r="134" spans="1:56" ht="15.75" customHeight="1" x14ac:dyDescent="0.25">
      <c r="A134" s="2">
        <v>32</v>
      </c>
      <c r="B134" s="2">
        <v>2019</v>
      </c>
      <c r="C134" s="6" t="s">
        <v>85</v>
      </c>
      <c r="D134" s="2">
        <v>12190</v>
      </c>
      <c r="E134" s="2">
        <v>50564053000103</v>
      </c>
      <c r="F134" s="2" t="str">
        <f t="array" ref="F134">IFERROR(INDEX(cnpj!$A:$B,MATCH(C134,cnpj!$B:$B,0),1),IF(G134=14,LEFT(E134,2)&amp;"."&amp;MID(E134,3,3)&amp;"."&amp;MID(E134,6,3)&amp;"/"&amp;MID(E134,9,4)&amp;"-"&amp;RIGHT(E134,2),IF(G134=13,0&amp;LEFT(E134,1)&amp;"."&amp;MID(E134,2,3)&amp;"."&amp;MID(E134,5,3)&amp;"/"&amp;MID(E134,8,4)&amp;"-"&amp;RIGHT(E134,2),IF(G134=12,"00"&amp;"."&amp;LEFT(E134,3)&amp;"."&amp;MID(E134,4,3)&amp;"/"&amp;MID(E134,7,4)&amp;"-"&amp;RIGHT(E134,2),IF(G134=11,"00.0"&amp;LEFT(E134,2)&amp;"."&amp;MID(E134,3,3)&amp;"/"&amp;MID(E134,6,4)&amp;"-"&amp;RIGHT(E134,2),"erro")))))</f>
        <v>50.564.053/0001-03</v>
      </c>
      <c r="G134" s="2">
        <f t="shared" si="1"/>
        <v>14</v>
      </c>
      <c r="H134" s="6" t="s">
        <v>86</v>
      </c>
      <c r="I134" s="2">
        <v>4</v>
      </c>
      <c r="J134" s="6">
        <v>13.744009185675502</v>
      </c>
      <c r="K134" s="6">
        <v>930995</v>
      </c>
      <c r="L134" s="2">
        <v>0</v>
      </c>
      <c r="M134" s="2">
        <v>1</v>
      </c>
      <c r="N134" s="2"/>
      <c r="O134" s="2">
        <v>0</v>
      </c>
      <c r="P134" s="2">
        <v>0</v>
      </c>
      <c r="Q134" s="2">
        <v>0</v>
      </c>
      <c r="R134" s="2">
        <v>13</v>
      </c>
      <c r="S134" s="2">
        <v>0</v>
      </c>
      <c r="T134" s="6">
        <v>13.379826419712082</v>
      </c>
      <c r="U134" s="6">
        <v>-6.2593727486078082E-2</v>
      </c>
      <c r="V134" s="6">
        <v>1.6196990825915012</v>
      </c>
      <c r="W134" s="6">
        <v>469028</v>
      </c>
      <c r="X134" s="6">
        <v>578629</v>
      </c>
      <c r="Y134" s="6">
        <v>646822</v>
      </c>
      <c r="Z134" s="6">
        <v>-40487</v>
      </c>
      <c r="AA134" s="2">
        <f t="shared" si="2"/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1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1</v>
      </c>
      <c r="AQ134" s="2">
        <v>0</v>
      </c>
      <c r="AR134" s="3">
        <v>0</v>
      </c>
      <c r="AS134" s="6">
        <f t="shared" si="3"/>
        <v>13.384132079944633</v>
      </c>
      <c r="AT134" s="6">
        <f t="shared" si="4"/>
        <v>0.10801200099135948</v>
      </c>
      <c r="AU134" s="6">
        <f t="shared" si="5"/>
        <v>1.3715889306402427</v>
      </c>
      <c r="AV134" s="6">
        <f t="shared" si="6"/>
        <v>0</v>
      </c>
      <c r="AW134" s="6">
        <f t="shared" si="7"/>
        <v>0</v>
      </c>
      <c r="AX134" s="6">
        <f t="shared" si="8"/>
        <v>0</v>
      </c>
      <c r="AY134" s="6">
        <f t="shared" si="9"/>
        <v>0</v>
      </c>
      <c r="AZ134" s="6">
        <f t="shared" si="10"/>
        <v>0</v>
      </c>
      <c r="BA134" s="6">
        <f t="shared" si="11"/>
        <v>13</v>
      </c>
      <c r="BB134" s="6">
        <f t="shared" si="12"/>
        <v>0</v>
      </c>
      <c r="BC134" s="2"/>
      <c r="BD134" s="2"/>
    </row>
    <row r="135" spans="1:56" ht="15.75" customHeight="1" x14ac:dyDescent="0.25">
      <c r="A135" s="2">
        <v>32</v>
      </c>
      <c r="B135" s="2">
        <v>2020</v>
      </c>
      <c r="C135" s="6" t="s">
        <v>85</v>
      </c>
      <c r="D135" s="2">
        <v>12190</v>
      </c>
      <c r="E135" s="2">
        <v>50564053000103</v>
      </c>
      <c r="F135" s="2" t="str">
        <f t="array" ref="F135">IFERROR(INDEX(cnpj!$A:$B,MATCH(C135,cnpj!$B:$B,0),1),IF(G135=14,LEFT(E135,2)&amp;"."&amp;MID(E135,3,3)&amp;"."&amp;MID(E135,6,3)&amp;"/"&amp;MID(E135,9,4)&amp;"-"&amp;RIGHT(E135,2),IF(G135=13,0&amp;LEFT(E135,1)&amp;"."&amp;MID(E135,2,3)&amp;"."&amp;MID(E135,5,3)&amp;"/"&amp;MID(E135,8,4)&amp;"-"&amp;RIGHT(E135,2),IF(G135=12,"00"&amp;"."&amp;LEFT(E135,3)&amp;"."&amp;MID(E135,4,3)&amp;"/"&amp;MID(E135,7,4)&amp;"-"&amp;RIGHT(E135,2),IF(G135=11,"00.0"&amp;LEFT(E135,2)&amp;"."&amp;MID(E135,3,3)&amp;"/"&amp;MID(E135,6,4)&amp;"-"&amp;RIGHT(E135,2),"erro")))))</f>
        <v>50.564.053/0001-03</v>
      </c>
      <c r="G135" s="2">
        <f t="shared" si="1"/>
        <v>14</v>
      </c>
      <c r="H135" s="6" t="s">
        <v>86</v>
      </c>
      <c r="I135" s="2">
        <v>4</v>
      </c>
      <c r="J135" s="6">
        <v>13.592367006650065</v>
      </c>
      <c r="K135" s="6">
        <v>800000</v>
      </c>
      <c r="L135" s="2">
        <v>0</v>
      </c>
      <c r="M135" s="2">
        <v>1</v>
      </c>
      <c r="N135" s="2"/>
      <c r="O135" s="2">
        <v>0</v>
      </c>
      <c r="P135" s="2">
        <v>0</v>
      </c>
      <c r="Q135" s="2">
        <v>0</v>
      </c>
      <c r="R135" s="2">
        <v>13</v>
      </c>
      <c r="S135" s="2">
        <v>0</v>
      </c>
      <c r="T135" s="6">
        <v>13.412302401024652</v>
      </c>
      <c r="U135" s="6">
        <v>5.9798884420651538E-2</v>
      </c>
      <c r="V135" s="6">
        <v>1.3669124612937069</v>
      </c>
      <c r="W135" s="6">
        <v>487350</v>
      </c>
      <c r="X135" s="6">
        <v>425984</v>
      </c>
      <c r="Y135" s="6">
        <v>668173</v>
      </c>
      <c r="Z135" s="6">
        <v>39956</v>
      </c>
      <c r="AA135" s="2">
        <f t="shared" si="2"/>
        <v>1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1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1</v>
      </c>
      <c r="AR135" s="3">
        <v>0</v>
      </c>
      <c r="AS135" s="6">
        <f t="shared" si="3"/>
        <v>13.379826419712082</v>
      </c>
      <c r="AT135" s="6">
        <f t="shared" si="4"/>
        <v>-6.2593727486078082E-2</v>
      </c>
      <c r="AU135" s="6">
        <f t="shared" si="5"/>
        <v>1.6196990825915012</v>
      </c>
      <c r="AV135" s="6">
        <f t="shared" si="6"/>
        <v>0</v>
      </c>
      <c r="AW135" s="6">
        <f t="shared" si="7"/>
        <v>1</v>
      </c>
      <c r="AX135" s="6">
        <f t="shared" si="8"/>
        <v>0</v>
      </c>
      <c r="AY135" s="6">
        <f t="shared" si="9"/>
        <v>0</v>
      </c>
      <c r="AZ135" s="6">
        <f t="shared" si="10"/>
        <v>0</v>
      </c>
      <c r="BA135" s="6">
        <f t="shared" si="11"/>
        <v>13</v>
      </c>
      <c r="BB135" s="6">
        <f t="shared" si="12"/>
        <v>0</v>
      </c>
      <c r="BC135" s="2"/>
      <c r="BD135" s="2"/>
    </row>
    <row r="136" spans="1:56" ht="15.75" customHeight="1" x14ac:dyDescent="0.25">
      <c r="A136" s="2">
        <v>33</v>
      </c>
      <c r="B136" s="2">
        <v>2016</v>
      </c>
      <c r="C136" s="6" t="s">
        <v>87</v>
      </c>
      <c r="D136" s="2">
        <v>18724</v>
      </c>
      <c r="E136" s="2">
        <v>3847461000192</v>
      </c>
      <c r="F136" s="2" t="str">
        <f t="array" ref="F136">IFERROR(INDEX(cnpj!$A:$B,MATCH(C136,cnpj!$B:$B,0),1),IF(G136=14,LEFT(E136,2)&amp;"."&amp;MID(E136,3,3)&amp;"."&amp;MID(E136,6,3)&amp;"/"&amp;MID(E136,9,4)&amp;"-"&amp;RIGHT(E136,2),IF(G136=13,0&amp;LEFT(E136,1)&amp;"."&amp;MID(E136,2,3)&amp;"."&amp;MID(E136,5,3)&amp;"/"&amp;MID(E136,8,4)&amp;"-"&amp;RIGHT(E136,2),IF(G136=12,"00"&amp;"."&amp;LEFT(E136,3)&amp;"."&amp;MID(E136,4,3)&amp;"/"&amp;MID(E136,7,4)&amp;"-"&amp;RIGHT(E136,2),IF(G136=11,"00.0"&amp;LEFT(E136,2)&amp;"."&amp;MID(E136,3,3)&amp;"/"&amp;MID(E136,6,4)&amp;"-"&amp;RIGHT(E136,2),"erro")))))</f>
        <v>03.847.461/0001-92</v>
      </c>
      <c r="G136" s="2">
        <f t="shared" si="1"/>
        <v>13</v>
      </c>
      <c r="H136" s="6" t="s">
        <v>88</v>
      </c>
      <c r="I136" s="2">
        <v>5</v>
      </c>
      <c r="J136" s="6">
        <v>12.65075846679162</v>
      </c>
      <c r="K136" s="6">
        <v>312000</v>
      </c>
      <c r="L136" s="2">
        <v>0</v>
      </c>
      <c r="M136" s="2">
        <v>1</v>
      </c>
      <c r="N136" s="2"/>
      <c r="O136" s="2">
        <v>0</v>
      </c>
      <c r="P136" s="2">
        <v>0</v>
      </c>
      <c r="Q136" s="2">
        <v>0</v>
      </c>
      <c r="R136" s="2">
        <v>21</v>
      </c>
      <c r="S136" s="2">
        <v>0</v>
      </c>
      <c r="T136" s="6">
        <v>16.10482863197085</v>
      </c>
      <c r="U136" s="6">
        <v>6.3772787069909159E-2</v>
      </c>
      <c r="V136" s="6">
        <v>0.19834334629820252</v>
      </c>
      <c r="W136" s="6">
        <v>225173</v>
      </c>
      <c r="X136" s="6">
        <v>1732120</v>
      </c>
      <c r="Y136" s="6">
        <v>9868206</v>
      </c>
      <c r="Z136" s="6">
        <v>629323</v>
      </c>
      <c r="AA136" s="2" t="str">
        <f t="shared" si="2"/>
        <v/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1</v>
      </c>
      <c r="AK136" s="2">
        <v>0</v>
      </c>
      <c r="AL136" s="2">
        <v>0</v>
      </c>
      <c r="AM136" s="2">
        <v>1</v>
      </c>
      <c r="AN136" s="2">
        <v>0</v>
      </c>
      <c r="AO136" s="2">
        <v>0</v>
      </c>
      <c r="AP136" s="2">
        <v>0</v>
      </c>
      <c r="AQ136" s="2">
        <v>0</v>
      </c>
      <c r="AR136" s="3">
        <v>0</v>
      </c>
      <c r="AS136" s="6" t="str">
        <f t="shared" si="3"/>
        <v/>
      </c>
      <c r="AT136" s="6" t="str">
        <f t="shared" si="4"/>
        <v/>
      </c>
      <c r="AU136" s="6" t="str">
        <f t="shared" si="5"/>
        <v/>
      </c>
      <c r="AV136" s="6" t="str">
        <f t="shared" si="6"/>
        <v/>
      </c>
      <c r="AW136" s="6" t="str">
        <f t="shared" si="7"/>
        <v/>
      </c>
      <c r="AX136" s="6" t="str">
        <f t="shared" si="8"/>
        <v/>
      </c>
      <c r="AY136" s="6" t="str">
        <f t="shared" si="9"/>
        <v/>
      </c>
      <c r="AZ136" s="6" t="str">
        <f t="shared" si="10"/>
        <v/>
      </c>
      <c r="BA136" s="6" t="str">
        <f t="shared" si="11"/>
        <v/>
      </c>
      <c r="BB136" s="6" t="str">
        <f t="shared" si="12"/>
        <v/>
      </c>
      <c r="BC136" s="2"/>
      <c r="BD136" s="2"/>
    </row>
    <row r="137" spans="1:56" ht="15.75" customHeight="1" x14ac:dyDescent="0.25">
      <c r="A137" s="2">
        <v>33</v>
      </c>
      <c r="B137" s="2">
        <v>2017</v>
      </c>
      <c r="C137" s="6" t="s">
        <v>87</v>
      </c>
      <c r="D137" s="2">
        <v>18724</v>
      </c>
      <c r="E137" s="2">
        <v>3847461000192</v>
      </c>
      <c r="F137" s="2" t="str">
        <f t="array" ref="F137">IFERROR(INDEX(cnpj!$A:$B,MATCH(C137,cnpj!$B:$B,0),1),IF(G137=14,LEFT(E137,2)&amp;"."&amp;MID(E137,3,3)&amp;"."&amp;MID(E137,6,3)&amp;"/"&amp;MID(E137,9,4)&amp;"-"&amp;RIGHT(E137,2),IF(G137=13,0&amp;LEFT(E137,1)&amp;"."&amp;MID(E137,2,3)&amp;"."&amp;MID(E137,5,3)&amp;"/"&amp;MID(E137,8,4)&amp;"-"&amp;RIGHT(E137,2),IF(G137=12,"00"&amp;"."&amp;LEFT(E137,3)&amp;"."&amp;MID(E137,4,3)&amp;"/"&amp;MID(E137,7,4)&amp;"-"&amp;RIGHT(E137,2),IF(G137=11,"00.0"&amp;LEFT(E137,2)&amp;"."&amp;MID(E137,3,3)&amp;"/"&amp;MID(E137,6,4)&amp;"-"&amp;RIGHT(E137,2),"erro")))))</f>
        <v>03.847.461/0001-92</v>
      </c>
      <c r="G137" s="2">
        <f t="shared" si="1"/>
        <v>13</v>
      </c>
      <c r="H137" s="6" t="s">
        <v>88</v>
      </c>
      <c r="I137" s="2">
        <v>5</v>
      </c>
      <c r="J137" s="6">
        <v>12.7098736543592</v>
      </c>
      <c r="K137" s="6">
        <v>331000</v>
      </c>
      <c r="L137" s="2">
        <v>0</v>
      </c>
      <c r="M137" s="2">
        <v>1</v>
      </c>
      <c r="N137" s="2"/>
      <c r="O137" s="2">
        <v>0</v>
      </c>
      <c r="P137" s="2">
        <v>0</v>
      </c>
      <c r="Q137" s="2">
        <v>0</v>
      </c>
      <c r="R137" s="2">
        <v>18</v>
      </c>
      <c r="S137" s="2">
        <v>0</v>
      </c>
      <c r="T137" s="6">
        <v>16.24230377920739</v>
      </c>
      <c r="U137" s="6">
        <v>0.20564114951492668</v>
      </c>
      <c r="V137" s="6">
        <v>0.22225689257201248</v>
      </c>
      <c r="W137" s="6">
        <v>2476434</v>
      </c>
      <c r="X137" s="6">
        <v>40073</v>
      </c>
      <c r="Y137" s="6">
        <v>11322515</v>
      </c>
      <c r="Z137" s="6">
        <v>2328375</v>
      </c>
      <c r="AA137" s="2">
        <f t="shared" si="2"/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1</v>
      </c>
      <c r="AK137" s="2">
        <v>0</v>
      </c>
      <c r="AL137" s="2">
        <v>0</v>
      </c>
      <c r="AM137" s="2">
        <v>0</v>
      </c>
      <c r="AN137" s="2">
        <v>1</v>
      </c>
      <c r="AO137" s="2">
        <v>0</v>
      </c>
      <c r="AP137" s="2">
        <v>0</v>
      </c>
      <c r="AQ137" s="2">
        <v>0</v>
      </c>
      <c r="AR137" s="3">
        <v>0</v>
      </c>
      <c r="AS137" s="6">
        <f t="shared" si="3"/>
        <v>16.10482863197085</v>
      </c>
      <c r="AT137" s="6">
        <f t="shared" si="4"/>
        <v>6.3772787069909159E-2</v>
      </c>
      <c r="AU137" s="6">
        <f t="shared" si="5"/>
        <v>0.19834334629820252</v>
      </c>
      <c r="AV137" s="6">
        <f t="shared" si="6"/>
        <v>0</v>
      </c>
      <c r="AW137" s="6">
        <f t="shared" si="7"/>
        <v>1</v>
      </c>
      <c r="AX137" s="6">
        <f t="shared" si="8"/>
        <v>0</v>
      </c>
      <c r="AY137" s="6">
        <f t="shared" si="9"/>
        <v>0</v>
      </c>
      <c r="AZ137" s="6">
        <f t="shared" si="10"/>
        <v>0</v>
      </c>
      <c r="BA137" s="6">
        <f t="shared" si="11"/>
        <v>21</v>
      </c>
      <c r="BB137" s="6">
        <f t="shared" si="12"/>
        <v>0</v>
      </c>
      <c r="BC137" s="2"/>
      <c r="BD137" s="2"/>
    </row>
    <row r="138" spans="1:56" ht="15.75" customHeight="1" x14ac:dyDescent="0.25">
      <c r="A138" s="2">
        <v>33</v>
      </c>
      <c r="B138" s="2">
        <v>2018</v>
      </c>
      <c r="C138" s="6" t="s">
        <v>87</v>
      </c>
      <c r="D138" s="2">
        <v>18724</v>
      </c>
      <c r="E138" s="2">
        <v>3847461000192</v>
      </c>
      <c r="F138" s="2" t="str">
        <f t="array" ref="F138">IFERROR(INDEX(cnpj!$A:$B,MATCH(C138,cnpj!$B:$B,0),1),IF(G138=14,LEFT(E138,2)&amp;"."&amp;MID(E138,3,3)&amp;"."&amp;MID(E138,6,3)&amp;"/"&amp;MID(E138,9,4)&amp;"-"&amp;RIGHT(E138,2),IF(G138=13,0&amp;LEFT(E138,1)&amp;"."&amp;MID(E138,2,3)&amp;"."&amp;MID(E138,5,3)&amp;"/"&amp;MID(E138,8,4)&amp;"-"&amp;RIGHT(E138,2),IF(G138=12,"00"&amp;"."&amp;LEFT(E138,3)&amp;"."&amp;MID(E138,4,3)&amp;"/"&amp;MID(E138,7,4)&amp;"-"&amp;RIGHT(E138,2),IF(G138=11,"00.0"&amp;LEFT(E138,2)&amp;"."&amp;MID(E138,3,3)&amp;"/"&amp;MID(E138,6,4)&amp;"-"&amp;RIGHT(E138,2),"erro")))))</f>
        <v>03.847.461/0001-92</v>
      </c>
      <c r="G138" s="2">
        <f t="shared" si="1"/>
        <v>13</v>
      </c>
      <c r="H138" s="6" t="s">
        <v>88</v>
      </c>
      <c r="I138" s="2">
        <v>5</v>
      </c>
      <c r="J138" s="6">
        <v>12.7098736543592</v>
      </c>
      <c r="K138" s="6">
        <v>331000</v>
      </c>
      <c r="L138" s="2">
        <v>0</v>
      </c>
      <c r="M138" s="2">
        <v>1</v>
      </c>
      <c r="N138" s="2"/>
      <c r="O138" s="2">
        <v>0</v>
      </c>
      <c r="P138" s="2">
        <v>0</v>
      </c>
      <c r="Q138" s="2">
        <v>0</v>
      </c>
      <c r="R138" s="2">
        <v>18</v>
      </c>
      <c r="S138" s="2">
        <v>0</v>
      </c>
      <c r="T138" s="6">
        <v>16.179598569312347</v>
      </c>
      <c r="U138" s="6">
        <v>0.11194831534380707</v>
      </c>
      <c r="V138" s="6">
        <v>6.3425868808358127E-2</v>
      </c>
      <c r="W138" s="6">
        <v>457966</v>
      </c>
      <c r="X138" s="6">
        <v>216526</v>
      </c>
      <c r="Y138" s="6">
        <v>10634336</v>
      </c>
      <c r="Z138" s="6">
        <v>1190496</v>
      </c>
      <c r="AA138" s="2">
        <f t="shared" si="2"/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1</v>
      </c>
      <c r="AK138" s="2">
        <v>0</v>
      </c>
      <c r="AL138" s="2">
        <v>0</v>
      </c>
      <c r="AM138" s="2">
        <v>0</v>
      </c>
      <c r="AN138" s="2">
        <v>0</v>
      </c>
      <c r="AO138" s="2">
        <v>1</v>
      </c>
      <c r="AP138" s="2">
        <v>0</v>
      </c>
      <c r="AQ138" s="2">
        <v>0</v>
      </c>
      <c r="AR138" s="3">
        <v>0</v>
      </c>
      <c r="AS138" s="6">
        <f t="shared" si="3"/>
        <v>16.24230377920739</v>
      </c>
      <c r="AT138" s="6">
        <f t="shared" si="4"/>
        <v>0.20564114951492668</v>
      </c>
      <c r="AU138" s="6">
        <f t="shared" si="5"/>
        <v>0.22225689257201248</v>
      </c>
      <c r="AV138" s="6">
        <f t="shared" si="6"/>
        <v>0</v>
      </c>
      <c r="AW138" s="6">
        <f t="shared" si="7"/>
        <v>1</v>
      </c>
      <c r="AX138" s="6">
        <f t="shared" si="8"/>
        <v>0</v>
      </c>
      <c r="AY138" s="6">
        <f t="shared" si="9"/>
        <v>0</v>
      </c>
      <c r="AZ138" s="6">
        <f t="shared" si="10"/>
        <v>0</v>
      </c>
      <c r="BA138" s="6">
        <f t="shared" si="11"/>
        <v>18</v>
      </c>
      <c r="BB138" s="6">
        <f t="shared" si="12"/>
        <v>0</v>
      </c>
      <c r="BC138" s="2"/>
      <c r="BD138" s="2"/>
    </row>
    <row r="139" spans="1:56" ht="15.75" customHeight="1" x14ac:dyDescent="0.25">
      <c r="A139" s="2">
        <v>33</v>
      </c>
      <c r="B139" s="2">
        <v>2019</v>
      </c>
      <c r="C139" s="6" t="s">
        <v>87</v>
      </c>
      <c r="D139" s="2">
        <v>18724</v>
      </c>
      <c r="E139" s="2">
        <v>3847461000192</v>
      </c>
      <c r="F139" s="2" t="str">
        <f t="array" ref="F139">IFERROR(INDEX(cnpj!$A:$B,MATCH(C139,cnpj!$B:$B,0),1),IF(G139=14,LEFT(E139,2)&amp;"."&amp;MID(E139,3,3)&amp;"."&amp;MID(E139,6,3)&amp;"/"&amp;MID(E139,9,4)&amp;"-"&amp;RIGHT(E139,2),IF(G139=13,0&amp;LEFT(E139,1)&amp;"."&amp;MID(E139,2,3)&amp;"."&amp;MID(E139,5,3)&amp;"/"&amp;MID(E139,8,4)&amp;"-"&amp;RIGHT(E139,2),IF(G139=12,"00"&amp;"."&amp;LEFT(E139,3)&amp;"."&amp;MID(E139,4,3)&amp;"/"&amp;MID(E139,7,4)&amp;"-"&amp;RIGHT(E139,2),IF(G139=11,"00.0"&amp;LEFT(E139,2)&amp;"."&amp;MID(E139,3,3)&amp;"/"&amp;MID(E139,6,4)&amp;"-"&amp;RIGHT(E139,2),"erro")))))</f>
        <v>03.847.461/0001-92</v>
      </c>
      <c r="G139" s="2">
        <f t="shared" si="1"/>
        <v>13</v>
      </c>
      <c r="H139" s="6" t="s">
        <v>88</v>
      </c>
      <c r="I139" s="2">
        <v>5</v>
      </c>
      <c r="J139" s="6">
        <v>12.853175887588712</v>
      </c>
      <c r="K139" s="6">
        <v>382000</v>
      </c>
      <c r="L139" s="2">
        <v>0</v>
      </c>
      <c r="M139" s="2">
        <v>1</v>
      </c>
      <c r="N139" s="2"/>
      <c r="O139" s="2">
        <v>0</v>
      </c>
      <c r="P139" s="2">
        <v>0</v>
      </c>
      <c r="Q139" s="2">
        <v>0</v>
      </c>
      <c r="R139" s="2">
        <v>18</v>
      </c>
      <c r="S139" s="2">
        <v>0</v>
      </c>
      <c r="T139" s="6">
        <v>16.128649957797109</v>
      </c>
      <c r="U139" s="6">
        <v>-3.9897380810128377E-2</v>
      </c>
      <c r="V139" s="6">
        <v>5.3389724346736257E-2</v>
      </c>
      <c r="W139" s="6">
        <v>314389</v>
      </c>
      <c r="X139" s="6">
        <v>225173</v>
      </c>
      <c r="Y139" s="6">
        <v>10106102</v>
      </c>
      <c r="Z139" s="6">
        <v>-403207</v>
      </c>
      <c r="AA139" s="2">
        <f t="shared" si="2"/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1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1</v>
      </c>
      <c r="AQ139" s="2">
        <v>0</v>
      </c>
      <c r="AR139" s="3">
        <v>0</v>
      </c>
      <c r="AS139" s="6">
        <f t="shared" si="3"/>
        <v>16.179598569312347</v>
      </c>
      <c r="AT139" s="6">
        <f t="shared" si="4"/>
        <v>0.11194831534380707</v>
      </c>
      <c r="AU139" s="6">
        <f t="shared" si="5"/>
        <v>6.3425868808358127E-2</v>
      </c>
      <c r="AV139" s="6">
        <f t="shared" si="6"/>
        <v>0</v>
      </c>
      <c r="AW139" s="6">
        <f t="shared" si="7"/>
        <v>1</v>
      </c>
      <c r="AX139" s="6">
        <f t="shared" si="8"/>
        <v>0</v>
      </c>
      <c r="AY139" s="6">
        <f t="shared" si="9"/>
        <v>0</v>
      </c>
      <c r="AZ139" s="6">
        <f t="shared" si="10"/>
        <v>0</v>
      </c>
      <c r="BA139" s="6">
        <f t="shared" si="11"/>
        <v>18</v>
      </c>
      <c r="BB139" s="6">
        <f t="shared" si="12"/>
        <v>0</v>
      </c>
      <c r="BC139" s="2"/>
      <c r="BD139" s="2"/>
    </row>
    <row r="140" spans="1:56" ht="15.75" customHeight="1" x14ac:dyDescent="0.25">
      <c r="A140" s="2">
        <v>34</v>
      </c>
      <c r="B140" s="2">
        <v>2016</v>
      </c>
      <c r="C140" s="6" t="s">
        <v>89</v>
      </c>
      <c r="D140" s="2">
        <v>4820</v>
      </c>
      <c r="E140" s="2">
        <v>42150391000170</v>
      </c>
      <c r="F140" s="2" t="str">
        <f t="array" ref="F140">IFERROR(INDEX(cnpj!$A:$B,MATCH(C140,cnpj!$B:$B,0),1),IF(G140=14,LEFT(E140,2)&amp;"."&amp;MID(E140,3,3)&amp;"."&amp;MID(E140,6,3)&amp;"/"&amp;MID(E140,9,4)&amp;"-"&amp;RIGHT(E140,2),IF(G140=13,0&amp;LEFT(E140,1)&amp;"."&amp;MID(E140,2,3)&amp;"."&amp;MID(E140,5,3)&amp;"/"&amp;MID(E140,8,4)&amp;"-"&amp;RIGHT(E140,2),IF(G140=12,"00"&amp;"."&amp;LEFT(E140,3)&amp;"."&amp;MID(E140,4,3)&amp;"/"&amp;MID(E140,7,4)&amp;"-"&amp;RIGHT(E140,2),IF(G140=11,"00.0"&amp;LEFT(E140,2)&amp;"."&amp;MID(E140,3,3)&amp;"/"&amp;MID(E140,6,4)&amp;"-"&amp;RIGHT(E140,2),"erro")))))</f>
        <v>42.150.391/0001-70</v>
      </c>
      <c r="G140" s="2">
        <f t="shared" si="1"/>
        <v>14</v>
      </c>
      <c r="H140" s="6" t="s">
        <v>88</v>
      </c>
      <c r="I140" s="2">
        <v>5</v>
      </c>
      <c r="J140" s="6">
        <v>14.391561966647972</v>
      </c>
      <c r="K140" s="6">
        <v>1779000</v>
      </c>
      <c r="L140" s="2">
        <v>0</v>
      </c>
      <c r="M140" s="2">
        <v>1</v>
      </c>
      <c r="N140" s="2"/>
      <c r="O140" s="2">
        <v>0</v>
      </c>
      <c r="P140" s="2">
        <v>0</v>
      </c>
      <c r="Q140" s="2">
        <v>0</v>
      </c>
      <c r="R140" s="2">
        <v>36</v>
      </c>
      <c r="S140" s="2">
        <v>0</v>
      </c>
      <c r="T140" s="6">
        <v>17.432288805791512</v>
      </c>
      <c r="U140" s="6">
        <v>-1.1055883461607774E-2</v>
      </c>
      <c r="V140" s="6">
        <v>0.92510285962755823</v>
      </c>
      <c r="W140" s="6">
        <v>7348341</v>
      </c>
      <c r="X140" s="6">
        <v>27081646</v>
      </c>
      <c r="Y140" s="6">
        <v>37217469</v>
      </c>
      <c r="Z140" s="6">
        <v>-411472</v>
      </c>
      <c r="AA140" s="2" t="str">
        <f t="shared" si="2"/>
        <v/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1</v>
      </c>
      <c r="AK140" s="2">
        <v>0</v>
      </c>
      <c r="AL140" s="2">
        <v>0</v>
      </c>
      <c r="AM140" s="2">
        <v>1</v>
      </c>
      <c r="AN140" s="2">
        <v>0</v>
      </c>
      <c r="AO140" s="2">
        <v>0</v>
      </c>
      <c r="AP140" s="2">
        <v>0</v>
      </c>
      <c r="AQ140" s="2">
        <v>0</v>
      </c>
      <c r="AR140" s="3">
        <v>0</v>
      </c>
      <c r="AS140" s="6" t="str">
        <f t="shared" si="3"/>
        <v/>
      </c>
      <c r="AT140" s="6" t="str">
        <f t="shared" si="4"/>
        <v/>
      </c>
      <c r="AU140" s="6" t="str">
        <f t="shared" si="5"/>
        <v/>
      </c>
      <c r="AV140" s="6" t="str">
        <f t="shared" si="6"/>
        <v/>
      </c>
      <c r="AW140" s="6" t="str">
        <f t="shared" si="7"/>
        <v/>
      </c>
      <c r="AX140" s="6" t="str">
        <f t="shared" si="8"/>
        <v/>
      </c>
      <c r="AY140" s="6" t="str">
        <f t="shared" si="9"/>
        <v/>
      </c>
      <c r="AZ140" s="6" t="str">
        <f t="shared" si="10"/>
        <v/>
      </c>
      <c r="BA140" s="6" t="str">
        <f t="shared" si="11"/>
        <v/>
      </c>
      <c r="BB140" s="6" t="str">
        <f t="shared" si="12"/>
        <v/>
      </c>
      <c r="BC140" s="2"/>
      <c r="BD140" s="2"/>
    </row>
    <row r="141" spans="1:56" ht="15.75" customHeight="1" x14ac:dyDescent="0.25">
      <c r="A141" s="2">
        <v>34</v>
      </c>
      <c r="B141" s="2">
        <v>2017</v>
      </c>
      <c r="C141" s="6" t="s">
        <v>89</v>
      </c>
      <c r="D141" s="2">
        <v>4820</v>
      </c>
      <c r="E141" s="2">
        <v>42150391000170</v>
      </c>
      <c r="F141" s="2" t="str">
        <f t="array" ref="F141">IFERROR(INDEX(cnpj!$A:$B,MATCH(C141,cnpj!$B:$B,0),1),IF(G141=14,LEFT(E141,2)&amp;"."&amp;MID(E141,3,3)&amp;"."&amp;MID(E141,6,3)&amp;"/"&amp;MID(E141,9,4)&amp;"-"&amp;RIGHT(E141,2),IF(G141=13,0&amp;LEFT(E141,1)&amp;"."&amp;MID(E141,2,3)&amp;"."&amp;MID(E141,5,3)&amp;"/"&amp;MID(E141,8,4)&amp;"-"&amp;RIGHT(E141,2),IF(G141=12,"00"&amp;"."&amp;LEFT(E141,3)&amp;"."&amp;MID(E141,4,3)&amp;"/"&amp;MID(E141,7,4)&amp;"-"&amp;RIGHT(E141,2),IF(G141=11,"00.0"&amp;LEFT(E141,2)&amp;"."&amp;MID(E141,3,3)&amp;"/"&amp;MID(E141,6,4)&amp;"-"&amp;RIGHT(E141,2),"erro")))))</f>
        <v>42.150.391/0001-70</v>
      </c>
      <c r="G141" s="2">
        <f t="shared" si="1"/>
        <v>14</v>
      </c>
      <c r="H141" s="6" t="s">
        <v>88</v>
      </c>
      <c r="I141" s="2">
        <v>5</v>
      </c>
      <c r="J141" s="6">
        <v>15.498198932137967</v>
      </c>
      <c r="K141" s="6">
        <v>5380000</v>
      </c>
      <c r="L141" s="2">
        <v>0</v>
      </c>
      <c r="M141" s="2">
        <v>1</v>
      </c>
      <c r="N141" s="2"/>
      <c r="O141" s="2">
        <v>0</v>
      </c>
      <c r="P141" s="2">
        <v>0</v>
      </c>
      <c r="Q141" s="2">
        <v>0</v>
      </c>
      <c r="R141" s="2">
        <v>35</v>
      </c>
      <c r="S141" s="2">
        <v>0</v>
      </c>
      <c r="T141" s="6">
        <v>17.458798876805108</v>
      </c>
      <c r="U141" s="6">
        <v>0.10683616825793114</v>
      </c>
      <c r="V141" s="6">
        <v>0.82945287004961443</v>
      </c>
      <c r="W141" s="6">
        <v>4255032</v>
      </c>
      <c r="X141" s="6">
        <v>27444418</v>
      </c>
      <c r="Y141" s="6">
        <v>38217301</v>
      </c>
      <c r="Z141" s="6">
        <v>4082990</v>
      </c>
      <c r="AA141" s="2">
        <f t="shared" si="2"/>
        <v>1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1</v>
      </c>
      <c r="AK141" s="2">
        <v>0</v>
      </c>
      <c r="AL141" s="2">
        <v>0</v>
      </c>
      <c r="AM141" s="2">
        <v>0</v>
      </c>
      <c r="AN141" s="2">
        <v>1</v>
      </c>
      <c r="AO141" s="2">
        <v>0</v>
      </c>
      <c r="AP141" s="2">
        <v>0</v>
      </c>
      <c r="AQ141" s="2">
        <v>0</v>
      </c>
      <c r="AR141" s="3">
        <v>0</v>
      </c>
      <c r="AS141" s="6">
        <f t="shared" si="3"/>
        <v>17.432288805791512</v>
      </c>
      <c r="AT141" s="6">
        <f t="shared" si="4"/>
        <v>-1.1055883461607774E-2</v>
      </c>
      <c r="AU141" s="6">
        <f t="shared" si="5"/>
        <v>0.92510285962755823</v>
      </c>
      <c r="AV141" s="6">
        <f t="shared" si="6"/>
        <v>0</v>
      </c>
      <c r="AW141" s="6">
        <f t="shared" si="7"/>
        <v>1</v>
      </c>
      <c r="AX141" s="6">
        <f t="shared" si="8"/>
        <v>0</v>
      </c>
      <c r="AY141" s="6">
        <f t="shared" si="9"/>
        <v>0</v>
      </c>
      <c r="AZ141" s="6">
        <f t="shared" si="10"/>
        <v>0</v>
      </c>
      <c r="BA141" s="6">
        <f t="shared" si="11"/>
        <v>36</v>
      </c>
      <c r="BB141" s="6">
        <f t="shared" si="12"/>
        <v>0</v>
      </c>
      <c r="BC141" s="2"/>
      <c r="BD141" s="2"/>
    </row>
    <row r="142" spans="1:56" ht="15.75" customHeight="1" x14ac:dyDescent="0.25">
      <c r="A142" s="2">
        <v>34</v>
      </c>
      <c r="B142" s="2">
        <v>2018</v>
      </c>
      <c r="C142" s="6" t="s">
        <v>89</v>
      </c>
      <c r="D142" s="2">
        <v>4820</v>
      </c>
      <c r="E142" s="2">
        <v>42150391000170</v>
      </c>
      <c r="F142" s="2" t="str">
        <f t="array" ref="F142">IFERROR(INDEX(cnpj!$A:$B,MATCH(C142,cnpj!$B:$B,0),1),IF(G142=14,LEFT(E142,2)&amp;"."&amp;MID(E142,3,3)&amp;"."&amp;MID(E142,6,3)&amp;"/"&amp;MID(E142,9,4)&amp;"-"&amp;RIGHT(E142,2),IF(G142=13,0&amp;LEFT(E142,1)&amp;"."&amp;MID(E142,2,3)&amp;"."&amp;MID(E142,5,3)&amp;"/"&amp;MID(E142,8,4)&amp;"-"&amp;RIGHT(E142,2),IF(G142=12,"00"&amp;"."&amp;LEFT(E142,3)&amp;"."&amp;MID(E142,4,3)&amp;"/"&amp;MID(E142,7,4)&amp;"-"&amp;RIGHT(E142,2),IF(G142=11,"00.0"&amp;LEFT(E142,2)&amp;"."&amp;MID(E142,3,3)&amp;"/"&amp;MID(E142,6,4)&amp;"-"&amp;RIGHT(E142,2),"erro")))))</f>
        <v>42.150.391/0001-70</v>
      </c>
      <c r="G142" s="2">
        <f t="shared" si="1"/>
        <v>14</v>
      </c>
      <c r="H142" s="6" t="s">
        <v>88</v>
      </c>
      <c r="I142" s="2">
        <v>5</v>
      </c>
      <c r="J142" s="6">
        <v>16.293728219601476</v>
      </c>
      <c r="K142" s="6">
        <v>11920000</v>
      </c>
      <c r="L142" s="2">
        <v>0</v>
      </c>
      <c r="M142" s="2">
        <v>1</v>
      </c>
      <c r="N142" s="2"/>
      <c r="O142" s="2">
        <v>0</v>
      </c>
      <c r="P142" s="2">
        <v>0</v>
      </c>
      <c r="Q142" s="2">
        <v>0</v>
      </c>
      <c r="R142" s="2">
        <v>35</v>
      </c>
      <c r="S142" s="2">
        <v>0</v>
      </c>
      <c r="T142" s="6">
        <v>17.565910843943126</v>
      </c>
      <c r="U142" s="6">
        <v>6.7390753128500833E-2</v>
      </c>
      <c r="V142" s="6">
        <v>0.8404337748370837</v>
      </c>
      <c r="W142" s="6">
        <v>11309062</v>
      </c>
      <c r="X142" s="6">
        <v>24441399</v>
      </c>
      <c r="Y142" s="6">
        <v>42538106</v>
      </c>
      <c r="Z142" s="6">
        <v>2866675</v>
      </c>
      <c r="AA142" s="2">
        <f t="shared" si="2"/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1</v>
      </c>
      <c r="AK142" s="2">
        <v>0</v>
      </c>
      <c r="AL142" s="2">
        <v>0</v>
      </c>
      <c r="AM142" s="2">
        <v>0</v>
      </c>
      <c r="AN142" s="2">
        <v>0</v>
      </c>
      <c r="AO142" s="2">
        <v>1</v>
      </c>
      <c r="AP142" s="2">
        <v>0</v>
      </c>
      <c r="AQ142" s="2">
        <v>0</v>
      </c>
      <c r="AR142" s="3">
        <v>0</v>
      </c>
      <c r="AS142" s="6">
        <f t="shared" si="3"/>
        <v>17.458798876805108</v>
      </c>
      <c r="AT142" s="6">
        <f t="shared" si="4"/>
        <v>0.10683616825793114</v>
      </c>
      <c r="AU142" s="6">
        <f t="shared" si="5"/>
        <v>0.82945287004961443</v>
      </c>
      <c r="AV142" s="6">
        <f t="shared" si="6"/>
        <v>0</v>
      </c>
      <c r="AW142" s="6">
        <f t="shared" si="7"/>
        <v>1</v>
      </c>
      <c r="AX142" s="6">
        <f t="shared" si="8"/>
        <v>0</v>
      </c>
      <c r="AY142" s="6">
        <f t="shared" si="9"/>
        <v>0</v>
      </c>
      <c r="AZ142" s="6">
        <f t="shared" si="10"/>
        <v>0</v>
      </c>
      <c r="BA142" s="6">
        <f t="shared" si="11"/>
        <v>35</v>
      </c>
      <c r="BB142" s="6">
        <f t="shared" si="12"/>
        <v>0</v>
      </c>
      <c r="BC142" s="2"/>
      <c r="BD142" s="2"/>
    </row>
    <row r="143" spans="1:56" ht="15.75" customHeight="1" x14ac:dyDescent="0.25">
      <c r="A143" s="2">
        <v>34</v>
      </c>
      <c r="B143" s="2">
        <v>2019</v>
      </c>
      <c r="C143" s="6" t="s">
        <v>89</v>
      </c>
      <c r="D143" s="2">
        <v>4820</v>
      </c>
      <c r="E143" s="2">
        <v>42150391000170</v>
      </c>
      <c r="F143" s="2" t="str">
        <f t="array" ref="F143">IFERROR(INDEX(cnpj!$A:$B,MATCH(C143,cnpj!$B:$B,0),1),IF(G143=14,LEFT(E143,2)&amp;"."&amp;MID(E143,3,3)&amp;"."&amp;MID(E143,6,3)&amp;"/"&amp;MID(E143,9,4)&amp;"-"&amp;RIGHT(E143,2),IF(G143=13,0&amp;LEFT(E143,1)&amp;"."&amp;MID(E143,2,3)&amp;"."&amp;MID(E143,5,3)&amp;"/"&amp;MID(E143,8,4)&amp;"-"&amp;RIGHT(E143,2),IF(G143=12,"00"&amp;"."&amp;LEFT(E143,3)&amp;"."&amp;MID(E143,4,3)&amp;"/"&amp;MID(E143,7,4)&amp;"-"&amp;RIGHT(E143,2),IF(G143=11,"00.0"&amp;LEFT(E143,2)&amp;"."&amp;MID(E143,3,3)&amp;"/"&amp;MID(E143,6,4)&amp;"-"&amp;RIGHT(E143,2),"erro")))))</f>
        <v>42.150.391/0001-70</v>
      </c>
      <c r="G143" s="2">
        <f t="shared" si="1"/>
        <v>14</v>
      </c>
      <c r="H143" s="6" t="s">
        <v>88</v>
      </c>
      <c r="I143" s="2">
        <v>5</v>
      </c>
      <c r="J143" s="6">
        <v>14.808762330974558</v>
      </c>
      <c r="K143" s="6">
        <v>2700000</v>
      </c>
      <c r="L143" s="2">
        <v>0</v>
      </c>
      <c r="M143" s="2">
        <v>1</v>
      </c>
      <c r="N143" s="2"/>
      <c r="O143" s="2">
        <v>0</v>
      </c>
      <c r="P143" s="2">
        <v>0</v>
      </c>
      <c r="Q143" s="2">
        <v>0</v>
      </c>
      <c r="R143" s="2">
        <v>34</v>
      </c>
      <c r="S143" s="2">
        <v>0</v>
      </c>
      <c r="T143" s="6">
        <v>17.781242941697169</v>
      </c>
      <c r="U143" s="6">
        <v>-5.3025560903047726E-2</v>
      </c>
      <c r="V143" s="6">
        <v>0.41403469500261519</v>
      </c>
      <c r="W143" s="6">
        <v>14495672</v>
      </c>
      <c r="X143" s="6">
        <v>7348341</v>
      </c>
      <c r="Y143" s="6">
        <v>52758895</v>
      </c>
      <c r="Z143" s="6">
        <v>-2797570</v>
      </c>
      <c r="AA143" s="2">
        <f t="shared" si="2"/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1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1</v>
      </c>
      <c r="AQ143" s="2">
        <v>0</v>
      </c>
      <c r="AR143" s="3">
        <v>0</v>
      </c>
      <c r="AS143" s="6">
        <f t="shared" si="3"/>
        <v>17.565910843943126</v>
      </c>
      <c r="AT143" s="6">
        <f t="shared" si="4"/>
        <v>6.7390753128500833E-2</v>
      </c>
      <c r="AU143" s="6">
        <f t="shared" si="5"/>
        <v>0.8404337748370837</v>
      </c>
      <c r="AV143" s="6">
        <f t="shared" si="6"/>
        <v>0</v>
      </c>
      <c r="AW143" s="6">
        <f t="shared" si="7"/>
        <v>1</v>
      </c>
      <c r="AX143" s="6">
        <f t="shared" si="8"/>
        <v>0</v>
      </c>
      <c r="AY143" s="6">
        <f t="shared" si="9"/>
        <v>0</v>
      </c>
      <c r="AZ143" s="6">
        <f t="shared" si="10"/>
        <v>0</v>
      </c>
      <c r="BA143" s="6">
        <f t="shared" si="11"/>
        <v>35</v>
      </c>
      <c r="BB143" s="6">
        <f t="shared" si="12"/>
        <v>0</v>
      </c>
      <c r="BC143" s="2"/>
      <c r="BD143" s="2"/>
    </row>
    <row r="144" spans="1:56" ht="15.75" customHeight="1" x14ac:dyDescent="0.25">
      <c r="A144" s="2">
        <v>34</v>
      </c>
      <c r="B144" s="2">
        <v>2020</v>
      </c>
      <c r="C144" s="6" t="s">
        <v>89</v>
      </c>
      <c r="D144" s="2">
        <v>4820</v>
      </c>
      <c r="E144" s="2">
        <v>42150391000170</v>
      </c>
      <c r="F144" s="2" t="str">
        <f t="array" ref="F144">IFERROR(INDEX(cnpj!$A:$B,MATCH(C144,cnpj!$B:$B,0),1),IF(G144=14,LEFT(E144,2)&amp;"."&amp;MID(E144,3,3)&amp;"."&amp;MID(E144,6,3)&amp;"/"&amp;MID(E144,9,4)&amp;"-"&amp;RIGHT(E144,2),IF(G144=13,0&amp;LEFT(E144,1)&amp;"."&amp;MID(E144,2,3)&amp;"."&amp;MID(E144,5,3)&amp;"/"&amp;MID(E144,8,4)&amp;"-"&amp;RIGHT(E144,2),IF(G144=12,"00"&amp;"."&amp;LEFT(E144,3)&amp;"."&amp;MID(E144,4,3)&amp;"/"&amp;MID(E144,7,4)&amp;"-"&amp;RIGHT(E144,2),IF(G144=11,"00.0"&amp;LEFT(E144,2)&amp;"."&amp;MID(E144,3,3)&amp;"/"&amp;MID(E144,6,4)&amp;"-"&amp;RIGHT(E144,2),"erro")))))</f>
        <v>42.150.391/0001-70</v>
      </c>
      <c r="G144" s="2">
        <f t="shared" si="1"/>
        <v>14</v>
      </c>
      <c r="H144" s="6" t="s">
        <v>88</v>
      </c>
      <c r="I144" s="2">
        <v>5</v>
      </c>
      <c r="J144" s="6">
        <v>14.557447902693651</v>
      </c>
      <c r="K144" s="6">
        <v>2100000</v>
      </c>
      <c r="L144" s="2">
        <v>0</v>
      </c>
      <c r="M144" s="2">
        <v>1</v>
      </c>
      <c r="N144" s="2"/>
      <c r="O144" s="2">
        <v>0</v>
      </c>
      <c r="P144" s="2">
        <v>0</v>
      </c>
      <c r="Q144" s="2">
        <v>0</v>
      </c>
      <c r="R144" s="2">
        <v>34</v>
      </c>
      <c r="S144" s="2">
        <v>0</v>
      </c>
      <c r="T144" s="6">
        <v>18.023662931765479</v>
      </c>
      <c r="U144" s="6">
        <v>-9.9531467099732929E-2</v>
      </c>
      <c r="V144" s="6">
        <v>1.0327567123523615</v>
      </c>
      <c r="W144" s="6">
        <v>19672016</v>
      </c>
      <c r="X144" s="6">
        <v>49762495</v>
      </c>
      <c r="Y144" s="6">
        <v>67232205</v>
      </c>
      <c r="Z144" s="6">
        <v>-6691720</v>
      </c>
      <c r="AA144" s="2">
        <f t="shared" si="2"/>
        <v>1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1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</v>
      </c>
      <c r="AR144" s="3">
        <v>0</v>
      </c>
      <c r="AS144" s="6">
        <f t="shared" si="3"/>
        <v>17.781242941697169</v>
      </c>
      <c r="AT144" s="6">
        <f t="shared" si="4"/>
        <v>-5.3025560903047726E-2</v>
      </c>
      <c r="AU144" s="6">
        <f t="shared" si="5"/>
        <v>0.41403469500261519</v>
      </c>
      <c r="AV144" s="6">
        <f t="shared" si="6"/>
        <v>0</v>
      </c>
      <c r="AW144" s="6">
        <f t="shared" si="7"/>
        <v>1</v>
      </c>
      <c r="AX144" s="6">
        <f t="shared" si="8"/>
        <v>0</v>
      </c>
      <c r="AY144" s="6">
        <f t="shared" si="9"/>
        <v>0</v>
      </c>
      <c r="AZ144" s="6">
        <f t="shared" si="10"/>
        <v>0</v>
      </c>
      <c r="BA144" s="6">
        <f t="shared" si="11"/>
        <v>34</v>
      </c>
      <c r="BB144" s="6">
        <f t="shared" si="12"/>
        <v>0</v>
      </c>
      <c r="BC144" s="2"/>
      <c r="BD144" s="2"/>
    </row>
    <row r="145" spans="1:56" ht="15.75" customHeight="1" x14ac:dyDescent="0.25">
      <c r="A145" s="2">
        <v>35</v>
      </c>
      <c r="B145" s="2">
        <v>2016</v>
      </c>
      <c r="C145" s="6" t="s">
        <v>90</v>
      </c>
      <c r="D145" s="2">
        <v>16292</v>
      </c>
      <c r="E145" s="2">
        <v>1838723000127</v>
      </c>
      <c r="F145" s="2" t="str">
        <f t="array" ref="F145">IFERROR(INDEX(cnpj!$A:$B,MATCH(C145,cnpj!$B:$B,0),1),IF(G145=14,LEFT(E145,2)&amp;"."&amp;MID(E145,3,3)&amp;"."&amp;MID(E145,6,3)&amp;"/"&amp;MID(E145,9,4)&amp;"-"&amp;RIGHT(E145,2),IF(G145=13,0&amp;LEFT(E145,1)&amp;"."&amp;MID(E145,2,3)&amp;"."&amp;MID(E145,5,3)&amp;"/"&amp;MID(E145,8,4)&amp;"-"&amp;RIGHT(E145,2),IF(G145=12,"00"&amp;"."&amp;LEFT(E145,3)&amp;"."&amp;MID(E145,4,3)&amp;"/"&amp;MID(E145,7,4)&amp;"-"&amp;RIGHT(E145,2),IF(G145=11,"00.0"&amp;LEFT(E145,2)&amp;"."&amp;MID(E145,3,3)&amp;"/"&amp;MID(E145,6,4)&amp;"-"&amp;RIGHT(E145,2),"erro")))))</f>
        <v>01.838.723/0001-27</v>
      </c>
      <c r="G145" s="2">
        <f t="shared" si="1"/>
        <v>13</v>
      </c>
      <c r="H145" s="6" t="s">
        <v>86</v>
      </c>
      <c r="I145" s="2">
        <v>4</v>
      </c>
      <c r="J145" s="6">
        <v>9.3584586074286396</v>
      </c>
      <c r="K145" s="6">
        <v>11596.5</v>
      </c>
      <c r="L145" s="2">
        <v>0</v>
      </c>
      <c r="M145" s="2">
        <v>1</v>
      </c>
      <c r="N145" s="2"/>
      <c r="O145" s="2">
        <v>1</v>
      </c>
      <c r="P145" s="2">
        <v>3</v>
      </c>
      <c r="Q145" s="2">
        <v>0</v>
      </c>
      <c r="R145" s="2">
        <v>21</v>
      </c>
      <c r="S145" s="2">
        <v>0</v>
      </c>
      <c r="T145" s="6">
        <v>17.583357257033594</v>
      </c>
      <c r="U145" s="6">
        <v>-8.6027007568481393E-3</v>
      </c>
      <c r="V145" s="6">
        <v>0.72647573143332178</v>
      </c>
      <c r="W145" s="6">
        <v>15177631</v>
      </c>
      <c r="X145" s="6">
        <v>16269146</v>
      </c>
      <c r="Y145" s="6">
        <v>43286755</v>
      </c>
      <c r="Z145" s="6">
        <v>-372383</v>
      </c>
      <c r="AA145" s="2" t="str">
        <f t="shared" si="2"/>
        <v/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1</v>
      </c>
      <c r="AJ145" s="2">
        <v>0</v>
      </c>
      <c r="AK145" s="2">
        <v>0</v>
      </c>
      <c r="AL145" s="2">
        <v>0</v>
      </c>
      <c r="AM145" s="2">
        <v>1</v>
      </c>
      <c r="AN145" s="2">
        <v>0</v>
      </c>
      <c r="AO145" s="2">
        <v>0</v>
      </c>
      <c r="AP145" s="2">
        <v>0</v>
      </c>
      <c r="AQ145" s="2">
        <v>0</v>
      </c>
      <c r="AR145" s="3">
        <v>0</v>
      </c>
      <c r="AS145" s="6" t="str">
        <f t="shared" si="3"/>
        <v/>
      </c>
      <c r="AT145" s="6" t="str">
        <f t="shared" si="4"/>
        <v/>
      </c>
      <c r="AU145" s="6" t="str">
        <f t="shared" si="5"/>
        <v/>
      </c>
      <c r="AV145" s="6" t="str">
        <f t="shared" si="6"/>
        <v/>
      </c>
      <c r="AW145" s="6" t="str">
        <f t="shared" si="7"/>
        <v/>
      </c>
      <c r="AX145" s="6" t="str">
        <f t="shared" si="8"/>
        <v/>
      </c>
      <c r="AY145" s="6" t="str">
        <f t="shared" si="9"/>
        <v/>
      </c>
      <c r="AZ145" s="6" t="str">
        <f t="shared" si="10"/>
        <v/>
      </c>
      <c r="BA145" s="6" t="str">
        <f t="shared" si="11"/>
        <v/>
      </c>
      <c r="BB145" s="6" t="str">
        <f t="shared" si="12"/>
        <v/>
      </c>
      <c r="BC145" s="2"/>
      <c r="BD145" s="2"/>
    </row>
    <row r="146" spans="1:56" ht="15.75" customHeight="1" x14ac:dyDescent="0.25">
      <c r="A146" s="2">
        <v>35</v>
      </c>
      <c r="B146" s="2">
        <v>2017</v>
      </c>
      <c r="C146" s="6" t="s">
        <v>90</v>
      </c>
      <c r="D146" s="2">
        <v>16292</v>
      </c>
      <c r="E146" s="2">
        <v>1838723000127</v>
      </c>
      <c r="F146" s="2" t="str">
        <f t="array" ref="F146">IFERROR(INDEX(cnpj!$A:$B,MATCH(C146,cnpj!$B:$B,0),1),IF(G146=14,LEFT(E146,2)&amp;"."&amp;MID(E146,3,3)&amp;"."&amp;MID(E146,6,3)&amp;"/"&amp;MID(E146,9,4)&amp;"-"&amp;RIGHT(E146,2),IF(G146=13,0&amp;LEFT(E146,1)&amp;"."&amp;MID(E146,2,3)&amp;"."&amp;MID(E146,5,3)&amp;"/"&amp;MID(E146,8,4)&amp;"-"&amp;RIGHT(E146,2),IF(G146=12,"00"&amp;"."&amp;LEFT(E146,3)&amp;"."&amp;MID(E146,4,3)&amp;"/"&amp;MID(E146,7,4)&amp;"-"&amp;RIGHT(E146,2),IF(G146=11,"00.0"&amp;LEFT(E146,2)&amp;"."&amp;MID(E146,3,3)&amp;"/"&amp;MID(E146,6,4)&amp;"-"&amp;RIGHT(E146,2),"erro")))))</f>
        <v>01.838.723/0001-27</v>
      </c>
      <c r="G146" s="2">
        <f t="shared" si="1"/>
        <v>13</v>
      </c>
      <c r="H146" s="6" t="s">
        <v>86</v>
      </c>
      <c r="I146" s="2">
        <v>4</v>
      </c>
      <c r="J146" s="6">
        <v>15.96692386315658</v>
      </c>
      <c r="K146" s="6">
        <v>8597000</v>
      </c>
      <c r="L146" s="2">
        <v>0</v>
      </c>
      <c r="M146" s="2">
        <v>1</v>
      </c>
      <c r="N146" s="2"/>
      <c r="O146" s="2">
        <v>1</v>
      </c>
      <c r="P146" s="2">
        <v>4</v>
      </c>
      <c r="Q146" s="2">
        <v>0</v>
      </c>
      <c r="R146" s="2">
        <v>19</v>
      </c>
      <c r="S146" s="2">
        <v>0</v>
      </c>
      <c r="T146" s="6">
        <v>17.503983654526163</v>
      </c>
      <c r="U146" s="6">
        <v>-2.8150736940650564E-2</v>
      </c>
      <c r="V146" s="6">
        <v>0.71988091962061884</v>
      </c>
      <c r="W146" s="6">
        <v>14391025</v>
      </c>
      <c r="X146" s="6">
        <v>14392513</v>
      </c>
      <c r="Y146" s="6">
        <v>39983749</v>
      </c>
      <c r="Z146" s="6">
        <v>-1125572</v>
      </c>
      <c r="AA146" s="2">
        <f t="shared" si="2"/>
        <v>1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1</v>
      </c>
      <c r="AJ146" s="2">
        <v>0</v>
      </c>
      <c r="AK146" s="2">
        <v>0</v>
      </c>
      <c r="AL146" s="2">
        <v>0</v>
      </c>
      <c r="AM146" s="2">
        <v>0</v>
      </c>
      <c r="AN146" s="2">
        <v>1</v>
      </c>
      <c r="AO146" s="2">
        <v>0</v>
      </c>
      <c r="AP146" s="2">
        <v>0</v>
      </c>
      <c r="AQ146" s="2">
        <v>0</v>
      </c>
      <c r="AR146" s="3">
        <v>0</v>
      </c>
      <c r="AS146" s="6">
        <f t="shared" si="3"/>
        <v>17.583357257033594</v>
      </c>
      <c r="AT146" s="6">
        <f t="shared" si="4"/>
        <v>-8.6027007568481393E-3</v>
      </c>
      <c r="AU146" s="6">
        <f t="shared" si="5"/>
        <v>0.72647573143332178</v>
      </c>
      <c r="AV146" s="6">
        <f t="shared" si="6"/>
        <v>0</v>
      </c>
      <c r="AW146" s="6">
        <f t="shared" si="7"/>
        <v>1</v>
      </c>
      <c r="AX146" s="6">
        <f t="shared" si="8"/>
        <v>1</v>
      </c>
      <c r="AY146" s="6">
        <f t="shared" si="9"/>
        <v>3</v>
      </c>
      <c r="AZ146" s="6">
        <f t="shared" si="10"/>
        <v>0</v>
      </c>
      <c r="BA146" s="6">
        <f t="shared" si="11"/>
        <v>21</v>
      </c>
      <c r="BB146" s="6">
        <f t="shared" si="12"/>
        <v>0</v>
      </c>
      <c r="BC146" s="2"/>
      <c r="BD146" s="2"/>
    </row>
    <row r="147" spans="1:56" ht="15.75" customHeight="1" x14ac:dyDescent="0.25">
      <c r="A147" s="2">
        <v>35</v>
      </c>
      <c r="B147" s="2">
        <v>2018</v>
      </c>
      <c r="C147" s="6" t="s">
        <v>90</v>
      </c>
      <c r="D147" s="2">
        <v>16292</v>
      </c>
      <c r="E147" s="2">
        <v>1838723000127</v>
      </c>
      <c r="F147" s="2" t="str">
        <f t="array" ref="F147">IFERROR(INDEX(cnpj!$A:$B,MATCH(C147,cnpj!$B:$B,0),1),IF(G147=14,LEFT(E147,2)&amp;"."&amp;MID(E147,3,3)&amp;"."&amp;MID(E147,6,3)&amp;"/"&amp;MID(E147,9,4)&amp;"-"&amp;RIGHT(E147,2),IF(G147=13,0&amp;LEFT(E147,1)&amp;"."&amp;MID(E147,2,3)&amp;"."&amp;MID(E147,5,3)&amp;"/"&amp;MID(E147,8,4)&amp;"-"&amp;RIGHT(E147,2),IF(G147=12,"00"&amp;"."&amp;LEFT(E147,3)&amp;"."&amp;MID(E147,4,3)&amp;"/"&amp;MID(E147,7,4)&amp;"-"&amp;RIGHT(E147,2),IF(G147=11,"00.0"&amp;LEFT(E147,2)&amp;"."&amp;MID(E147,3,3)&amp;"/"&amp;MID(E147,6,4)&amp;"-"&amp;RIGHT(E147,2),"erro")))))</f>
        <v>01.838.723/0001-27</v>
      </c>
      <c r="G147" s="2">
        <f t="shared" si="1"/>
        <v>13</v>
      </c>
      <c r="H147" s="6" t="s">
        <v>86</v>
      </c>
      <c r="I147" s="2">
        <v>4</v>
      </c>
      <c r="J147" s="6">
        <v>9.2175046471602009</v>
      </c>
      <c r="K147" s="6">
        <v>10071.9</v>
      </c>
      <c r="L147" s="2">
        <v>0</v>
      </c>
      <c r="M147" s="2">
        <v>1</v>
      </c>
      <c r="N147" s="2"/>
      <c r="O147" s="2">
        <v>1</v>
      </c>
      <c r="P147" s="2">
        <v>5</v>
      </c>
      <c r="Q147" s="2">
        <v>0</v>
      </c>
      <c r="R147" s="2">
        <v>19</v>
      </c>
      <c r="S147" s="2">
        <v>1</v>
      </c>
      <c r="T147" s="6">
        <v>17.511390079338884</v>
      </c>
      <c r="U147" s="6">
        <v>-0.1104258249891357</v>
      </c>
      <c r="V147" s="6">
        <v>0.8270988904566261</v>
      </c>
      <c r="W147" s="6">
        <v>14857202</v>
      </c>
      <c r="X147" s="6">
        <v>18459156</v>
      </c>
      <c r="Y147" s="6">
        <v>40280985</v>
      </c>
      <c r="Z147" s="6">
        <v>-4448061</v>
      </c>
      <c r="AA147" s="2">
        <f t="shared" si="2"/>
        <v>1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1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1</v>
      </c>
      <c r="AP147" s="2">
        <v>0</v>
      </c>
      <c r="AQ147" s="2">
        <v>0</v>
      </c>
      <c r="AR147" s="3">
        <v>0</v>
      </c>
      <c r="AS147" s="6">
        <f t="shared" si="3"/>
        <v>17.503983654526163</v>
      </c>
      <c r="AT147" s="6">
        <f t="shared" si="4"/>
        <v>-2.8150736940650564E-2</v>
      </c>
      <c r="AU147" s="6">
        <f t="shared" si="5"/>
        <v>0.71988091962061884</v>
      </c>
      <c r="AV147" s="6">
        <f t="shared" si="6"/>
        <v>0</v>
      </c>
      <c r="AW147" s="6">
        <f t="shared" si="7"/>
        <v>1</v>
      </c>
      <c r="AX147" s="6">
        <f t="shared" si="8"/>
        <v>1</v>
      </c>
      <c r="AY147" s="6">
        <f t="shared" si="9"/>
        <v>4</v>
      </c>
      <c r="AZ147" s="6">
        <f t="shared" si="10"/>
        <v>0</v>
      </c>
      <c r="BA147" s="6">
        <f t="shared" si="11"/>
        <v>19</v>
      </c>
      <c r="BB147" s="6">
        <f t="shared" si="12"/>
        <v>0</v>
      </c>
      <c r="BC147" s="2"/>
      <c r="BD147" s="2"/>
    </row>
    <row r="148" spans="1:56" ht="15.75" customHeight="1" x14ac:dyDescent="0.25">
      <c r="A148" s="2">
        <v>35</v>
      </c>
      <c r="B148" s="2">
        <v>2019</v>
      </c>
      <c r="C148" s="6" t="s">
        <v>90</v>
      </c>
      <c r="D148" s="2">
        <v>16292</v>
      </c>
      <c r="E148" s="2">
        <v>1838723000127</v>
      </c>
      <c r="F148" s="2" t="str">
        <f t="array" ref="F148">IFERROR(INDEX(cnpj!$A:$B,MATCH(C148,cnpj!$B:$B,0),1),IF(G148=14,LEFT(E148,2)&amp;"."&amp;MID(E148,3,3)&amp;"."&amp;MID(E148,6,3)&amp;"/"&amp;MID(E148,9,4)&amp;"-"&amp;RIGHT(E148,2),IF(G148=13,0&amp;LEFT(E148,1)&amp;"."&amp;MID(E148,2,3)&amp;"."&amp;MID(E148,5,3)&amp;"/"&amp;MID(E148,8,4)&amp;"-"&amp;RIGHT(E148,2),IF(G148=12,"00"&amp;"."&amp;LEFT(E148,3)&amp;"."&amp;MID(E148,4,3)&amp;"/"&amp;MID(E148,7,4)&amp;"-"&amp;RIGHT(E148,2),IF(G148=11,"00.0"&amp;LEFT(E148,2)&amp;"."&amp;MID(E148,3,3)&amp;"/"&amp;MID(E148,6,4)&amp;"-"&amp;RIGHT(E148,2),"erro")))))</f>
        <v>01.838.723/0001-27</v>
      </c>
      <c r="G148" s="2">
        <f t="shared" si="1"/>
        <v>13</v>
      </c>
      <c r="H148" s="6" t="s">
        <v>86</v>
      </c>
      <c r="I148" s="2">
        <v>4</v>
      </c>
      <c r="J148" s="6">
        <v>16.099870578667645</v>
      </c>
      <c r="K148" s="6">
        <v>9819400</v>
      </c>
      <c r="L148" s="2">
        <v>0</v>
      </c>
      <c r="M148" s="2">
        <v>1</v>
      </c>
      <c r="N148" s="2"/>
      <c r="O148" s="2">
        <v>1</v>
      </c>
      <c r="P148" s="2">
        <v>4</v>
      </c>
      <c r="Q148" s="2">
        <v>0</v>
      </c>
      <c r="R148" s="2">
        <v>24</v>
      </c>
      <c r="S148" s="2">
        <v>0</v>
      </c>
      <c r="T148" s="6">
        <v>17.590285030755044</v>
      </c>
      <c r="U148" s="6">
        <v>6.8278931221776281E-3</v>
      </c>
      <c r="V148" s="6">
        <v>0.74959025689760894</v>
      </c>
      <c r="W148" s="6">
        <v>17495267</v>
      </c>
      <c r="X148" s="6">
        <v>15177631</v>
      </c>
      <c r="Y148" s="6">
        <v>43587677</v>
      </c>
      <c r="Z148" s="6">
        <v>297612</v>
      </c>
      <c r="AA148" s="2">
        <f t="shared" si="2"/>
        <v>1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1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1</v>
      </c>
      <c r="AQ148" s="2">
        <v>0</v>
      </c>
      <c r="AR148" s="3">
        <v>0</v>
      </c>
      <c r="AS148" s="6">
        <f t="shared" si="3"/>
        <v>17.511390079338884</v>
      </c>
      <c r="AT148" s="6">
        <f t="shared" si="4"/>
        <v>-0.1104258249891357</v>
      </c>
      <c r="AU148" s="6">
        <f t="shared" si="5"/>
        <v>0.8270988904566261</v>
      </c>
      <c r="AV148" s="6">
        <f t="shared" si="6"/>
        <v>0</v>
      </c>
      <c r="AW148" s="6">
        <f t="shared" si="7"/>
        <v>1</v>
      </c>
      <c r="AX148" s="6">
        <f t="shared" si="8"/>
        <v>1</v>
      </c>
      <c r="AY148" s="6">
        <f t="shared" si="9"/>
        <v>5</v>
      </c>
      <c r="AZ148" s="6">
        <f t="shared" si="10"/>
        <v>0</v>
      </c>
      <c r="BA148" s="6">
        <f t="shared" si="11"/>
        <v>19</v>
      </c>
      <c r="BB148" s="6">
        <f t="shared" si="12"/>
        <v>1</v>
      </c>
      <c r="BC148" s="2"/>
      <c r="BD148" s="2"/>
    </row>
    <row r="149" spans="1:56" ht="15.75" customHeight="1" x14ac:dyDescent="0.25">
      <c r="A149" s="2">
        <v>35</v>
      </c>
      <c r="B149" s="2">
        <v>2020</v>
      </c>
      <c r="C149" s="6" t="s">
        <v>90</v>
      </c>
      <c r="D149" s="2">
        <v>16292</v>
      </c>
      <c r="E149" s="2">
        <v>1838723000127</v>
      </c>
      <c r="F149" s="2" t="str">
        <f t="array" ref="F149">IFERROR(INDEX(cnpj!$A:$B,MATCH(C149,cnpj!$B:$B,0),1),IF(G149=14,LEFT(E149,2)&amp;"."&amp;MID(E149,3,3)&amp;"."&amp;MID(E149,6,3)&amp;"/"&amp;MID(E149,9,4)&amp;"-"&amp;RIGHT(E149,2),IF(G149=13,0&amp;LEFT(E149,1)&amp;"."&amp;MID(E149,2,3)&amp;"."&amp;MID(E149,5,3)&amp;"/"&amp;MID(E149,8,4)&amp;"-"&amp;RIGHT(E149,2),IF(G149=12,"00"&amp;"."&amp;LEFT(E149,3)&amp;"."&amp;MID(E149,4,3)&amp;"/"&amp;MID(E149,7,4)&amp;"-"&amp;RIGHT(E149,2),IF(G149=11,"00.0"&amp;LEFT(E149,2)&amp;"."&amp;MID(E149,3,3)&amp;"/"&amp;MID(E149,6,4)&amp;"-"&amp;RIGHT(E149,2),"erro")))))</f>
        <v>01.838.723/0001-27</v>
      </c>
      <c r="G149" s="2">
        <f t="shared" si="1"/>
        <v>13</v>
      </c>
      <c r="H149" s="6" t="s">
        <v>86</v>
      </c>
      <c r="I149" s="2">
        <v>4</v>
      </c>
      <c r="J149" s="6">
        <v>9.29596745794362</v>
      </c>
      <c r="K149" s="6">
        <v>10894</v>
      </c>
      <c r="L149" s="2">
        <v>0</v>
      </c>
      <c r="M149" s="2">
        <v>1</v>
      </c>
      <c r="N149" s="2"/>
      <c r="O149" s="2">
        <v>1</v>
      </c>
      <c r="P149" s="2">
        <v>5</v>
      </c>
      <c r="Q149" s="2">
        <v>0</v>
      </c>
      <c r="R149" s="2">
        <v>23</v>
      </c>
      <c r="S149" s="2">
        <v>0</v>
      </c>
      <c r="T149" s="6">
        <v>17.792552993874555</v>
      </c>
      <c r="U149" s="6">
        <v>2.5929352333293878E-2</v>
      </c>
      <c r="V149" s="6">
        <v>0.83909394983278174</v>
      </c>
      <c r="W149" s="6">
        <v>22502817</v>
      </c>
      <c r="X149" s="6">
        <v>22270387</v>
      </c>
      <c r="Y149" s="6">
        <v>53358988</v>
      </c>
      <c r="Z149" s="6">
        <v>1383564</v>
      </c>
      <c r="AA149" s="2">
        <f t="shared" si="2"/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1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</v>
      </c>
      <c r="AR149" s="3">
        <v>0</v>
      </c>
      <c r="AS149" s="6">
        <f t="shared" si="3"/>
        <v>17.590285030755044</v>
      </c>
      <c r="AT149" s="6">
        <f t="shared" si="4"/>
        <v>6.8278931221776281E-3</v>
      </c>
      <c r="AU149" s="6">
        <f t="shared" si="5"/>
        <v>0.74959025689760894</v>
      </c>
      <c r="AV149" s="6">
        <f t="shared" si="6"/>
        <v>0</v>
      </c>
      <c r="AW149" s="6">
        <f t="shared" si="7"/>
        <v>1</v>
      </c>
      <c r="AX149" s="6">
        <f t="shared" si="8"/>
        <v>1</v>
      </c>
      <c r="AY149" s="6">
        <f t="shared" si="9"/>
        <v>4</v>
      </c>
      <c r="AZ149" s="6">
        <f t="shared" si="10"/>
        <v>0</v>
      </c>
      <c r="BA149" s="6">
        <f t="shared" si="11"/>
        <v>24</v>
      </c>
      <c r="BB149" s="6">
        <f t="shared" si="12"/>
        <v>0</v>
      </c>
      <c r="BC149" s="2"/>
      <c r="BD149" s="2"/>
    </row>
    <row r="150" spans="1:56" ht="15.75" customHeight="1" x14ac:dyDescent="0.25">
      <c r="A150" s="2">
        <v>36</v>
      </c>
      <c r="B150" s="2">
        <v>2016</v>
      </c>
      <c r="C150" s="6" t="s">
        <v>91</v>
      </c>
      <c r="D150" s="2">
        <v>19119</v>
      </c>
      <c r="E150" s="2">
        <v>4030182000102</v>
      </c>
      <c r="F150" s="2" t="str">
        <f t="array" ref="F150">IFERROR(INDEX(cnpj!$A:$B,MATCH(C150,cnpj!$B:$B,0),1),IF(G150=14,LEFT(E150,2)&amp;"."&amp;MID(E150,3,3)&amp;"."&amp;MID(E150,6,3)&amp;"/"&amp;MID(E150,9,4)&amp;"-"&amp;RIGHT(E150,2),IF(G150=13,0&amp;LEFT(E150,1)&amp;"."&amp;MID(E150,2,3)&amp;"."&amp;MID(E150,5,3)&amp;"/"&amp;MID(E150,8,4)&amp;"-"&amp;RIGHT(E150,2),IF(G150=12,"00"&amp;"."&amp;LEFT(E150,3)&amp;"."&amp;MID(E150,4,3)&amp;"/"&amp;MID(E150,7,4)&amp;"-"&amp;RIGHT(E150,2),IF(G150=11,"00.0"&amp;LEFT(E150,2)&amp;"."&amp;MID(E150,3,3)&amp;"/"&amp;MID(E150,6,4)&amp;"-"&amp;RIGHT(E150,2),"erro")))))</f>
        <v>04.030.182/0001-02</v>
      </c>
      <c r="G150" s="2">
        <f t="shared" si="1"/>
        <v>13</v>
      </c>
      <c r="H150" s="6" t="s">
        <v>50</v>
      </c>
      <c r="I150" s="2">
        <v>6</v>
      </c>
      <c r="J150" s="6">
        <v>10.203592144986466</v>
      </c>
      <c r="K150" s="6">
        <v>27000</v>
      </c>
      <c r="L150" s="2">
        <v>0</v>
      </c>
      <c r="M150" s="2">
        <v>0</v>
      </c>
      <c r="N150" s="2"/>
      <c r="O150" s="2">
        <v>0</v>
      </c>
      <c r="P150" s="2">
        <v>0</v>
      </c>
      <c r="Q150" s="2">
        <v>0</v>
      </c>
      <c r="R150" s="2">
        <v>7</v>
      </c>
      <c r="S150" s="2">
        <v>0</v>
      </c>
      <c r="T150" s="6">
        <v>4.2484952420493594</v>
      </c>
      <c r="U150" s="6">
        <v>-1.5</v>
      </c>
      <c r="V150" s="6">
        <v>0.35714285714285715</v>
      </c>
      <c r="W150" s="6">
        <v>25</v>
      </c>
      <c r="X150" s="6">
        <v>0</v>
      </c>
      <c r="Y150" s="6">
        <v>70</v>
      </c>
      <c r="Z150" s="6">
        <v>-105</v>
      </c>
      <c r="AA150" s="2" t="str">
        <f t="shared" si="2"/>
        <v/>
      </c>
      <c r="AB150" s="2">
        <v>0</v>
      </c>
      <c r="AC150" s="2">
        <v>1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1</v>
      </c>
      <c r="AN150" s="2">
        <v>0</v>
      </c>
      <c r="AO150" s="2">
        <v>0</v>
      </c>
      <c r="AP150" s="2">
        <v>0</v>
      </c>
      <c r="AQ150" s="2">
        <v>0</v>
      </c>
      <c r="AR150" s="3">
        <v>0</v>
      </c>
      <c r="AS150" s="6" t="str">
        <f t="shared" si="3"/>
        <v/>
      </c>
      <c r="AT150" s="6" t="str">
        <f t="shared" si="4"/>
        <v/>
      </c>
      <c r="AU150" s="6" t="str">
        <f t="shared" si="5"/>
        <v/>
      </c>
      <c r="AV150" s="6" t="str">
        <f t="shared" si="6"/>
        <v/>
      </c>
      <c r="AW150" s="6" t="str">
        <f t="shared" si="7"/>
        <v/>
      </c>
      <c r="AX150" s="6" t="str">
        <f t="shared" si="8"/>
        <v/>
      </c>
      <c r="AY150" s="6" t="str">
        <f t="shared" si="9"/>
        <v/>
      </c>
      <c r="AZ150" s="6" t="str">
        <f t="shared" si="10"/>
        <v/>
      </c>
      <c r="BA150" s="6" t="str">
        <f t="shared" si="11"/>
        <v/>
      </c>
      <c r="BB150" s="6" t="str">
        <f t="shared" si="12"/>
        <v/>
      </c>
      <c r="BC150" s="2"/>
      <c r="BD150" s="2"/>
    </row>
    <row r="151" spans="1:56" ht="15.75" customHeight="1" x14ac:dyDescent="0.25">
      <c r="A151" s="2">
        <v>36</v>
      </c>
      <c r="B151" s="2">
        <v>2017</v>
      </c>
      <c r="C151" s="6" t="s">
        <v>91</v>
      </c>
      <c r="D151" s="2">
        <v>19119</v>
      </c>
      <c r="E151" s="2">
        <v>4030182000102</v>
      </c>
      <c r="F151" s="2" t="str">
        <f t="array" ref="F151">IFERROR(INDEX(cnpj!$A:$B,MATCH(C151,cnpj!$B:$B,0),1),IF(G151=14,LEFT(E151,2)&amp;"."&amp;MID(E151,3,3)&amp;"."&amp;MID(E151,6,3)&amp;"/"&amp;MID(E151,9,4)&amp;"-"&amp;RIGHT(E151,2),IF(G151=13,0&amp;LEFT(E151,1)&amp;"."&amp;MID(E151,2,3)&amp;"."&amp;MID(E151,5,3)&amp;"/"&amp;MID(E151,8,4)&amp;"-"&amp;RIGHT(E151,2),IF(G151=12,"00"&amp;"."&amp;LEFT(E151,3)&amp;"."&amp;MID(E151,4,3)&amp;"/"&amp;MID(E151,7,4)&amp;"-"&amp;RIGHT(E151,2),IF(G151=11,"00.0"&amp;LEFT(E151,2)&amp;"."&amp;MID(E151,3,3)&amp;"/"&amp;MID(E151,6,4)&amp;"-"&amp;RIGHT(E151,2),"erro")))))</f>
        <v>04.030.182/0001-02</v>
      </c>
      <c r="G151" s="2">
        <f t="shared" si="1"/>
        <v>13</v>
      </c>
      <c r="H151" s="6" t="s">
        <v>50</v>
      </c>
      <c r="I151" s="2">
        <v>6</v>
      </c>
      <c r="J151" s="6">
        <v>10.027898353728501</v>
      </c>
      <c r="K151" s="6">
        <v>22649.62</v>
      </c>
      <c r="L151" s="2">
        <v>0</v>
      </c>
      <c r="M151" s="2">
        <v>0</v>
      </c>
      <c r="N151" s="2"/>
      <c r="O151" s="2">
        <v>0</v>
      </c>
      <c r="P151" s="2">
        <v>0</v>
      </c>
      <c r="Q151" s="2">
        <v>0</v>
      </c>
      <c r="R151" s="2">
        <v>7</v>
      </c>
      <c r="S151" s="2">
        <v>0</v>
      </c>
      <c r="T151" s="6">
        <v>4.1588830833596715</v>
      </c>
      <c r="U151" s="6">
        <v>-1.671875</v>
      </c>
      <c r="V151" s="6">
        <v>0.40625</v>
      </c>
      <c r="W151" s="6">
        <v>26</v>
      </c>
      <c r="X151" s="6">
        <v>0</v>
      </c>
      <c r="Y151" s="6">
        <v>64</v>
      </c>
      <c r="Z151" s="6">
        <v>-107</v>
      </c>
      <c r="AA151" s="2">
        <f t="shared" si="2"/>
        <v>1</v>
      </c>
      <c r="AB151" s="2">
        <v>0</v>
      </c>
      <c r="AC151" s="2">
        <v>1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</v>
      </c>
      <c r="AO151" s="2">
        <v>0</v>
      </c>
      <c r="AP151" s="2">
        <v>0</v>
      </c>
      <c r="AQ151" s="2">
        <v>0</v>
      </c>
      <c r="AR151" s="3">
        <v>0</v>
      </c>
      <c r="AS151" s="6">
        <f t="shared" si="3"/>
        <v>4.2484952420493594</v>
      </c>
      <c r="AT151" s="6">
        <f t="shared" si="4"/>
        <v>-1.5</v>
      </c>
      <c r="AU151" s="6">
        <f t="shared" si="5"/>
        <v>0.35714285714285715</v>
      </c>
      <c r="AV151" s="6">
        <f t="shared" si="6"/>
        <v>0</v>
      </c>
      <c r="AW151" s="6">
        <f t="shared" si="7"/>
        <v>0</v>
      </c>
      <c r="AX151" s="6">
        <f t="shared" si="8"/>
        <v>0</v>
      </c>
      <c r="AY151" s="6">
        <f t="shared" si="9"/>
        <v>0</v>
      </c>
      <c r="AZ151" s="6">
        <f t="shared" si="10"/>
        <v>0</v>
      </c>
      <c r="BA151" s="6">
        <f t="shared" si="11"/>
        <v>7</v>
      </c>
      <c r="BB151" s="6">
        <f t="shared" si="12"/>
        <v>0</v>
      </c>
      <c r="BC151" s="2"/>
      <c r="BD151" s="2"/>
    </row>
    <row r="152" spans="1:56" ht="15.75" customHeight="1" x14ac:dyDescent="0.25">
      <c r="A152" s="2">
        <v>36</v>
      </c>
      <c r="B152" s="2">
        <v>2018</v>
      </c>
      <c r="C152" s="6" t="s">
        <v>91</v>
      </c>
      <c r="D152" s="2">
        <v>19119</v>
      </c>
      <c r="E152" s="2">
        <v>4030182000102</v>
      </c>
      <c r="F152" s="2" t="str">
        <f t="array" ref="F152">IFERROR(INDEX(cnpj!$A:$B,MATCH(C152,cnpj!$B:$B,0),1),IF(G152=14,LEFT(E152,2)&amp;"."&amp;MID(E152,3,3)&amp;"."&amp;MID(E152,6,3)&amp;"/"&amp;MID(E152,9,4)&amp;"-"&amp;RIGHT(E152,2),IF(G152=13,0&amp;LEFT(E152,1)&amp;"."&amp;MID(E152,2,3)&amp;"."&amp;MID(E152,5,3)&amp;"/"&amp;MID(E152,8,4)&amp;"-"&amp;RIGHT(E152,2),IF(G152=12,"00"&amp;"."&amp;LEFT(E152,3)&amp;"."&amp;MID(E152,4,3)&amp;"/"&amp;MID(E152,7,4)&amp;"-"&amp;RIGHT(E152,2),IF(G152=11,"00.0"&amp;LEFT(E152,2)&amp;"."&amp;MID(E152,3,3)&amp;"/"&amp;MID(E152,6,4)&amp;"-"&amp;RIGHT(E152,2),"erro")))))</f>
        <v>04.030.182/0001-02</v>
      </c>
      <c r="G152" s="2">
        <f t="shared" si="1"/>
        <v>13</v>
      </c>
      <c r="H152" s="6" t="s">
        <v>50</v>
      </c>
      <c r="I152" s="2">
        <v>6</v>
      </c>
      <c r="J152" s="6">
        <v>10.090011516833417</v>
      </c>
      <c r="K152" s="6">
        <v>24101.07</v>
      </c>
      <c r="L152" s="2">
        <v>0</v>
      </c>
      <c r="M152" s="2">
        <v>0</v>
      </c>
      <c r="N152" s="2"/>
      <c r="O152" s="2">
        <v>0</v>
      </c>
      <c r="P152" s="2">
        <v>0</v>
      </c>
      <c r="Q152" s="2">
        <v>0</v>
      </c>
      <c r="R152" s="2">
        <v>7</v>
      </c>
      <c r="S152" s="2">
        <v>0</v>
      </c>
      <c r="T152" s="6">
        <v>4.6539603501575231</v>
      </c>
      <c r="U152" s="6">
        <v>-1.0285714285714285</v>
      </c>
      <c r="V152" s="6">
        <v>0.23809523809523808</v>
      </c>
      <c r="W152" s="6">
        <v>25</v>
      </c>
      <c r="X152" s="6">
        <v>0</v>
      </c>
      <c r="Y152" s="6">
        <v>105</v>
      </c>
      <c r="Z152" s="6">
        <v>-108</v>
      </c>
      <c r="AA152" s="2">
        <f t="shared" si="2"/>
        <v>1</v>
      </c>
      <c r="AB152" s="2">
        <v>0</v>
      </c>
      <c r="AC152" s="2">
        <v>1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1</v>
      </c>
      <c r="AP152" s="2">
        <v>0</v>
      </c>
      <c r="AQ152" s="2">
        <v>0</v>
      </c>
      <c r="AR152" s="3">
        <v>0</v>
      </c>
      <c r="AS152" s="6">
        <f t="shared" si="3"/>
        <v>4.1588830833596715</v>
      </c>
      <c r="AT152" s="6">
        <f t="shared" si="4"/>
        <v>-1.671875</v>
      </c>
      <c r="AU152" s="6">
        <f t="shared" si="5"/>
        <v>0.40625</v>
      </c>
      <c r="AV152" s="6">
        <f t="shared" si="6"/>
        <v>0</v>
      </c>
      <c r="AW152" s="6">
        <f t="shared" si="7"/>
        <v>0</v>
      </c>
      <c r="AX152" s="6">
        <f t="shared" si="8"/>
        <v>0</v>
      </c>
      <c r="AY152" s="6">
        <f t="shared" si="9"/>
        <v>0</v>
      </c>
      <c r="AZ152" s="6">
        <f t="shared" si="10"/>
        <v>0</v>
      </c>
      <c r="BA152" s="6">
        <f t="shared" si="11"/>
        <v>7</v>
      </c>
      <c r="BB152" s="6">
        <f t="shared" si="12"/>
        <v>0</v>
      </c>
      <c r="BC152" s="2"/>
      <c r="BD152" s="2"/>
    </row>
    <row r="153" spans="1:56" ht="15.75" customHeight="1" x14ac:dyDescent="0.25">
      <c r="A153" s="2">
        <v>36</v>
      </c>
      <c r="B153" s="2">
        <v>2020</v>
      </c>
      <c r="C153" s="6" t="s">
        <v>91</v>
      </c>
      <c r="D153" s="2">
        <v>19119</v>
      </c>
      <c r="E153" s="2">
        <v>4030182000102</v>
      </c>
      <c r="F153" s="2" t="str">
        <f t="array" ref="F153">IFERROR(INDEX(cnpj!$A:$B,MATCH(C153,cnpj!$B:$B,0),1),IF(G153=14,LEFT(E153,2)&amp;"."&amp;MID(E153,3,3)&amp;"."&amp;MID(E153,6,3)&amp;"/"&amp;MID(E153,9,4)&amp;"-"&amp;RIGHT(E153,2),IF(G153=13,0&amp;LEFT(E153,1)&amp;"."&amp;MID(E153,2,3)&amp;"."&amp;MID(E153,5,3)&amp;"/"&amp;MID(E153,8,4)&amp;"-"&amp;RIGHT(E153,2),IF(G153=12,"00"&amp;"."&amp;LEFT(E153,3)&amp;"."&amp;MID(E153,4,3)&amp;"/"&amp;MID(E153,7,4)&amp;"-"&amp;RIGHT(E153,2),IF(G153=11,"00.0"&amp;LEFT(E153,2)&amp;"."&amp;MID(E153,3,3)&amp;"/"&amp;MID(E153,6,4)&amp;"-"&amp;RIGHT(E153,2),"erro")))))</f>
        <v>04.030.182/0001-02</v>
      </c>
      <c r="G153" s="2">
        <f t="shared" si="1"/>
        <v>13</v>
      </c>
      <c r="H153" s="6" t="s">
        <v>50</v>
      </c>
      <c r="I153" s="2">
        <v>6</v>
      </c>
      <c r="J153" s="6">
        <v>9.9987977323404529</v>
      </c>
      <c r="K153" s="6">
        <v>22000</v>
      </c>
      <c r="L153" s="2">
        <v>0</v>
      </c>
      <c r="M153" s="2">
        <v>1</v>
      </c>
      <c r="N153" s="2"/>
      <c r="O153" s="2">
        <v>0</v>
      </c>
      <c r="P153" s="2">
        <v>0</v>
      </c>
      <c r="Q153" s="2">
        <v>0</v>
      </c>
      <c r="R153" s="2">
        <v>6</v>
      </c>
      <c r="S153" s="2">
        <v>0</v>
      </c>
      <c r="T153" s="6">
        <v>4.3694478524670215</v>
      </c>
      <c r="U153" s="6">
        <v>-1.5696202531645569</v>
      </c>
      <c r="V153" s="6">
        <v>0.35443037974683544</v>
      </c>
      <c r="W153" s="6">
        <v>28</v>
      </c>
      <c r="X153" s="6">
        <v>0</v>
      </c>
      <c r="Y153" s="6">
        <v>79</v>
      </c>
      <c r="Z153" s="6">
        <v>-124</v>
      </c>
      <c r="AA153" s="2">
        <f t="shared" si="2"/>
        <v>1</v>
      </c>
      <c r="AB153" s="2">
        <v>0</v>
      </c>
      <c r="AC153" s="2">
        <v>1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1</v>
      </c>
      <c r="AR153" s="3">
        <v>0</v>
      </c>
      <c r="AS153" s="6">
        <f t="shared" si="3"/>
        <v>4.6539603501575231</v>
      </c>
      <c r="AT153" s="6">
        <f t="shared" si="4"/>
        <v>-1.0285714285714285</v>
      </c>
      <c r="AU153" s="6">
        <f t="shared" si="5"/>
        <v>0.23809523809523808</v>
      </c>
      <c r="AV153" s="6">
        <f t="shared" si="6"/>
        <v>0</v>
      </c>
      <c r="AW153" s="6">
        <f t="shared" si="7"/>
        <v>0</v>
      </c>
      <c r="AX153" s="6">
        <f t="shared" si="8"/>
        <v>0</v>
      </c>
      <c r="AY153" s="6">
        <f t="shared" si="9"/>
        <v>0</v>
      </c>
      <c r="AZ153" s="6">
        <f t="shared" si="10"/>
        <v>0</v>
      </c>
      <c r="BA153" s="6">
        <f t="shared" si="11"/>
        <v>7</v>
      </c>
      <c r="BB153" s="6">
        <f t="shared" si="12"/>
        <v>0</v>
      </c>
      <c r="BC153" s="2"/>
      <c r="BD153" s="2"/>
    </row>
    <row r="154" spans="1:56" ht="15.75" customHeight="1" x14ac:dyDescent="0.25">
      <c r="A154" s="2">
        <v>37</v>
      </c>
      <c r="B154" s="2">
        <v>2016</v>
      </c>
      <c r="C154" s="6" t="s">
        <v>92</v>
      </c>
      <c r="D154" s="2">
        <v>19135</v>
      </c>
      <c r="E154" s="2">
        <v>4031213000131</v>
      </c>
      <c r="F154" s="2" t="str">
        <f t="array" ref="F154">IFERROR(INDEX(cnpj!$A:$B,MATCH(C154,cnpj!$B:$B,0),1),IF(G154=14,LEFT(E154,2)&amp;"."&amp;MID(E154,3,3)&amp;"."&amp;MID(E154,6,3)&amp;"/"&amp;MID(E154,9,4)&amp;"-"&amp;RIGHT(E154,2),IF(G154=13,0&amp;LEFT(E154,1)&amp;"."&amp;MID(E154,2,3)&amp;"."&amp;MID(E154,5,3)&amp;"/"&amp;MID(E154,8,4)&amp;"-"&amp;RIGHT(E154,2),IF(G154=12,"00"&amp;"."&amp;LEFT(E154,3)&amp;"."&amp;MID(E154,4,3)&amp;"/"&amp;MID(E154,7,4)&amp;"-"&amp;RIGHT(E154,2),IF(G154=11,"00.0"&amp;LEFT(E154,2)&amp;"."&amp;MID(E154,3,3)&amp;"/"&amp;MID(E154,6,4)&amp;"-"&amp;RIGHT(E154,2),"erro")))))</f>
        <v>04.031.213/0001-31</v>
      </c>
      <c r="G154" s="2">
        <f t="shared" si="1"/>
        <v>13</v>
      </c>
      <c r="H154" s="6" t="s">
        <v>50</v>
      </c>
      <c r="I154" s="2">
        <v>6</v>
      </c>
      <c r="J154" s="6">
        <v>10.203592144986466</v>
      </c>
      <c r="K154" s="6">
        <v>27000</v>
      </c>
      <c r="L154" s="2">
        <v>0</v>
      </c>
      <c r="M154" s="2">
        <v>1</v>
      </c>
      <c r="N154" s="2"/>
      <c r="O154" s="2">
        <v>0</v>
      </c>
      <c r="P154" s="2">
        <v>0</v>
      </c>
      <c r="Q154" s="2">
        <v>0</v>
      </c>
      <c r="R154" s="2">
        <v>6</v>
      </c>
      <c r="S154" s="2">
        <v>0</v>
      </c>
      <c r="T154" s="6">
        <v>4.0943445622221004</v>
      </c>
      <c r="U154" s="6">
        <v>-1.7833333333333334</v>
      </c>
      <c r="V154" s="6">
        <v>0.46666666666666667</v>
      </c>
      <c r="W154" s="6">
        <v>28</v>
      </c>
      <c r="X154" s="6">
        <v>0</v>
      </c>
      <c r="Y154" s="6">
        <v>60</v>
      </c>
      <c r="Z154" s="6">
        <v>-107</v>
      </c>
      <c r="AA154" s="2" t="str">
        <f t="shared" si="2"/>
        <v/>
      </c>
      <c r="AB154" s="2">
        <v>0</v>
      </c>
      <c r="AC154" s="2">
        <v>1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1</v>
      </c>
      <c r="AN154" s="2">
        <v>0</v>
      </c>
      <c r="AO154" s="2">
        <v>0</v>
      </c>
      <c r="AP154" s="2">
        <v>0</v>
      </c>
      <c r="AQ154" s="2">
        <v>0</v>
      </c>
      <c r="AR154" s="3">
        <v>0</v>
      </c>
      <c r="AS154" s="6" t="str">
        <f t="shared" si="3"/>
        <v/>
      </c>
      <c r="AT154" s="6" t="str">
        <f t="shared" si="4"/>
        <v/>
      </c>
      <c r="AU154" s="6" t="str">
        <f t="shared" si="5"/>
        <v/>
      </c>
      <c r="AV154" s="6" t="str">
        <f t="shared" si="6"/>
        <v/>
      </c>
      <c r="AW154" s="6" t="str">
        <f t="shared" si="7"/>
        <v/>
      </c>
      <c r="AX154" s="6" t="str">
        <f t="shared" si="8"/>
        <v/>
      </c>
      <c r="AY154" s="6" t="str">
        <f t="shared" si="9"/>
        <v/>
      </c>
      <c r="AZ154" s="6" t="str">
        <f t="shared" si="10"/>
        <v/>
      </c>
      <c r="BA154" s="6" t="str">
        <f t="shared" si="11"/>
        <v/>
      </c>
      <c r="BB154" s="6" t="str">
        <f t="shared" si="12"/>
        <v/>
      </c>
      <c r="BC154" s="2"/>
      <c r="BD154" s="2"/>
    </row>
    <row r="155" spans="1:56" ht="15.75" customHeight="1" x14ac:dyDescent="0.25">
      <c r="A155" s="2">
        <v>37</v>
      </c>
      <c r="B155" s="2">
        <v>2017</v>
      </c>
      <c r="C155" s="6" t="s">
        <v>92</v>
      </c>
      <c r="D155" s="2">
        <v>19135</v>
      </c>
      <c r="E155" s="2">
        <v>4031213000131</v>
      </c>
      <c r="F155" s="2" t="str">
        <f t="array" ref="F155">IFERROR(INDEX(cnpj!$A:$B,MATCH(C155,cnpj!$B:$B,0),1),IF(G155=14,LEFT(E155,2)&amp;"."&amp;MID(E155,3,3)&amp;"."&amp;MID(E155,6,3)&amp;"/"&amp;MID(E155,9,4)&amp;"-"&amp;RIGHT(E155,2),IF(G155=13,0&amp;LEFT(E155,1)&amp;"."&amp;MID(E155,2,3)&amp;"."&amp;MID(E155,5,3)&amp;"/"&amp;MID(E155,8,4)&amp;"-"&amp;RIGHT(E155,2),IF(G155=12,"00"&amp;"."&amp;LEFT(E155,3)&amp;"."&amp;MID(E155,4,3)&amp;"/"&amp;MID(E155,7,4)&amp;"-"&amp;RIGHT(E155,2),IF(G155=11,"00.0"&amp;LEFT(E155,2)&amp;"."&amp;MID(E155,3,3)&amp;"/"&amp;MID(E155,6,4)&amp;"-"&amp;RIGHT(E155,2),"erro")))))</f>
        <v>04.031.213/0001-31</v>
      </c>
      <c r="G155" s="2">
        <f t="shared" si="1"/>
        <v>13</v>
      </c>
      <c r="H155" s="6" t="s">
        <v>50</v>
      </c>
      <c r="I155" s="2">
        <v>6</v>
      </c>
      <c r="J155" s="6">
        <v>10.027898353728501</v>
      </c>
      <c r="K155" s="6">
        <v>22649.62</v>
      </c>
      <c r="L155" s="2">
        <v>0</v>
      </c>
      <c r="M155" s="2">
        <v>0</v>
      </c>
      <c r="N155" s="2"/>
      <c r="O155" s="2">
        <v>0</v>
      </c>
      <c r="P155" s="2">
        <v>0</v>
      </c>
      <c r="Q155" s="2">
        <v>0</v>
      </c>
      <c r="R155" s="2">
        <v>7</v>
      </c>
      <c r="S155" s="2">
        <v>0</v>
      </c>
      <c r="T155" s="6">
        <v>3.9512437185814275</v>
      </c>
      <c r="U155" s="6">
        <v>-1.9807692307692308</v>
      </c>
      <c r="V155" s="6">
        <v>0.44230769230769229</v>
      </c>
      <c r="W155" s="6">
        <v>23</v>
      </c>
      <c r="X155" s="6">
        <v>0</v>
      </c>
      <c r="Y155" s="6">
        <v>52</v>
      </c>
      <c r="Z155" s="6">
        <v>-103</v>
      </c>
      <c r="AA155" s="2">
        <f t="shared" si="2"/>
        <v>1</v>
      </c>
      <c r="AB155" s="2">
        <v>0</v>
      </c>
      <c r="AC155" s="2">
        <v>1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</v>
      </c>
      <c r="AO155" s="2">
        <v>0</v>
      </c>
      <c r="AP155" s="2">
        <v>0</v>
      </c>
      <c r="AQ155" s="2">
        <v>0</v>
      </c>
      <c r="AR155" s="3">
        <v>0</v>
      </c>
      <c r="AS155" s="6">
        <f t="shared" si="3"/>
        <v>4.0943445622221004</v>
      </c>
      <c r="AT155" s="6">
        <f t="shared" si="4"/>
        <v>-1.7833333333333334</v>
      </c>
      <c r="AU155" s="6">
        <f t="shared" si="5"/>
        <v>0.46666666666666667</v>
      </c>
      <c r="AV155" s="6">
        <f t="shared" si="6"/>
        <v>0</v>
      </c>
      <c r="AW155" s="6">
        <f t="shared" si="7"/>
        <v>1</v>
      </c>
      <c r="AX155" s="6">
        <f t="shared" si="8"/>
        <v>0</v>
      </c>
      <c r="AY155" s="6">
        <f t="shared" si="9"/>
        <v>0</v>
      </c>
      <c r="AZ155" s="6">
        <f t="shared" si="10"/>
        <v>0</v>
      </c>
      <c r="BA155" s="6">
        <f t="shared" si="11"/>
        <v>6</v>
      </c>
      <c r="BB155" s="6">
        <f t="shared" si="12"/>
        <v>0</v>
      </c>
      <c r="BC155" s="2"/>
      <c r="BD155" s="2"/>
    </row>
    <row r="156" spans="1:56" ht="15.75" customHeight="1" x14ac:dyDescent="0.25">
      <c r="A156" s="2">
        <v>37</v>
      </c>
      <c r="B156" s="2">
        <v>2018</v>
      </c>
      <c r="C156" s="6" t="s">
        <v>92</v>
      </c>
      <c r="D156" s="2">
        <v>19135</v>
      </c>
      <c r="E156" s="2">
        <v>4031213000131</v>
      </c>
      <c r="F156" s="2" t="str">
        <f t="array" ref="F156">IFERROR(INDEX(cnpj!$A:$B,MATCH(C156,cnpj!$B:$B,0),1),IF(G156=14,LEFT(E156,2)&amp;"."&amp;MID(E156,3,3)&amp;"."&amp;MID(E156,6,3)&amp;"/"&amp;MID(E156,9,4)&amp;"-"&amp;RIGHT(E156,2),IF(G156=13,0&amp;LEFT(E156,1)&amp;"."&amp;MID(E156,2,3)&amp;"."&amp;MID(E156,5,3)&amp;"/"&amp;MID(E156,8,4)&amp;"-"&amp;RIGHT(E156,2),IF(G156=12,"00"&amp;"."&amp;LEFT(E156,3)&amp;"."&amp;MID(E156,4,3)&amp;"/"&amp;MID(E156,7,4)&amp;"-"&amp;RIGHT(E156,2),IF(G156=11,"00.0"&amp;LEFT(E156,2)&amp;"."&amp;MID(E156,3,3)&amp;"/"&amp;MID(E156,6,4)&amp;"-"&amp;RIGHT(E156,2),"erro")))))</f>
        <v>04.031.213/0001-31</v>
      </c>
      <c r="G156" s="2">
        <f t="shared" si="1"/>
        <v>13</v>
      </c>
      <c r="H156" s="6" t="s">
        <v>50</v>
      </c>
      <c r="I156" s="2">
        <v>6</v>
      </c>
      <c r="J156" s="6">
        <v>10.090011516833417</v>
      </c>
      <c r="K156" s="6">
        <v>24101.07</v>
      </c>
      <c r="L156" s="2">
        <v>0</v>
      </c>
      <c r="M156" s="2">
        <v>0</v>
      </c>
      <c r="N156" s="2"/>
      <c r="O156" s="2">
        <v>0</v>
      </c>
      <c r="P156" s="2">
        <v>0</v>
      </c>
      <c r="Q156" s="2">
        <v>0</v>
      </c>
      <c r="R156" s="2">
        <v>7</v>
      </c>
      <c r="S156" s="2">
        <v>0</v>
      </c>
      <c r="T156" s="6">
        <v>4.5538768916005408</v>
      </c>
      <c r="U156" s="6">
        <v>-1.1473684210526316</v>
      </c>
      <c r="V156" s="6">
        <v>0.26315789473684209</v>
      </c>
      <c r="W156" s="6">
        <v>25</v>
      </c>
      <c r="X156" s="6">
        <v>0</v>
      </c>
      <c r="Y156" s="6">
        <v>95</v>
      </c>
      <c r="Z156" s="6">
        <v>-109</v>
      </c>
      <c r="AA156" s="2">
        <f t="shared" si="2"/>
        <v>1</v>
      </c>
      <c r="AB156" s="2">
        <v>0</v>
      </c>
      <c r="AC156" s="2">
        <v>1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1</v>
      </c>
      <c r="AP156" s="2">
        <v>0</v>
      </c>
      <c r="AQ156" s="2">
        <v>0</v>
      </c>
      <c r="AR156" s="3">
        <v>0</v>
      </c>
      <c r="AS156" s="6">
        <f t="shared" si="3"/>
        <v>3.9512437185814275</v>
      </c>
      <c r="AT156" s="6">
        <f t="shared" si="4"/>
        <v>-1.9807692307692308</v>
      </c>
      <c r="AU156" s="6">
        <f t="shared" si="5"/>
        <v>0.44230769230769229</v>
      </c>
      <c r="AV156" s="6">
        <f t="shared" si="6"/>
        <v>0</v>
      </c>
      <c r="AW156" s="6">
        <f t="shared" si="7"/>
        <v>0</v>
      </c>
      <c r="AX156" s="6">
        <f t="shared" si="8"/>
        <v>0</v>
      </c>
      <c r="AY156" s="6">
        <f t="shared" si="9"/>
        <v>0</v>
      </c>
      <c r="AZ156" s="6">
        <f t="shared" si="10"/>
        <v>0</v>
      </c>
      <c r="BA156" s="6">
        <f t="shared" si="11"/>
        <v>7</v>
      </c>
      <c r="BB156" s="6">
        <f t="shared" si="12"/>
        <v>0</v>
      </c>
      <c r="BC156" s="2"/>
      <c r="BD156" s="2"/>
    </row>
    <row r="157" spans="1:56" ht="15.75" customHeight="1" x14ac:dyDescent="0.25">
      <c r="A157" s="2">
        <v>37</v>
      </c>
      <c r="B157" s="2">
        <v>2020</v>
      </c>
      <c r="C157" s="6" t="s">
        <v>92</v>
      </c>
      <c r="D157" s="2">
        <v>19135</v>
      </c>
      <c r="E157" s="2">
        <v>4031213000131</v>
      </c>
      <c r="F157" s="2" t="str">
        <f t="array" ref="F157">IFERROR(INDEX(cnpj!$A:$B,MATCH(C157,cnpj!$B:$B,0),1),IF(G157=14,LEFT(E157,2)&amp;"."&amp;MID(E157,3,3)&amp;"."&amp;MID(E157,6,3)&amp;"/"&amp;MID(E157,9,4)&amp;"-"&amp;RIGHT(E157,2),IF(G157=13,0&amp;LEFT(E157,1)&amp;"."&amp;MID(E157,2,3)&amp;"."&amp;MID(E157,5,3)&amp;"/"&amp;MID(E157,8,4)&amp;"-"&amp;RIGHT(E157,2),IF(G157=12,"00"&amp;"."&amp;LEFT(E157,3)&amp;"."&amp;MID(E157,4,3)&amp;"/"&amp;MID(E157,7,4)&amp;"-"&amp;RIGHT(E157,2),IF(G157=11,"00.0"&amp;LEFT(E157,2)&amp;"."&amp;MID(E157,3,3)&amp;"/"&amp;MID(E157,6,4)&amp;"-"&amp;RIGHT(E157,2),"erro")))))</f>
        <v>04.031.213/0001-31</v>
      </c>
      <c r="G157" s="2">
        <f t="shared" si="1"/>
        <v>13</v>
      </c>
      <c r="H157" s="6" t="s">
        <v>50</v>
      </c>
      <c r="I157" s="2">
        <v>6</v>
      </c>
      <c r="J157" s="6">
        <v>9.9987977323404529</v>
      </c>
      <c r="K157" s="6">
        <v>22000</v>
      </c>
      <c r="L157" s="2">
        <v>0</v>
      </c>
      <c r="M157" s="2">
        <v>1</v>
      </c>
      <c r="N157" s="2"/>
      <c r="O157" s="2">
        <v>0</v>
      </c>
      <c r="P157" s="2">
        <v>0</v>
      </c>
      <c r="Q157" s="2">
        <v>0</v>
      </c>
      <c r="R157" s="2">
        <v>7</v>
      </c>
      <c r="S157" s="2">
        <v>0</v>
      </c>
      <c r="T157" s="6">
        <v>4.2341065045972597</v>
      </c>
      <c r="U157" s="6">
        <v>-1.7971014492753623</v>
      </c>
      <c r="V157" s="6">
        <v>0.40579710144927539</v>
      </c>
      <c r="W157" s="6">
        <v>28</v>
      </c>
      <c r="X157" s="6">
        <v>0</v>
      </c>
      <c r="Y157" s="6">
        <v>69</v>
      </c>
      <c r="Z157" s="6">
        <v>-124</v>
      </c>
      <c r="AA157" s="2">
        <f t="shared" si="2"/>
        <v>1</v>
      </c>
      <c r="AB157" s="2">
        <v>0</v>
      </c>
      <c r="AC157" s="2">
        <v>1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</v>
      </c>
      <c r="AR157" s="3">
        <v>0</v>
      </c>
      <c r="AS157" s="6">
        <f t="shared" si="3"/>
        <v>4.5538768916005408</v>
      </c>
      <c r="AT157" s="6">
        <f t="shared" si="4"/>
        <v>-1.1473684210526316</v>
      </c>
      <c r="AU157" s="6">
        <f t="shared" si="5"/>
        <v>0.26315789473684209</v>
      </c>
      <c r="AV157" s="6">
        <f t="shared" si="6"/>
        <v>0</v>
      </c>
      <c r="AW157" s="6">
        <f t="shared" si="7"/>
        <v>0</v>
      </c>
      <c r="AX157" s="6">
        <f t="shared" si="8"/>
        <v>0</v>
      </c>
      <c r="AY157" s="6">
        <f t="shared" si="9"/>
        <v>0</v>
      </c>
      <c r="AZ157" s="6">
        <f t="shared" si="10"/>
        <v>0</v>
      </c>
      <c r="BA157" s="6">
        <f t="shared" si="11"/>
        <v>7</v>
      </c>
      <c r="BB157" s="6">
        <f t="shared" si="12"/>
        <v>0</v>
      </c>
      <c r="BC157" s="2"/>
      <c r="BD157" s="2"/>
    </row>
    <row r="158" spans="1:56" ht="15.75" customHeight="1" x14ac:dyDescent="0.25">
      <c r="A158" s="2">
        <v>38</v>
      </c>
      <c r="B158" s="2">
        <v>2016</v>
      </c>
      <c r="C158" s="6" t="s">
        <v>93</v>
      </c>
      <c r="D158" s="2">
        <v>18546</v>
      </c>
      <c r="E158" s="2">
        <v>7040108000157</v>
      </c>
      <c r="F158" s="2" t="str">
        <f t="array" ref="F158">IFERROR(INDEX(cnpj!$A:$B,MATCH(C158,cnpj!$B:$B,0),1),IF(G158=14,LEFT(E158,2)&amp;"."&amp;MID(E158,3,3)&amp;"."&amp;MID(E158,6,3)&amp;"/"&amp;MID(E158,9,4)&amp;"-"&amp;RIGHT(E158,2),IF(G158=13,0&amp;LEFT(E158,1)&amp;"."&amp;MID(E158,2,3)&amp;"."&amp;MID(E158,5,3)&amp;"/"&amp;MID(E158,8,4)&amp;"-"&amp;RIGHT(E158,2),IF(G158=12,"00"&amp;"."&amp;LEFT(E158,3)&amp;"."&amp;MID(E158,4,3)&amp;"/"&amp;MID(E158,7,4)&amp;"-"&amp;RIGHT(E158,2),IF(G158=11,"00.0"&amp;LEFT(E158,2)&amp;"."&amp;MID(E158,3,3)&amp;"/"&amp;MID(E158,6,4)&amp;"-"&amp;RIGHT(E158,2),"erro")))))</f>
        <v>07.040.108/0001-57</v>
      </c>
      <c r="G158" s="2">
        <f t="shared" si="1"/>
        <v>13</v>
      </c>
      <c r="H158" s="6" t="s">
        <v>52</v>
      </c>
      <c r="I158" s="2">
        <v>10</v>
      </c>
      <c r="J158" s="6">
        <v>11.002099841204238</v>
      </c>
      <c r="K158" s="6">
        <v>60000</v>
      </c>
      <c r="L158" s="2">
        <v>0</v>
      </c>
      <c r="M158" s="2">
        <v>1</v>
      </c>
      <c r="N158" s="2"/>
      <c r="O158" s="2">
        <v>0</v>
      </c>
      <c r="P158" s="2">
        <v>0</v>
      </c>
      <c r="Q158" s="2">
        <v>0</v>
      </c>
      <c r="R158" s="2">
        <v>24</v>
      </c>
      <c r="S158" s="2">
        <v>0</v>
      </c>
      <c r="T158" s="6">
        <v>15.138763410197733</v>
      </c>
      <c r="U158" s="6">
        <v>3.4690162844037919E-2</v>
      </c>
      <c r="V158" s="6">
        <v>0.37197020570249689</v>
      </c>
      <c r="W158" s="6">
        <v>380023</v>
      </c>
      <c r="X158" s="6">
        <v>1016955</v>
      </c>
      <c r="Y158" s="6">
        <v>3755618</v>
      </c>
      <c r="Z158" s="6">
        <v>130283</v>
      </c>
      <c r="AA158" s="2" t="str">
        <f t="shared" si="2"/>
        <v/>
      </c>
      <c r="AB158" s="2">
        <v>0</v>
      </c>
      <c r="AC158" s="2">
        <v>0</v>
      </c>
      <c r="AD158" s="2">
        <v>1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1</v>
      </c>
      <c r="AN158" s="2">
        <v>0</v>
      </c>
      <c r="AO158" s="2">
        <v>0</v>
      </c>
      <c r="AP158" s="2">
        <v>0</v>
      </c>
      <c r="AQ158" s="2">
        <v>0</v>
      </c>
      <c r="AR158" s="3">
        <v>0</v>
      </c>
      <c r="AS158" s="6" t="str">
        <f t="shared" si="3"/>
        <v/>
      </c>
      <c r="AT158" s="6" t="str">
        <f t="shared" si="4"/>
        <v/>
      </c>
      <c r="AU158" s="6" t="str">
        <f t="shared" si="5"/>
        <v/>
      </c>
      <c r="AV158" s="6" t="str">
        <f t="shared" si="6"/>
        <v/>
      </c>
      <c r="AW158" s="6" t="str">
        <f t="shared" si="7"/>
        <v/>
      </c>
      <c r="AX158" s="6" t="str">
        <f t="shared" si="8"/>
        <v/>
      </c>
      <c r="AY158" s="6" t="str">
        <f t="shared" si="9"/>
        <v/>
      </c>
      <c r="AZ158" s="6" t="str">
        <f t="shared" si="10"/>
        <v/>
      </c>
      <c r="BA158" s="6" t="str">
        <f t="shared" si="11"/>
        <v/>
      </c>
      <c r="BB158" s="6" t="str">
        <f t="shared" si="12"/>
        <v/>
      </c>
      <c r="BC158" s="2"/>
      <c r="BD158" s="2"/>
    </row>
    <row r="159" spans="1:56" ht="15.75" customHeight="1" x14ac:dyDescent="0.25">
      <c r="A159" s="2">
        <v>38</v>
      </c>
      <c r="B159" s="2">
        <v>2017</v>
      </c>
      <c r="C159" s="6" t="s">
        <v>93</v>
      </c>
      <c r="D159" s="2">
        <v>18546</v>
      </c>
      <c r="E159" s="2">
        <v>7040108000157</v>
      </c>
      <c r="F159" s="2" t="str">
        <f t="array" ref="F159">IFERROR(INDEX(cnpj!$A:$B,MATCH(C159,cnpj!$B:$B,0),1),IF(G159=14,LEFT(E159,2)&amp;"."&amp;MID(E159,3,3)&amp;"."&amp;MID(E159,6,3)&amp;"/"&amp;MID(E159,9,4)&amp;"-"&amp;RIGHT(E159,2),IF(G159=13,0&amp;LEFT(E159,1)&amp;"."&amp;MID(E159,2,3)&amp;"."&amp;MID(E159,5,3)&amp;"/"&amp;MID(E159,8,4)&amp;"-"&amp;RIGHT(E159,2),IF(G159=12,"00"&amp;"."&amp;LEFT(E159,3)&amp;"."&amp;MID(E159,4,3)&amp;"/"&amp;MID(E159,7,4)&amp;"-"&amp;RIGHT(E159,2),IF(G159=11,"00.0"&amp;LEFT(E159,2)&amp;"."&amp;MID(E159,3,3)&amp;"/"&amp;MID(E159,6,4)&amp;"-"&amp;RIGHT(E159,2),"erro")))))</f>
        <v>07.040.108/0001-57</v>
      </c>
      <c r="G159" s="2">
        <f t="shared" si="1"/>
        <v>13</v>
      </c>
      <c r="H159" s="6" t="s">
        <v>52</v>
      </c>
      <c r="I159" s="2">
        <v>10</v>
      </c>
      <c r="J159" s="6">
        <v>11.002099841204238</v>
      </c>
      <c r="K159" s="6">
        <v>60000</v>
      </c>
      <c r="L159" s="2">
        <v>0</v>
      </c>
      <c r="M159" s="2">
        <v>1</v>
      </c>
      <c r="N159" s="2"/>
      <c r="O159" s="2">
        <v>0</v>
      </c>
      <c r="P159" s="2">
        <v>0</v>
      </c>
      <c r="Q159" s="2">
        <v>0</v>
      </c>
      <c r="R159" s="2">
        <v>24</v>
      </c>
      <c r="S159" s="2">
        <v>0</v>
      </c>
      <c r="T159" s="6">
        <v>15.113725335401224</v>
      </c>
      <c r="U159" s="6">
        <v>3.0182223639492927E-3</v>
      </c>
      <c r="V159" s="6">
        <v>0.3930462668507177</v>
      </c>
      <c r="W159" s="6">
        <v>453733</v>
      </c>
      <c r="X159" s="6">
        <v>985898</v>
      </c>
      <c r="Y159" s="6">
        <v>3662752</v>
      </c>
      <c r="Z159" s="6">
        <v>11055</v>
      </c>
      <c r="AA159" s="2">
        <f t="shared" si="2"/>
        <v>0</v>
      </c>
      <c r="AB159" s="2">
        <v>0</v>
      </c>
      <c r="AC159" s="2">
        <v>0</v>
      </c>
      <c r="AD159" s="2">
        <v>1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</v>
      </c>
      <c r="AO159" s="2">
        <v>0</v>
      </c>
      <c r="AP159" s="2">
        <v>0</v>
      </c>
      <c r="AQ159" s="2">
        <v>0</v>
      </c>
      <c r="AR159" s="3">
        <v>0</v>
      </c>
      <c r="AS159" s="6">
        <f t="shared" si="3"/>
        <v>15.138763410197733</v>
      </c>
      <c r="AT159" s="6">
        <f t="shared" si="4"/>
        <v>3.4690162844037919E-2</v>
      </c>
      <c r="AU159" s="6">
        <f t="shared" si="5"/>
        <v>0.37197020570249689</v>
      </c>
      <c r="AV159" s="6">
        <f t="shared" si="6"/>
        <v>0</v>
      </c>
      <c r="AW159" s="6">
        <f t="shared" si="7"/>
        <v>1</v>
      </c>
      <c r="AX159" s="6">
        <f t="shared" si="8"/>
        <v>0</v>
      </c>
      <c r="AY159" s="6">
        <f t="shared" si="9"/>
        <v>0</v>
      </c>
      <c r="AZ159" s="6">
        <f t="shared" si="10"/>
        <v>0</v>
      </c>
      <c r="BA159" s="6">
        <f t="shared" si="11"/>
        <v>24</v>
      </c>
      <c r="BB159" s="6">
        <f t="shared" si="12"/>
        <v>0</v>
      </c>
      <c r="BC159" s="2"/>
      <c r="BD159" s="2"/>
    </row>
    <row r="160" spans="1:56" ht="15.75" customHeight="1" x14ac:dyDescent="0.25">
      <c r="A160" s="2">
        <v>38</v>
      </c>
      <c r="B160" s="2">
        <v>2018</v>
      </c>
      <c r="C160" s="6" t="s">
        <v>93</v>
      </c>
      <c r="D160" s="2">
        <v>18546</v>
      </c>
      <c r="E160" s="2">
        <v>7040108000157</v>
      </c>
      <c r="F160" s="2" t="str">
        <f t="array" ref="F160">IFERROR(INDEX(cnpj!$A:$B,MATCH(C160,cnpj!$B:$B,0),1),IF(G160=14,LEFT(E160,2)&amp;"."&amp;MID(E160,3,3)&amp;"."&amp;MID(E160,6,3)&amp;"/"&amp;MID(E160,9,4)&amp;"-"&amp;RIGHT(E160,2),IF(G160=13,0&amp;LEFT(E160,1)&amp;"."&amp;MID(E160,2,3)&amp;"."&amp;MID(E160,5,3)&amp;"/"&amp;MID(E160,8,4)&amp;"-"&amp;RIGHT(E160,2),IF(G160=12,"00"&amp;"."&amp;LEFT(E160,3)&amp;"."&amp;MID(E160,4,3)&amp;"/"&amp;MID(E160,7,4)&amp;"-"&amp;RIGHT(E160,2),IF(G160=11,"00.0"&amp;LEFT(E160,2)&amp;"."&amp;MID(E160,3,3)&amp;"/"&amp;MID(E160,6,4)&amp;"-"&amp;RIGHT(E160,2),"erro")))))</f>
        <v>07.040.108/0001-57</v>
      </c>
      <c r="G160" s="2">
        <f t="shared" si="1"/>
        <v>13</v>
      </c>
      <c r="H160" s="6" t="s">
        <v>52</v>
      </c>
      <c r="I160" s="2">
        <v>10</v>
      </c>
      <c r="J160" s="6">
        <v>12.328474730268653</v>
      </c>
      <c r="K160" s="6">
        <v>226041.69</v>
      </c>
      <c r="L160" s="2">
        <v>0</v>
      </c>
      <c r="M160" s="2">
        <v>1</v>
      </c>
      <c r="N160" s="2"/>
      <c r="O160" s="2">
        <v>1</v>
      </c>
      <c r="P160" s="2">
        <v>3</v>
      </c>
      <c r="Q160" s="2">
        <v>0</v>
      </c>
      <c r="R160" s="2">
        <v>23</v>
      </c>
      <c r="S160" s="2">
        <v>0</v>
      </c>
      <c r="T160" s="6">
        <v>15.134125470394027</v>
      </c>
      <c r="U160" s="6">
        <v>2.3657389573703134E-2</v>
      </c>
      <c r="V160" s="6">
        <v>0.38703480782400274</v>
      </c>
      <c r="W160" s="6">
        <v>450322</v>
      </c>
      <c r="X160" s="6">
        <v>996507</v>
      </c>
      <c r="Y160" s="6">
        <v>3738240</v>
      </c>
      <c r="Z160" s="6">
        <v>88437</v>
      </c>
      <c r="AA160" s="2">
        <f t="shared" si="2"/>
        <v>0</v>
      </c>
      <c r="AB160" s="2">
        <v>0</v>
      </c>
      <c r="AC160" s="2">
        <v>0</v>
      </c>
      <c r="AD160" s="2">
        <v>1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1</v>
      </c>
      <c r="AP160" s="2">
        <v>0</v>
      </c>
      <c r="AQ160" s="2">
        <v>0</v>
      </c>
      <c r="AR160" s="3">
        <v>0</v>
      </c>
      <c r="AS160" s="6">
        <f t="shared" si="3"/>
        <v>15.113725335401224</v>
      </c>
      <c r="AT160" s="6">
        <f t="shared" si="4"/>
        <v>3.0182223639492927E-3</v>
      </c>
      <c r="AU160" s="6">
        <f t="shared" si="5"/>
        <v>0.3930462668507177</v>
      </c>
      <c r="AV160" s="6">
        <f t="shared" si="6"/>
        <v>0</v>
      </c>
      <c r="AW160" s="6">
        <f t="shared" si="7"/>
        <v>1</v>
      </c>
      <c r="AX160" s="6">
        <f t="shared" si="8"/>
        <v>0</v>
      </c>
      <c r="AY160" s="6">
        <f t="shared" si="9"/>
        <v>0</v>
      </c>
      <c r="AZ160" s="6">
        <f t="shared" si="10"/>
        <v>0</v>
      </c>
      <c r="BA160" s="6">
        <f t="shared" si="11"/>
        <v>24</v>
      </c>
      <c r="BB160" s="6">
        <f t="shared" si="12"/>
        <v>0</v>
      </c>
      <c r="BC160" s="2"/>
      <c r="BD160" s="2"/>
    </row>
    <row r="161" spans="1:56" ht="15.75" customHeight="1" x14ac:dyDescent="0.25">
      <c r="A161" s="2">
        <v>38</v>
      </c>
      <c r="B161" s="2">
        <v>2019</v>
      </c>
      <c r="C161" s="6" t="s">
        <v>93</v>
      </c>
      <c r="D161" s="2">
        <v>18546</v>
      </c>
      <c r="E161" s="2">
        <v>7040108000157</v>
      </c>
      <c r="F161" s="2" t="str">
        <f t="array" ref="F161">IFERROR(INDEX(cnpj!$A:$B,MATCH(C161,cnpj!$B:$B,0),1),IF(G161=14,LEFT(E161,2)&amp;"."&amp;MID(E161,3,3)&amp;"."&amp;MID(E161,6,3)&amp;"/"&amp;MID(E161,9,4)&amp;"-"&amp;RIGHT(E161,2),IF(G161=13,0&amp;LEFT(E161,1)&amp;"."&amp;MID(E161,2,3)&amp;"."&amp;MID(E161,5,3)&amp;"/"&amp;MID(E161,8,4)&amp;"-"&amp;RIGHT(E161,2),IF(G161=12,"00"&amp;"."&amp;LEFT(E161,3)&amp;"."&amp;MID(E161,4,3)&amp;"/"&amp;MID(E161,7,4)&amp;"-"&amp;RIGHT(E161,2),IF(G161=11,"00.0"&amp;LEFT(E161,2)&amp;"."&amp;MID(E161,3,3)&amp;"/"&amp;MID(E161,6,4)&amp;"-"&amp;RIGHT(E161,2),"erro")))))</f>
        <v>07.040.108/0001-57</v>
      </c>
      <c r="G161" s="2">
        <f t="shared" si="1"/>
        <v>13</v>
      </c>
      <c r="H161" s="6" t="s">
        <v>52</v>
      </c>
      <c r="I161" s="2">
        <v>10</v>
      </c>
      <c r="J161" s="6">
        <v>12.328474730268653</v>
      </c>
      <c r="K161" s="6">
        <v>226041.69</v>
      </c>
      <c r="L161" s="2">
        <v>0</v>
      </c>
      <c r="M161" s="2">
        <v>1</v>
      </c>
      <c r="N161" s="2"/>
      <c r="O161" s="2">
        <v>1</v>
      </c>
      <c r="P161" s="2">
        <v>3</v>
      </c>
      <c r="Q161" s="2">
        <v>0</v>
      </c>
      <c r="R161" s="2">
        <v>24</v>
      </c>
      <c r="S161" s="2">
        <v>0</v>
      </c>
      <c r="T161" s="6">
        <v>15.121771232203274</v>
      </c>
      <c r="U161" s="6">
        <v>4.4886428420343627E-2</v>
      </c>
      <c r="V161" s="6">
        <v>0.24302739102374346</v>
      </c>
      <c r="W161" s="6">
        <v>517317</v>
      </c>
      <c r="X161" s="6">
        <v>380023</v>
      </c>
      <c r="Y161" s="6">
        <v>3692341</v>
      </c>
      <c r="Z161" s="6">
        <v>165736</v>
      </c>
      <c r="AA161" s="2">
        <f t="shared" si="2"/>
        <v>0</v>
      </c>
      <c r="AB161" s="2">
        <v>0</v>
      </c>
      <c r="AC161" s="2">
        <v>0</v>
      </c>
      <c r="AD161" s="2">
        <v>1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</v>
      </c>
      <c r="AQ161" s="2">
        <v>0</v>
      </c>
      <c r="AR161" s="3">
        <v>0</v>
      </c>
      <c r="AS161" s="6">
        <f t="shared" si="3"/>
        <v>15.134125470394027</v>
      </c>
      <c r="AT161" s="6">
        <f t="shared" si="4"/>
        <v>2.3657389573703134E-2</v>
      </c>
      <c r="AU161" s="6">
        <f t="shared" si="5"/>
        <v>0.38703480782400274</v>
      </c>
      <c r="AV161" s="6">
        <f t="shared" si="6"/>
        <v>0</v>
      </c>
      <c r="AW161" s="6">
        <f t="shared" si="7"/>
        <v>1</v>
      </c>
      <c r="AX161" s="6">
        <f t="shared" si="8"/>
        <v>1</v>
      </c>
      <c r="AY161" s="6">
        <f t="shared" si="9"/>
        <v>3</v>
      </c>
      <c r="AZ161" s="6">
        <f t="shared" si="10"/>
        <v>0</v>
      </c>
      <c r="BA161" s="6">
        <f t="shared" si="11"/>
        <v>23</v>
      </c>
      <c r="BB161" s="6">
        <f t="shared" si="12"/>
        <v>0</v>
      </c>
      <c r="BC161" s="2"/>
      <c r="BD161" s="2"/>
    </row>
    <row r="162" spans="1:56" ht="15.75" customHeight="1" x14ac:dyDescent="0.25">
      <c r="A162" s="2">
        <v>38</v>
      </c>
      <c r="B162" s="2">
        <v>2020</v>
      </c>
      <c r="C162" s="6" t="s">
        <v>93</v>
      </c>
      <c r="D162" s="2">
        <v>18546</v>
      </c>
      <c r="E162" s="2">
        <v>7040108000157</v>
      </c>
      <c r="F162" s="2" t="str">
        <f t="array" ref="F162">IFERROR(INDEX(cnpj!$A:$B,MATCH(C162,cnpj!$B:$B,0),1),IF(G162=14,LEFT(E162,2)&amp;"."&amp;MID(E162,3,3)&amp;"."&amp;MID(E162,6,3)&amp;"/"&amp;MID(E162,9,4)&amp;"-"&amp;RIGHT(E162,2),IF(G162=13,0&amp;LEFT(E162,1)&amp;"."&amp;MID(E162,2,3)&amp;"."&amp;MID(E162,5,3)&amp;"/"&amp;MID(E162,8,4)&amp;"-"&amp;RIGHT(E162,2),IF(G162=12,"00"&amp;"."&amp;LEFT(E162,3)&amp;"."&amp;MID(E162,4,3)&amp;"/"&amp;MID(E162,7,4)&amp;"-"&amp;RIGHT(E162,2),IF(G162=11,"00.0"&amp;LEFT(E162,2)&amp;"."&amp;MID(E162,3,3)&amp;"/"&amp;MID(E162,6,4)&amp;"-"&amp;RIGHT(E162,2),"erro")))))</f>
        <v>07.040.108/0001-57</v>
      </c>
      <c r="G162" s="2">
        <f t="shared" si="1"/>
        <v>13</v>
      </c>
      <c r="H162" s="6" t="s">
        <v>52</v>
      </c>
      <c r="I162" s="2">
        <v>10</v>
      </c>
      <c r="J162" s="6">
        <v>12.328474730268653</v>
      </c>
      <c r="K162" s="6">
        <v>226041.69</v>
      </c>
      <c r="L162" s="2">
        <v>0</v>
      </c>
      <c r="M162" s="2">
        <v>1</v>
      </c>
      <c r="N162" s="2"/>
      <c r="O162" s="2">
        <v>1</v>
      </c>
      <c r="P162" s="2">
        <v>3</v>
      </c>
      <c r="Q162" s="2">
        <v>0</v>
      </c>
      <c r="R162" s="2">
        <v>24</v>
      </c>
      <c r="S162" s="2">
        <v>0</v>
      </c>
      <c r="T162" s="6">
        <v>15.165276039693369</v>
      </c>
      <c r="U162" s="6">
        <v>3.4901404659795708E-2</v>
      </c>
      <c r="V162" s="6">
        <v>0.34893988649355206</v>
      </c>
      <c r="W162" s="6">
        <v>529862</v>
      </c>
      <c r="X162" s="6">
        <v>815832</v>
      </c>
      <c r="Y162" s="6">
        <v>3856521</v>
      </c>
      <c r="Z162" s="6">
        <v>134598</v>
      </c>
      <c r="AA162" s="2">
        <f t="shared" si="2"/>
        <v>0</v>
      </c>
      <c r="AB162" s="2">
        <v>0</v>
      </c>
      <c r="AC162" s="2">
        <v>0</v>
      </c>
      <c r="AD162" s="2">
        <v>1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</v>
      </c>
      <c r="AR162" s="3">
        <v>0</v>
      </c>
      <c r="AS162" s="6">
        <f t="shared" si="3"/>
        <v>15.121771232203274</v>
      </c>
      <c r="AT162" s="6">
        <f t="shared" si="4"/>
        <v>4.4886428420343627E-2</v>
      </c>
      <c r="AU162" s="6">
        <f t="shared" si="5"/>
        <v>0.24302739102374346</v>
      </c>
      <c r="AV162" s="6">
        <f t="shared" si="6"/>
        <v>0</v>
      </c>
      <c r="AW162" s="6">
        <f t="shared" si="7"/>
        <v>1</v>
      </c>
      <c r="AX162" s="6">
        <f t="shared" si="8"/>
        <v>1</v>
      </c>
      <c r="AY162" s="6">
        <f t="shared" si="9"/>
        <v>3</v>
      </c>
      <c r="AZ162" s="6">
        <f t="shared" si="10"/>
        <v>0</v>
      </c>
      <c r="BA162" s="6">
        <f t="shared" si="11"/>
        <v>24</v>
      </c>
      <c r="BB162" s="6">
        <f t="shared" si="12"/>
        <v>0</v>
      </c>
      <c r="BC162" s="2"/>
      <c r="BD162" s="2"/>
    </row>
    <row r="163" spans="1:56" ht="15.75" customHeight="1" x14ac:dyDescent="0.25">
      <c r="A163" s="2">
        <v>39</v>
      </c>
      <c r="B163" s="2">
        <v>2016</v>
      </c>
      <c r="C163" s="6" t="s">
        <v>94</v>
      </c>
      <c r="D163" s="2">
        <v>2100</v>
      </c>
      <c r="E163" s="2">
        <v>61088894000108</v>
      </c>
      <c r="F163" s="2" t="str">
        <f t="array" ref="F163">IFERROR(INDEX(cnpj!$A:$B,MATCH(C163,cnpj!$B:$B,0),1),IF(G163=14,LEFT(E163,2)&amp;"."&amp;MID(E163,3,3)&amp;"."&amp;MID(E163,6,3)&amp;"/"&amp;MID(E163,9,4)&amp;"-"&amp;RIGHT(E163,2),IF(G163=13,0&amp;LEFT(E163,1)&amp;"."&amp;MID(E163,2,3)&amp;"."&amp;MID(E163,5,3)&amp;"/"&amp;MID(E163,8,4)&amp;"-"&amp;RIGHT(E163,2),IF(G163=12,"00"&amp;"."&amp;LEFT(E163,3)&amp;"."&amp;MID(E163,4,3)&amp;"/"&amp;MID(E163,7,4)&amp;"-"&amp;RIGHT(E163,2),IF(G163=11,"00.0"&amp;LEFT(E163,2)&amp;"."&amp;MID(E163,3,3)&amp;"/"&amp;MID(E163,6,4)&amp;"-"&amp;RIGHT(E163,2),"erro")))))</f>
        <v>61.088.894/0001-08</v>
      </c>
      <c r="G163" s="2">
        <f t="shared" si="1"/>
        <v>14</v>
      </c>
      <c r="H163" s="6" t="s">
        <v>62</v>
      </c>
      <c r="I163" s="2">
        <v>3</v>
      </c>
      <c r="J163" s="6">
        <v>12.323855681186558</v>
      </c>
      <c r="K163" s="6">
        <v>225000</v>
      </c>
      <c r="L163" s="2">
        <v>0</v>
      </c>
      <c r="M163" s="2">
        <v>0</v>
      </c>
      <c r="N163" s="2"/>
      <c r="O163" s="2">
        <v>0</v>
      </c>
      <c r="P163" s="2">
        <v>0</v>
      </c>
      <c r="Q163" s="2">
        <v>0</v>
      </c>
      <c r="R163" s="2">
        <v>11</v>
      </c>
      <c r="S163" s="2">
        <v>0</v>
      </c>
      <c r="T163" s="6">
        <v>12.235689698502297</v>
      </c>
      <c r="U163" s="6">
        <v>-0.16188862784692154</v>
      </c>
      <c r="V163" s="6">
        <v>1.1753732792264528</v>
      </c>
      <c r="W163" s="6">
        <v>192169</v>
      </c>
      <c r="X163" s="6">
        <v>49972</v>
      </c>
      <c r="Y163" s="6">
        <v>206012</v>
      </c>
      <c r="Z163" s="6">
        <v>-33351</v>
      </c>
      <c r="AA163" s="2" t="str">
        <f t="shared" si="2"/>
        <v/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1</v>
      </c>
      <c r="AI163" s="2">
        <v>0</v>
      </c>
      <c r="AJ163" s="2">
        <v>0</v>
      </c>
      <c r="AK163" s="2">
        <v>0</v>
      </c>
      <c r="AL163" s="2">
        <v>0</v>
      </c>
      <c r="AM163" s="2">
        <v>1</v>
      </c>
      <c r="AN163" s="2">
        <v>0</v>
      </c>
      <c r="AO163" s="2">
        <v>0</v>
      </c>
      <c r="AP163" s="2">
        <v>0</v>
      </c>
      <c r="AQ163" s="2">
        <v>0</v>
      </c>
      <c r="AR163" s="3">
        <v>0</v>
      </c>
      <c r="AS163" s="6" t="str">
        <f t="shared" si="3"/>
        <v/>
      </c>
      <c r="AT163" s="6" t="str">
        <f t="shared" si="4"/>
        <v/>
      </c>
      <c r="AU163" s="6" t="str">
        <f t="shared" si="5"/>
        <v/>
      </c>
      <c r="AV163" s="6" t="str">
        <f t="shared" si="6"/>
        <v/>
      </c>
      <c r="AW163" s="6" t="str">
        <f t="shared" si="7"/>
        <v/>
      </c>
      <c r="AX163" s="6" t="str">
        <f t="shared" si="8"/>
        <v/>
      </c>
      <c r="AY163" s="6" t="str">
        <f t="shared" si="9"/>
        <v/>
      </c>
      <c r="AZ163" s="6" t="str">
        <f t="shared" si="10"/>
        <v/>
      </c>
      <c r="BA163" s="6" t="str">
        <f t="shared" si="11"/>
        <v/>
      </c>
      <c r="BB163" s="6" t="str">
        <f t="shared" si="12"/>
        <v/>
      </c>
      <c r="BC163" s="2"/>
      <c r="BD163" s="2"/>
    </row>
    <row r="164" spans="1:56" ht="15.75" customHeight="1" x14ac:dyDescent="0.25">
      <c r="A164" s="2">
        <v>39</v>
      </c>
      <c r="B164" s="2">
        <v>2017</v>
      </c>
      <c r="C164" s="6" t="s">
        <v>94</v>
      </c>
      <c r="D164" s="2">
        <v>2100</v>
      </c>
      <c r="E164" s="2">
        <v>61088894000108</v>
      </c>
      <c r="F164" s="2" t="str">
        <f t="array" ref="F164">IFERROR(INDEX(cnpj!$A:$B,MATCH(C164,cnpj!$B:$B,0),1),IF(G164=14,LEFT(E164,2)&amp;"."&amp;MID(E164,3,3)&amp;"."&amp;MID(E164,6,3)&amp;"/"&amp;MID(E164,9,4)&amp;"-"&amp;RIGHT(E164,2),IF(G164=13,0&amp;LEFT(E164,1)&amp;"."&amp;MID(E164,2,3)&amp;"."&amp;MID(E164,5,3)&amp;"/"&amp;MID(E164,8,4)&amp;"-"&amp;RIGHT(E164,2),IF(G164=12,"00"&amp;"."&amp;LEFT(E164,3)&amp;"."&amp;MID(E164,4,3)&amp;"/"&amp;MID(E164,7,4)&amp;"-"&amp;RIGHT(E164,2),IF(G164=11,"00.0"&amp;LEFT(E164,2)&amp;"."&amp;MID(E164,3,3)&amp;"/"&amp;MID(E164,6,4)&amp;"-"&amp;RIGHT(E164,2),"erro")))))</f>
        <v>61.088.894/0001-08</v>
      </c>
      <c r="G164" s="2">
        <f t="shared" si="1"/>
        <v>14</v>
      </c>
      <c r="H164" s="6" t="s">
        <v>62</v>
      </c>
      <c r="I164" s="2">
        <v>3</v>
      </c>
      <c r="J164" s="6">
        <v>12.323855681186558</v>
      </c>
      <c r="K164" s="6">
        <v>225000</v>
      </c>
      <c r="L164" s="2">
        <v>0</v>
      </c>
      <c r="M164" s="2">
        <v>0</v>
      </c>
      <c r="N164" s="2"/>
      <c r="O164" s="2">
        <v>0</v>
      </c>
      <c r="P164" s="2">
        <v>0</v>
      </c>
      <c r="Q164" s="2">
        <v>0</v>
      </c>
      <c r="R164" s="2">
        <v>8</v>
      </c>
      <c r="S164" s="2">
        <v>0</v>
      </c>
      <c r="T164" s="6">
        <v>12.266617264146438</v>
      </c>
      <c r="U164" s="6">
        <v>0.21051566478259437</v>
      </c>
      <c r="V164" s="6">
        <v>0.9672209070843315</v>
      </c>
      <c r="W164" s="6">
        <v>145681</v>
      </c>
      <c r="X164" s="6">
        <v>59837</v>
      </c>
      <c r="Y164" s="6">
        <v>212483</v>
      </c>
      <c r="Z164" s="6">
        <v>44731</v>
      </c>
      <c r="AA164" s="2">
        <f t="shared" si="2"/>
        <v>1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1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</v>
      </c>
      <c r="AO164" s="2">
        <v>0</v>
      </c>
      <c r="AP164" s="2">
        <v>0</v>
      </c>
      <c r="AQ164" s="2">
        <v>0</v>
      </c>
      <c r="AR164" s="3">
        <v>0</v>
      </c>
      <c r="AS164" s="6">
        <f t="shared" si="3"/>
        <v>12.235689698502297</v>
      </c>
      <c r="AT164" s="6">
        <f t="shared" si="4"/>
        <v>-0.16188862784692154</v>
      </c>
      <c r="AU164" s="6">
        <f t="shared" si="5"/>
        <v>1.1753732792264528</v>
      </c>
      <c r="AV164" s="6">
        <f t="shared" si="6"/>
        <v>0</v>
      </c>
      <c r="AW164" s="6">
        <f t="shared" si="7"/>
        <v>0</v>
      </c>
      <c r="AX164" s="6">
        <f t="shared" si="8"/>
        <v>0</v>
      </c>
      <c r="AY164" s="6">
        <f t="shared" si="9"/>
        <v>0</v>
      </c>
      <c r="AZ164" s="6">
        <f t="shared" si="10"/>
        <v>0</v>
      </c>
      <c r="BA164" s="6">
        <f t="shared" si="11"/>
        <v>11</v>
      </c>
      <c r="BB164" s="6">
        <f t="shared" si="12"/>
        <v>0</v>
      </c>
      <c r="BC164" s="2"/>
      <c r="BD164" s="2"/>
    </row>
    <row r="165" spans="1:56" ht="15.75" customHeight="1" x14ac:dyDescent="0.25">
      <c r="A165" s="2">
        <v>39</v>
      </c>
      <c r="B165" s="2">
        <v>2018</v>
      </c>
      <c r="C165" s="6" t="s">
        <v>94</v>
      </c>
      <c r="D165" s="2">
        <v>2100</v>
      </c>
      <c r="E165" s="2">
        <v>61088894000108</v>
      </c>
      <c r="F165" s="2" t="str">
        <f t="array" ref="F165">IFERROR(INDEX(cnpj!$A:$B,MATCH(C165,cnpj!$B:$B,0),1),IF(G165=14,LEFT(E165,2)&amp;"."&amp;MID(E165,3,3)&amp;"."&amp;MID(E165,6,3)&amp;"/"&amp;MID(E165,9,4)&amp;"-"&amp;RIGHT(E165,2),IF(G165=13,0&amp;LEFT(E165,1)&amp;"."&amp;MID(E165,2,3)&amp;"."&amp;MID(E165,5,3)&amp;"/"&amp;MID(E165,8,4)&amp;"-"&amp;RIGHT(E165,2),IF(G165=12,"00"&amp;"."&amp;LEFT(E165,3)&amp;"."&amp;MID(E165,4,3)&amp;"/"&amp;MID(E165,7,4)&amp;"-"&amp;RIGHT(E165,2),IF(G165=11,"00.0"&amp;LEFT(E165,2)&amp;"."&amp;MID(E165,3,3)&amp;"/"&amp;MID(E165,6,4)&amp;"-"&amp;RIGHT(E165,2),"erro")))))</f>
        <v>61.088.894/0001-08</v>
      </c>
      <c r="G165" s="2">
        <f t="shared" si="1"/>
        <v>14</v>
      </c>
      <c r="H165" s="6" t="s">
        <v>62</v>
      </c>
      <c r="I165" s="2">
        <v>3</v>
      </c>
      <c r="J165" s="6">
        <v>12.323855681186558</v>
      </c>
      <c r="K165" s="6">
        <v>225000</v>
      </c>
      <c r="L165" s="2">
        <v>0</v>
      </c>
      <c r="M165" s="2">
        <v>0</v>
      </c>
      <c r="N165" s="2"/>
      <c r="O165" s="2">
        <v>0</v>
      </c>
      <c r="P165" s="2">
        <v>0</v>
      </c>
      <c r="Q165" s="2">
        <v>0</v>
      </c>
      <c r="R165" s="2">
        <v>11</v>
      </c>
      <c r="S165" s="2">
        <v>0</v>
      </c>
      <c r="T165" s="6">
        <v>12.296562133539634</v>
      </c>
      <c r="U165" s="6">
        <v>7.5997296087548294E-2</v>
      </c>
      <c r="V165" s="6">
        <v>0.88879703300417467</v>
      </c>
      <c r="W165" s="6">
        <v>119830</v>
      </c>
      <c r="X165" s="6">
        <v>74765</v>
      </c>
      <c r="Y165" s="6">
        <v>218942</v>
      </c>
      <c r="Z165" s="6">
        <v>16639</v>
      </c>
      <c r="AA165" s="2">
        <f t="shared" si="2"/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1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1</v>
      </c>
      <c r="AP165" s="2">
        <v>0</v>
      </c>
      <c r="AQ165" s="2">
        <v>0</v>
      </c>
      <c r="AR165" s="3">
        <v>0</v>
      </c>
      <c r="AS165" s="6">
        <f t="shared" si="3"/>
        <v>12.266617264146438</v>
      </c>
      <c r="AT165" s="6">
        <f t="shared" si="4"/>
        <v>0.21051566478259437</v>
      </c>
      <c r="AU165" s="6">
        <f t="shared" si="5"/>
        <v>0.9672209070843315</v>
      </c>
      <c r="AV165" s="6">
        <f t="shared" si="6"/>
        <v>0</v>
      </c>
      <c r="AW165" s="6">
        <f t="shared" si="7"/>
        <v>0</v>
      </c>
      <c r="AX165" s="6">
        <f t="shared" si="8"/>
        <v>0</v>
      </c>
      <c r="AY165" s="6">
        <f t="shared" si="9"/>
        <v>0</v>
      </c>
      <c r="AZ165" s="6">
        <f t="shared" si="10"/>
        <v>0</v>
      </c>
      <c r="BA165" s="6">
        <f t="shared" si="11"/>
        <v>8</v>
      </c>
      <c r="BB165" s="6">
        <f t="shared" si="12"/>
        <v>0</v>
      </c>
      <c r="BC165" s="2"/>
      <c r="BD165" s="2"/>
    </row>
    <row r="166" spans="1:56" ht="15.75" customHeight="1" x14ac:dyDescent="0.25">
      <c r="A166" s="2">
        <v>39</v>
      </c>
      <c r="B166" s="2">
        <v>2019</v>
      </c>
      <c r="C166" s="6" t="s">
        <v>94</v>
      </c>
      <c r="D166" s="2">
        <v>2100</v>
      </c>
      <c r="E166" s="2">
        <v>61088894000108</v>
      </c>
      <c r="F166" s="2" t="str">
        <f t="array" ref="F166">IFERROR(INDEX(cnpj!$A:$B,MATCH(C166,cnpj!$B:$B,0),1),IF(G166=14,LEFT(E166,2)&amp;"."&amp;MID(E166,3,3)&amp;"."&amp;MID(E166,6,3)&amp;"/"&amp;MID(E166,9,4)&amp;"-"&amp;RIGHT(E166,2),IF(G166=13,0&amp;LEFT(E166,1)&amp;"."&amp;MID(E166,2,3)&amp;"."&amp;MID(E166,5,3)&amp;"/"&amp;MID(E166,8,4)&amp;"-"&amp;RIGHT(E166,2),IF(G166=12,"00"&amp;"."&amp;LEFT(E166,3)&amp;"."&amp;MID(E166,4,3)&amp;"/"&amp;MID(E166,7,4)&amp;"-"&amp;RIGHT(E166,2),IF(G166=11,"00.0"&amp;LEFT(E166,2)&amp;"."&amp;MID(E166,3,3)&amp;"/"&amp;MID(E166,6,4)&amp;"-"&amp;RIGHT(E166,2),"erro")))))</f>
        <v>61.088.894/0001-08</v>
      </c>
      <c r="G166" s="2">
        <f t="shared" si="1"/>
        <v>14</v>
      </c>
      <c r="H166" s="6" t="s">
        <v>62</v>
      </c>
      <c r="I166" s="2">
        <v>3</v>
      </c>
      <c r="J166" s="6">
        <v>12.337100907936577</v>
      </c>
      <c r="K166" s="6">
        <v>228000</v>
      </c>
      <c r="L166" s="2">
        <v>0</v>
      </c>
      <c r="M166" s="2">
        <v>1</v>
      </c>
      <c r="N166" s="2"/>
      <c r="O166" s="2">
        <v>0</v>
      </c>
      <c r="P166" s="2">
        <v>0</v>
      </c>
      <c r="Q166" s="2">
        <v>0</v>
      </c>
      <c r="R166" s="2">
        <v>11</v>
      </c>
      <c r="S166" s="2">
        <v>0</v>
      </c>
      <c r="T166" s="6">
        <v>12.408588909609648</v>
      </c>
      <c r="U166" s="6">
        <v>8.2528910231281852E-2</v>
      </c>
      <c r="V166" s="6">
        <v>1.1471767607474193</v>
      </c>
      <c r="W166" s="6">
        <v>88770</v>
      </c>
      <c r="X166" s="6">
        <v>192169</v>
      </c>
      <c r="Y166" s="6">
        <v>244896</v>
      </c>
      <c r="Z166" s="6">
        <v>20211</v>
      </c>
      <c r="AA166" s="2">
        <f t="shared" si="2"/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1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1</v>
      </c>
      <c r="AQ166" s="2">
        <v>0</v>
      </c>
      <c r="AR166" s="3">
        <v>0</v>
      </c>
      <c r="AS166" s="6">
        <f t="shared" si="3"/>
        <v>12.296562133539634</v>
      </c>
      <c r="AT166" s="6">
        <f t="shared" si="4"/>
        <v>7.5997296087548294E-2</v>
      </c>
      <c r="AU166" s="6">
        <f t="shared" si="5"/>
        <v>0.88879703300417467</v>
      </c>
      <c r="AV166" s="6">
        <f t="shared" si="6"/>
        <v>0</v>
      </c>
      <c r="AW166" s="6">
        <f t="shared" si="7"/>
        <v>0</v>
      </c>
      <c r="AX166" s="6">
        <f t="shared" si="8"/>
        <v>0</v>
      </c>
      <c r="AY166" s="6">
        <f t="shared" si="9"/>
        <v>0</v>
      </c>
      <c r="AZ166" s="6">
        <f t="shared" si="10"/>
        <v>0</v>
      </c>
      <c r="BA166" s="6">
        <f t="shared" si="11"/>
        <v>11</v>
      </c>
      <c r="BB166" s="6">
        <f t="shared" si="12"/>
        <v>0</v>
      </c>
      <c r="BC166" s="2"/>
      <c r="BD166" s="2"/>
    </row>
    <row r="167" spans="1:56" ht="15.75" customHeight="1" x14ac:dyDescent="0.25">
      <c r="A167" s="2">
        <v>39</v>
      </c>
      <c r="B167" s="2">
        <v>2020</v>
      </c>
      <c r="C167" s="6" t="s">
        <v>94</v>
      </c>
      <c r="D167" s="2">
        <v>2100</v>
      </c>
      <c r="E167" s="2">
        <v>61088894000108</v>
      </c>
      <c r="F167" s="2" t="str">
        <f t="array" ref="F167">IFERROR(INDEX(cnpj!$A:$B,MATCH(C167,cnpj!$B:$B,0),1),IF(G167=14,LEFT(E167,2)&amp;"."&amp;MID(E167,3,3)&amp;"."&amp;MID(E167,6,3)&amp;"/"&amp;MID(E167,9,4)&amp;"-"&amp;RIGHT(E167,2),IF(G167=13,0&amp;LEFT(E167,1)&amp;"."&amp;MID(E167,2,3)&amp;"."&amp;MID(E167,5,3)&amp;"/"&amp;MID(E167,8,4)&amp;"-"&amp;RIGHT(E167,2),IF(G167=12,"00"&amp;"."&amp;LEFT(E167,3)&amp;"."&amp;MID(E167,4,3)&amp;"/"&amp;MID(E167,7,4)&amp;"-"&amp;RIGHT(E167,2),IF(G167=11,"00.0"&amp;LEFT(E167,2)&amp;"."&amp;MID(E167,3,3)&amp;"/"&amp;MID(E167,6,4)&amp;"-"&amp;RIGHT(E167,2),"erro")))))</f>
        <v>61.088.894/0001-08</v>
      </c>
      <c r="G167" s="2">
        <f t="shared" si="1"/>
        <v>14</v>
      </c>
      <c r="H167" s="6" t="s">
        <v>62</v>
      </c>
      <c r="I167" s="2">
        <v>3</v>
      </c>
      <c r="J167" s="6">
        <v>12.373280564514079</v>
      </c>
      <c r="K167" s="6">
        <v>236400</v>
      </c>
      <c r="L167" s="2">
        <v>0</v>
      </c>
      <c r="M167" s="2">
        <v>1</v>
      </c>
      <c r="N167" s="2"/>
      <c r="O167" s="2">
        <v>0</v>
      </c>
      <c r="P167" s="2">
        <v>0</v>
      </c>
      <c r="Q167" s="2">
        <v>0</v>
      </c>
      <c r="R167" s="2">
        <v>11</v>
      </c>
      <c r="S167" s="2">
        <v>0</v>
      </c>
      <c r="T167" s="6">
        <v>12.569537982478057</v>
      </c>
      <c r="U167" s="6">
        <v>7.6513674081644709E-2</v>
      </c>
      <c r="V167" s="6">
        <v>0.66160515328807168</v>
      </c>
      <c r="W167" s="6">
        <v>99435</v>
      </c>
      <c r="X167" s="6">
        <v>90883</v>
      </c>
      <c r="Y167" s="6">
        <v>287661</v>
      </c>
      <c r="Z167" s="6">
        <v>22010</v>
      </c>
      <c r="AA167" s="2">
        <f t="shared" si="2"/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1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1</v>
      </c>
      <c r="AR167" s="3">
        <v>0</v>
      </c>
      <c r="AS167" s="6">
        <f t="shared" si="3"/>
        <v>12.408588909609648</v>
      </c>
      <c r="AT167" s="6">
        <f t="shared" si="4"/>
        <v>8.2528910231281852E-2</v>
      </c>
      <c r="AU167" s="6">
        <f t="shared" si="5"/>
        <v>1.1471767607474193</v>
      </c>
      <c r="AV167" s="6">
        <f t="shared" si="6"/>
        <v>0</v>
      </c>
      <c r="AW167" s="6">
        <f t="shared" si="7"/>
        <v>1</v>
      </c>
      <c r="AX167" s="6">
        <f t="shared" si="8"/>
        <v>0</v>
      </c>
      <c r="AY167" s="6">
        <f t="shared" si="9"/>
        <v>0</v>
      </c>
      <c r="AZ167" s="6">
        <f t="shared" si="10"/>
        <v>0</v>
      </c>
      <c r="BA167" s="6">
        <f t="shared" si="11"/>
        <v>11</v>
      </c>
      <c r="BB167" s="6">
        <f t="shared" si="12"/>
        <v>0</v>
      </c>
      <c r="BC167" s="2"/>
      <c r="BD167" s="2"/>
    </row>
    <row r="168" spans="1:56" ht="15.75" customHeight="1" x14ac:dyDescent="0.25">
      <c r="A168" s="2">
        <v>40</v>
      </c>
      <c r="B168" s="2">
        <v>2016</v>
      </c>
      <c r="C168" s="6" t="s">
        <v>95</v>
      </c>
      <c r="D168" s="2">
        <v>17493</v>
      </c>
      <c r="E168" s="2">
        <v>2591787000139</v>
      </c>
      <c r="F168" s="2" t="str">
        <f t="array" ref="F168">IFERROR(INDEX(cnpj!$A:$B,MATCH(C168,cnpj!$B:$B,0),1),IF(G168=14,LEFT(E168,2)&amp;"."&amp;MID(E168,3,3)&amp;"."&amp;MID(E168,6,3)&amp;"/"&amp;MID(E168,9,4)&amp;"-"&amp;RIGHT(E168,2),IF(G168=13,0&amp;LEFT(E168,1)&amp;"."&amp;MID(E168,2,3)&amp;"."&amp;MID(E168,5,3)&amp;"/"&amp;MID(E168,8,4)&amp;"-"&amp;RIGHT(E168,2),IF(G168=12,"00"&amp;"."&amp;LEFT(E168,3)&amp;"."&amp;MID(E168,4,3)&amp;"/"&amp;MID(E168,7,4)&amp;"-"&amp;RIGHT(E168,2),IF(G168=11,"00.0"&amp;LEFT(E168,2)&amp;"."&amp;MID(E168,3,3)&amp;"/"&amp;MID(E168,6,4)&amp;"-"&amp;RIGHT(E168,2),"erro")))))</f>
        <v>02.591.787/0001-39</v>
      </c>
      <c r="G168" s="2">
        <f t="shared" si="1"/>
        <v>13</v>
      </c>
      <c r="H168" s="6" t="s">
        <v>50</v>
      </c>
      <c r="I168" s="2">
        <v>6</v>
      </c>
      <c r="J168" s="6">
        <v>9.7111156598886712</v>
      </c>
      <c r="K168" s="6">
        <v>16500</v>
      </c>
      <c r="L168" s="2">
        <v>0</v>
      </c>
      <c r="M168" s="2">
        <v>0</v>
      </c>
      <c r="N168" s="2"/>
      <c r="O168" s="2">
        <v>0</v>
      </c>
      <c r="P168" s="2">
        <v>0</v>
      </c>
      <c r="Q168" s="2">
        <v>0</v>
      </c>
      <c r="R168" s="2">
        <v>4</v>
      </c>
      <c r="S168" s="2">
        <v>0</v>
      </c>
      <c r="T168" s="6">
        <v>9.5011425717642073</v>
      </c>
      <c r="U168" s="6">
        <v>-15.264747663551402</v>
      </c>
      <c r="V168" s="6">
        <v>25.552523364485982</v>
      </c>
      <c r="W168" s="6">
        <v>57551</v>
      </c>
      <c r="X168" s="6">
        <v>284214</v>
      </c>
      <c r="Y168" s="6">
        <v>13375</v>
      </c>
      <c r="Z168" s="6">
        <v>-204166</v>
      </c>
      <c r="AA168" s="2" t="str">
        <f t="shared" si="2"/>
        <v/>
      </c>
      <c r="AB168" s="2">
        <v>0</v>
      </c>
      <c r="AC168" s="2">
        <v>1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1</v>
      </c>
      <c r="AN168" s="2">
        <v>0</v>
      </c>
      <c r="AO168" s="2">
        <v>0</v>
      </c>
      <c r="AP168" s="2">
        <v>0</v>
      </c>
      <c r="AQ168" s="2">
        <v>0</v>
      </c>
      <c r="AR168" s="3">
        <v>0</v>
      </c>
      <c r="AS168" s="6" t="str">
        <f t="shared" si="3"/>
        <v/>
      </c>
      <c r="AT168" s="6" t="str">
        <f t="shared" si="4"/>
        <v/>
      </c>
      <c r="AU168" s="6" t="str">
        <f t="shared" si="5"/>
        <v/>
      </c>
      <c r="AV168" s="6" t="str">
        <f t="shared" si="6"/>
        <v/>
      </c>
      <c r="AW168" s="6" t="str">
        <f t="shared" si="7"/>
        <v/>
      </c>
      <c r="AX168" s="6" t="str">
        <f t="shared" si="8"/>
        <v/>
      </c>
      <c r="AY168" s="6" t="str">
        <f t="shared" si="9"/>
        <v/>
      </c>
      <c r="AZ168" s="6" t="str">
        <f t="shared" si="10"/>
        <v/>
      </c>
      <c r="BA168" s="6" t="str">
        <f t="shared" si="11"/>
        <v/>
      </c>
      <c r="BB168" s="6" t="str">
        <f t="shared" si="12"/>
        <v/>
      </c>
      <c r="BC168" s="2"/>
      <c r="BD168" s="2"/>
    </row>
    <row r="169" spans="1:56" ht="15.75" customHeight="1" x14ac:dyDescent="0.25">
      <c r="A169" s="2">
        <v>40</v>
      </c>
      <c r="B169" s="2">
        <v>2017</v>
      </c>
      <c r="C169" s="6" t="s">
        <v>95</v>
      </c>
      <c r="D169" s="2">
        <v>17493</v>
      </c>
      <c r="E169" s="2">
        <v>2591787000139</v>
      </c>
      <c r="F169" s="2" t="str">
        <f t="array" ref="F169">IFERROR(INDEX(cnpj!$A:$B,MATCH(C169,cnpj!$B:$B,0),1),IF(G169=14,LEFT(E169,2)&amp;"."&amp;MID(E169,3,3)&amp;"."&amp;MID(E169,6,3)&amp;"/"&amp;MID(E169,9,4)&amp;"-"&amp;RIGHT(E169,2),IF(G169=13,0&amp;LEFT(E169,1)&amp;"."&amp;MID(E169,2,3)&amp;"."&amp;MID(E169,5,3)&amp;"/"&amp;MID(E169,8,4)&amp;"-"&amp;RIGHT(E169,2),IF(G169=12,"00"&amp;"."&amp;LEFT(E169,3)&amp;"."&amp;MID(E169,4,3)&amp;"/"&amp;MID(E169,7,4)&amp;"-"&amp;RIGHT(E169,2),IF(G169=11,"00.0"&amp;LEFT(E169,2)&amp;"."&amp;MID(E169,3,3)&amp;"/"&amp;MID(E169,6,4)&amp;"-"&amp;RIGHT(E169,2),"erro")))))</f>
        <v>02.591.787/0001-39</v>
      </c>
      <c r="G169" s="2">
        <f t="shared" si="1"/>
        <v>13</v>
      </c>
      <c r="H169" s="6" t="s">
        <v>50</v>
      </c>
      <c r="I169" s="2">
        <v>6</v>
      </c>
      <c r="J169" s="6">
        <v>9.6803440012219184</v>
      </c>
      <c r="K169" s="6">
        <v>16000</v>
      </c>
      <c r="L169" s="2">
        <v>0</v>
      </c>
      <c r="M169" s="2">
        <v>0</v>
      </c>
      <c r="N169" s="2"/>
      <c r="O169" s="2">
        <v>0</v>
      </c>
      <c r="P169" s="2">
        <v>0</v>
      </c>
      <c r="Q169" s="2">
        <v>0</v>
      </c>
      <c r="R169" s="2">
        <v>5</v>
      </c>
      <c r="S169" s="2">
        <v>0</v>
      </c>
      <c r="T169" s="6">
        <v>12.793717633729957</v>
      </c>
      <c r="U169" s="6">
        <v>1.0604613431347218</v>
      </c>
      <c r="V169" s="6">
        <v>-7.3974368591105968E-2</v>
      </c>
      <c r="W169" s="6">
        <v>26627</v>
      </c>
      <c r="X169" s="6">
        <v>0</v>
      </c>
      <c r="Y169" s="6">
        <v>359949</v>
      </c>
      <c r="Z169" s="6">
        <v>381712</v>
      </c>
      <c r="AA169" s="2">
        <f t="shared" si="2"/>
        <v>1</v>
      </c>
      <c r="AB169" s="2">
        <v>0</v>
      </c>
      <c r="AC169" s="2">
        <v>1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</v>
      </c>
      <c r="AO169" s="2">
        <v>0</v>
      </c>
      <c r="AP169" s="2">
        <v>0</v>
      </c>
      <c r="AQ169" s="2">
        <v>0</v>
      </c>
      <c r="AR169" s="3">
        <v>0</v>
      </c>
      <c r="AS169" s="6">
        <f t="shared" si="3"/>
        <v>9.5011425717642073</v>
      </c>
      <c r="AT169" s="6">
        <f t="shared" si="4"/>
        <v>-15.264747663551402</v>
      </c>
      <c r="AU169" s="6">
        <f t="shared" si="5"/>
        <v>25.552523364485982</v>
      </c>
      <c r="AV169" s="6">
        <f t="shared" si="6"/>
        <v>0</v>
      </c>
      <c r="AW169" s="6">
        <f t="shared" si="7"/>
        <v>0</v>
      </c>
      <c r="AX169" s="6">
        <f t="shared" si="8"/>
        <v>0</v>
      </c>
      <c r="AY169" s="6">
        <f t="shared" si="9"/>
        <v>0</v>
      </c>
      <c r="AZ169" s="6">
        <f t="shared" si="10"/>
        <v>0</v>
      </c>
      <c r="BA169" s="6">
        <f t="shared" si="11"/>
        <v>4</v>
      </c>
      <c r="BB169" s="6">
        <f t="shared" si="12"/>
        <v>0</v>
      </c>
      <c r="BC169" s="2"/>
      <c r="BD169" s="2"/>
    </row>
    <row r="170" spans="1:56" ht="15.75" customHeight="1" x14ac:dyDescent="0.25">
      <c r="A170" s="2">
        <v>40</v>
      </c>
      <c r="B170" s="2">
        <v>2018</v>
      </c>
      <c r="C170" s="6" t="s">
        <v>95</v>
      </c>
      <c r="D170" s="2">
        <v>17493</v>
      </c>
      <c r="E170" s="2">
        <v>2591787000139</v>
      </c>
      <c r="F170" s="2" t="str">
        <f t="array" ref="F170">IFERROR(INDEX(cnpj!$A:$B,MATCH(C170,cnpj!$B:$B,0),1),IF(G170=14,LEFT(E170,2)&amp;"."&amp;MID(E170,3,3)&amp;"."&amp;MID(E170,6,3)&amp;"/"&amp;MID(E170,9,4)&amp;"-"&amp;RIGHT(E170,2),IF(G170=13,0&amp;LEFT(E170,1)&amp;"."&amp;MID(E170,2,3)&amp;"."&amp;MID(E170,5,3)&amp;"/"&amp;MID(E170,8,4)&amp;"-"&amp;RIGHT(E170,2),IF(G170=12,"00"&amp;"."&amp;LEFT(E170,3)&amp;"."&amp;MID(E170,4,3)&amp;"/"&amp;MID(E170,7,4)&amp;"-"&amp;RIGHT(E170,2),IF(G170=11,"00.0"&amp;LEFT(E170,2)&amp;"."&amp;MID(E170,3,3)&amp;"/"&amp;MID(E170,6,4)&amp;"-"&amp;RIGHT(E170,2),"erro")))))</f>
        <v>02.591.787/0001-39</v>
      </c>
      <c r="G170" s="2">
        <f t="shared" si="1"/>
        <v>13</v>
      </c>
      <c r="H170" s="6" t="s">
        <v>50</v>
      </c>
      <c r="I170" s="2">
        <v>6</v>
      </c>
      <c r="J170" s="6">
        <v>9.6803440012219184</v>
      </c>
      <c r="K170" s="6">
        <v>16000</v>
      </c>
      <c r="L170" s="2">
        <v>0</v>
      </c>
      <c r="M170" s="2">
        <v>0</v>
      </c>
      <c r="N170" s="2"/>
      <c r="O170" s="2">
        <v>0</v>
      </c>
      <c r="P170" s="2">
        <v>0</v>
      </c>
      <c r="Q170" s="2">
        <v>0</v>
      </c>
      <c r="R170" s="2">
        <v>5</v>
      </c>
      <c r="S170" s="2">
        <v>0</v>
      </c>
      <c r="T170" s="6">
        <v>12.767905972906551</v>
      </c>
      <c r="U170" s="6">
        <v>-0.39823021463778985</v>
      </c>
      <c r="V170" s="6">
        <v>-0.44799117387970133</v>
      </c>
      <c r="W170" s="6">
        <v>157145</v>
      </c>
      <c r="X170" s="6">
        <v>0</v>
      </c>
      <c r="Y170" s="6">
        <v>350777</v>
      </c>
      <c r="Z170" s="6">
        <v>-139690</v>
      </c>
      <c r="AA170" s="2">
        <f t="shared" si="2"/>
        <v>0</v>
      </c>
      <c r="AB170" s="2">
        <v>0</v>
      </c>
      <c r="AC170" s="2">
        <v>1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1</v>
      </c>
      <c r="AP170" s="2">
        <v>0</v>
      </c>
      <c r="AQ170" s="2">
        <v>0</v>
      </c>
      <c r="AR170" s="3">
        <v>0</v>
      </c>
      <c r="AS170" s="6">
        <f t="shared" si="3"/>
        <v>12.793717633729957</v>
      </c>
      <c r="AT170" s="6">
        <f t="shared" si="4"/>
        <v>1.0604613431347218</v>
      </c>
      <c r="AU170" s="6">
        <f t="shared" si="5"/>
        <v>-7.3974368591105968E-2</v>
      </c>
      <c r="AV170" s="6">
        <f t="shared" si="6"/>
        <v>0</v>
      </c>
      <c r="AW170" s="6">
        <f t="shared" si="7"/>
        <v>0</v>
      </c>
      <c r="AX170" s="6">
        <f t="shared" si="8"/>
        <v>0</v>
      </c>
      <c r="AY170" s="6">
        <f t="shared" si="9"/>
        <v>0</v>
      </c>
      <c r="AZ170" s="6">
        <f t="shared" si="10"/>
        <v>0</v>
      </c>
      <c r="BA170" s="6">
        <f t="shared" si="11"/>
        <v>5</v>
      </c>
      <c r="BB170" s="6">
        <f t="shared" si="12"/>
        <v>0</v>
      </c>
      <c r="BC170" s="2"/>
      <c r="BD170" s="2"/>
    </row>
    <row r="171" spans="1:56" ht="15.75" customHeight="1" x14ac:dyDescent="0.25">
      <c r="A171" s="2">
        <v>40</v>
      </c>
      <c r="B171" s="2">
        <v>2019</v>
      </c>
      <c r="C171" s="6" t="s">
        <v>95</v>
      </c>
      <c r="D171" s="2">
        <v>17493</v>
      </c>
      <c r="E171" s="2">
        <v>2591787000139</v>
      </c>
      <c r="F171" s="2" t="str">
        <f t="array" ref="F171">IFERROR(INDEX(cnpj!$A:$B,MATCH(C171,cnpj!$B:$B,0),1),IF(G171=14,LEFT(E171,2)&amp;"."&amp;MID(E171,3,3)&amp;"."&amp;MID(E171,6,3)&amp;"/"&amp;MID(E171,9,4)&amp;"-"&amp;RIGHT(E171,2),IF(G171=13,0&amp;LEFT(E171,1)&amp;"."&amp;MID(E171,2,3)&amp;"."&amp;MID(E171,5,3)&amp;"/"&amp;MID(E171,8,4)&amp;"-"&amp;RIGHT(E171,2),IF(G171=12,"00"&amp;"."&amp;LEFT(E171,3)&amp;"."&amp;MID(E171,4,3)&amp;"/"&amp;MID(E171,7,4)&amp;"-"&amp;RIGHT(E171,2),IF(G171=11,"00.0"&amp;LEFT(E171,2)&amp;"."&amp;MID(E171,3,3)&amp;"/"&amp;MID(E171,6,4)&amp;"-"&amp;RIGHT(E171,2),"erro")))))</f>
        <v>02.591.787/0001-39</v>
      </c>
      <c r="G171" s="2">
        <f t="shared" si="1"/>
        <v>13</v>
      </c>
      <c r="H171" s="6" t="s">
        <v>50</v>
      </c>
      <c r="I171" s="2">
        <v>6</v>
      </c>
      <c r="J171" s="6">
        <v>9.6803440012219184</v>
      </c>
      <c r="K171" s="6">
        <v>16000</v>
      </c>
      <c r="L171" s="2">
        <v>0</v>
      </c>
      <c r="M171" s="2">
        <v>0</v>
      </c>
      <c r="N171" s="2"/>
      <c r="O171" s="2">
        <v>0</v>
      </c>
      <c r="P171" s="2">
        <v>0</v>
      </c>
      <c r="Q171" s="2">
        <v>0</v>
      </c>
      <c r="R171" s="2">
        <v>5</v>
      </c>
      <c r="S171" s="2">
        <v>0</v>
      </c>
      <c r="T171" s="6">
        <v>4.4543472962535073</v>
      </c>
      <c r="U171" s="6">
        <v>-20050.430232558141</v>
      </c>
      <c r="V171" s="6">
        <v>-18469.116279069767</v>
      </c>
      <c r="W171" s="6">
        <v>1530793</v>
      </c>
      <c r="X171" s="6">
        <v>57551</v>
      </c>
      <c r="Y171" s="6">
        <v>86</v>
      </c>
      <c r="Z171" s="6">
        <v>-1724337</v>
      </c>
      <c r="AA171" s="2">
        <f t="shared" si="2"/>
        <v>1</v>
      </c>
      <c r="AB171" s="2">
        <v>0</v>
      </c>
      <c r="AC171" s="2">
        <v>1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1</v>
      </c>
      <c r="AQ171" s="2">
        <v>0</v>
      </c>
      <c r="AR171" s="3">
        <v>0</v>
      </c>
      <c r="AS171" s="6">
        <f t="shared" si="3"/>
        <v>12.767905972906551</v>
      </c>
      <c r="AT171" s="6">
        <f t="shared" si="4"/>
        <v>-0.39823021463778985</v>
      </c>
      <c r="AU171" s="6">
        <f t="shared" si="5"/>
        <v>-0.44799117387970133</v>
      </c>
      <c r="AV171" s="6">
        <f t="shared" si="6"/>
        <v>0</v>
      </c>
      <c r="AW171" s="6">
        <f t="shared" si="7"/>
        <v>0</v>
      </c>
      <c r="AX171" s="6">
        <f t="shared" si="8"/>
        <v>0</v>
      </c>
      <c r="AY171" s="6">
        <f t="shared" si="9"/>
        <v>0</v>
      </c>
      <c r="AZ171" s="6">
        <f t="shared" si="10"/>
        <v>0</v>
      </c>
      <c r="BA171" s="6">
        <f t="shared" si="11"/>
        <v>5</v>
      </c>
      <c r="BB171" s="6">
        <f t="shared" si="12"/>
        <v>0</v>
      </c>
      <c r="BC171" s="2"/>
      <c r="BD171" s="2"/>
    </row>
    <row r="172" spans="1:56" ht="15.75" customHeight="1" x14ac:dyDescent="0.25">
      <c r="A172" s="2">
        <v>41</v>
      </c>
      <c r="B172" s="2">
        <v>2016</v>
      </c>
      <c r="C172" s="6" t="s">
        <v>96</v>
      </c>
      <c r="D172" s="2">
        <v>14168</v>
      </c>
      <c r="E172" s="2">
        <v>7253321000147</v>
      </c>
      <c r="F172" s="2" t="str">
        <f t="array" ref="F172">IFERROR(INDEX(cnpj!$A:$B,MATCH(C172,cnpj!$B:$B,0),1),IF(G172=14,LEFT(E172,2)&amp;"."&amp;MID(E172,3,3)&amp;"."&amp;MID(E172,6,3)&amp;"/"&amp;MID(E172,9,4)&amp;"-"&amp;RIGHT(E172,2),IF(G172=13,0&amp;LEFT(E172,1)&amp;"."&amp;MID(E172,2,3)&amp;"."&amp;MID(E172,5,3)&amp;"/"&amp;MID(E172,8,4)&amp;"-"&amp;RIGHT(E172,2),IF(G172=12,"00"&amp;"."&amp;LEFT(E172,3)&amp;"."&amp;MID(E172,4,3)&amp;"/"&amp;MID(E172,7,4)&amp;"-"&amp;RIGHT(E172,2),IF(G172=11,"00.0"&amp;LEFT(E172,2)&amp;"."&amp;MID(E172,3,3)&amp;"/"&amp;MID(E172,6,4)&amp;"-"&amp;RIGHT(E172,2),"erro")))))</f>
        <v>07.253.321/0001-47</v>
      </c>
      <c r="G172" s="2">
        <f t="shared" si="1"/>
        <v>13</v>
      </c>
      <c r="H172" s="6" t="s">
        <v>88</v>
      </c>
      <c r="I172" s="2">
        <v>5</v>
      </c>
      <c r="J172" s="6">
        <v>9.9522777167055594</v>
      </c>
      <c r="K172" s="6">
        <v>21000</v>
      </c>
      <c r="L172" s="2">
        <v>0</v>
      </c>
      <c r="M172" s="2">
        <v>0</v>
      </c>
      <c r="N172" s="2"/>
      <c r="O172" s="2">
        <v>1</v>
      </c>
      <c r="P172" s="2">
        <v>2</v>
      </c>
      <c r="Q172" s="2">
        <v>0</v>
      </c>
      <c r="R172" s="2">
        <v>5</v>
      </c>
      <c r="S172" s="2">
        <v>1</v>
      </c>
      <c r="T172" s="6">
        <v>11.128409385612446</v>
      </c>
      <c r="U172" s="6">
        <v>-5.7889479714445198E-2</v>
      </c>
      <c r="V172" s="6">
        <v>1.3764211639589883</v>
      </c>
      <c r="W172" s="6">
        <v>6588</v>
      </c>
      <c r="X172" s="6">
        <v>87116</v>
      </c>
      <c r="Y172" s="6">
        <v>68078</v>
      </c>
      <c r="Z172" s="6">
        <v>-3941</v>
      </c>
      <c r="AA172" s="2" t="str">
        <f t="shared" si="2"/>
        <v/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1</v>
      </c>
      <c r="AN172" s="2">
        <v>0</v>
      </c>
      <c r="AO172" s="2">
        <v>0</v>
      </c>
      <c r="AP172" s="2">
        <v>0</v>
      </c>
      <c r="AQ172" s="2">
        <v>0</v>
      </c>
      <c r="AR172" s="3">
        <v>0</v>
      </c>
      <c r="AS172" s="6" t="str">
        <f t="shared" si="3"/>
        <v/>
      </c>
      <c r="AT172" s="6" t="str">
        <f t="shared" si="4"/>
        <v/>
      </c>
      <c r="AU172" s="6" t="str">
        <f t="shared" si="5"/>
        <v/>
      </c>
      <c r="AV172" s="6" t="str">
        <f t="shared" si="6"/>
        <v/>
      </c>
      <c r="AW172" s="6" t="str">
        <f t="shared" si="7"/>
        <v/>
      </c>
      <c r="AX172" s="6" t="str">
        <f t="shared" si="8"/>
        <v/>
      </c>
      <c r="AY172" s="6" t="str">
        <f t="shared" si="9"/>
        <v/>
      </c>
      <c r="AZ172" s="6" t="str">
        <f t="shared" si="10"/>
        <v/>
      </c>
      <c r="BA172" s="6" t="str">
        <f t="shared" si="11"/>
        <v/>
      </c>
      <c r="BB172" s="6" t="str">
        <f t="shared" si="12"/>
        <v/>
      </c>
      <c r="BC172" s="2"/>
      <c r="BD172" s="2"/>
    </row>
    <row r="173" spans="1:56" ht="15.75" customHeight="1" x14ac:dyDescent="0.25">
      <c r="A173" s="2">
        <v>41</v>
      </c>
      <c r="B173" s="2">
        <v>2017</v>
      </c>
      <c r="C173" s="6" t="s">
        <v>96</v>
      </c>
      <c r="D173" s="2">
        <v>14168</v>
      </c>
      <c r="E173" s="2">
        <v>7253321000147</v>
      </c>
      <c r="F173" s="2" t="str">
        <f t="array" ref="F173">IFERROR(INDEX(cnpj!$A:$B,MATCH(C173,cnpj!$B:$B,0),1),IF(G173=14,LEFT(E173,2)&amp;"."&amp;MID(E173,3,3)&amp;"."&amp;MID(E173,6,3)&amp;"/"&amp;MID(E173,9,4)&amp;"-"&amp;RIGHT(E173,2),IF(G173=13,0&amp;LEFT(E173,1)&amp;"."&amp;MID(E173,2,3)&amp;"."&amp;MID(E173,5,3)&amp;"/"&amp;MID(E173,8,4)&amp;"-"&amp;RIGHT(E173,2),IF(G173=12,"00"&amp;"."&amp;LEFT(E173,3)&amp;"."&amp;MID(E173,4,3)&amp;"/"&amp;MID(E173,7,4)&amp;"-"&amp;RIGHT(E173,2),IF(G173=11,"00.0"&amp;LEFT(E173,2)&amp;"."&amp;MID(E173,3,3)&amp;"/"&amp;MID(E173,6,4)&amp;"-"&amp;RIGHT(E173,2),"erro")))))</f>
        <v>07.253.321/0001-47</v>
      </c>
      <c r="G173" s="2">
        <f t="shared" si="1"/>
        <v>13</v>
      </c>
      <c r="H173" s="6" t="s">
        <v>88</v>
      </c>
      <c r="I173" s="2">
        <v>5</v>
      </c>
      <c r="J173" s="6">
        <v>9.9522777167055594</v>
      </c>
      <c r="K173" s="6">
        <v>21000</v>
      </c>
      <c r="L173" s="2">
        <v>0</v>
      </c>
      <c r="M173" s="2">
        <v>0</v>
      </c>
      <c r="N173" s="2"/>
      <c r="O173" s="2">
        <v>1</v>
      </c>
      <c r="P173" s="2">
        <v>2</v>
      </c>
      <c r="Q173" s="2">
        <v>0</v>
      </c>
      <c r="R173" s="2">
        <v>5</v>
      </c>
      <c r="S173" s="2">
        <v>1</v>
      </c>
      <c r="T173" s="6">
        <v>11.190886564806565</v>
      </c>
      <c r="U173" s="6">
        <v>-4.5744959774794043E-2</v>
      </c>
      <c r="V173" s="6">
        <v>1.3980570466557192</v>
      </c>
      <c r="W173" s="6">
        <v>6599</v>
      </c>
      <c r="X173" s="6">
        <v>94714</v>
      </c>
      <c r="Y173" s="6">
        <v>72467</v>
      </c>
      <c r="Z173" s="6">
        <v>-3315</v>
      </c>
      <c r="AA173" s="2">
        <f t="shared" si="2"/>
        <v>1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</v>
      </c>
      <c r="AO173" s="2">
        <v>0</v>
      </c>
      <c r="AP173" s="2">
        <v>0</v>
      </c>
      <c r="AQ173" s="2">
        <v>0</v>
      </c>
      <c r="AR173" s="3">
        <v>0</v>
      </c>
      <c r="AS173" s="6">
        <f t="shared" si="3"/>
        <v>11.128409385612446</v>
      </c>
      <c r="AT173" s="6">
        <f t="shared" si="4"/>
        <v>-5.7889479714445198E-2</v>
      </c>
      <c r="AU173" s="6">
        <f t="shared" si="5"/>
        <v>1.3764211639589883</v>
      </c>
      <c r="AV173" s="6">
        <f t="shared" si="6"/>
        <v>0</v>
      </c>
      <c r="AW173" s="6">
        <f t="shared" si="7"/>
        <v>0</v>
      </c>
      <c r="AX173" s="6">
        <f t="shared" si="8"/>
        <v>1</v>
      </c>
      <c r="AY173" s="6">
        <f t="shared" si="9"/>
        <v>2</v>
      </c>
      <c r="AZ173" s="6">
        <f t="shared" si="10"/>
        <v>0</v>
      </c>
      <c r="BA173" s="6">
        <f t="shared" si="11"/>
        <v>5</v>
      </c>
      <c r="BB173" s="6">
        <f t="shared" si="12"/>
        <v>1</v>
      </c>
      <c r="BC173" s="2"/>
      <c r="BD173" s="2"/>
    </row>
    <row r="174" spans="1:56" ht="15.75" customHeight="1" x14ac:dyDescent="0.25">
      <c r="A174" s="2">
        <v>41</v>
      </c>
      <c r="B174" s="2">
        <v>2018</v>
      </c>
      <c r="C174" s="6" t="s">
        <v>96</v>
      </c>
      <c r="D174" s="2">
        <v>14168</v>
      </c>
      <c r="E174" s="2">
        <v>7253321000147</v>
      </c>
      <c r="F174" s="2" t="str">
        <f t="array" ref="F174">IFERROR(INDEX(cnpj!$A:$B,MATCH(C174,cnpj!$B:$B,0),1),IF(G174=14,LEFT(E174,2)&amp;"."&amp;MID(E174,3,3)&amp;"."&amp;MID(E174,6,3)&amp;"/"&amp;MID(E174,9,4)&amp;"-"&amp;RIGHT(E174,2),IF(G174=13,0&amp;LEFT(E174,1)&amp;"."&amp;MID(E174,2,3)&amp;"."&amp;MID(E174,5,3)&amp;"/"&amp;MID(E174,8,4)&amp;"-"&amp;RIGHT(E174,2),IF(G174=12,"00"&amp;"."&amp;LEFT(E174,3)&amp;"."&amp;MID(E174,4,3)&amp;"/"&amp;MID(E174,7,4)&amp;"-"&amp;RIGHT(E174,2),IF(G174=11,"00.0"&amp;LEFT(E174,2)&amp;"."&amp;MID(E174,3,3)&amp;"/"&amp;MID(E174,6,4)&amp;"-"&amp;RIGHT(E174,2),"erro")))))</f>
        <v>07.253.321/0001-47</v>
      </c>
      <c r="G174" s="2">
        <f t="shared" si="1"/>
        <v>13</v>
      </c>
      <c r="H174" s="6" t="s">
        <v>88</v>
      </c>
      <c r="I174" s="2">
        <v>5</v>
      </c>
      <c r="J174" s="6">
        <v>9.9522777167055594</v>
      </c>
      <c r="K174" s="6">
        <v>21000</v>
      </c>
      <c r="L174" s="2">
        <v>0</v>
      </c>
      <c r="M174" s="2">
        <v>0</v>
      </c>
      <c r="N174" s="2"/>
      <c r="O174" s="2">
        <v>1</v>
      </c>
      <c r="P174" s="2">
        <v>2</v>
      </c>
      <c r="Q174" s="2">
        <v>0</v>
      </c>
      <c r="R174" s="2">
        <v>4</v>
      </c>
      <c r="S174" s="2">
        <v>0</v>
      </c>
      <c r="T174" s="6">
        <v>11.268877429538509</v>
      </c>
      <c r="U174" s="6">
        <v>-3.5509604952453887E-2</v>
      </c>
      <c r="V174" s="6">
        <v>1.4024762269449231</v>
      </c>
      <c r="W174" s="6">
        <v>6448</v>
      </c>
      <c r="X174" s="6">
        <v>103429</v>
      </c>
      <c r="Y174" s="6">
        <v>78345</v>
      </c>
      <c r="Z174" s="6">
        <v>-2782</v>
      </c>
      <c r="AA174" s="2">
        <f t="shared" si="2"/>
        <v>1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1</v>
      </c>
      <c r="AP174" s="2">
        <v>0</v>
      </c>
      <c r="AQ174" s="2">
        <v>0</v>
      </c>
      <c r="AR174" s="3">
        <v>0</v>
      </c>
      <c r="AS174" s="6">
        <f t="shared" si="3"/>
        <v>11.190886564806565</v>
      </c>
      <c r="AT174" s="6">
        <f t="shared" si="4"/>
        <v>-4.5744959774794043E-2</v>
      </c>
      <c r="AU174" s="6">
        <f t="shared" si="5"/>
        <v>1.3980570466557192</v>
      </c>
      <c r="AV174" s="6">
        <f t="shared" si="6"/>
        <v>0</v>
      </c>
      <c r="AW174" s="6">
        <f t="shared" si="7"/>
        <v>0</v>
      </c>
      <c r="AX174" s="6">
        <f t="shared" si="8"/>
        <v>1</v>
      </c>
      <c r="AY174" s="6">
        <f t="shared" si="9"/>
        <v>2</v>
      </c>
      <c r="AZ174" s="6">
        <f t="shared" si="10"/>
        <v>0</v>
      </c>
      <c r="BA174" s="6">
        <f t="shared" si="11"/>
        <v>5</v>
      </c>
      <c r="BB174" s="6">
        <f t="shared" si="12"/>
        <v>1</v>
      </c>
      <c r="BC174" s="2"/>
      <c r="BD174" s="2"/>
    </row>
    <row r="175" spans="1:56" ht="15.75" customHeight="1" x14ac:dyDescent="0.25">
      <c r="A175" s="2">
        <v>41</v>
      </c>
      <c r="B175" s="2">
        <v>2019</v>
      </c>
      <c r="C175" s="6" t="s">
        <v>96</v>
      </c>
      <c r="D175" s="2">
        <v>14168</v>
      </c>
      <c r="E175" s="2">
        <v>7253321000147</v>
      </c>
      <c r="F175" s="2" t="str">
        <f t="array" ref="F175">IFERROR(INDEX(cnpj!$A:$B,MATCH(C175,cnpj!$B:$B,0),1),IF(G175=14,LEFT(E175,2)&amp;"."&amp;MID(E175,3,3)&amp;"."&amp;MID(E175,6,3)&amp;"/"&amp;MID(E175,9,4)&amp;"-"&amp;RIGHT(E175,2),IF(G175=13,0&amp;LEFT(E175,1)&amp;"."&amp;MID(E175,2,3)&amp;"."&amp;MID(E175,5,3)&amp;"/"&amp;MID(E175,8,4)&amp;"-"&amp;RIGHT(E175,2),IF(G175=12,"00"&amp;"."&amp;LEFT(E175,3)&amp;"."&amp;MID(E175,4,3)&amp;"/"&amp;MID(E175,7,4)&amp;"-"&amp;RIGHT(E175,2),IF(G175=11,"00.0"&amp;LEFT(E175,2)&amp;"."&amp;MID(E175,3,3)&amp;"/"&amp;MID(E175,6,4)&amp;"-"&amp;RIGHT(E175,2),"erro")))))</f>
        <v>07.253.321/0001-47</v>
      </c>
      <c r="G175" s="2">
        <f t="shared" si="1"/>
        <v>13</v>
      </c>
      <c r="H175" s="6" t="s">
        <v>88</v>
      </c>
      <c r="I175" s="2">
        <v>5</v>
      </c>
      <c r="J175" s="6">
        <v>9.9522777167055594</v>
      </c>
      <c r="K175" s="6">
        <v>21000</v>
      </c>
      <c r="L175" s="2">
        <v>0</v>
      </c>
      <c r="M175" s="2">
        <v>0</v>
      </c>
      <c r="N175" s="2"/>
      <c r="O175" s="2">
        <v>1</v>
      </c>
      <c r="P175" s="2">
        <v>2</v>
      </c>
      <c r="Q175" s="2">
        <v>0</v>
      </c>
      <c r="R175" s="2">
        <v>4</v>
      </c>
      <c r="S175" s="2">
        <v>0</v>
      </c>
      <c r="T175" s="6">
        <v>11.362997523487175</v>
      </c>
      <c r="U175" s="6">
        <v>8.1903412061293951E-3</v>
      </c>
      <c r="V175" s="6">
        <v>0.15852085923068882</v>
      </c>
      <c r="W175" s="6">
        <v>7057</v>
      </c>
      <c r="X175" s="6">
        <v>6588</v>
      </c>
      <c r="Y175" s="6">
        <v>86077</v>
      </c>
      <c r="Z175" s="6">
        <v>705</v>
      </c>
      <c r="AA175" s="2">
        <f t="shared" si="2"/>
        <v>1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1</v>
      </c>
      <c r="AQ175" s="2">
        <v>0</v>
      </c>
      <c r="AR175" s="3">
        <v>0</v>
      </c>
      <c r="AS175" s="6">
        <f t="shared" si="3"/>
        <v>11.268877429538509</v>
      </c>
      <c r="AT175" s="6">
        <f t="shared" si="4"/>
        <v>-3.5509604952453887E-2</v>
      </c>
      <c r="AU175" s="6">
        <f t="shared" si="5"/>
        <v>1.4024762269449231</v>
      </c>
      <c r="AV175" s="6">
        <f t="shared" si="6"/>
        <v>0</v>
      </c>
      <c r="AW175" s="6">
        <f t="shared" si="7"/>
        <v>0</v>
      </c>
      <c r="AX175" s="6">
        <f t="shared" si="8"/>
        <v>1</v>
      </c>
      <c r="AY175" s="6">
        <f t="shared" si="9"/>
        <v>2</v>
      </c>
      <c r="AZ175" s="6">
        <f t="shared" si="10"/>
        <v>0</v>
      </c>
      <c r="BA175" s="6">
        <f t="shared" si="11"/>
        <v>4</v>
      </c>
      <c r="BB175" s="6">
        <f t="shared" si="12"/>
        <v>0</v>
      </c>
      <c r="BC175" s="2"/>
      <c r="BD175" s="2"/>
    </row>
    <row r="176" spans="1:56" ht="15.75" customHeight="1" x14ac:dyDescent="0.25">
      <c r="A176" s="2">
        <v>41</v>
      </c>
      <c r="B176" s="2">
        <v>2020</v>
      </c>
      <c r="C176" s="6" t="s">
        <v>96</v>
      </c>
      <c r="D176" s="2">
        <v>14168</v>
      </c>
      <c r="E176" s="2">
        <v>7253321000147</v>
      </c>
      <c r="F176" s="2" t="str">
        <f t="array" ref="F176">IFERROR(INDEX(cnpj!$A:$B,MATCH(C176,cnpj!$B:$B,0),1),IF(G176=14,LEFT(E176,2)&amp;"."&amp;MID(E176,3,3)&amp;"."&amp;MID(E176,6,3)&amp;"/"&amp;MID(E176,9,4)&amp;"-"&amp;RIGHT(E176,2),IF(G176=13,0&amp;LEFT(E176,1)&amp;"."&amp;MID(E176,2,3)&amp;"."&amp;MID(E176,5,3)&amp;"/"&amp;MID(E176,8,4)&amp;"-"&amp;RIGHT(E176,2),IF(G176=12,"00"&amp;"."&amp;LEFT(E176,3)&amp;"."&amp;MID(E176,4,3)&amp;"/"&amp;MID(E176,7,4)&amp;"-"&amp;RIGHT(E176,2),IF(G176=11,"00.0"&amp;LEFT(E176,2)&amp;"."&amp;MID(E176,3,3)&amp;"/"&amp;MID(E176,6,4)&amp;"-"&amp;RIGHT(E176,2),"erro")))))</f>
        <v>07.253.321/0001-47</v>
      </c>
      <c r="G176" s="2">
        <f t="shared" si="1"/>
        <v>13</v>
      </c>
      <c r="H176" s="6" t="s">
        <v>88</v>
      </c>
      <c r="I176" s="2">
        <v>5</v>
      </c>
      <c r="J176" s="6">
        <v>9.8459643662924616</v>
      </c>
      <c r="K176" s="6">
        <v>18882</v>
      </c>
      <c r="L176" s="2">
        <v>0</v>
      </c>
      <c r="M176" s="2">
        <v>0</v>
      </c>
      <c r="N176" s="2"/>
      <c r="O176" s="2">
        <v>1</v>
      </c>
      <c r="P176" s="2">
        <v>2</v>
      </c>
      <c r="Q176" s="2">
        <v>0</v>
      </c>
      <c r="R176" s="2">
        <v>4</v>
      </c>
      <c r="S176" s="2">
        <v>0</v>
      </c>
      <c r="T176" s="6">
        <v>11.43513688151539</v>
      </c>
      <c r="U176" s="6">
        <v>-3.3140213584677246E-2</v>
      </c>
      <c r="V176" s="6">
        <v>1.3642937437848588</v>
      </c>
      <c r="W176" s="6">
        <v>7082</v>
      </c>
      <c r="X176" s="6">
        <v>119137</v>
      </c>
      <c r="Y176" s="6">
        <v>92516</v>
      </c>
      <c r="Z176" s="6">
        <v>-3066</v>
      </c>
      <c r="AA176" s="2">
        <f t="shared" si="2"/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1</v>
      </c>
      <c r="AR176" s="3">
        <v>0</v>
      </c>
      <c r="AS176" s="6">
        <f t="shared" si="3"/>
        <v>11.362997523487175</v>
      </c>
      <c r="AT176" s="6">
        <f t="shared" si="4"/>
        <v>8.1903412061293951E-3</v>
      </c>
      <c r="AU176" s="6">
        <f t="shared" si="5"/>
        <v>0.15852085923068882</v>
      </c>
      <c r="AV176" s="6">
        <f t="shared" si="6"/>
        <v>0</v>
      </c>
      <c r="AW176" s="6">
        <f t="shared" si="7"/>
        <v>0</v>
      </c>
      <c r="AX176" s="6">
        <f t="shared" si="8"/>
        <v>1</v>
      </c>
      <c r="AY176" s="6">
        <f t="shared" si="9"/>
        <v>2</v>
      </c>
      <c r="AZ176" s="6">
        <f t="shared" si="10"/>
        <v>0</v>
      </c>
      <c r="BA176" s="6">
        <f t="shared" si="11"/>
        <v>4</v>
      </c>
      <c r="BB176" s="6">
        <f t="shared" si="12"/>
        <v>0</v>
      </c>
      <c r="BC176" s="2"/>
      <c r="BD176" s="2"/>
    </row>
    <row r="177" spans="1:56" ht="15.75" customHeight="1" x14ac:dyDescent="0.25">
      <c r="A177" s="2">
        <v>42</v>
      </c>
      <c r="B177" s="2">
        <v>2016</v>
      </c>
      <c r="C177" s="6" t="s">
        <v>97</v>
      </c>
      <c r="D177" s="2">
        <v>18821</v>
      </c>
      <c r="E177" s="2">
        <v>2846056000197</v>
      </c>
      <c r="F177" s="2" t="str">
        <f t="array" ref="F177">IFERROR(INDEX(cnpj!$A:$B,MATCH(C177,cnpj!$B:$B,0),1),IF(G177=14,LEFT(E177,2)&amp;"."&amp;MID(E177,3,3)&amp;"."&amp;MID(E177,6,3)&amp;"/"&amp;MID(E177,9,4)&amp;"-"&amp;RIGHT(E177,2),IF(G177=13,0&amp;LEFT(E177,1)&amp;"."&amp;MID(E177,2,3)&amp;"."&amp;MID(E177,5,3)&amp;"/"&amp;MID(E177,8,4)&amp;"-"&amp;RIGHT(E177,2),IF(G177=12,"00"&amp;"."&amp;LEFT(E177,3)&amp;"."&amp;MID(E177,4,3)&amp;"/"&amp;MID(E177,7,4)&amp;"-"&amp;RIGHT(E177,2),IF(G177=11,"00.0"&amp;LEFT(E177,2)&amp;"."&amp;MID(E177,3,3)&amp;"/"&amp;MID(E177,6,4)&amp;"-"&amp;RIGHT(E177,2),"erro")))))</f>
        <v>02.846.056/0001-97</v>
      </c>
      <c r="G177" s="2">
        <f t="shared" si="1"/>
        <v>13</v>
      </c>
      <c r="H177" s="6" t="s">
        <v>60</v>
      </c>
      <c r="I177" s="2">
        <v>1</v>
      </c>
      <c r="J177" s="6">
        <v>15.339103181263958</v>
      </c>
      <c r="K177" s="6">
        <v>4588681.0199999996</v>
      </c>
      <c r="L177" s="2">
        <v>0</v>
      </c>
      <c r="M177" s="2">
        <v>1</v>
      </c>
      <c r="N177" s="2"/>
      <c r="O177" s="2">
        <v>1</v>
      </c>
      <c r="P177" s="2">
        <v>6</v>
      </c>
      <c r="Q177" s="2">
        <v>0</v>
      </c>
      <c r="R177" s="2">
        <v>37</v>
      </c>
      <c r="S177" s="2">
        <v>0</v>
      </c>
      <c r="T177" s="6">
        <v>15.732299778897177</v>
      </c>
      <c r="U177" s="6">
        <v>0.25207053352557468</v>
      </c>
      <c r="V177" s="6">
        <v>0.42396772628349105</v>
      </c>
      <c r="W177" s="6">
        <v>1523457</v>
      </c>
      <c r="X177" s="6">
        <v>1359139</v>
      </c>
      <c r="Y177" s="6">
        <v>6799093</v>
      </c>
      <c r="Z177" s="6">
        <v>1713851</v>
      </c>
      <c r="AA177" s="2" t="str">
        <f t="shared" si="2"/>
        <v/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1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1</v>
      </c>
      <c r="AN177" s="2">
        <v>0</v>
      </c>
      <c r="AO177" s="2">
        <v>0</v>
      </c>
      <c r="AP177" s="2">
        <v>0</v>
      </c>
      <c r="AQ177" s="2">
        <v>0</v>
      </c>
      <c r="AR177" s="3">
        <v>0</v>
      </c>
      <c r="AS177" s="6" t="str">
        <f t="shared" si="3"/>
        <v/>
      </c>
      <c r="AT177" s="6" t="str">
        <f t="shared" si="4"/>
        <v/>
      </c>
      <c r="AU177" s="6" t="str">
        <f t="shared" si="5"/>
        <v/>
      </c>
      <c r="AV177" s="6" t="str">
        <f t="shared" si="6"/>
        <v/>
      </c>
      <c r="AW177" s="6" t="str">
        <f t="shared" si="7"/>
        <v/>
      </c>
      <c r="AX177" s="6" t="str">
        <f t="shared" si="8"/>
        <v/>
      </c>
      <c r="AY177" s="6" t="str">
        <f t="shared" si="9"/>
        <v/>
      </c>
      <c r="AZ177" s="6" t="str">
        <f t="shared" si="10"/>
        <v/>
      </c>
      <c r="BA177" s="6" t="str">
        <f t="shared" si="11"/>
        <v/>
      </c>
      <c r="BB177" s="6" t="str">
        <f t="shared" si="12"/>
        <v/>
      </c>
      <c r="BC177" s="2"/>
      <c r="BD177" s="2"/>
    </row>
    <row r="178" spans="1:56" ht="15.75" customHeight="1" x14ac:dyDescent="0.25">
      <c r="A178" s="2">
        <v>42</v>
      </c>
      <c r="B178" s="2">
        <v>2017</v>
      </c>
      <c r="C178" s="6" t="s">
        <v>97</v>
      </c>
      <c r="D178" s="2">
        <v>18821</v>
      </c>
      <c r="E178" s="2">
        <v>2846056000197</v>
      </c>
      <c r="F178" s="2" t="str">
        <f t="array" ref="F178">IFERROR(INDEX(cnpj!$A:$B,MATCH(C178,cnpj!$B:$B,0),1),IF(G178=14,LEFT(E178,2)&amp;"."&amp;MID(E178,3,3)&amp;"."&amp;MID(E178,6,3)&amp;"/"&amp;MID(E178,9,4)&amp;"-"&amp;RIGHT(E178,2),IF(G178=13,0&amp;LEFT(E178,1)&amp;"."&amp;MID(E178,2,3)&amp;"."&amp;MID(E178,5,3)&amp;"/"&amp;MID(E178,8,4)&amp;"-"&amp;RIGHT(E178,2),IF(G178=12,"00"&amp;"."&amp;LEFT(E178,3)&amp;"."&amp;MID(E178,4,3)&amp;"/"&amp;MID(E178,7,4)&amp;"-"&amp;RIGHT(E178,2),IF(G178=11,"00.0"&amp;LEFT(E178,2)&amp;"."&amp;MID(E178,3,3)&amp;"/"&amp;MID(E178,6,4)&amp;"-"&amp;RIGHT(E178,2),"erro")))))</f>
        <v>02.846.056/0001-97</v>
      </c>
      <c r="G178" s="2">
        <f t="shared" si="1"/>
        <v>13</v>
      </c>
      <c r="H178" s="6" t="s">
        <v>60</v>
      </c>
      <c r="I178" s="2">
        <v>1</v>
      </c>
      <c r="J178" s="6">
        <v>14.974432918591042</v>
      </c>
      <c r="K178" s="6">
        <v>3186497.53</v>
      </c>
      <c r="L178" s="2">
        <v>0</v>
      </c>
      <c r="M178" s="2">
        <v>1</v>
      </c>
      <c r="N178" s="2"/>
      <c r="O178" s="2">
        <v>1</v>
      </c>
      <c r="P178" s="2">
        <v>6</v>
      </c>
      <c r="Q178" s="2">
        <v>0</v>
      </c>
      <c r="R178" s="2">
        <v>38</v>
      </c>
      <c r="S178" s="2">
        <v>0</v>
      </c>
      <c r="T178" s="6">
        <v>16.271682972128886</v>
      </c>
      <c r="U178" s="6">
        <v>0.15415533457014419</v>
      </c>
      <c r="V178" s="6">
        <v>0.29967720677428383</v>
      </c>
      <c r="W178" s="6">
        <v>823549</v>
      </c>
      <c r="X178" s="6">
        <v>2670716</v>
      </c>
      <c r="Y178" s="6">
        <v>11660096</v>
      </c>
      <c r="Z178" s="6">
        <v>1797466</v>
      </c>
      <c r="AA178" s="2">
        <f t="shared" si="2"/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1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</v>
      </c>
      <c r="AO178" s="2">
        <v>0</v>
      </c>
      <c r="AP178" s="2">
        <v>0</v>
      </c>
      <c r="AQ178" s="2">
        <v>0</v>
      </c>
      <c r="AR178" s="3">
        <v>0</v>
      </c>
      <c r="AS178" s="6">
        <f t="shared" si="3"/>
        <v>15.732299778897177</v>
      </c>
      <c r="AT178" s="6">
        <f t="shared" si="4"/>
        <v>0.25207053352557468</v>
      </c>
      <c r="AU178" s="6">
        <f t="shared" si="5"/>
        <v>0.42396772628349105</v>
      </c>
      <c r="AV178" s="6">
        <f t="shared" si="6"/>
        <v>0</v>
      </c>
      <c r="AW178" s="6">
        <f t="shared" si="7"/>
        <v>1</v>
      </c>
      <c r="AX178" s="6">
        <f t="shared" si="8"/>
        <v>1</v>
      </c>
      <c r="AY178" s="6">
        <f t="shared" si="9"/>
        <v>6</v>
      </c>
      <c r="AZ178" s="6">
        <f t="shared" si="10"/>
        <v>0</v>
      </c>
      <c r="BA178" s="6">
        <f t="shared" si="11"/>
        <v>37</v>
      </c>
      <c r="BB178" s="6">
        <f t="shared" si="12"/>
        <v>0</v>
      </c>
      <c r="BC178" s="2"/>
      <c r="BD178" s="2"/>
    </row>
    <row r="179" spans="1:56" ht="15.75" customHeight="1" x14ac:dyDescent="0.25">
      <c r="A179" s="2">
        <v>42</v>
      </c>
      <c r="B179" s="2">
        <v>2018</v>
      </c>
      <c r="C179" s="6" t="s">
        <v>97</v>
      </c>
      <c r="D179" s="2">
        <v>18821</v>
      </c>
      <c r="E179" s="2">
        <v>2846056000197</v>
      </c>
      <c r="F179" s="2" t="str">
        <f t="array" ref="F179">IFERROR(INDEX(cnpj!$A:$B,MATCH(C179,cnpj!$B:$B,0),1),IF(G179=14,LEFT(E179,2)&amp;"."&amp;MID(E179,3,3)&amp;"."&amp;MID(E179,6,3)&amp;"/"&amp;MID(E179,9,4)&amp;"-"&amp;RIGHT(E179,2),IF(G179=13,0&amp;LEFT(E179,1)&amp;"."&amp;MID(E179,2,3)&amp;"."&amp;MID(E179,5,3)&amp;"/"&amp;MID(E179,8,4)&amp;"-"&amp;RIGHT(E179,2),IF(G179=12,"00"&amp;"."&amp;LEFT(E179,3)&amp;"."&amp;MID(E179,4,3)&amp;"/"&amp;MID(E179,7,4)&amp;"-"&amp;RIGHT(E179,2),IF(G179=11,"00.0"&amp;LEFT(E179,2)&amp;"."&amp;MID(E179,3,3)&amp;"/"&amp;MID(E179,6,4)&amp;"-"&amp;RIGHT(E179,2),"erro")))))</f>
        <v>02.846.056/0001-97</v>
      </c>
      <c r="G179" s="2">
        <f t="shared" si="1"/>
        <v>13</v>
      </c>
      <c r="H179" s="6" t="s">
        <v>60</v>
      </c>
      <c r="I179" s="2">
        <v>1</v>
      </c>
      <c r="J179" s="6">
        <v>15.782233042875863</v>
      </c>
      <c r="K179" s="6">
        <v>7147212.96</v>
      </c>
      <c r="L179" s="2">
        <v>0</v>
      </c>
      <c r="M179" s="2">
        <v>1</v>
      </c>
      <c r="N179" s="2"/>
      <c r="O179" s="2">
        <v>1</v>
      </c>
      <c r="P179" s="2">
        <v>7</v>
      </c>
      <c r="Q179" s="2">
        <v>0</v>
      </c>
      <c r="R179" s="2">
        <v>38</v>
      </c>
      <c r="S179" s="2">
        <v>0</v>
      </c>
      <c r="T179" s="6">
        <v>16.218593080960154</v>
      </c>
      <c r="U179" s="6">
        <v>7.0789931780246881E-2</v>
      </c>
      <c r="V179" s="6">
        <v>0.25555402412616279</v>
      </c>
      <c r="W179" s="6">
        <v>150314</v>
      </c>
      <c r="X179" s="6">
        <v>2675400</v>
      </c>
      <c r="Y179" s="6">
        <v>11057208</v>
      </c>
      <c r="Z179" s="6">
        <v>782739</v>
      </c>
      <c r="AA179" s="2">
        <f t="shared" si="2"/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1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1</v>
      </c>
      <c r="AP179" s="2">
        <v>0</v>
      </c>
      <c r="AQ179" s="2">
        <v>0</v>
      </c>
      <c r="AR179" s="3">
        <v>0</v>
      </c>
      <c r="AS179" s="6">
        <f t="shared" si="3"/>
        <v>16.271682972128886</v>
      </c>
      <c r="AT179" s="6">
        <f t="shared" si="4"/>
        <v>0.15415533457014419</v>
      </c>
      <c r="AU179" s="6">
        <f t="shared" si="5"/>
        <v>0.29967720677428383</v>
      </c>
      <c r="AV179" s="6">
        <f t="shared" si="6"/>
        <v>0</v>
      </c>
      <c r="AW179" s="6">
        <f t="shared" si="7"/>
        <v>1</v>
      </c>
      <c r="AX179" s="6">
        <f t="shared" si="8"/>
        <v>1</v>
      </c>
      <c r="AY179" s="6">
        <f t="shared" si="9"/>
        <v>6</v>
      </c>
      <c r="AZ179" s="6">
        <f t="shared" si="10"/>
        <v>0</v>
      </c>
      <c r="BA179" s="6">
        <f t="shared" si="11"/>
        <v>38</v>
      </c>
      <c r="BB179" s="6">
        <f t="shared" si="12"/>
        <v>0</v>
      </c>
      <c r="BC179" s="2"/>
      <c r="BD179" s="2"/>
    </row>
    <row r="180" spans="1:56" ht="15.75" customHeight="1" x14ac:dyDescent="0.25">
      <c r="A180" s="2">
        <v>42</v>
      </c>
      <c r="B180" s="2">
        <v>2019</v>
      </c>
      <c r="C180" s="6" t="s">
        <v>97</v>
      </c>
      <c r="D180" s="2">
        <v>18821</v>
      </c>
      <c r="E180" s="2">
        <v>2846056000197</v>
      </c>
      <c r="F180" s="2" t="str">
        <f t="array" ref="F180">IFERROR(INDEX(cnpj!$A:$B,MATCH(C180,cnpj!$B:$B,0),1),IF(G180=14,LEFT(E180,2)&amp;"."&amp;MID(E180,3,3)&amp;"."&amp;MID(E180,6,3)&amp;"/"&amp;MID(E180,9,4)&amp;"-"&amp;RIGHT(E180,2),IF(G180=13,0&amp;LEFT(E180,1)&amp;"."&amp;MID(E180,2,3)&amp;"."&amp;MID(E180,5,3)&amp;"/"&amp;MID(E180,8,4)&amp;"-"&amp;RIGHT(E180,2),IF(G180=12,"00"&amp;"."&amp;LEFT(E180,3)&amp;"."&amp;MID(E180,4,3)&amp;"/"&amp;MID(E180,7,4)&amp;"-"&amp;RIGHT(E180,2),IF(G180=11,"00.0"&amp;LEFT(E180,2)&amp;"."&amp;MID(E180,3,3)&amp;"/"&amp;MID(E180,6,4)&amp;"-"&amp;RIGHT(E180,2),"erro")))))</f>
        <v>02.846.056/0001-97</v>
      </c>
      <c r="G180" s="2">
        <f t="shared" si="1"/>
        <v>13</v>
      </c>
      <c r="H180" s="6" t="s">
        <v>60</v>
      </c>
      <c r="I180" s="2">
        <v>1</v>
      </c>
      <c r="J180" s="6">
        <v>15.456256221947717</v>
      </c>
      <c r="K180" s="6">
        <v>5159014.97</v>
      </c>
      <c r="L180" s="2">
        <v>1</v>
      </c>
      <c r="M180" s="2">
        <v>1</v>
      </c>
      <c r="N180" s="2"/>
      <c r="O180" s="2">
        <v>0</v>
      </c>
      <c r="P180" s="2">
        <v>0</v>
      </c>
      <c r="Q180" s="2">
        <v>0</v>
      </c>
      <c r="R180" s="2">
        <v>39</v>
      </c>
      <c r="S180" s="2">
        <v>0</v>
      </c>
      <c r="T180" s="6">
        <v>16.259893345869401</v>
      </c>
      <c r="U180" s="6">
        <v>0.1248113084336398</v>
      </c>
      <c r="V180" s="6">
        <v>0.21039186666128631</v>
      </c>
      <c r="W180" s="6">
        <v>900980</v>
      </c>
      <c r="X180" s="6">
        <v>1523457</v>
      </c>
      <c r="Y180" s="6">
        <v>11523435</v>
      </c>
      <c r="Z180" s="6">
        <v>1438255</v>
      </c>
      <c r="AA180" s="2">
        <f t="shared" si="2"/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1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1</v>
      </c>
      <c r="AQ180" s="2">
        <v>0</v>
      </c>
      <c r="AR180" s="3">
        <v>0</v>
      </c>
      <c r="AS180" s="6">
        <f t="shared" si="3"/>
        <v>16.218593080960154</v>
      </c>
      <c r="AT180" s="6">
        <f t="shared" si="4"/>
        <v>7.0789931780246881E-2</v>
      </c>
      <c r="AU180" s="6">
        <f t="shared" si="5"/>
        <v>0.25555402412616279</v>
      </c>
      <c r="AV180" s="6">
        <f t="shared" si="6"/>
        <v>0</v>
      </c>
      <c r="AW180" s="6">
        <f t="shared" si="7"/>
        <v>1</v>
      </c>
      <c r="AX180" s="6">
        <f t="shared" si="8"/>
        <v>1</v>
      </c>
      <c r="AY180" s="6">
        <f t="shared" si="9"/>
        <v>7</v>
      </c>
      <c r="AZ180" s="6">
        <f t="shared" si="10"/>
        <v>0</v>
      </c>
      <c r="BA180" s="6">
        <f t="shared" si="11"/>
        <v>38</v>
      </c>
      <c r="BB180" s="6">
        <f t="shared" si="12"/>
        <v>0</v>
      </c>
      <c r="BC180" s="2"/>
      <c r="BD180" s="2"/>
    </row>
    <row r="181" spans="1:56" ht="15.75" customHeight="1" x14ac:dyDescent="0.25">
      <c r="A181" s="2">
        <v>43</v>
      </c>
      <c r="B181" s="2">
        <v>2017</v>
      </c>
      <c r="C181" s="6" t="s">
        <v>98</v>
      </c>
      <c r="D181" s="2">
        <v>20184</v>
      </c>
      <c r="E181" s="2">
        <v>7950674000104</v>
      </c>
      <c r="F181" s="2" t="str">
        <f t="array" ref="F181">IFERROR(INDEX(cnpj!$A:$B,MATCH(C181,cnpj!$B:$B,0),1),IF(G181=14,LEFT(E181,2)&amp;"."&amp;MID(E181,3,3)&amp;"."&amp;MID(E181,6,3)&amp;"/"&amp;MID(E181,9,4)&amp;"-"&amp;RIGHT(E181,2),IF(G181=13,0&amp;LEFT(E181,1)&amp;"."&amp;MID(E181,2,3)&amp;"."&amp;MID(E181,5,3)&amp;"/"&amp;MID(E181,8,4)&amp;"-"&amp;RIGHT(E181,2),IF(G181=12,"00"&amp;"."&amp;LEFT(E181,3)&amp;"."&amp;MID(E181,4,3)&amp;"/"&amp;MID(E181,7,4)&amp;"-"&amp;RIGHT(E181,2),IF(G181=11,"00.0"&amp;LEFT(E181,2)&amp;"."&amp;MID(E181,3,3)&amp;"/"&amp;MID(E181,6,4)&amp;"-"&amp;RIGHT(E181,2),"erro")))))</f>
        <v>07.950.674/0001-04</v>
      </c>
      <c r="G181" s="2">
        <f t="shared" si="1"/>
        <v>13</v>
      </c>
      <c r="H181" s="6" t="s">
        <v>50</v>
      </c>
      <c r="I181" s="2">
        <v>6</v>
      </c>
      <c r="J181" s="6">
        <v>11.654080349793924</v>
      </c>
      <c r="K181" s="6">
        <v>115160.3</v>
      </c>
      <c r="L181" s="2">
        <v>1</v>
      </c>
      <c r="M181" s="2">
        <v>1</v>
      </c>
      <c r="N181" s="2"/>
      <c r="O181" s="2">
        <v>1</v>
      </c>
      <c r="P181" s="2">
        <v>2</v>
      </c>
      <c r="Q181" s="2">
        <v>0</v>
      </c>
      <c r="R181" s="2">
        <v>4</v>
      </c>
      <c r="S181" s="2">
        <v>0</v>
      </c>
      <c r="T181" s="6">
        <v>4.836281906951478</v>
      </c>
      <c r="U181" s="6">
        <v>-46.468253968253968</v>
      </c>
      <c r="V181" s="6">
        <v>300.70634920634922</v>
      </c>
      <c r="W181" s="6">
        <v>37889</v>
      </c>
      <c r="X181" s="6">
        <v>0</v>
      </c>
      <c r="Y181" s="6">
        <v>126</v>
      </c>
      <c r="Z181" s="6">
        <v>-5855</v>
      </c>
      <c r="AA181" s="2" t="str">
        <f t="shared" si="2"/>
        <v/>
      </c>
      <c r="AB181" s="2">
        <v>0</v>
      </c>
      <c r="AC181" s="2">
        <v>1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</v>
      </c>
      <c r="AO181" s="2">
        <v>0</v>
      </c>
      <c r="AP181" s="2">
        <v>0</v>
      </c>
      <c r="AQ181" s="2">
        <v>0</v>
      </c>
      <c r="AR181" s="3">
        <v>0</v>
      </c>
      <c r="AS181" s="6" t="str">
        <f t="shared" si="3"/>
        <v/>
      </c>
      <c r="AT181" s="6" t="str">
        <f t="shared" si="4"/>
        <v/>
      </c>
      <c r="AU181" s="6" t="str">
        <f t="shared" si="5"/>
        <v/>
      </c>
      <c r="AV181" s="6" t="str">
        <f t="shared" si="6"/>
        <v/>
      </c>
      <c r="AW181" s="6" t="str">
        <f t="shared" si="7"/>
        <v/>
      </c>
      <c r="AX181" s="6" t="str">
        <f t="shared" si="8"/>
        <v/>
      </c>
      <c r="AY181" s="6" t="str">
        <f t="shared" si="9"/>
        <v/>
      </c>
      <c r="AZ181" s="6" t="str">
        <f t="shared" si="10"/>
        <v/>
      </c>
      <c r="BA181" s="6" t="str">
        <f t="shared" si="11"/>
        <v/>
      </c>
      <c r="BB181" s="6" t="str">
        <f t="shared" si="12"/>
        <v/>
      </c>
      <c r="BC181" s="2"/>
      <c r="BD181" s="2"/>
    </row>
    <row r="182" spans="1:56" ht="15.75" customHeight="1" x14ac:dyDescent="0.25">
      <c r="A182" s="2">
        <v>43</v>
      </c>
      <c r="B182" s="2">
        <v>2018</v>
      </c>
      <c r="C182" s="6" t="s">
        <v>98</v>
      </c>
      <c r="D182" s="2">
        <v>20184</v>
      </c>
      <c r="E182" s="2">
        <v>7950674000104</v>
      </c>
      <c r="F182" s="2" t="str">
        <f t="array" ref="F182">IFERROR(INDEX(cnpj!$A:$B,MATCH(C182,cnpj!$B:$B,0),1),IF(G182=14,LEFT(E182,2)&amp;"."&amp;MID(E182,3,3)&amp;"."&amp;MID(E182,6,3)&amp;"/"&amp;MID(E182,9,4)&amp;"-"&amp;RIGHT(E182,2),IF(G182=13,0&amp;LEFT(E182,1)&amp;"."&amp;MID(E182,2,3)&amp;"."&amp;MID(E182,5,3)&amp;"/"&amp;MID(E182,8,4)&amp;"-"&amp;RIGHT(E182,2),IF(G182=12,"00"&amp;"."&amp;LEFT(E182,3)&amp;"."&amp;MID(E182,4,3)&amp;"/"&amp;MID(E182,7,4)&amp;"-"&amp;RIGHT(E182,2),IF(G182=11,"00.0"&amp;LEFT(E182,2)&amp;"."&amp;MID(E182,3,3)&amp;"/"&amp;MID(E182,6,4)&amp;"-"&amp;RIGHT(E182,2),"erro")))))</f>
        <v>07.950.674/0001-04</v>
      </c>
      <c r="G182" s="2">
        <f t="shared" si="1"/>
        <v>13</v>
      </c>
      <c r="H182" s="6" t="s">
        <v>50</v>
      </c>
      <c r="I182" s="2">
        <v>6</v>
      </c>
      <c r="J182" s="6">
        <v>11.662362538905517</v>
      </c>
      <c r="K182" s="6">
        <v>116118.04</v>
      </c>
      <c r="L182" s="2">
        <v>1</v>
      </c>
      <c r="M182" s="2">
        <v>1</v>
      </c>
      <c r="N182" s="2"/>
      <c r="O182" s="2">
        <v>0</v>
      </c>
      <c r="P182" s="2">
        <v>0</v>
      </c>
      <c r="Q182" s="2">
        <v>0</v>
      </c>
      <c r="R182" s="2">
        <v>4</v>
      </c>
      <c r="S182" s="2">
        <v>0</v>
      </c>
      <c r="T182" s="6">
        <v>5.4806389233419912</v>
      </c>
      <c r="U182" s="6">
        <v>-6.9375</v>
      </c>
      <c r="V182" s="6">
        <v>194.08333333333334</v>
      </c>
      <c r="W182" s="6">
        <v>26803</v>
      </c>
      <c r="X182" s="6">
        <v>19777</v>
      </c>
      <c r="Y182" s="6">
        <v>240</v>
      </c>
      <c r="Z182" s="6">
        <v>-1665</v>
      </c>
      <c r="AA182" s="2">
        <f t="shared" si="2"/>
        <v>1</v>
      </c>
      <c r="AB182" s="2">
        <v>0</v>
      </c>
      <c r="AC182" s="2">
        <v>1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1</v>
      </c>
      <c r="AP182" s="2">
        <v>0</v>
      </c>
      <c r="AQ182" s="2">
        <v>0</v>
      </c>
      <c r="AR182" s="3">
        <v>0</v>
      </c>
      <c r="AS182" s="6">
        <f t="shared" si="3"/>
        <v>4.836281906951478</v>
      </c>
      <c r="AT182" s="6">
        <f t="shared" si="4"/>
        <v>-46.468253968253968</v>
      </c>
      <c r="AU182" s="6">
        <f t="shared" si="5"/>
        <v>300.70634920634922</v>
      </c>
      <c r="AV182" s="6">
        <f t="shared" si="6"/>
        <v>1</v>
      </c>
      <c r="AW182" s="6">
        <f t="shared" si="7"/>
        <v>1</v>
      </c>
      <c r="AX182" s="6">
        <f t="shared" si="8"/>
        <v>1</v>
      </c>
      <c r="AY182" s="6">
        <f t="shared" si="9"/>
        <v>2</v>
      </c>
      <c r="AZ182" s="6">
        <f t="shared" si="10"/>
        <v>0</v>
      </c>
      <c r="BA182" s="6">
        <f t="shared" si="11"/>
        <v>4</v>
      </c>
      <c r="BB182" s="6">
        <f t="shared" si="12"/>
        <v>0</v>
      </c>
      <c r="BC182" s="2"/>
      <c r="BD182" s="2"/>
    </row>
    <row r="183" spans="1:56" ht="15.75" customHeight="1" x14ac:dyDescent="0.25">
      <c r="A183" s="2">
        <v>44</v>
      </c>
      <c r="B183" s="2">
        <v>2016</v>
      </c>
      <c r="C183" s="6" t="s">
        <v>99</v>
      </c>
      <c r="D183" s="2">
        <v>16675</v>
      </c>
      <c r="E183" s="2">
        <v>2201787000185</v>
      </c>
      <c r="F183" s="2" t="str">
        <f t="array" ref="F183">IFERROR(INDEX(cnpj!$A:$B,MATCH(C183,cnpj!$B:$B,0),1),IF(G183=14,LEFT(E183,2)&amp;"."&amp;MID(E183,3,3)&amp;"."&amp;MID(E183,6,3)&amp;"/"&amp;MID(E183,9,4)&amp;"-"&amp;RIGHT(E183,2),IF(G183=13,0&amp;LEFT(E183,1)&amp;"."&amp;MID(E183,2,3)&amp;"."&amp;MID(E183,5,3)&amp;"/"&amp;MID(E183,8,4)&amp;"-"&amp;RIGHT(E183,2),IF(G183=12,"00"&amp;"."&amp;LEFT(E183,3)&amp;"."&amp;MID(E183,4,3)&amp;"/"&amp;MID(E183,7,4)&amp;"-"&amp;RIGHT(E183,2),IF(G183=11,"00.0"&amp;LEFT(E183,2)&amp;"."&amp;MID(E183,3,3)&amp;"/"&amp;MID(E183,6,4)&amp;"-"&amp;RIGHT(E183,2),"erro")))))</f>
        <v>02.201.787/0001-85</v>
      </c>
      <c r="G183" s="2">
        <f t="shared" si="1"/>
        <v>13</v>
      </c>
      <c r="H183" s="6" t="s">
        <v>50</v>
      </c>
      <c r="I183" s="2">
        <v>6</v>
      </c>
      <c r="J183" s="6">
        <v>8.8098628053790566</v>
      </c>
      <c r="K183" s="6">
        <v>6700</v>
      </c>
      <c r="L183" s="2">
        <v>0</v>
      </c>
      <c r="M183" s="2">
        <v>0</v>
      </c>
      <c r="N183" s="2"/>
      <c r="O183" s="2">
        <v>0</v>
      </c>
      <c r="P183" s="2">
        <v>0</v>
      </c>
      <c r="Q183" s="2">
        <v>0</v>
      </c>
      <c r="R183" s="2">
        <v>5</v>
      </c>
      <c r="S183" s="2">
        <v>0</v>
      </c>
      <c r="T183" s="6">
        <v>15.686932970456798</v>
      </c>
      <c r="U183" s="6">
        <v>-3.1816896015287037E-4</v>
      </c>
      <c r="V183" s="6">
        <v>16.221172439012228</v>
      </c>
      <c r="W183" s="6">
        <v>2039</v>
      </c>
      <c r="X183" s="6">
        <v>105395548</v>
      </c>
      <c r="Y183" s="6">
        <v>6497532</v>
      </c>
      <c r="Z183" s="6">
        <v>-2067.3130000000001</v>
      </c>
      <c r="AA183" s="2" t="str">
        <f t="shared" si="2"/>
        <v/>
      </c>
      <c r="AB183" s="2">
        <v>0</v>
      </c>
      <c r="AC183" s="2">
        <v>1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1</v>
      </c>
      <c r="AN183" s="2">
        <v>0</v>
      </c>
      <c r="AO183" s="2">
        <v>0</v>
      </c>
      <c r="AP183" s="2">
        <v>0</v>
      </c>
      <c r="AQ183" s="2">
        <v>0</v>
      </c>
      <c r="AR183" s="3">
        <v>0</v>
      </c>
      <c r="AS183" s="6" t="str">
        <f t="shared" si="3"/>
        <v/>
      </c>
      <c r="AT183" s="6" t="str">
        <f t="shared" si="4"/>
        <v/>
      </c>
      <c r="AU183" s="6" t="str">
        <f t="shared" si="5"/>
        <v/>
      </c>
      <c r="AV183" s="6" t="str">
        <f t="shared" si="6"/>
        <v/>
      </c>
      <c r="AW183" s="6" t="str">
        <f t="shared" si="7"/>
        <v/>
      </c>
      <c r="AX183" s="6" t="str">
        <f t="shared" si="8"/>
        <v/>
      </c>
      <c r="AY183" s="6" t="str">
        <f t="shared" si="9"/>
        <v/>
      </c>
      <c r="AZ183" s="6" t="str">
        <f t="shared" si="10"/>
        <v/>
      </c>
      <c r="BA183" s="6" t="str">
        <f t="shared" si="11"/>
        <v/>
      </c>
      <c r="BB183" s="6" t="str">
        <f t="shared" si="12"/>
        <v/>
      </c>
      <c r="BC183" s="2"/>
      <c r="BD183" s="2"/>
    </row>
    <row r="184" spans="1:56" ht="15.75" customHeight="1" x14ac:dyDescent="0.25">
      <c r="A184" s="2">
        <v>44</v>
      </c>
      <c r="B184" s="2">
        <v>2017</v>
      </c>
      <c r="C184" s="6" t="s">
        <v>99</v>
      </c>
      <c r="D184" s="2">
        <v>16675</v>
      </c>
      <c r="E184" s="2">
        <v>2201787000185</v>
      </c>
      <c r="F184" s="2" t="str">
        <f t="array" ref="F184">IFERROR(INDEX(cnpj!$A:$B,MATCH(C184,cnpj!$B:$B,0),1),IF(G184=14,LEFT(E184,2)&amp;"."&amp;MID(E184,3,3)&amp;"."&amp;MID(E184,6,3)&amp;"/"&amp;MID(E184,9,4)&amp;"-"&amp;RIGHT(E184,2),IF(G184=13,0&amp;LEFT(E184,1)&amp;"."&amp;MID(E184,2,3)&amp;"."&amp;MID(E184,5,3)&amp;"/"&amp;MID(E184,8,4)&amp;"-"&amp;RIGHT(E184,2),IF(G184=12,"00"&amp;"."&amp;LEFT(E184,3)&amp;"."&amp;MID(E184,4,3)&amp;"/"&amp;MID(E184,7,4)&amp;"-"&amp;RIGHT(E184,2),IF(G184=11,"00.0"&amp;LEFT(E184,2)&amp;"."&amp;MID(E184,3,3)&amp;"/"&amp;MID(E184,6,4)&amp;"-"&amp;RIGHT(E184,2),"erro")))))</f>
        <v>02.201.787/0001-85</v>
      </c>
      <c r="G184" s="2">
        <f t="shared" si="1"/>
        <v>13</v>
      </c>
      <c r="H184" s="6" t="s">
        <v>50</v>
      </c>
      <c r="I184" s="2">
        <v>6</v>
      </c>
      <c r="J184" s="6">
        <v>8.8098628053790566</v>
      </c>
      <c r="K184" s="6">
        <v>6700</v>
      </c>
      <c r="L184" s="2">
        <v>0</v>
      </c>
      <c r="M184" s="2">
        <v>0</v>
      </c>
      <c r="N184" s="2"/>
      <c r="O184" s="2">
        <v>0</v>
      </c>
      <c r="P184" s="2">
        <v>0</v>
      </c>
      <c r="Q184" s="2">
        <v>0</v>
      </c>
      <c r="R184" s="2">
        <v>5</v>
      </c>
      <c r="S184" s="2">
        <v>0</v>
      </c>
      <c r="T184" s="6">
        <v>15.805593424449768</v>
      </c>
      <c r="U184" s="6">
        <v>3.6057265169884671E-5</v>
      </c>
      <c r="V184" s="6">
        <v>14.401768418865686</v>
      </c>
      <c r="W184" s="6">
        <v>2081</v>
      </c>
      <c r="X184" s="6">
        <v>105363273</v>
      </c>
      <c r="Y184" s="6">
        <v>7316140</v>
      </c>
      <c r="Z184" s="6">
        <v>263.8</v>
      </c>
      <c r="AA184" s="2">
        <f t="shared" si="2"/>
        <v>1</v>
      </c>
      <c r="AB184" s="2">
        <v>0</v>
      </c>
      <c r="AC184" s="2">
        <v>1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</v>
      </c>
      <c r="AO184" s="2">
        <v>0</v>
      </c>
      <c r="AP184" s="2">
        <v>0</v>
      </c>
      <c r="AQ184" s="2">
        <v>0</v>
      </c>
      <c r="AR184" s="3">
        <v>0</v>
      </c>
      <c r="AS184" s="6">
        <f t="shared" si="3"/>
        <v>15.686932970456798</v>
      </c>
      <c r="AT184" s="6">
        <f t="shared" si="4"/>
        <v>-3.1816896015287037E-4</v>
      </c>
      <c r="AU184" s="6">
        <f t="shared" si="5"/>
        <v>16.221172439012228</v>
      </c>
      <c r="AV184" s="6">
        <f t="shared" si="6"/>
        <v>0</v>
      </c>
      <c r="AW184" s="6">
        <f t="shared" si="7"/>
        <v>0</v>
      </c>
      <c r="AX184" s="6">
        <f t="shared" si="8"/>
        <v>0</v>
      </c>
      <c r="AY184" s="6">
        <f t="shared" si="9"/>
        <v>0</v>
      </c>
      <c r="AZ184" s="6">
        <f t="shared" si="10"/>
        <v>0</v>
      </c>
      <c r="BA184" s="6">
        <f t="shared" si="11"/>
        <v>5</v>
      </c>
      <c r="BB184" s="6">
        <f t="shared" si="12"/>
        <v>0</v>
      </c>
      <c r="BC184" s="2"/>
      <c r="BD184" s="2"/>
    </row>
    <row r="185" spans="1:56" ht="15.75" customHeight="1" x14ac:dyDescent="0.25">
      <c r="A185" s="2">
        <v>44</v>
      </c>
      <c r="B185" s="2">
        <v>2018</v>
      </c>
      <c r="C185" s="6" t="s">
        <v>99</v>
      </c>
      <c r="D185" s="2">
        <v>16675</v>
      </c>
      <c r="E185" s="2">
        <v>2201787000185</v>
      </c>
      <c r="F185" s="2" t="str">
        <f t="array" ref="F185">IFERROR(INDEX(cnpj!$A:$B,MATCH(C185,cnpj!$B:$B,0),1),IF(G185=14,LEFT(E185,2)&amp;"."&amp;MID(E185,3,3)&amp;"."&amp;MID(E185,6,3)&amp;"/"&amp;MID(E185,9,4)&amp;"-"&amp;RIGHT(E185,2),IF(G185=13,0&amp;LEFT(E185,1)&amp;"."&amp;MID(E185,2,3)&amp;"."&amp;MID(E185,5,3)&amp;"/"&amp;MID(E185,8,4)&amp;"-"&amp;RIGHT(E185,2),IF(G185=12,"00"&amp;"."&amp;LEFT(E185,3)&amp;"."&amp;MID(E185,4,3)&amp;"/"&amp;MID(E185,7,4)&amp;"-"&amp;RIGHT(E185,2),IF(G185=11,"00.0"&amp;LEFT(E185,2)&amp;"."&amp;MID(E185,3,3)&amp;"/"&amp;MID(E185,6,4)&amp;"-"&amp;RIGHT(E185,2),"erro")))))</f>
        <v>02.201.787/0001-85</v>
      </c>
      <c r="G185" s="2">
        <f t="shared" si="1"/>
        <v>13</v>
      </c>
      <c r="H185" s="6" t="s">
        <v>50</v>
      </c>
      <c r="I185" s="2">
        <v>6</v>
      </c>
      <c r="J185" s="6">
        <v>8.8098628053790566</v>
      </c>
      <c r="K185" s="6">
        <v>6700</v>
      </c>
      <c r="L185" s="2">
        <v>0</v>
      </c>
      <c r="M185" s="2">
        <v>0</v>
      </c>
      <c r="N185" s="2"/>
      <c r="O185" s="2">
        <v>0</v>
      </c>
      <c r="P185" s="2">
        <v>0</v>
      </c>
      <c r="Q185" s="2">
        <v>0</v>
      </c>
      <c r="R185" s="2">
        <v>5</v>
      </c>
      <c r="S185" s="2">
        <v>0</v>
      </c>
      <c r="T185" s="6">
        <v>16.014101201806621</v>
      </c>
      <c r="U185" s="6">
        <v>-1.3794487380195717E-4</v>
      </c>
      <c r="V185" s="6">
        <v>11.953840211541934</v>
      </c>
      <c r="W185" s="6">
        <v>2186</v>
      </c>
      <c r="X185" s="6">
        <v>107729444</v>
      </c>
      <c r="Y185" s="6">
        <v>9012303</v>
      </c>
      <c r="Z185" s="6">
        <v>-1243.201</v>
      </c>
      <c r="AA185" s="2">
        <f t="shared" si="2"/>
        <v>0</v>
      </c>
      <c r="AB185" s="2">
        <v>0</v>
      </c>
      <c r="AC185" s="2">
        <v>1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1</v>
      </c>
      <c r="AP185" s="2">
        <v>0</v>
      </c>
      <c r="AQ185" s="2">
        <v>0</v>
      </c>
      <c r="AR185" s="3">
        <v>0</v>
      </c>
      <c r="AS185" s="6">
        <f t="shared" si="3"/>
        <v>15.805593424449768</v>
      </c>
      <c r="AT185" s="6">
        <f t="shared" si="4"/>
        <v>3.6057265169884671E-5</v>
      </c>
      <c r="AU185" s="6">
        <f t="shared" si="5"/>
        <v>14.401768418865686</v>
      </c>
      <c r="AV185" s="6">
        <f t="shared" si="6"/>
        <v>0</v>
      </c>
      <c r="AW185" s="6">
        <f t="shared" si="7"/>
        <v>0</v>
      </c>
      <c r="AX185" s="6">
        <f t="shared" si="8"/>
        <v>0</v>
      </c>
      <c r="AY185" s="6">
        <f t="shared" si="9"/>
        <v>0</v>
      </c>
      <c r="AZ185" s="6">
        <f t="shared" si="10"/>
        <v>0</v>
      </c>
      <c r="BA185" s="6">
        <f t="shared" si="11"/>
        <v>5</v>
      </c>
      <c r="BB185" s="6">
        <f t="shared" si="12"/>
        <v>0</v>
      </c>
      <c r="BC185" s="2"/>
      <c r="BD185" s="2"/>
    </row>
    <row r="186" spans="1:56" ht="15.75" customHeight="1" x14ac:dyDescent="0.25">
      <c r="A186" s="2">
        <v>44</v>
      </c>
      <c r="B186" s="2">
        <v>2019</v>
      </c>
      <c r="C186" s="6" t="s">
        <v>99</v>
      </c>
      <c r="D186" s="2">
        <v>16675</v>
      </c>
      <c r="E186" s="2">
        <v>2201787000185</v>
      </c>
      <c r="F186" s="2" t="str">
        <f t="array" ref="F186">IFERROR(INDEX(cnpj!$A:$B,MATCH(C186,cnpj!$B:$B,0),1),IF(G186=14,LEFT(E186,2)&amp;"."&amp;MID(E186,3,3)&amp;"."&amp;MID(E186,6,3)&amp;"/"&amp;MID(E186,9,4)&amp;"-"&amp;RIGHT(E186,2),IF(G186=13,0&amp;LEFT(E186,1)&amp;"."&amp;MID(E186,2,3)&amp;"."&amp;MID(E186,5,3)&amp;"/"&amp;MID(E186,8,4)&amp;"-"&amp;RIGHT(E186,2),IF(G186=12,"00"&amp;"."&amp;LEFT(E186,3)&amp;"."&amp;MID(E186,4,3)&amp;"/"&amp;MID(E186,7,4)&amp;"-"&amp;RIGHT(E186,2),IF(G186=11,"00.0"&amp;LEFT(E186,2)&amp;"."&amp;MID(E186,3,3)&amp;"/"&amp;MID(E186,6,4)&amp;"-"&amp;RIGHT(E186,2),"erro")))))</f>
        <v>02.201.787/0001-85</v>
      </c>
      <c r="G186" s="2">
        <f t="shared" si="1"/>
        <v>13</v>
      </c>
      <c r="H186" s="6" t="s">
        <v>50</v>
      </c>
      <c r="I186" s="2">
        <v>6</v>
      </c>
      <c r="J186" s="6">
        <v>11.150519846322512</v>
      </c>
      <c r="K186" s="6">
        <v>69600</v>
      </c>
      <c r="L186" s="2">
        <v>0</v>
      </c>
      <c r="M186" s="2">
        <v>0</v>
      </c>
      <c r="N186" s="2"/>
      <c r="O186" s="2">
        <v>0</v>
      </c>
      <c r="P186" s="2">
        <v>0</v>
      </c>
      <c r="Q186" s="2">
        <v>0</v>
      </c>
      <c r="R186" s="2">
        <v>5</v>
      </c>
      <c r="S186" s="2">
        <v>0</v>
      </c>
      <c r="T186" s="6">
        <v>16.293145751342053</v>
      </c>
      <c r="U186" s="6">
        <v>6.8760517344873388E-4</v>
      </c>
      <c r="V186" s="6">
        <v>1.1699765778042399E-3</v>
      </c>
      <c r="W186" s="6">
        <v>11899</v>
      </c>
      <c r="X186" s="6">
        <v>2039</v>
      </c>
      <c r="Y186" s="6">
        <v>11913059</v>
      </c>
      <c r="Z186" s="6">
        <v>8191.4809999999998</v>
      </c>
      <c r="AA186" s="2">
        <f t="shared" si="2"/>
        <v>1</v>
      </c>
      <c r="AB186" s="2">
        <v>0</v>
      </c>
      <c r="AC186" s="2">
        <v>1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1</v>
      </c>
      <c r="AQ186" s="2">
        <v>0</v>
      </c>
      <c r="AR186" s="3">
        <v>0</v>
      </c>
      <c r="AS186" s="6">
        <f t="shared" si="3"/>
        <v>16.014101201806621</v>
      </c>
      <c r="AT186" s="6">
        <f t="shared" si="4"/>
        <v>-1.3794487380195717E-4</v>
      </c>
      <c r="AU186" s="6">
        <f t="shared" si="5"/>
        <v>11.953840211541934</v>
      </c>
      <c r="AV186" s="6">
        <f t="shared" si="6"/>
        <v>0</v>
      </c>
      <c r="AW186" s="6">
        <f t="shared" si="7"/>
        <v>0</v>
      </c>
      <c r="AX186" s="6">
        <f t="shared" si="8"/>
        <v>0</v>
      </c>
      <c r="AY186" s="6">
        <f t="shared" si="9"/>
        <v>0</v>
      </c>
      <c r="AZ186" s="6">
        <f t="shared" si="10"/>
        <v>0</v>
      </c>
      <c r="BA186" s="6">
        <f t="shared" si="11"/>
        <v>5</v>
      </c>
      <c r="BB186" s="6">
        <f t="shared" si="12"/>
        <v>0</v>
      </c>
      <c r="BC186" s="2"/>
      <c r="BD186" s="2"/>
    </row>
    <row r="187" spans="1:56" ht="15.75" customHeight="1" x14ac:dyDescent="0.25">
      <c r="A187" s="2">
        <v>44</v>
      </c>
      <c r="B187" s="2">
        <v>2020</v>
      </c>
      <c r="C187" s="6" t="s">
        <v>99</v>
      </c>
      <c r="D187" s="2">
        <v>16675</v>
      </c>
      <c r="E187" s="2">
        <v>2201787000185</v>
      </c>
      <c r="F187" s="2" t="str">
        <f t="array" ref="F187">IFERROR(INDEX(cnpj!$A:$B,MATCH(C187,cnpj!$B:$B,0),1),IF(G187=14,LEFT(E187,2)&amp;"."&amp;MID(E187,3,3)&amp;"."&amp;MID(E187,6,3)&amp;"/"&amp;MID(E187,9,4)&amp;"-"&amp;RIGHT(E187,2),IF(G187=13,0&amp;LEFT(E187,1)&amp;"."&amp;MID(E187,2,3)&amp;"."&amp;MID(E187,5,3)&amp;"/"&amp;MID(E187,8,4)&amp;"-"&amp;RIGHT(E187,2),IF(G187=12,"00"&amp;"."&amp;LEFT(E187,3)&amp;"."&amp;MID(E187,4,3)&amp;"/"&amp;MID(E187,7,4)&amp;"-"&amp;RIGHT(E187,2),IF(G187=11,"00.0"&amp;LEFT(E187,2)&amp;"."&amp;MID(E187,3,3)&amp;"/"&amp;MID(E187,6,4)&amp;"-"&amp;RIGHT(E187,2),"erro")))))</f>
        <v>02.201.787/0001-85</v>
      </c>
      <c r="G187" s="2">
        <f t="shared" si="1"/>
        <v>13</v>
      </c>
      <c r="H187" s="6" t="s">
        <v>50</v>
      </c>
      <c r="I187" s="2">
        <v>6</v>
      </c>
      <c r="J187" s="6">
        <v>11.150519846322512</v>
      </c>
      <c r="K187" s="6">
        <v>69600</v>
      </c>
      <c r="L187" s="2">
        <v>0</v>
      </c>
      <c r="M187" s="2">
        <v>0</v>
      </c>
      <c r="N187" s="2"/>
      <c r="O187" s="2">
        <v>0</v>
      </c>
      <c r="P187" s="2">
        <v>0</v>
      </c>
      <c r="Q187" s="2">
        <v>0</v>
      </c>
      <c r="R187" s="2">
        <v>5</v>
      </c>
      <c r="S187" s="2">
        <v>0</v>
      </c>
      <c r="T187" s="6">
        <v>16.328706677223639</v>
      </c>
      <c r="U187" s="6">
        <v>2.2509946071557925E-5</v>
      </c>
      <c r="V187" s="6">
        <v>2.2214092617973886</v>
      </c>
      <c r="W187" s="6">
        <v>11629</v>
      </c>
      <c r="X187" s="6">
        <v>27410160</v>
      </c>
      <c r="Y187" s="6">
        <v>12344321</v>
      </c>
      <c r="Z187" s="6">
        <v>277.87</v>
      </c>
      <c r="AA187" s="2">
        <f t="shared" si="2"/>
        <v>0</v>
      </c>
      <c r="AB187" s="2">
        <v>0</v>
      </c>
      <c r="AC187" s="2">
        <v>1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</v>
      </c>
      <c r="AR187" s="3">
        <v>0</v>
      </c>
      <c r="AS187" s="6">
        <f t="shared" si="3"/>
        <v>16.293145751342053</v>
      </c>
      <c r="AT187" s="6">
        <f t="shared" si="4"/>
        <v>6.8760517344873388E-4</v>
      </c>
      <c r="AU187" s="6">
        <f t="shared" si="5"/>
        <v>1.1699765778042399E-3</v>
      </c>
      <c r="AV187" s="6">
        <f t="shared" si="6"/>
        <v>0</v>
      </c>
      <c r="AW187" s="6">
        <f t="shared" si="7"/>
        <v>0</v>
      </c>
      <c r="AX187" s="6">
        <f t="shared" si="8"/>
        <v>0</v>
      </c>
      <c r="AY187" s="6">
        <f t="shared" si="9"/>
        <v>0</v>
      </c>
      <c r="AZ187" s="6">
        <f t="shared" si="10"/>
        <v>0</v>
      </c>
      <c r="BA187" s="6">
        <f t="shared" si="11"/>
        <v>5</v>
      </c>
      <c r="BB187" s="6">
        <f t="shared" si="12"/>
        <v>0</v>
      </c>
      <c r="BC187" s="2"/>
      <c r="BD187" s="2"/>
    </row>
    <row r="188" spans="1:56" ht="15.75" customHeight="1" x14ac:dyDescent="0.25">
      <c r="A188" s="2">
        <v>45</v>
      </c>
      <c r="B188" s="2">
        <v>2016</v>
      </c>
      <c r="C188" s="6" t="s">
        <v>100</v>
      </c>
      <c r="D188" s="2">
        <v>13854</v>
      </c>
      <c r="E188" s="2">
        <v>93828986000173</v>
      </c>
      <c r="F188" s="2" t="str">
        <f t="array" ref="F188">IFERROR(INDEX(cnpj!$A:$B,MATCH(C188,cnpj!$B:$B,0),1),IF(G188=14,LEFT(E188,2)&amp;"."&amp;MID(E188,3,3)&amp;"."&amp;MID(E188,6,3)&amp;"/"&amp;MID(E188,9,4)&amp;"-"&amp;RIGHT(E188,2),IF(G188=13,0&amp;LEFT(E188,1)&amp;"."&amp;MID(E188,2,3)&amp;"."&amp;MID(E188,5,3)&amp;"/"&amp;MID(E188,8,4)&amp;"-"&amp;RIGHT(E188,2),IF(G188=12,"00"&amp;"."&amp;LEFT(E188,3)&amp;"."&amp;MID(E188,4,3)&amp;"/"&amp;MID(E188,7,4)&amp;"-"&amp;RIGHT(E188,2),IF(G188=11,"00.0"&amp;LEFT(E188,2)&amp;"."&amp;MID(E188,3,3)&amp;"/"&amp;MID(E188,6,4)&amp;"-"&amp;RIGHT(E188,2),"erro")))))</f>
        <v>93.828.986/0001-73</v>
      </c>
      <c r="G188" s="2">
        <f t="shared" si="1"/>
        <v>14</v>
      </c>
      <c r="H188" s="6" t="s">
        <v>50</v>
      </c>
      <c r="I188" s="2">
        <v>6</v>
      </c>
      <c r="J188" s="6">
        <v>8.8392766905853506</v>
      </c>
      <c r="K188" s="6">
        <v>6900</v>
      </c>
      <c r="L188" s="2">
        <v>0</v>
      </c>
      <c r="M188" s="2">
        <v>0</v>
      </c>
      <c r="N188" s="2"/>
      <c r="O188" s="2">
        <v>0</v>
      </c>
      <c r="P188" s="2">
        <v>0</v>
      </c>
      <c r="Q188" s="2">
        <v>0</v>
      </c>
      <c r="R188" s="2">
        <v>4</v>
      </c>
      <c r="S188" s="2">
        <v>0</v>
      </c>
      <c r="T188" s="6">
        <v>6.6502790485874224</v>
      </c>
      <c r="U188" s="6">
        <v>-0.25873221216041398</v>
      </c>
      <c r="V188" s="6">
        <v>7.59379042690815</v>
      </c>
      <c r="W188" s="6">
        <v>6</v>
      </c>
      <c r="X188" s="6">
        <v>5864</v>
      </c>
      <c r="Y188" s="6">
        <v>773</v>
      </c>
      <c r="Z188" s="6">
        <v>-200</v>
      </c>
      <c r="AA188" s="2" t="str">
        <f t="shared" si="2"/>
        <v/>
      </c>
      <c r="AB188" s="2">
        <v>0</v>
      </c>
      <c r="AC188" s="2">
        <v>1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1</v>
      </c>
      <c r="AN188" s="2">
        <v>0</v>
      </c>
      <c r="AO188" s="2">
        <v>0</v>
      </c>
      <c r="AP188" s="2">
        <v>0</v>
      </c>
      <c r="AQ188" s="2">
        <v>0</v>
      </c>
      <c r="AR188" s="3">
        <v>0</v>
      </c>
      <c r="AS188" s="6" t="str">
        <f t="shared" si="3"/>
        <v/>
      </c>
      <c r="AT188" s="6" t="str">
        <f t="shared" si="4"/>
        <v/>
      </c>
      <c r="AU188" s="6" t="str">
        <f t="shared" si="5"/>
        <v/>
      </c>
      <c r="AV188" s="6" t="str">
        <f t="shared" si="6"/>
        <v/>
      </c>
      <c r="AW188" s="6" t="str">
        <f t="shared" si="7"/>
        <v/>
      </c>
      <c r="AX188" s="6" t="str">
        <f t="shared" si="8"/>
        <v/>
      </c>
      <c r="AY188" s="6" t="str">
        <f t="shared" si="9"/>
        <v/>
      </c>
      <c r="AZ188" s="6" t="str">
        <f t="shared" si="10"/>
        <v/>
      </c>
      <c r="BA188" s="6" t="str">
        <f t="shared" si="11"/>
        <v/>
      </c>
      <c r="BB188" s="6" t="str">
        <f t="shared" si="12"/>
        <v/>
      </c>
      <c r="BC188" s="2"/>
      <c r="BD188" s="2"/>
    </row>
    <row r="189" spans="1:56" ht="15.75" customHeight="1" x14ac:dyDescent="0.25">
      <c r="A189" s="2">
        <v>45</v>
      </c>
      <c r="B189" s="2">
        <v>2017</v>
      </c>
      <c r="C189" s="6" t="s">
        <v>100</v>
      </c>
      <c r="D189" s="2">
        <v>13854</v>
      </c>
      <c r="E189" s="2">
        <v>93828986000173</v>
      </c>
      <c r="F189" s="2" t="str">
        <f t="array" ref="F189">IFERROR(INDEX(cnpj!$A:$B,MATCH(C189,cnpj!$B:$B,0),1),IF(G189=14,LEFT(E189,2)&amp;"."&amp;MID(E189,3,3)&amp;"."&amp;MID(E189,6,3)&amp;"/"&amp;MID(E189,9,4)&amp;"-"&amp;RIGHT(E189,2),IF(G189=13,0&amp;LEFT(E189,1)&amp;"."&amp;MID(E189,2,3)&amp;"."&amp;MID(E189,5,3)&amp;"/"&amp;MID(E189,8,4)&amp;"-"&amp;RIGHT(E189,2),IF(G189=12,"00"&amp;"."&amp;LEFT(E189,3)&amp;"."&amp;MID(E189,4,3)&amp;"/"&amp;MID(E189,7,4)&amp;"-"&amp;RIGHT(E189,2),IF(G189=11,"00.0"&amp;LEFT(E189,2)&amp;"."&amp;MID(E189,3,3)&amp;"/"&amp;MID(E189,6,4)&amp;"-"&amp;RIGHT(E189,2),"erro")))))</f>
        <v>93.828.986/0001-73</v>
      </c>
      <c r="G189" s="2">
        <f t="shared" si="1"/>
        <v>14</v>
      </c>
      <c r="H189" s="6" t="s">
        <v>50</v>
      </c>
      <c r="I189" s="2">
        <v>6</v>
      </c>
      <c r="J189" s="6">
        <v>8.8392766905853506</v>
      </c>
      <c r="K189" s="6">
        <v>6900</v>
      </c>
      <c r="L189" s="2">
        <v>0</v>
      </c>
      <c r="M189" s="2">
        <v>0</v>
      </c>
      <c r="N189" s="2"/>
      <c r="O189" s="2">
        <v>0</v>
      </c>
      <c r="P189" s="2">
        <v>0</v>
      </c>
      <c r="Q189" s="2">
        <v>0</v>
      </c>
      <c r="R189" s="2">
        <v>4</v>
      </c>
      <c r="S189" s="2">
        <v>0</v>
      </c>
      <c r="T189" s="6">
        <v>6.6502790485874224</v>
      </c>
      <c r="U189" s="6">
        <v>-0.18240620957309184</v>
      </c>
      <c r="V189" s="6">
        <v>7.7761966364812416</v>
      </c>
      <c r="W189" s="6">
        <v>7</v>
      </c>
      <c r="X189" s="6">
        <v>6004</v>
      </c>
      <c r="Y189" s="6">
        <v>773</v>
      </c>
      <c r="Z189" s="6">
        <v>-141</v>
      </c>
      <c r="AA189" s="2">
        <f t="shared" si="2"/>
        <v>1</v>
      </c>
      <c r="AB189" s="2">
        <v>0</v>
      </c>
      <c r="AC189" s="2">
        <v>1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</v>
      </c>
      <c r="AO189" s="2">
        <v>0</v>
      </c>
      <c r="AP189" s="2">
        <v>0</v>
      </c>
      <c r="AQ189" s="2">
        <v>0</v>
      </c>
      <c r="AR189" s="3">
        <v>0</v>
      </c>
      <c r="AS189" s="6">
        <f t="shared" si="3"/>
        <v>6.6502790485874224</v>
      </c>
      <c r="AT189" s="6">
        <f t="shared" si="4"/>
        <v>-0.25873221216041398</v>
      </c>
      <c r="AU189" s="6">
        <f t="shared" si="5"/>
        <v>7.59379042690815</v>
      </c>
      <c r="AV189" s="6">
        <f t="shared" si="6"/>
        <v>0</v>
      </c>
      <c r="AW189" s="6">
        <f t="shared" si="7"/>
        <v>0</v>
      </c>
      <c r="AX189" s="6">
        <f t="shared" si="8"/>
        <v>0</v>
      </c>
      <c r="AY189" s="6">
        <f t="shared" si="9"/>
        <v>0</v>
      </c>
      <c r="AZ189" s="6">
        <f t="shared" si="10"/>
        <v>0</v>
      </c>
      <c r="BA189" s="6">
        <f t="shared" si="11"/>
        <v>4</v>
      </c>
      <c r="BB189" s="6">
        <f t="shared" si="12"/>
        <v>0</v>
      </c>
      <c r="BC189" s="2"/>
      <c r="BD189" s="2"/>
    </row>
    <row r="190" spans="1:56" ht="15.75" customHeight="1" x14ac:dyDescent="0.25">
      <c r="A190" s="2">
        <v>45</v>
      </c>
      <c r="B190" s="2">
        <v>2018</v>
      </c>
      <c r="C190" s="6" t="s">
        <v>100</v>
      </c>
      <c r="D190" s="2">
        <v>13854</v>
      </c>
      <c r="E190" s="2">
        <v>93828986000173</v>
      </c>
      <c r="F190" s="2" t="str">
        <f t="array" ref="F190">IFERROR(INDEX(cnpj!$A:$B,MATCH(C190,cnpj!$B:$B,0),1),IF(G190=14,LEFT(E190,2)&amp;"."&amp;MID(E190,3,3)&amp;"."&amp;MID(E190,6,3)&amp;"/"&amp;MID(E190,9,4)&amp;"-"&amp;RIGHT(E190,2),IF(G190=13,0&amp;LEFT(E190,1)&amp;"."&amp;MID(E190,2,3)&amp;"."&amp;MID(E190,5,3)&amp;"/"&amp;MID(E190,8,4)&amp;"-"&amp;RIGHT(E190,2),IF(G190=12,"00"&amp;"."&amp;LEFT(E190,3)&amp;"."&amp;MID(E190,4,3)&amp;"/"&amp;MID(E190,7,4)&amp;"-"&amp;RIGHT(E190,2),IF(G190=11,"00.0"&amp;LEFT(E190,2)&amp;"."&amp;MID(E190,3,3)&amp;"/"&amp;MID(E190,6,4)&amp;"-"&amp;RIGHT(E190,2),"erro")))))</f>
        <v>93.828.986/0001-73</v>
      </c>
      <c r="G190" s="2">
        <f t="shared" si="1"/>
        <v>14</v>
      </c>
      <c r="H190" s="6" t="s">
        <v>50</v>
      </c>
      <c r="I190" s="2">
        <v>6</v>
      </c>
      <c r="J190" s="6">
        <v>8.8392766905853506</v>
      </c>
      <c r="K190" s="6">
        <v>6900</v>
      </c>
      <c r="L190" s="2">
        <v>0</v>
      </c>
      <c r="M190" s="2">
        <v>0</v>
      </c>
      <c r="N190" s="2"/>
      <c r="O190" s="2">
        <v>0</v>
      </c>
      <c r="P190" s="2">
        <v>0</v>
      </c>
      <c r="Q190" s="2">
        <v>0</v>
      </c>
      <c r="R190" s="2">
        <v>4</v>
      </c>
      <c r="S190" s="2">
        <v>0</v>
      </c>
      <c r="T190" s="6">
        <v>6.6502790485874224</v>
      </c>
      <c r="U190" s="6">
        <v>-0.2276843467011643</v>
      </c>
      <c r="V190" s="6">
        <v>8.0038809831824054</v>
      </c>
      <c r="W190" s="6">
        <v>10</v>
      </c>
      <c r="X190" s="6">
        <v>6177</v>
      </c>
      <c r="Y190" s="6">
        <v>773</v>
      </c>
      <c r="Z190" s="6">
        <v>-176</v>
      </c>
      <c r="AA190" s="2">
        <f t="shared" si="2"/>
        <v>1</v>
      </c>
      <c r="AB190" s="2">
        <v>0</v>
      </c>
      <c r="AC190" s="2">
        <v>1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1</v>
      </c>
      <c r="AP190" s="2">
        <v>0</v>
      </c>
      <c r="AQ190" s="2">
        <v>0</v>
      </c>
      <c r="AR190" s="3">
        <v>0</v>
      </c>
      <c r="AS190" s="6">
        <f t="shared" si="3"/>
        <v>6.6502790485874224</v>
      </c>
      <c r="AT190" s="6">
        <f t="shared" si="4"/>
        <v>-0.18240620957309184</v>
      </c>
      <c r="AU190" s="6">
        <f t="shared" si="5"/>
        <v>7.7761966364812416</v>
      </c>
      <c r="AV190" s="6">
        <f t="shared" si="6"/>
        <v>0</v>
      </c>
      <c r="AW190" s="6">
        <f t="shared" si="7"/>
        <v>0</v>
      </c>
      <c r="AX190" s="6">
        <f t="shared" si="8"/>
        <v>0</v>
      </c>
      <c r="AY190" s="6">
        <f t="shared" si="9"/>
        <v>0</v>
      </c>
      <c r="AZ190" s="6">
        <f t="shared" si="10"/>
        <v>0</v>
      </c>
      <c r="BA190" s="6">
        <f t="shared" si="11"/>
        <v>4</v>
      </c>
      <c r="BB190" s="6">
        <f t="shared" si="12"/>
        <v>0</v>
      </c>
      <c r="BC190" s="2"/>
      <c r="BD190" s="2"/>
    </row>
    <row r="191" spans="1:56" ht="15.75" customHeight="1" x14ac:dyDescent="0.25">
      <c r="A191" s="2">
        <v>45</v>
      </c>
      <c r="B191" s="2">
        <v>2019</v>
      </c>
      <c r="C191" s="6" t="s">
        <v>100</v>
      </c>
      <c r="D191" s="2">
        <v>13854</v>
      </c>
      <c r="E191" s="2">
        <v>93828986000173</v>
      </c>
      <c r="F191" s="2" t="str">
        <f t="array" ref="F191">IFERROR(INDEX(cnpj!$A:$B,MATCH(C191,cnpj!$B:$B,0),1),IF(G191=14,LEFT(E191,2)&amp;"."&amp;MID(E191,3,3)&amp;"."&amp;MID(E191,6,3)&amp;"/"&amp;MID(E191,9,4)&amp;"-"&amp;RIGHT(E191,2),IF(G191=13,0&amp;LEFT(E191,1)&amp;"."&amp;MID(E191,2,3)&amp;"."&amp;MID(E191,5,3)&amp;"/"&amp;MID(E191,8,4)&amp;"-"&amp;RIGHT(E191,2),IF(G191=12,"00"&amp;"."&amp;LEFT(E191,3)&amp;"."&amp;MID(E191,4,3)&amp;"/"&amp;MID(E191,7,4)&amp;"-"&amp;RIGHT(E191,2),IF(G191=11,"00.0"&amp;LEFT(E191,2)&amp;"."&amp;MID(E191,3,3)&amp;"/"&amp;MID(E191,6,4)&amp;"-"&amp;RIGHT(E191,2),"erro")))))</f>
        <v>93.828.986/0001-73</v>
      </c>
      <c r="G191" s="2">
        <f t="shared" si="1"/>
        <v>14</v>
      </c>
      <c r="H191" s="6" t="s">
        <v>50</v>
      </c>
      <c r="I191" s="2">
        <v>6</v>
      </c>
      <c r="J191" s="6">
        <v>8.8392766905853506</v>
      </c>
      <c r="K191" s="6">
        <v>6900</v>
      </c>
      <c r="L191" s="2">
        <v>0</v>
      </c>
      <c r="M191" s="2">
        <v>0</v>
      </c>
      <c r="N191" s="2"/>
      <c r="O191" s="2">
        <v>0</v>
      </c>
      <c r="P191" s="2">
        <v>0</v>
      </c>
      <c r="Q191" s="2">
        <v>0</v>
      </c>
      <c r="R191" s="2">
        <v>4</v>
      </c>
      <c r="S191" s="2">
        <v>0</v>
      </c>
      <c r="T191" s="6">
        <v>6.6502790485874224</v>
      </c>
      <c r="U191" s="6">
        <v>-0.21086675291073739</v>
      </c>
      <c r="V191" s="6">
        <v>1.2936610608020699E-2</v>
      </c>
      <c r="W191" s="6">
        <v>4</v>
      </c>
      <c r="X191" s="6">
        <v>6</v>
      </c>
      <c r="Y191" s="6">
        <v>773</v>
      </c>
      <c r="Z191" s="6">
        <v>-163</v>
      </c>
      <c r="AA191" s="2">
        <f t="shared" si="2"/>
        <v>1</v>
      </c>
      <c r="AB191" s="2">
        <v>0</v>
      </c>
      <c r="AC191" s="2">
        <v>1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1</v>
      </c>
      <c r="AQ191" s="2">
        <v>0</v>
      </c>
      <c r="AR191" s="3">
        <v>0</v>
      </c>
      <c r="AS191" s="6">
        <f t="shared" si="3"/>
        <v>6.6502790485874224</v>
      </c>
      <c r="AT191" s="6">
        <f t="shared" si="4"/>
        <v>-0.2276843467011643</v>
      </c>
      <c r="AU191" s="6">
        <f t="shared" si="5"/>
        <v>8.0038809831824054</v>
      </c>
      <c r="AV191" s="6">
        <f t="shared" si="6"/>
        <v>0</v>
      </c>
      <c r="AW191" s="6">
        <f t="shared" si="7"/>
        <v>0</v>
      </c>
      <c r="AX191" s="6">
        <f t="shared" si="8"/>
        <v>0</v>
      </c>
      <c r="AY191" s="6">
        <f t="shared" si="9"/>
        <v>0</v>
      </c>
      <c r="AZ191" s="6">
        <f t="shared" si="10"/>
        <v>0</v>
      </c>
      <c r="BA191" s="6">
        <f t="shared" si="11"/>
        <v>4</v>
      </c>
      <c r="BB191" s="6">
        <f t="shared" si="12"/>
        <v>0</v>
      </c>
      <c r="BC191" s="2"/>
      <c r="BD191" s="2"/>
    </row>
    <row r="192" spans="1:56" ht="15.75" customHeight="1" x14ac:dyDescent="0.25">
      <c r="A192" s="2">
        <v>45</v>
      </c>
      <c r="B192" s="2">
        <v>2020</v>
      </c>
      <c r="C192" s="6" t="s">
        <v>100</v>
      </c>
      <c r="D192" s="2">
        <v>13854</v>
      </c>
      <c r="E192" s="2">
        <v>93828986000173</v>
      </c>
      <c r="F192" s="2" t="str">
        <f t="array" ref="F192">IFERROR(INDEX(cnpj!$A:$B,MATCH(C192,cnpj!$B:$B,0),1),IF(G192=14,LEFT(E192,2)&amp;"."&amp;MID(E192,3,3)&amp;"."&amp;MID(E192,6,3)&amp;"/"&amp;MID(E192,9,4)&amp;"-"&amp;RIGHT(E192,2),IF(G192=13,0&amp;LEFT(E192,1)&amp;"."&amp;MID(E192,2,3)&amp;"."&amp;MID(E192,5,3)&amp;"/"&amp;MID(E192,8,4)&amp;"-"&amp;RIGHT(E192,2),IF(G192=12,"00"&amp;"."&amp;LEFT(E192,3)&amp;"."&amp;MID(E192,4,3)&amp;"/"&amp;MID(E192,7,4)&amp;"-"&amp;RIGHT(E192,2),IF(G192=11,"00.0"&amp;LEFT(E192,2)&amp;"."&amp;MID(E192,3,3)&amp;"/"&amp;MID(E192,6,4)&amp;"-"&amp;RIGHT(E192,2),"erro")))))</f>
        <v>93.828.986/0001-73</v>
      </c>
      <c r="G192" s="2">
        <f t="shared" si="1"/>
        <v>14</v>
      </c>
      <c r="H192" s="6" t="s">
        <v>50</v>
      </c>
      <c r="I192" s="2">
        <v>6</v>
      </c>
      <c r="J192" s="6">
        <v>8.8392766905853506</v>
      </c>
      <c r="K192" s="6">
        <v>6900</v>
      </c>
      <c r="L192" s="2">
        <v>0</v>
      </c>
      <c r="M192" s="2">
        <v>0</v>
      </c>
      <c r="N192" s="2"/>
      <c r="O192" s="2">
        <v>0</v>
      </c>
      <c r="P192" s="2">
        <v>0</v>
      </c>
      <c r="Q192" s="2">
        <v>0</v>
      </c>
      <c r="R192" s="2">
        <v>4</v>
      </c>
      <c r="S192" s="2">
        <v>0</v>
      </c>
      <c r="T192" s="6">
        <v>6.6502790485874224</v>
      </c>
      <c r="U192" s="6">
        <v>-0.21992238033635186</v>
      </c>
      <c r="V192" s="6">
        <v>8.4346701164294959</v>
      </c>
      <c r="W192" s="6">
        <v>5</v>
      </c>
      <c r="X192" s="6">
        <v>6515</v>
      </c>
      <c r="Y192" s="6">
        <v>773</v>
      </c>
      <c r="Z192" s="6">
        <v>-170</v>
      </c>
      <c r="AA192" s="2">
        <f t="shared" si="2"/>
        <v>1</v>
      </c>
      <c r="AB192" s="2">
        <v>0</v>
      </c>
      <c r="AC192" s="2">
        <v>1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</v>
      </c>
      <c r="AR192" s="3">
        <v>0</v>
      </c>
      <c r="AS192" s="6">
        <f t="shared" si="3"/>
        <v>6.6502790485874224</v>
      </c>
      <c r="AT192" s="6">
        <f t="shared" si="4"/>
        <v>-0.21086675291073739</v>
      </c>
      <c r="AU192" s="6">
        <f t="shared" si="5"/>
        <v>1.2936610608020699E-2</v>
      </c>
      <c r="AV192" s="6">
        <f t="shared" si="6"/>
        <v>0</v>
      </c>
      <c r="AW192" s="6">
        <f t="shared" si="7"/>
        <v>0</v>
      </c>
      <c r="AX192" s="6">
        <f t="shared" si="8"/>
        <v>0</v>
      </c>
      <c r="AY192" s="6">
        <f t="shared" si="9"/>
        <v>0</v>
      </c>
      <c r="AZ192" s="6">
        <f t="shared" si="10"/>
        <v>0</v>
      </c>
      <c r="BA192" s="6">
        <f t="shared" si="11"/>
        <v>4</v>
      </c>
      <c r="BB192" s="6">
        <f t="shared" si="12"/>
        <v>0</v>
      </c>
      <c r="BC192" s="2"/>
      <c r="BD192" s="2"/>
    </row>
    <row r="193" spans="1:56" ht="15.75" customHeight="1" x14ac:dyDescent="0.25">
      <c r="A193" s="2">
        <v>46</v>
      </c>
      <c r="B193" s="2">
        <v>2016</v>
      </c>
      <c r="C193" s="6" t="s">
        <v>101</v>
      </c>
      <c r="D193" s="2">
        <v>20303</v>
      </c>
      <c r="E193" s="2">
        <v>6981180000116</v>
      </c>
      <c r="F193" s="2" t="str">
        <f t="array" ref="F193">IFERROR(INDEX(cnpj!$A:$B,MATCH(C193,cnpj!$B:$B,0),1),IF(G193=14,LEFT(E193,2)&amp;"."&amp;MID(E193,3,3)&amp;"."&amp;MID(E193,6,3)&amp;"/"&amp;MID(E193,9,4)&amp;"-"&amp;RIGHT(E193,2),IF(G193=13,0&amp;LEFT(E193,1)&amp;"."&amp;MID(E193,2,3)&amp;"."&amp;MID(E193,5,3)&amp;"/"&amp;MID(E193,8,4)&amp;"-"&amp;RIGHT(E193,2),IF(G193=12,"00"&amp;"."&amp;LEFT(E193,3)&amp;"."&amp;MID(E193,4,3)&amp;"/"&amp;MID(E193,7,4)&amp;"-"&amp;RIGHT(E193,2),IF(G193=11,"00.0"&amp;LEFT(E193,2)&amp;"."&amp;MID(E193,3,3)&amp;"/"&amp;MID(E193,6,4)&amp;"-"&amp;RIGHT(E193,2),"erro")))))</f>
        <v>06.981.180/0001-16</v>
      </c>
      <c r="G193" s="2">
        <f t="shared" si="1"/>
        <v>13</v>
      </c>
      <c r="H193" s="6" t="s">
        <v>52</v>
      </c>
      <c r="I193" s="2">
        <v>10</v>
      </c>
      <c r="J193" s="6">
        <v>13.017225059281024</v>
      </c>
      <c r="K193" s="6">
        <v>450100</v>
      </c>
      <c r="L193" s="2">
        <v>0</v>
      </c>
      <c r="M193" s="2">
        <v>1</v>
      </c>
      <c r="N193" s="2"/>
      <c r="O193" s="2">
        <v>0</v>
      </c>
      <c r="P193" s="2">
        <v>0</v>
      </c>
      <c r="Q193" s="2">
        <v>0</v>
      </c>
      <c r="R193" s="2">
        <v>45</v>
      </c>
      <c r="S193" s="2">
        <v>0</v>
      </c>
      <c r="T193" s="6">
        <v>16.614730074282232</v>
      </c>
      <c r="U193" s="6">
        <v>-1.9714800864688305E-2</v>
      </c>
      <c r="V193" s="6">
        <v>0.84786423802066446</v>
      </c>
      <c r="W193" s="6">
        <v>4819225</v>
      </c>
      <c r="X193" s="6">
        <v>9112725</v>
      </c>
      <c r="Y193" s="6">
        <v>16431817</v>
      </c>
      <c r="Z193" s="6">
        <v>-323950</v>
      </c>
      <c r="AA193" s="2" t="str">
        <f t="shared" si="2"/>
        <v/>
      </c>
      <c r="AB193" s="2">
        <v>0</v>
      </c>
      <c r="AC193" s="2">
        <v>0</v>
      </c>
      <c r="AD193" s="2">
        <v>1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1</v>
      </c>
      <c r="AN193" s="2">
        <v>0</v>
      </c>
      <c r="AO193" s="2">
        <v>0</v>
      </c>
      <c r="AP193" s="2">
        <v>0</v>
      </c>
      <c r="AQ193" s="2">
        <v>0</v>
      </c>
      <c r="AR193" s="3">
        <v>0</v>
      </c>
      <c r="AS193" s="6" t="str">
        <f t="shared" si="3"/>
        <v/>
      </c>
      <c r="AT193" s="6" t="str">
        <f t="shared" si="4"/>
        <v/>
      </c>
      <c r="AU193" s="6" t="str">
        <f t="shared" si="5"/>
        <v/>
      </c>
      <c r="AV193" s="6" t="str">
        <f t="shared" si="6"/>
        <v/>
      </c>
      <c r="AW193" s="6" t="str">
        <f t="shared" si="7"/>
        <v/>
      </c>
      <c r="AX193" s="6" t="str">
        <f t="shared" si="8"/>
        <v/>
      </c>
      <c r="AY193" s="6" t="str">
        <f t="shared" si="9"/>
        <v/>
      </c>
      <c r="AZ193" s="6" t="str">
        <f t="shared" si="10"/>
        <v/>
      </c>
      <c r="BA193" s="6" t="str">
        <f t="shared" si="11"/>
        <v/>
      </c>
      <c r="BB193" s="6" t="str">
        <f t="shared" si="12"/>
        <v/>
      </c>
      <c r="BC193" s="2"/>
      <c r="BD193" s="2"/>
    </row>
    <row r="194" spans="1:56" ht="15.75" customHeight="1" x14ac:dyDescent="0.25">
      <c r="A194" s="2">
        <v>46</v>
      </c>
      <c r="B194" s="2">
        <v>2017</v>
      </c>
      <c r="C194" s="6" t="s">
        <v>101</v>
      </c>
      <c r="D194" s="2">
        <v>20303</v>
      </c>
      <c r="E194" s="2">
        <v>6981180000116</v>
      </c>
      <c r="F194" s="2" t="str">
        <f t="array" ref="F194">IFERROR(INDEX(cnpj!$A:$B,MATCH(C194,cnpj!$B:$B,0),1),IF(G194=14,LEFT(E194,2)&amp;"."&amp;MID(E194,3,3)&amp;"."&amp;MID(E194,6,3)&amp;"/"&amp;MID(E194,9,4)&amp;"-"&amp;RIGHT(E194,2),IF(G194=13,0&amp;LEFT(E194,1)&amp;"."&amp;MID(E194,2,3)&amp;"."&amp;MID(E194,5,3)&amp;"/"&amp;MID(E194,8,4)&amp;"-"&amp;RIGHT(E194,2),IF(G194=12,"00"&amp;"."&amp;LEFT(E194,3)&amp;"."&amp;MID(E194,4,3)&amp;"/"&amp;MID(E194,7,4)&amp;"-"&amp;RIGHT(E194,2),IF(G194=11,"00.0"&amp;LEFT(E194,2)&amp;"."&amp;MID(E194,3,3)&amp;"/"&amp;MID(E194,6,4)&amp;"-"&amp;RIGHT(E194,2),"erro")))))</f>
        <v>06.981.180/0001-16</v>
      </c>
      <c r="G194" s="2">
        <f t="shared" si="1"/>
        <v>13</v>
      </c>
      <c r="H194" s="6" t="s">
        <v>52</v>
      </c>
      <c r="I194" s="2">
        <v>10</v>
      </c>
      <c r="J194" s="6">
        <v>13.6740621943799</v>
      </c>
      <c r="K194" s="6">
        <v>868100</v>
      </c>
      <c r="L194" s="2">
        <v>0</v>
      </c>
      <c r="M194" s="2">
        <v>1</v>
      </c>
      <c r="N194" s="2"/>
      <c r="O194" s="2">
        <v>0</v>
      </c>
      <c r="P194" s="2">
        <v>0</v>
      </c>
      <c r="Q194" s="2">
        <v>0</v>
      </c>
      <c r="R194" s="2">
        <v>32</v>
      </c>
      <c r="S194" s="2">
        <v>0</v>
      </c>
      <c r="T194" s="6">
        <v>16.686111941377465</v>
      </c>
      <c r="U194" s="6">
        <v>-6.6475222619153127E-3</v>
      </c>
      <c r="V194" s="6">
        <v>0.78822593041965749</v>
      </c>
      <c r="W194" s="6">
        <v>4392844</v>
      </c>
      <c r="X194" s="6">
        <v>9517474</v>
      </c>
      <c r="Y194" s="6">
        <v>17647628</v>
      </c>
      <c r="Z194" s="6">
        <v>-117313</v>
      </c>
      <c r="AA194" s="2">
        <f t="shared" si="2"/>
        <v>1</v>
      </c>
      <c r="AB194" s="2">
        <v>0</v>
      </c>
      <c r="AC194" s="2">
        <v>0</v>
      </c>
      <c r="AD194" s="2">
        <v>1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</v>
      </c>
      <c r="AO194" s="2">
        <v>0</v>
      </c>
      <c r="AP194" s="2">
        <v>0</v>
      </c>
      <c r="AQ194" s="2">
        <v>0</v>
      </c>
      <c r="AR194" s="3">
        <v>0</v>
      </c>
      <c r="AS194" s="6">
        <f t="shared" si="3"/>
        <v>16.614730074282232</v>
      </c>
      <c r="AT194" s="6">
        <f t="shared" si="4"/>
        <v>-1.9714800864688305E-2</v>
      </c>
      <c r="AU194" s="6">
        <f t="shared" si="5"/>
        <v>0.84786423802066446</v>
      </c>
      <c r="AV194" s="6">
        <f t="shared" si="6"/>
        <v>0</v>
      </c>
      <c r="AW194" s="6">
        <f t="shared" si="7"/>
        <v>1</v>
      </c>
      <c r="AX194" s="6">
        <f t="shared" si="8"/>
        <v>0</v>
      </c>
      <c r="AY194" s="6">
        <f t="shared" si="9"/>
        <v>0</v>
      </c>
      <c r="AZ194" s="6">
        <f t="shared" si="10"/>
        <v>0</v>
      </c>
      <c r="BA194" s="6">
        <f t="shared" si="11"/>
        <v>45</v>
      </c>
      <c r="BB194" s="6">
        <f t="shared" si="12"/>
        <v>0</v>
      </c>
      <c r="BC194" s="2"/>
      <c r="BD194" s="2"/>
    </row>
    <row r="195" spans="1:56" ht="15.75" customHeight="1" x14ac:dyDescent="0.25">
      <c r="A195" s="2">
        <v>46</v>
      </c>
      <c r="B195" s="2">
        <v>2018</v>
      </c>
      <c r="C195" s="6" t="s">
        <v>101</v>
      </c>
      <c r="D195" s="2">
        <v>20303</v>
      </c>
      <c r="E195" s="2">
        <v>6981180000116</v>
      </c>
      <c r="F195" s="2" t="str">
        <f t="array" ref="F195">IFERROR(INDEX(cnpj!$A:$B,MATCH(C195,cnpj!$B:$B,0),1),IF(G195=14,LEFT(E195,2)&amp;"."&amp;MID(E195,3,3)&amp;"."&amp;MID(E195,6,3)&amp;"/"&amp;MID(E195,9,4)&amp;"-"&amp;RIGHT(E195,2),IF(G195=13,0&amp;LEFT(E195,1)&amp;"."&amp;MID(E195,2,3)&amp;"."&amp;MID(E195,5,3)&amp;"/"&amp;MID(E195,8,4)&amp;"-"&amp;RIGHT(E195,2),IF(G195=12,"00"&amp;"."&amp;LEFT(E195,3)&amp;"."&amp;MID(E195,4,3)&amp;"/"&amp;MID(E195,7,4)&amp;"-"&amp;RIGHT(E195,2),IF(G195=11,"00.0"&amp;LEFT(E195,2)&amp;"."&amp;MID(E195,3,3)&amp;"/"&amp;MID(E195,6,4)&amp;"-"&amp;RIGHT(E195,2),"erro")))))</f>
        <v>06.981.180/0001-16</v>
      </c>
      <c r="G195" s="2">
        <f t="shared" si="1"/>
        <v>13</v>
      </c>
      <c r="H195" s="6" t="s">
        <v>52</v>
      </c>
      <c r="I195" s="2">
        <v>10</v>
      </c>
      <c r="J195" s="6">
        <v>14.014361416709439</v>
      </c>
      <c r="K195" s="6">
        <v>1220000</v>
      </c>
      <c r="L195" s="2">
        <v>0</v>
      </c>
      <c r="M195" s="2">
        <v>1</v>
      </c>
      <c r="N195" s="2"/>
      <c r="O195" s="2">
        <v>1</v>
      </c>
      <c r="P195" s="2">
        <v>3</v>
      </c>
      <c r="Q195" s="2">
        <v>0</v>
      </c>
      <c r="R195" s="2">
        <v>24</v>
      </c>
      <c r="S195" s="2">
        <v>0</v>
      </c>
      <c r="T195" s="6">
        <v>16.755575722776946</v>
      </c>
      <c r="U195" s="6">
        <v>2.8274449771024373E-2</v>
      </c>
      <c r="V195" s="6">
        <v>0.7545943535997286</v>
      </c>
      <c r="W195" s="6">
        <v>4570970</v>
      </c>
      <c r="X195" s="6">
        <v>9703751</v>
      </c>
      <c r="Y195" s="6">
        <v>18917079</v>
      </c>
      <c r="Z195" s="6">
        <v>534870</v>
      </c>
      <c r="AA195" s="2">
        <f t="shared" si="2"/>
        <v>1</v>
      </c>
      <c r="AB195" s="2">
        <v>0</v>
      </c>
      <c r="AC195" s="2">
        <v>0</v>
      </c>
      <c r="AD195" s="2">
        <v>1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1</v>
      </c>
      <c r="AP195" s="2">
        <v>0</v>
      </c>
      <c r="AQ195" s="2">
        <v>0</v>
      </c>
      <c r="AR195" s="3">
        <v>0</v>
      </c>
      <c r="AS195" s="6">
        <f t="shared" si="3"/>
        <v>16.686111941377465</v>
      </c>
      <c r="AT195" s="6">
        <f t="shared" si="4"/>
        <v>-6.6475222619153127E-3</v>
      </c>
      <c r="AU195" s="6">
        <f t="shared" si="5"/>
        <v>0.78822593041965749</v>
      </c>
      <c r="AV195" s="6">
        <f t="shared" si="6"/>
        <v>0</v>
      </c>
      <c r="AW195" s="6">
        <f t="shared" si="7"/>
        <v>1</v>
      </c>
      <c r="AX195" s="6">
        <f t="shared" si="8"/>
        <v>0</v>
      </c>
      <c r="AY195" s="6">
        <f t="shared" si="9"/>
        <v>0</v>
      </c>
      <c r="AZ195" s="6">
        <f t="shared" si="10"/>
        <v>0</v>
      </c>
      <c r="BA195" s="6">
        <f t="shared" si="11"/>
        <v>32</v>
      </c>
      <c r="BB195" s="6">
        <f t="shared" si="12"/>
        <v>0</v>
      </c>
      <c r="BC195" s="2"/>
      <c r="BD195" s="2"/>
    </row>
    <row r="196" spans="1:56" ht="15.75" customHeight="1" x14ac:dyDescent="0.25">
      <c r="A196" s="2">
        <v>46</v>
      </c>
      <c r="B196" s="2">
        <v>2019</v>
      </c>
      <c r="C196" s="6" t="s">
        <v>101</v>
      </c>
      <c r="D196" s="2">
        <v>20303</v>
      </c>
      <c r="E196" s="2">
        <v>6981180000116</v>
      </c>
      <c r="F196" s="2" t="str">
        <f t="array" ref="F196">IFERROR(INDEX(cnpj!$A:$B,MATCH(C196,cnpj!$B:$B,0),1),IF(G196=14,LEFT(E196,2)&amp;"."&amp;MID(E196,3,3)&amp;"."&amp;MID(E196,6,3)&amp;"/"&amp;MID(E196,9,4)&amp;"-"&amp;RIGHT(E196,2),IF(G196=13,0&amp;LEFT(E196,1)&amp;"."&amp;MID(E196,2,3)&amp;"."&amp;MID(E196,5,3)&amp;"/"&amp;MID(E196,8,4)&amp;"-"&amp;RIGHT(E196,2),IF(G196=12,"00"&amp;"."&amp;LEFT(E196,3)&amp;"."&amp;MID(E196,4,3)&amp;"/"&amp;MID(E196,7,4)&amp;"-"&amp;RIGHT(E196,2),IF(G196=11,"00.0"&amp;LEFT(E196,2)&amp;"."&amp;MID(E196,3,3)&amp;"/"&amp;MID(E196,6,4)&amp;"-"&amp;RIGHT(E196,2),"erro")))))</f>
        <v>06.981.180/0001-16</v>
      </c>
      <c r="G196" s="2">
        <f t="shared" si="1"/>
        <v>13</v>
      </c>
      <c r="H196" s="6" t="s">
        <v>52</v>
      </c>
      <c r="I196" s="2">
        <v>10</v>
      </c>
      <c r="J196" s="6">
        <v>14.18638422130282</v>
      </c>
      <c r="K196" s="6">
        <v>1449000</v>
      </c>
      <c r="L196" s="2">
        <v>0</v>
      </c>
      <c r="M196" s="2">
        <v>1</v>
      </c>
      <c r="N196" s="2"/>
      <c r="O196" s="2">
        <v>1</v>
      </c>
      <c r="P196" s="2">
        <v>3</v>
      </c>
      <c r="Q196" s="2">
        <v>0</v>
      </c>
      <c r="R196" s="2">
        <v>24</v>
      </c>
      <c r="S196" s="2">
        <v>0</v>
      </c>
      <c r="T196" s="6">
        <v>17.008373482045094</v>
      </c>
      <c r="U196" s="6">
        <v>6.7508077304833311E-2</v>
      </c>
      <c r="V196" s="6">
        <v>0.39126859143110027</v>
      </c>
      <c r="W196" s="6">
        <v>4711320</v>
      </c>
      <c r="X196" s="6">
        <v>4819225</v>
      </c>
      <c r="Y196" s="6">
        <v>24358063</v>
      </c>
      <c r="Z196" s="6">
        <v>1644366</v>
      </c>
      <c r="AA196" s="2">
        <f t="shared" si="2"/>
        <v>0</v>
      </c>
      <c r="AB196" s="2">
        <v>0</v>
      </c>
      <c r="AC196" s="2">
        <v>0</v>
      </c>
      <c r="AD196" s="2">
        <v>1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1</v>
      </c>
      <c r="AQ196" s="2">
        <v>0</v>
      </c>
      <c r="AR196" s="3">
        <v>0</v>
      </c>
      <c r="AS196" s="6">
        <f t="shared" si="3"/>
        <v>16.755575722776946</v>
      </c>
      <c r="AT196" s="6">
        <f t="shared" si="4"/>
        <v>2.8274449771024373E-2</v>
      </c>
      <c r="AU196" s="6">
        <f t="shared" si="5"/>
        <v>0.7545943535997286</v>
      </c>
      <c r="AV196" s="6">
        <f t="shared" si="6"/>
        <v>0</v>
      </c>
      <c r="AW196" s="6">
        <f t="shared" si="7"/>
        <v>1</v>
      </c>
      <c r="AX196" s="6">
        <f t="shared" si="8"/>
        <v>1</v>
      </c>
      <c r="AY196" s="6">
        <f t="shared" si="9"/>
        <v>3</v>
      </c>
      <c r="AZ196" s="6">
        <f t="shared" si="10"/>
        <v>0</v>
      </c>
      <c r="BA196" s="6">
        <f t="shared" si="11"/>
        <v>24</v>
      </c>
      <c r="BB196" s="6">
        <f t="shared" si="12"/>
        <v>0</v>
      </c>
      <c r="BC196" s="2"/>
      <c r="BD196" s="2"/>
    </row>
    <row r="197" spans="1:56" ht="15.75" customHeight="1" x14ac:dyDescent="0.25">
      <c r="A197" s="2">
        <v>46</v>
      </c>
      <c r="B197" s="2">
        <v>2020</v>
      </c>
      <c r="C197" s="6" t="s">
        <v>101</v>
      </c>
      <c r="D197" s="2">
        <v>20303</v>
      </c>
      <c r="E197" s="2">
        <v>6981180000116</v>
      </c>
      <c r="F197" s="2" t="str">
        <f t="array" ref="F197">IFERROR(INDEX(cnpj!$A:$B,MATCH(C197,cnpj!$B:$B,0),1),IF(G197=14,LEFT(E197,2)&amp;"."&amp;MID(E197,3,3)&amp;"."&amp;MID(E197,6,3)&amp;"/"&amp;MID(E197,9,4)&amp;"-"&amp;RIGHT(E197,2),IF(G197=13,0&amp;LEFT(E197,1)&amp;"."&amp;MID(E197,2,3)&amp;"."&amp;MID(E197,5,3)&amp;"/"&amp;MID(E197,8,4)&amp;"-"&amp;RIGHT(E197,2),IF(G197=12,"00"&amp;"."&amp;LEFT(E197,3)&amp;"."&amp;MID(E197,4,3)&amp;"/"&amp;MID(E197,7,4)&amp;"-"&amp;RIGHT(E197,2),IF(G197=11,"00.0"&amp;LEFT(E197,2)&amp;"."&amp;MID(E197,3,3)&amp;"/"&amp;MID(E197,6,4)&amp;"-"&amp;RIGHT(E197,2),"erro")))))</f>
        <v>06.981.180/0001-16</v>
      </c>
      <c r="G197" s="2">
        <f t="shared" si="1"/>
        <v>13</v>
      </c>
      <c r="H197" s="6" t="s">
        <v>52</v>
      </c>
      <c r="I197" s="2">
        <v>10</v>
      </c>
      <c r="J197" s="6">
        <v>14.366517971363097</v>
      </c>
      <c r="K197" s="6">
        <v>1735000</v>
      </c>
      <c r="L197" s="2">
        <v>0</v>
      </c>
      <c r="M197" s="2">
        <v>1</v>
      </c>
      <c r="N197" s="2"/>
      <c r="O197" s="2">
        <v>1</v>
      </c>
      <c r="P197" s="2">
        <v>3</v>
      </c>
      <c r="Q197" s="2">
        <v>0</v>
      </c>
      <c r="R197" s="2">
        <v>23</v>
      </c>
      <c r="S197" s="2">
        <v>0</v>
      </c>
      <c r="T197" s="6">
        <v>17.040011452422579</v>
      </c>
      <c r="U197" s="6">
        <v>4.7792565958831509E-2</v>
      </c>
      <c r="V197" s="6">
        <v>0.76048584021421883</v>
      </c>
      <c r="W197" s="6">
        <v>5563184</v>
      </c>
      <c r="X197" s="6">
        <v>13556208</v>
      </c>
      <c r="Y197" s="6">
        <v>25141023</v>
      </c>
      <c r="Z197" s="6">
        <v>1201554</v>
      </c>
      <c r="AA197" s="2">
        <f t="shared" si="2"/>
        <v>0</v>
      </c>
      <c r="AB197" s="2">
        <v>0</v>
      </c>
      <c r="AC197" s="2">
        <v>0</v>
      </c>
      <c r="AD197" s="2">
        <v>1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1</v>
      </c>
      <c r="AR197" s="3">
        <v>0</v>
      </c>
      <c r="AS197" s="6">
        <f t="shared" si="3"/>
        <v>17.008373482045094</v>
      </c>
      <c r="AT197" s="6">
        <f t="shared" si="4"/>
        <v>6.7508077304833311E-2</v>
      </c>
      <c r="AU197" s="6">
        <f t="shared" si="5"/>
        <v>0.39126859143110027</v>
      </c>
      <c r="AV197" s="6">
        <f t="shared" si="6"/>
        <v>0</v>
      </c>
      <c r="AW197" s="6">
        <f t="shared" si="7"/>
        <v>1</v>
      </c>
      <c r="AX197" s="6">
        <f t="shared" si="8"/>
        <v>1</v>
      </c>
      <c r="AY197" s="6">
        <f t="shared" si="9"/>
        <v>3</v>
      </c>
      <c r="AZ197" s="6">
        <f t="shared" si="10"/>
        <v>0</v>
      </c>
      <c r="BA197" s="6">
        <f t="shared" si="11"/>
        <v>24</v>
      </c>
      <c r="BB197" s="6">
        <f t="shared" si="12"/>
        <v>0</v>
      </c>
      <c r="BC197" s="2"/>
      <c r="BD197" s="2"/>
    </row>
    <row r="198" spans="1:56" ht="15.75" customHeight="1" x14ac:dyDescent="0.25">
      <c r="A198" s="2">
        <v>47</v>
      </c>
      <c r="B198" s="2">
        <v>2016</v>
      </c>
      <c r="C198" s="6" t="s">
        <v>102</v>
      </c>
      <c r="D198" s="2">
        <v>20320</v>
      </c>
      <c r="E198" s="2">
        <v>6981176000158</v>
      </c>
      <c r="F198" s="2" t="str">
        <f t="array" ref="F198">IFERROR(INDEX(cnpj!$A:$B,MATCH(C198,cnpj!$B:$B,0),1),IF(G198=14,LEFT(E198,2)&amp;"."&amp;MID(E198,3,3)&amp;"."&amp;MID(E198,6,3)&amp;"/"&amp;MID(E198,9,4)&amp;"-"&amp;RIGHT(E198,2),IF(G198=13,0&amp;LEFT(E198,1)&amp;"."&amp;MID(E198,2,3)&amp;"."&amp;MID(E198,5,3)&amp;"/"&amp;MID(E198,8,4)&amp;"-"&amp;RIGHT(E198,2),IF(G198=12,"00"&amp;"."&amp;LEFT(E198,3)&amp;"."&amp;MID(E198,4,3)&amp;"/"&amp;MID(E198,7,4)&amp;"-"&amp;RIGHT(E198,2),IF(G198=11,"00.0"&amp;LEFT(E198,2)&amp;"."&amp;MID(E198,3,3)&amp;"/"&amp;MID(E198,6,4)&amp;"-"&amp;RIGHT(E198,2),"erro")))))</f>
        <v>06.981.176/0001-58</v>
      </c>
      <c r="G198" s="2">
        <f t="shared" si="1"/>
        <v>13</v>
      </c>
      <c r="H198" s="6" t="s">
        <v>52</v>
      </c>
      <c r="I198" s="2">
        <v>10</v>
      </c>
      <c r="J198" s="6">
        <v>13.017002861746503</v>
      </c>
      <c r="K198" s="6">
        <v>450000</v>
      </c>
      <c r="L198" s="2">
        <v>0</v>
      </c>
      <c r="M198" s="2">
        <v>1</v>
      </c>
      <c r="N198" s="2"/>
      <c r="O198" s="2">
        <v>0</v>
      </c>
      <c r="P198" s="2">
        <v>0</v>
      </c>
      <c r="Q198" s="2">
        <v>0</v>
      </c>
      <c r="R198" s="2">
        <v>46</v>
      </c>
      <c r="S198" s="2">
        <v>0</v>
      </c>
      <c r="T198" s="6">
        <v>16.61729059988361</v>
      </c>
      <c r="U198" s="6">
        <v>4.2411213586059683E-3</v>
      </c>
      <c r="V198" s="6">
        <v>0.7217913499164893</v>
      </c>
      <c r="W198" s="6">
        <v>4815299</v>
      </c>
      <c r="X198" s="6">
        <v>7075452</v>
      </c>
      <c r="Y198" s="6">
        <v>16473945</v>
      </c>
      <c r="Z198" s="6">
        <v>69868</v>
      </c>
      <c r="AA198" s="2" t="str">
        <f t="shared" si="2"/>
        <v/>
      </c>
      <c r="AB198" s="2">
        <v>0</v>
      </c>
      <c r="AC198" s="2">
        <v>0</v>
      </c>
      <c r="AD198" s="2">
        <v>1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1</v>
      </c>
      <c r="AN198" s="2">
        <v>0</v>
      </c>
      <c r="AO198" s="2">
        <v>0</v>
      </c>
      <c r="AP198" s="2">
        <v>0</v>
      </c>
      <c r="AQ198" s="2">
        <v>0</v>
      </c>
      <c r="AR198" s="3">
        <v>0</v>
      </c>
      <c r="AS198" s="6" t="str">
        <f t="shared" si="3"/>
        <v/>
      </c>
      <c r="AT198" s="6" t="str">
        <f t="shared" si="4"/>
        <v/>
      </c>
      <c r="AU198" s="6" t="str">
        <f t="shared" si="5"/>
        <v/>
      </c>
      <c r="AV198" s="6" t="str">
        <f t="shared" si="6"/>
        <v/>
      </c>
      <c r="AW198" s="6" t="str">
        <f t="shared" si="7"/>
        <v/>
      </c>
      <c r="AX198" s="6" t="str">
        <f t="shared" si="8"/>
        <v/>
      </c>
      <c r="AY198" s="6" t="str">
        <f t="shared" si="9"/>
        <v/>
      </c>
      <c r="AZ198" s="6" t="str">
        <f t="shared" si="10"/>
        <v/>
      </c>
      <c r="BA198" s="6" t="str">
        <f t="shared" si="11"/>
        <v/>
      </c>
      <c r="BB198" s="6" t="str">
        <f t="shared" si="12"/>
        <v/>
      </c>
      <c r="BC198" s="2"/>
      <c r="BD198" s="2"/>
    </row>
    <row r="199" spans="1:56" ht="15.75" customHeight="1" x14ac:dyDescent="0.25">
      <c r="A199" s="2">
        <v>47</v>
      </c>
      <c r="B199" s="2">
        <v>2017</v>
      </c>
      <c r="C199" s="6" t="s">
        <v>102</v>
      </c>
      <c r="D199" s="2">
        <v>20320</v>
      </c>
      <c r="E199" s="2">
        <v>6981176000158</v>
      </c>
      <c r="F199" s="2" t="str">
        <f t="array" ref="F199">IFERROR(INDEX(cnpj!$A:$B,MATCH(C199,cnpj!$B:$B,0),1),IF(G199=14,LEFT(E199,2)&amp;"."&amp;MID(E199,3,3)&amp;"."&amp;MID(E199,6,3)&amp;"/"&amp;MID(E199,9,4)&amp;"-"&amp;RIGHT(E199,2),IF(G199=13,0&amp;LEFT(E199,1)&amp;"."&amp;MID(E199,2,3)&amp;"."&amp;MID(E199,5,3)&amp;"/"&amp;MID(E199,8,4)&amp;"-"&amp;RIGHT(E199,2),IF(G199=12,"00"&amp;"."&amp;LEFT(E199,3)&amp;"."&amp;MID(E199,4,3)&amp;"/"&amp;MID(E199,7,4)&amp;"-"&amp;RIGHT(E199,2),IF(G199=11,"00.0"&amp;LEFT(E199,2)&amp;"."&amp;MID(E199,3,3)&amp;"/"&amp;MID(E199,6,4)&amp;"-"&amp;RIGHT(E199,2),"erro")))))</f>
        <v>06.981.176/0001-58</v>
      </c>
      <c r="G199" s="2">
        <f t="shared" si="1"/>
        <v>13</v>
      </c>
      <c r="H199" s="6" t="s">
        <v>52</v>
      </c>
      <c r="I199" s="2">
        <v>10</v>
      </c>
      <c r="J199" s="6">
        <v>13.806469813312125</v>
      </c>
      <c r="K199" s="6">
        <v>991000</v>
      </c>
      <c r="L199" s="2">
        <v>0</v>
      </c>
      <c r="M199" s="2">
        <v>1</v>
      </c>
      <c r="N199" s="2"/>
      <c r="O199" s="2">
        <v>0</v>
      </c>
      <c r="P199" s="2">
        <v>0</v>
      </c>
      <c r="Q199" s="2">
        <v>0</v>
      </c>
      <c r="R199" s="2">
        <v>32</v>
      </c>
      <c r="S199" s="2">
        <v>0</v>
      </c>
      <c r="T199" s="6">
        <v>16.623603058046264</v>
      </c>
      <c r="U199" s="6">
        <v>2.5844622462000699E-2</v>
      </c>
      <c r="V199" s="6">
        <v>0.71083632696183829</v>
      </c>
      <c r="W199" s="6">
        <v>3263864</v>
      </c>
      <c r="X199" s="6">
        <v>8520569</v>
      </c>
      <c r="Y199" s="6">
        <v>16578265</v>
      </c>
      <c r="Z199" s="6">
        <v>428459</v>
      </c>
      <c r="AA199" s="2">
        <f t="shared" si="2"/>
        <v>0</v>
      </c>
      <c r="AB199" s="2">
        <v>0</v>
      </c>
      <c r="AC199" s="2">
        <v>0</v>
      </c>
      <c r="AD199" s="2">
        <v>1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</v>
      </c>
      <c r="AO199" s="2">
        <v>0</v>
      </c>
      <c r="AP199" s="2">
        <v>0</v>
      </c>
      <c r="AQ199" s="2">
        <v>0</v>
      </c>
      <c r="AR199" s="3">
        <v>0</v>
      </c>
      <c r="AS199" s="6">
        <f t="shared" si="3"/>
        <v>16.61729059988361</v>
      </c>
      <c r="AT199" s="6">
        <f t="shared" si="4"/>
        <v>4.2411213586059683E-3</v>
      </c>
      <c r="AU199" s="6">
        <f t="shared" si="5"/>
        <v>0.7217913499164893</v>
      </c>
      <c r="AV199" s="6">
        <f t="shared" si="6"/>
        <v>0</v>
      </c>
      <c r="AW199" s="6">
        <f t="shared" si="7"/>
        <v>1</v>
      </c>
      <c r="AX199" s="6">
        <f t="shared" si="8"/>
        <v>0</v>
      </c>
      <c r="AY199" s="6">
        <f t="shared" si="9"/>
        <v>0</v>
      </c>
      <c r="AZ199" s="6">
        <f t="shared" si="10"/>
        <v>0</v>
      </c>
      <c r="BA199" s="6">
        <f t="shared" si="11"/>
        <v>46</v>
      </c>
      <c r="BB199" s="6">
        <f t="shared" si="12"/>
        <v>0</v>
      </c>
      <c r="BC199" s="2"/>
      <c r="BD199" s="2"/>
    </row>
    <row r="200" spans="1:56" ht="15.75" customHeight="1" x14ac:dyDescent="0.25">
      <c r="A200" s="2">
        <v>47</v>
      </c>
      <c r="B200" s="2">
        <v>2018</v>
      </c>
      <c r="C200" s="6" t="s">
        <v>102</v>
      </c>
      <c r="D200" s="2">
        <v>20320</v>
      </c>
      <c r="E200" s="2">
        <v>6981176000158</v>
      </c>
      <c r="F200" s="2" t="str">
        <f t="array" ref="F200">IFERROR(INDEX(cnpj!$A:$B,MATCH(C200,cnpj!$B:$B,0),1),IF(G200=14,LEFT(E200,2)&amp;"."&amp;MID(E200,3,3)&amp;"."&amp;MID(E200,6,3)&amp;"/"&amp;MID(E200,9,4)&amp;"-"&amp;RIGHT(E200,2),IF(G200=13,0&amp;LEFT(E200,1)&amp;"."&amp;MID(E200,2,3)&amp;"."&amp;MID(E200,5,3)&amp;"/"&amp;MID(E200,8,4)&amp;"-"&amp;RIGHT(E200,2),IF(G200=12,"00"&amp;"."&amp;LEFT(E200,3)&amp;"."&amp;MID(E200,4,3)&amp;"/"&amp;MID(E200,7,4)&amp;"-"&amp;RIGHT(E200,2),IF(G200=11,"00.0"&amp;LEFT(E200,2)&amp;"."&amp;MID(E200,3,3)&amp;"/"&amp;MID(E200,6,4)&amp;"-"&amp;RIGHT(E200,2),"erro")))))</f>
        <v>06.981.176/0001-58</v>
      </c>
      <c r="G200" s="2">
        <f t="shared" si="1"/>
        <v>13</v>
      </c>
      <c r="H200" s="6" t="s">
        <v>52</v>
      </c>
      <c r="I200" s="2">
        <v>10</v>
      </c>
      <c r="J200" s="6">
        <v>13.983564142960525</v>
      </c>
      <c r="K200" s="6">
        <v>1183000</v>
      </c>
      <c r="L200" s="2">
        <v>0</v>
      </c>
      <c r="M200" s="2">
        <v>1</v>
      </c>
      <c r="N200" s="2"/>
      <c r="O200" s="2">
        <v>1</v>
      </c>
      <c r="P200" s="2">
        <v>3</v>
      </c>
      <c r="Q200" s="2">
        <v>0</v>
      </c>
      <c r="R200" s="2">
        <v>24</v>
      </c>
      <c r="S200" s="2">
        <v>0</v>
      </c>
      <c r="T200" s="6">
        <v>16.623210660158946</v>
      </c>
      <c r="U200" s="6">
        <v>3.5649983124907483E-2</v>
      </c>
      <c r="V200" s="6">
        <v>0.69948058024732551</v>
      </c>
      <c r="W200" s="6">
        <v>2109977</v>
      </c>
      <c r="X200" s="6">
        <v>9481648</v>
      </c>
      <c r="Y200" s="6">
        <v>16571761</v>
      </c>
      <c r="Z200" s="6">
        <v>590783</v>
      </c>
      <c r="AA200" s="2">
        <f t="shared" si="2"/>
        <v>0</v>
      </c>
      <c r="AB200" s="2">
        <v>0</v>
      </c>
      <c r="AC200" s="2">
        <v>0</v>
      </c>
      <c r="AD200" s="2">
        <v>1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1</v>
      </c>
      <c r="AP200" s="2">
        <v>0</v>
      </c>
      <c r="AQ200" s="2">
        <v>0</v>
      </c>
      <c r="AR200" s="3">
        <v>0</v>
      </c>
      <c r="AS200" s="6">
        <f t="shared" si="3"/>
        <v>16.623603058046264</v>
      </c>
      <c r="AT200" s="6">
        <f t="shared" si="4"/>
        <v>2.5844622462000699E-2</v>
      </c>
      <c r="AU200" s="6">
        <f t="shared" si="5"/>
        <v>0.71083632696183829</v>
      </c>
      <c r="AV200" s="6">
        <f t="shared" si="6"/>
        <v>0</v>
      </c>
      <c r="AW200" s="6">
        <f t="shared" si="7"/>
        <v>1</v>
      </c>
      <c r="AX200" s="6">
        <f t="shared" si="8"/>
        <v>0</v>
      </c>
      <c r="AY200" s="6">
        <f t="shared" si="9"/>
        <v>0</v>
      </c>
      <c r="AZ200" s="6">
        <f t="shared" si="10"/>
        <v>0</v>
      </c>
      <c r="BA200" s="6">
        <f t="shared" si="11"/>
        <v>32</v>
      </c>
      <c r="BB200" s="6">
        <f t="shared" si="12"/>
        <v>0</v>
      </c>
      <c r="BC200" s="2"/>
      <c r="BD200" s="2"/>
    </row>
    <row r="201" spans="1:56" ht="15.75" customHeight="1" x14ac:dyDescent="0.25">
      <c r="A201" s="2">
        <v>47</v>
      </c>
      <c r="B201" s="2">
        <v>2020</v>
      </c>
      <c r="C201" s="6" t="s">
        <v>102</v>
      </c>
      <c r="D201" s="2">
        <v>20320</v>
      </c>
      <c r="E201" s="2">
        <v>6981176000158</v>
      </c>
      <c r="F201" s="2" t="str">
        <f t="array" ref="F201">IFERROR(INDEX(cnpj!$A:$B,MATCH(C201,cnpj!$B:$B,0),1),IF(G201=14,LEFT(E201,2)&amp;"."&amp;MID(E201,3,3)&amp;"."&amp;MID(E201,6,3)&amp;"/"&amp;MID(E201,9,4)&amp;"-"&amp;RIGHT(E201,2),IF(G201=13,0&amp;LEFT(E201,1)&amp;"."&amp;MID(E201,2,3)&amp;"."&amp;MID(E201,5,3)&amp;"/"&amp;MID(E201,8,4)&amp;"-"&amp;RIGHT(E201,2),IF(G201=12,"00"&amp;"."&amp;LEFT(E201,3)&amp;"."&amp;MID(E201,4,3)&amp;"/"&amp;MID(E201,7,4)&amp;"-"&amp;RIGHT(E201,2),IF(G201=11,"00.0"&amp;LEFT(E201,2)&amp;"."&amp;MID(E201,3,3)&amp;"/"&amp;MID(E201,6,4)&amp;"-"&amp;RIGHT(E201,2),"erro")))))</f>
        <v>06.981.176/0001-58</v>
      </c>
      <c r="G201" s="2">
        <f t="shared" si="1"/>
        <v>13</v>
      </c>
      <c r="H201" s="6" t="s">
        <v>52</v>
      </c>
      <c r="I201" s="2">
        <v>10</v>
      </c>
      <c r="J201" s="6">
        <v>14.736191638139722</v>
      </c>
      <c r="K201" s="6">
        <v>2511000</v>
      </c>
      <c r="L201" s="2">
        <v>0</v>
      </c>
      <c r="M201" s="2">
        <v>1</v>
      </c>
      <c r="N201" s="2"/>
      <c r="O201" s="2">
        <v>1</v>
      </c>
      <c r="P201" s="2">
        <v>3</v>
      </c>
      <c r="Q201" s="2">
        <v>0</v>
      </c>
      <c r="R201" s="2">
        <v>23</v>
      </c>
      <c r="S201" s="2">
        <v>0</v>
      </c>
      <c r="T201" s="6">
        <v>16.813686842488874</v>
      </c>
      <c r="U201" s="6">
        <v>5.264792053844243E-2</v>
      </c>
      <c r="V201" s="6">
        <v>0.70860449480122145</v>
      </c>
      <c r="W201" s="6">
        <v>3151630</v>
      </c>
      <c r="X201" s="6">
        <v>11055139</v>
      </c>
      <c r="Y201" s="6">
        <v>20048940</v>
      </c>
      <c r="Z201" s="6">
        <v>1055535</v>
      </c>
      <c r="AA201" s="2">
        <f t="shared" si="2"/>
        <v>0</v>
      </c>
      <c r="AB201" s="2">
        <v>0</v>
      </c>
      <c r="AC201" s="2">
        <v>0</v>
      </c>
      <c r="AD201" s="2">
        <v>1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1</v>
      </c>
      <c r="AR201" s="3">
        <v>0</v>
      </c>
      <c r="AS201" s="6">
        <f t="shared" si="3"/>
        <v>16.623210660158946</v>
      </c>
      <c r="AT201" s="6">
        <f t="shared" si="4"/>
        <v>3.5649983124907483E-2</v>
      </c>
      <c r="AU201" s="6">
        <f t="shared" si="5"/>
        <v>0.69948058024732551</v>
      </c>
      <c r="AV201" s="6">
        <f t="shared" si="6"/>
        <v>0</v>
      </c>
      <c r="AW201" s="6">
        <f t="shared" si="7"/>
        <v>1</v>
      </c>
      <c r="AX201" s="6">
        <f t="shared" si="8"/>
        <v>1</v>
      </c>
      <c r="AY201" s="6">
        <f t="shared" si="9"/>
        <v>3</v>
      </c>
      <c r="AZ201" s="6">
        <f t="shared" si="10"/>
        <v>0</v>
      </c>
      <c r="BA201" s="6">
        <f t="shared" si="11"/>
        <v>24</v>
      </c>
      <c r="BB201" s="6">
        <f t="shared" si="12"/>
        <v>0</v>
      </c>
      <c r="BC201" s="2"/>
      <c r="BD201" s="2"/>
    </row>
    <row r="202" spans="1:56" ht="15.75" customHeight="1" x14ac:dyDescent="0.25">
      <c r="A202" s="2">
        <v>48</v>
      </c>
      <c r="B202" s="2">
        <v>2017</v>
      </c>
      <c r="C202" s="6" t="s">
        <v>103</v>
      </c>
      <c r="D202" s="2">
        <v>18716</v>
      </c>
      <c r="E202" s="2">
        <v>2983428000127</v>
      </c>
      <c r="F202" s="2" t="str">
        <f t="array" ref="F202">IFERROR(INDEX(cnpj!$A:$B,MATCH(C202,cnpj!$B:$B,0),1),IF(G202=14,LEFT(E202,2)&amp;"."&amp;MID(E202,3,3)&amp;"."&amp;MID(E202,6,3)&amp;"/"&amp;MID(E202,9,4)&amp;"-"&amp;RIGHT(E202,2),IF(G202=13,0&amp;LEFT(E202,1)&amp;"."&amp;MID(E202,2,3)&amp;"."&amp;MID(E202,5,3)&amp;"/"&amp;MID(E202,8,4)&amp;"-"&amp;RIGHT(E202,2),IF(G202=12,"00"&amp;"."&amp;LEFT(E202,3)&amp;"."&amp;MID(E202,4,3)&amp;"/"&amp;MID(E202,7,4)&amp;"-"&amp;RIGHT(E202,2),IF(G202=11,"00.0"&amp;LEFT(E202,2)&amp;"."&amp;MID(E202,3,3)&amp;"/"&amp;MID(E202,6,4)&amp;"-"&amp;RIGHT(E202,2),"erro")))))</f>
        <v>02.983.428/0001-27</v>
      </c>
      <c r="G202" s="2">
        <f t="shared" si="1"/>
        <v>13</v>
      </c>
      <c r="H202" s="6" t="s">
        <v>57</v>
      </c>
      <c r="I202" s="2">
        <v>2</v>
      </c>
      <c r="J202" s="6">
        <v>12.607479530177484</v>
      </c>
      <c r="K202" s="6">
        <v>298785</v>
      </c>
      <c r="L202" s="2">
        <v>0</v>
      </c>
      <c r="M202" s="2">
        <v>1</v>
      </c>
      <c r="N202" s="2"/>
      <c r="O202" s="2">
        <v>0</v>
      </c>
      <c r="P202" s="2">
        <v>0</v>
      </c>
      <c r="Q202" s="2">
        <v>0</v>
      </c>
      <c r="R202" s="2">
        <v>17</v>
      </c>
      <c r="S202" s="2">
        <v>0</v>
      </c>
      <c r="T202" s="6">
        <v>12.806578082840067</v>
      </c>
      <c r="U202" s="6">
        <v>115.93259141494435</v>
      </c>
      <c r="V202" s="6">
        <v>0.32155355889064419</v>
      </c>
      <c r="W202" s="6">
        <v>53133</v>
      </c>
      <c r="X202" s="6">
        <v>64108</v>
      </c>
      <c r="Y202" s="6">
        <v>364608</v>
      </c>
      <c r="Z202" s="6">
        <v>3145</v>
      </c>
      <c r="AA202" s="2" t="str">
        <f t="shared" si="2"/>
        <v/>
      </c>
      <c r="AB202" s="2">
        <v>0</v>
      </c>
      <c r="AC202" s="2">
        <v>0</v>
      </c>
      <c r="AD202" s="2">
        <v>0</v>
      </c>
      <c r="AE202" s="2">
        <v>1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</v>
      </c>
      <c r="AO202" s="2">
        <v>0</v>
      </c>
      <c r="AP202" s="2">
        <v>0</v>
      </c>
      <c r="AQ202" s="2">
        <v>0</v>
      </c>
      <c r="AR202" s="3">
        <v>0</v>
      </c>
      <c r="AS202" s="6" t="str">
        <f t="shared" si="3"/>
        <v/>
      </c>
      <c r="AT202" s="6" t="str">
        <f t="shared" si="4"/>
        <v/>
      </c>
      <c r="AU202" s="6" t="str">
        <f t="shared" si="5"/>
        <v/>
      </c>
      <c r="AV202" s="6" t="str">
        <f t="shared" si="6"/>
        <v/>
      </c>
      <c r="AW202" s="6" t="str">
        <f t="shared" si="7"/>
        <v/>
      </c>
      <c r="AX202" s="6" t="str">
        <f t="shared" si="8"/>
        <v/>
      </c>
      <c r="AY202" s="6" t="str">
        <f t="shared" si="9"/>
        <v/>
      </c>
      <c r="AZ202" s="6" t="str">
        <f t="shared" si="10"/>
        <v/>
      </c>
      <c r="BA202" s="6" t="str">
        <f t="shared" si="11"/>
        <v/>
      </c>
      <c r="BB202" s="6" t="str">
        <f t="shared" si="12"/>
        <v/>
      </c>
      <c r="BC202" s="2"/>
      <c r="BD202" s="2"/>
    </row>
    <row r="203" spans="1:56" ht="15.75" customHeight="1" x14ac:dyDescent="0.25">
      <c r="A203" s="2">
        <v>49</v>
      </c>
      <c r="B203" s="2">
        <v>2016</v>
      </c>
      <c r="C203" s="6" t="s">
        <v>104</v>
      </c>
      <c r="D203" s="2">
        <v>2437</v>
      </c>
      <c r="E203" s="2">
        <v>1180000126</v>
      </c>
      <c r="F203" s="2" t="str">
        <f t="array" ref="F203">IFERROR(INDEX(cnpj!$A:$B,MATCH(C203,cnpj!$B:$B,0),1),IF(G203=14,LEFT(E203,2)&amp;"."&amp;MID(E203,3,3)&amp;"."&amp;MID(E203,6,3)&amp;"/"&amp;MID(E203,9,4)&amp;"-"&amp;RIGHT(E203,2),IF(G203=13,0&amp;LEFT(E203,1)&amp;"."&amp;MID(E203,2,3)&amp;"."&amp;MID(E203,5,3)&amp;"/"&amp;MID(E203,8,4)&amp;"-"&amp;RIGHT(E203,2),IF(G203=12,"00"&amp;"."&amp;LEFT(E203,3)&amp;"."&amp;MID(E203,4,3)&amp;"/"&amp;MID(E203,7,4)&amp;"-"&amp;RIGHT(E203,2),IF(G203=11,"00.0"&amp;LEFT(E203,2)&amp;"."&amp;MID(E203,3,3)&amp;"/"&amp;MID(E203,6,4)&amp;"-"&amp;RIGHT(E203,2),"erro")))))</f>
        <v>00.001.180/0001-26</v>
      </c>
      <c r="G203" s="2">
        <f t="shared" si="1"/>
        <v>10</v>
      </c>
      <c r="H203" s="6" t="s">
        <v>55</v>
      </c>
      <c r="I203" s="2">
        <v>10</v>
      </c>
      <c r="J203" s="6">
        <v>17.660299449099217</v>
      </c>
      <c r="K203" s="6">
        <v>46748814.219999999</v>
      </c>
      <c r="L203" s="2">
        <v>0</v>
      </c>
      <c r="M203" s="2">
        <v>1</v>
      </c>
      <c r="N203" s="2"/>
      <c r="O203" s="2">
        <v>0</v>
      </c>
      <c r="P203" s="2">
        <v>0</v>
      </c>
      <c r="Q203" s="2">
        <v>0</v>
      </c>
      <c r="R203" s="2">
        <v>26</v>
      </c>
      <c r="S203" s="2">
        <v>0</v>
      </c>
      <c r="T203" s="6">
        <v>18.574327419648018</v>
      </c>
      <c r="U203" s="6">
        <v>2.9379652306691002E-2</v>
      </c>
      <c r="V203" s="6">
        <v>0.62092210559936334</v>
      </c>
      <c r="W203" s="6">
        <v>9730349</v>
      </c>
      <c r="X203" s="6">
        <v>62674062</v>
      </c>
      <c r="Y203" s="6">
        <v>116607881</v>
      </c>
      <c r="Z203" s="6">
        <v>3425899</v>
      </c>
      <c r="AA203" s="2" t="str">
        <f t="shared" si="2"/>
        <v/>
      </c>
      <c r="AB203" s="2">
        <v>0</v>
      </c>
      <c r="AC203" s="2">
        <v>0</v>
      </c>
      <c r="AD203" s="2">
        <v>1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1</v>
      </c>
      <c r="AN203" s="2">
        <v>0</v>
      </c>
      <c r="AO203" s="2">
        <v>0</v>
      </c>
      <c r="AP203" s="2">
        <v>0</v>
      </c>
      <c r="AQ203" s="2">
        <v>0</v>
      </c>
      <c r="AR203" s="3">
        <v>0</v>
      </c>
      <c r="AS203" s="6" t="str">
        <f t="shared" si="3"/>
        <v/>
      </c>
      <c r="AT203" s="6" t="str">
        <f t="shared" si="4"/>
        <v/>
      </c>
      <c r="AU203" s="6" t="str">
        <f t="shared" si="5"/>
        <v/>
      </c>
      <c r="AV203" s="6" t="str">
        <f t="shared" si="6"/>
        <v/>
      </c>
      <c r="AW203" s="6" t="str">
        <f t="shared" si="7"/>
        <v/>
      </c>
      <c r="AX203" s="6" t="str">
        <f t="shared" si="8"/>
        <v/>
      </c>
      <c r="AY203" s="6" t="str">
        <f t="shared" si="9"/>
        <v/>
      </c>
      <c r="AZ203" s="6" t="str">
        <f t="shared" si="10"/>
        <v/>
      </c>
      <c r="BA203" s="6" t="str">
        <f t="shared" si="11"/>
        <v/>
      </c>
      <c r="BB203" s="6" t="str">
        <f t="shared" si="12"/>
        <v/>
      </c>
      <c r="BC203" s="2"/>
      <c r="BD203" s="2"/>
    </row>
    <row r="204" spans="1:56" ht="15.75" customHeight="1" x14ac:dyDescent="0.25">
      <c r="A204" s="2">
        <v>49</v>
      </c>
      <c r="B204" s="2">
        <v>2017</v>
      </c>
      <c r="C204" s="6" t="s">
        <v>104</v>
      </c>
      <c r="D204" s="2">
        <v>2437</v>
      </c>
      <c r="E204" s="2">
        <v>1180000126</v>
      </c>
      <c r="F204" s="2" t="str">
        <f t="array" ref="F204">IFERROR(INDEX(cnpj!$A:$B,MATCH(C204,cnpj!$B:$B,0),1),IF(G204=14,LEFT(E204,2)&amp;"."&amp;MID(E204,3,3)&amp;"."&amp;MID(E204,6,3)&amp;"/"&amp;MID(E204,9,4)&amp;"-"&amp;RIGHT(E204,2),IF(G204=13,0&amp;LEFT(E204,1)&amp;"."&amp;MID(E204,2,3)&amp;"."&amp;MID(E204,5,3)&amp;"/"&amp;MID(E204,8,4)&amp;"-"&amp;RIGHT(E204,2),IF(G204=12,"00"&amp;"."&amp;LEFT(E204,3)&amp;"."&amp;MID(E204,4,3)&amp;"/"&amp;MID(E204,7,4)&amp;"-"&amp;RIGHT(E204,2),IF(G204=11,"00.0"&amp;LEFT(E204,2)&amp;"."&amp;MID(E204,3,3)&amp;"/"&amp;MID(E204,6,4)&amp;"-"&amp;RIGHT(E204,2),"erro")))))</f>
        <v>00.001.180/0001-26</v>
      </c>
      <c r="G204" s="2">
        <f t="shared" si="1"/>
        <v>10</v>
      </c>
      <c r="H204" s="6" t="s">
        <v>55</v>
      </c>
      <c r="I204" s="2">
        <v>10</v>
      </c>
      <c r="J204" s="6">
        <v>16.782527669312373</v>
      </c>
      <c r="K204" s="6">
        <v>19433864</v>
      </c>
      <c r="L204" s="2">
        <v>0</v>
      </c>
      <c r="M204" s="2">
        <v>1</v>
      </c>
      <c r="N204" s="2"/>
      <c r="O204" s="2">
        <v>0</v>
      </c>
      <c r="P204" s="2">
        <v>0</v>
      </c>
      <c r="Q204" s="2">
        <v>0</v>
      </c>
      <c r="R204" s="2">
        <v>24</v>
      </c>
      <c r="S204" s="2">
        <v>0</v>
      </c>
      <c r="T204" s="6">
        <v>18.613650424389093</v>
      </c>
      <c r="U204" s="6">
        <v>-1.4542695205447431E-2</v>
      </c>
      <c r="V204" s="6">
        <v>0.65090888454249118</v>
      </c>
      <c r="W204" s="6">
        <v>12844104</v>
      </c>
      <c r="X204" s="6">
        <v>66101121</v>
      </c>
      <c r="Y204" s="6">
        <v>121284602</v>
      </c>
      <c r="Z204" s="6">
        <v>-1763805</v>
      </c>
      <c r="AA204" s="2">
        <f t="shared" si="2"/>
        <v>0</v>
      </c>
      <c r="AB204" s="2">
        <v>0</v>
      </c>
      <c r="AC204" s="2">
        <v>0</v>
      </c>
      <c r="AD204" s="2">
        <v>1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</v>
      </c>
      <c r="AO204" s="2">
        <v>0</v>
      </c>
      <c r="AP204" s="2">
        <v>0</v>
      </c>
      <c r="AQ204" s="2">
        <v>0</v>
      </c>
      <c r="AR204" s="3">
        <v>0</v>
      </c>
      <c r="AS204" s="6">
        <f t="shared" si="3"/>
        <v>18.574327419648018</v>
      </c>
      <c r="AT204" s="6">
        <f t="shared" si="4"/>
        <v>2.9379652306691002E-2</v>
      </c>
      <c r="AU204" s="6">
        <f t="shared" si="5"/>
        <v>0.62092210559936334</v>
      </c>
      <c r="AV204" s="6">
        <f t="shared" si="6"/>
        <v>0</v>
      </c>
      <c r="AW204" s="6">
        <f t="shared" si="7"/>
        <v>1</v>
      </c>
      <c r="AX204" s="6">
        <f t="shared" si="8"/>
        <v>0</v>
      </c>
      <c r="AY204" s="6">
        <f t="shared" si="9"/>
        <v>0</v>
      </c>
      <c r="AZ204" s="6">
        <f t="shared" si="10"/>
        <v>0</v>
      </c>
      <c r="BA204" s="6">
        <f t="shared" si="11"/>
        <v>26</v>
      </c>
      <c r="BB204" s="6">
        <f t="shared" si="12"/>
        <v>0</v>
      </c>
      <c r="BC204" s="2"/>
      <c r="BD204" s="2"/>
    </row>
    <row r="205" spans="1:56" ht="15.75" customHeight="1" x14ac:dyDescent="0.25">
      <c r="A205" s="2">
        <v>49</v>
      </c>
      <c r="B205" s="2">
        <v>2018</v>
      </c>
      <c r="C205" s="6" t="s">
        <v>104</v>
      </c>
      <c r="D205" s="2">
        <v>2437</v>
      </c>
      <c r="E205" s="2">
        <v>1180000126</v>
      </c>
      <c r="F205" s="2" t="str">
        <f t="array" ref="F205">IFERROR(INDEX(cnpj!$A:$B,MATCH(C205,cnpj!$B:$B,0),1),IF(G205=14,LEFT(E205,2)&amp;"."&amp;MID(E205,3,3)&amp;"."&amp;MID(E205,6,3)&amp;"/"&amp;MID(E205,9,4)&amp;"-"&amp;RIGHT(E205,2),IF(G205=13,0&amp;LEFT(E205,1)&amp;"."&amp;MID(E205,2,3)&amp;"."&amp;MID(E205,5,3)&amp;"/"&amp;MID(E205,8,4)&amp;"-"&amp;RIGHT(E205,2),IF(G205=12,"00"&amp;"."&amp;LEFT(E205,3)&amp;"."&amp;MID(E205,4,3)&amp;"/"&amp;MID(E205,7,4)&amp;"-"&amp;RIGHT(E205,2),IF(G205=11,"00.0"&amp;LEFT(E205,2)&amp;"."&amp;MID(E205,3,3)&amp;"/"&amp;MID(E205,6,4)&amp;"-"&amp;RIGHT(E205,2),"erro")))))</f>
        <v>00.001.180/0001-26</v>
      </c>
      <c r="G205" s="2">
        <f t="shared" si="1"/>
        <v>10</v>
      </c>
      <c r="H205" s="6" t="s">
        <v>55</v>
      </c>
      <c r="I205" s="2">
        <v>10</v>
      </c>
      <c r="J205" s="6">
        <v>16.781162659922337</v>
      </c>
      <c r="K205" s="6">
        <v>19407354.690000001</v>
      </c>
      <c r="L205" s="2">
        <v>0</v>
      </c>
      <c r="M205" s="2">
        <v>1</v>
      </c>
      <c r="N205" s="2"/>
      <c r="O205" s="2">
        <v>1</v>
      </c>
      <c r="P205" s="2">
        <v>3</v>
      </c>
      <c r="Q205" s="2">
        <v>0</v>
      </c>
      <c r="R205" s="2">
        <v>23</v>
      </c>
      <c r="S205" s="2">
        <v>0</v>
      </c>
      <c r="T205" s="6">
        <v>18.702826836103043</v>
      </c>
      <c r="U205" s="6">
        <v>0.10002001399093957</v>
      </c>
      <c r="V205" s="6">
        <v>0.58111567659906527</v>
      </c>
      <c r="W205" s="6">
        <v>27472035</v>
      </c>
      <c r="X205" s="6">
        <v>49582301</v>
      </c>
      <c r="Y205" s="6">
        <v>132597242</v>
      </c>
      <c r="Z205" s="6">
        <v>13262378</v>
      </c>
      <c r="AA205" s="2">
        <f t="shared" si="2"/>
        <v>1</v>
      </c>
      <c r="AB205" s="2">
        <v>0</v>
      </c>
      <c r="AC205" s="2">
        <v>0</v>
      </c>
      <c r="AD205" s="2">
        <v>1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1</v>
      </c>
      <c r="AP205" s="2">
        <v>0</v>
      </c>
      <c r="AQ205" s="2">
        <v>0</v>
      </c>
      <c r="AR205" s="3">
        <v>0</v>
      </c>
      <c r="AS205" s="6">
        <f t="shared" si="3"/>
        <v>18.613650424389093</v>
      </c>
      <c r="AT205" s="6">
        <f t="shared" si="4"/>
        <v>-1.4542695205447431E-2</v>
      </c>
      <c r="AU205" s="6">
        <f t="shared" si="5"/>
        <v>0.65090888454249118</v>
      </c>
      <c r="AV205" s="6">
        <f t="shared" si="6"/>
        <v>0</v>
      </c>
      <c r="AW205" s="6">
        <f t="shared" si="7"/>
        <v>1</v>
      </c>
      <c r="AX205" s="6">
        <f t="shared" si="8"/>
        <v>0</v>
      </c>
      <c r="AY205" s="6">
        <f t="shared" si="9"/>
        <v>0</v>
      </c>
      <c r="AZ205" s="6">
        <f t="shared" si="10"/>
        <v>0</v>
      </c>
      <c r="BA205" s="6">
        <f t="shared" si="11"/>
        <v>24</v>
      </c>
      <c r="BB205" s="6">
        <f t="shared" si="12"/>
        <v>0</v>
      </c>
      <c r="BC205" s="2"/>
      <c r="BD205" s="2"/>
    </row>
    <row r="206" spans="1:56" ht="15.75" customHeight="1" x14ac:dyDescent="0.25">
      <c r="A206" s="2">
        <v>49</v>
      </c>
      <c r="B206" s="2">
        <v>2019</v>
      </c>
      <c r="C206" s="6" t="s">
        <v>104</v>
      </c>
      <c r="D206" s="2">
        <v>2437</v>
      </c>
      <c r="E206" s="2">
        <v>1180000126</v>
      </c>
      <c r="F206" s="2" t="str">
        <f t="array" ref="F206">IFERROR(INDEX(cnpj!$A:$B,MATCH(C206,cnpj!$B:$B,0),1),IF(G206=14,LEFT(E206,2)&amp;"."&amp;MID(E206,3,3)&amp;"."&amp;MID(E206,6,3)&amp;"/"&amp;MID(E206,9,4)&amp;"-"&amp;RIGHT(E206,2),IF(G206=13,0&amp;LEFT(E206,1)&amp;"."&amp;MID(E206,2,3)&amp;"."&amp;MID(E206,5,3)&amp;"/"&amp;MID(E206,8,4)&amp;"-"&amp;RIGHT(E206,2),IF(G206=12,"00"&amp;"."&amp;LEFT(E206,3)&amp;"."&amp;MID(E206,4,3)&amp;"/"&amp;MID(E206,7,4)&amp;"-"&amp;RIGHT(E206,2),IF(G206=11,"00.0"&amp;LEFT(E206,2)&amp;"."&amp;MID(E206,3,3)&amp;"/"&amp;MID(E206,6,4)&amp;"-"&amp;RIGHT(E206,2),"erro")))))</f>
        <v>00.001.180/0001-26</v>
      </c>
      <c r="G206" s="2">
        <f t="shared" si="1"/>
        <v>10</v>
      </c>
      <c r="H206" s="6" t="s">
        <v>55</v>
      </c>
      <c r="I206" s="2">
        <v>10</v>
      </c>
      <c r="J206" s="6">
        <v>16.412008269682477</v>
      </c>
      <c r="K206" s="6">
        <v>13416666.619999999</v>
      </c>
      <c r="L206" s="2">
        <v>0</v>
      </c>
      <c r="M206" s="2">
        <v>1</v>
      </c>
      <c r="N206" s="2"/>
      <c r="O206" s="2">
        <v>1</v>
      </c>
      <c r="P206" s="2">
        <v>5</v>
      </c>
      <c r="Q206" s="2">
        <v>0</v>
      </c>
      <c r="R206" s="2">
        <v>23</v>
      </c>
      <c r="S206" s="2">
        <v>0</v>
      </c>
      <c r="T206" s="6">
        <v>18.703581250416192</v>
      </c>
      <c r="U206" s="6">
        <v>8.0612966141974551E-2</v>
      </c>
      <c r="V206" s="6">
        <v>0.17469321326800341</v>
      </c>
      <c r="W206" s="6">
        <v>13450971</v>
      </c>
      <c r="X206" s="6">
        <v>9730349</v>
      </c>
      <c r="Y206" s="6">
        <v>132697313</v>
      </c>
      <c r="Z206" s="6">
        <v>10697124</v>
      </c>
      <c r="AA206" s="2">
        <f t="shared" si="2"/>
        <v>0</v>
      </c>
      <c r="AB206" s="2">
        <v>0</v>
      </c>
      <c r="AC206" s="2">
        <v>0</v>
      </c>
      <c r="AD206" s="2">
        <v>1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1</v>
      </c>
      <c r="AQ206" s="2">
        <v>0</v>
      </c>
      <c r="AR206" s="3">
        <v>0</v>
      </c>
      <c r="AS206" s="6">
        <f t="shared" si="3"/>
        <v>18.702826836103043</v>
      </c>
      <c r="AT206" s="6">
        <f t="shared" si="4"/>
        <v>0.10002001399093957</v>
      </c>
      <c r="AU206" s="6">
        <f t="shared" si="5"/>
        <v>0.58111567659906527</v>
      </c>
      <c r="AV206" s="6">
        <f t="shared" si="6"/>
        <v>0</v>
      </c>
      <c r="AW206" s="6">
        <f t="shared" si="7"/>
        <v>1</v>
      </c>
      <c r="AX206" s="6">
        <f t="shared" si="8"/>
        <v>1</v>
      </c>
      <c r="AY206" s="6">
        <f t="shared" si="9"/>
        <v>3</v>
      </c>
      <c r="AZ206" s="6">
        <f t="shared" si="10"/>
        <v>0</v>
      </c>
      <c r="BA206" s="6">
        <f t="shared" si="11"/>
        <v>23</v>
      </c>
      <c r="BB206" s="6">
        <f t="shared" si="12"/>
        <v>0</v>
      </c>
      <c r="BC206" s="2"/>
      <c r="BD206" s="2"/>
    </row>
    <row r="207" spans="1:56" ht="15.75" customHeight="1" x14ac:dyDescent="0.25">
      <c r="A207" s="2">
        <v>49</v>
      </c>
      <c r="B207" s="2">
        <v>2020</v>
      </c>
      <c r="C207" s="6" t="s">
        <v>104</v>
      </c>
      <c r="D207" s="2">
        <v>2437</v>
      </c>
      <c r="E207" s="2">
        <v>1180000126</v>
      </c>
      <c r="F207" s="2" t="str">
        <f t="array" ref="F207">IFERROR(INDEX(cnpj!$A:$B,MATCH(C207,cnpj!$B:$B,0),1),IF(G207=14,LEFT(E207,2)&amp;"."&amp;MID(E207,3,3)&amp;"."&amp;MID(E207,6,3)&amp;"/"&amp;MID(E207,9,4)&amp;"-"&amp;RIGHT(E207,2),IF(G207=13,0&amp;LEFT(E207,1)&amp;"."&amp;MID(E207,2,3)&amp;"."&amp;MID(E207,5,3)&amp;"/"&amp;MID(E207,8,4)&amp;"-"&amp;RIGHT(E207,2),IF(G207=12,"00"&amp;"."&amp;LEFT(E207,3)&amp;"."&amp;MID(E207,4,3)&amp;"/"&amp;MID(E207,7,4)&amp;"-"&amp;RIGHT(E207,2),IF(G207=11,"00.0"&amp;LEFT(E207,2)&amp;"."&amp;MID(E207,3,3)&amp;"/"&amp;MID(E207,6,4)&amp;"-"&amp;RIGHT(E207,2),"erro")))))</f>
        <v>00.001.180/0001-26</v>
      </c>
      <c r="G207" s="2">
        <f t="shared" si="1"/>
        <v>10</v>
      </c>
      <c r="H207" s="6" t="s">
        <v>55</v>
      </c>
      <c r="I207" s="2">
        <v>10</v>
      </c>
      <c r="J207" s="6">
        <v>17.014183675514957</v>
      </c>
      <c r="K207" s="6">
        <v>24500000</v>
      </c>
      <c r="L207" s="2">
        <v>0</v>
      </c>
      <c r="M207" s="2">
        <v>1</v>
      </c>
      <c r="N207" s="2"/>
      <c r="O207" s="2">
        <v>1</v>
      </c>
      <c r="P207" s="2">
        <v>4</v>
      </c>
      <c r="Q207" s="2">
        <v>0</v>
      </c>
      <c r="R207" s="2">
        <v>23</v>
      </c>
      <c r="S207" s="2">
        <v>0</v>
      </c>
      <c r="T207" s="6">
        <v>18.68671058198883</v>
      </c>
      <c r="U207" s="6">
        <v>4.8580735426830515E-2</v>
      </c>
      <c r="V207" s="6">
        <v>0.43685030845840206</v>
      </c>
      <c r="W207" s="6">
        <v>15314809</v>
      </c>
      <c r="X207" s="6">
        <v>41684283</v>
      </c>
      <c r="Y207" s="6">
        <v>130477399</v>
      </c>
      <c r="Z207" s="6">
        <v>6338688</v>
      </c>
      <c r="AA207" s="2">
        <f t="shared" si="2"/>
        <v>0</v>
      </c>
      <c r="AB207" s="2">
        <v>0</v>
      </c>
      <c r="AC207" s="2">
        <v>0</v>
      </c>
      <c r="AD207" s="2">
        <v>1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1</v>
      </c>
      <c r="AR207" s="3">
        <v>0</v>
      </c>
      <c r="AS207" s="6">
        <f t="shared" si="3"/>
        <v>18.703581250416192</v>
      </c>
      <c r="AT207" s="6">
        <f t="shared" si="4"/>
        <v>8.0612966141974551E-2</v>
      </c>
      <c r="AU207" s="6">
        <f t="shared" si="5"/>
        <v>0.17469321326800341</v>
      </c>
      <c r="AV207" s="6">
        <f t="shared" si="6"/>
        <v>0</v>
      </c>
      <c r="AW207" s="6">
        <f t="shared" si="7"/>
        <v>1</v>
      </c>
      <c r="AX207" s="6">
        <f t="shared" si="8"/>
        <v>1</v>
      </c>
      <c r="AY207" s="6">
        <f t="shared" si="9"/>
        <v>5</v>
      </c>
      <c r="AZ207" s="6">
        <f t="shared" si="10"/>
        <v>0</v>
      </c>
      <c r="BA207" s="6">
        <f t="shared" si="11"/>
        <v>23</v>
      </c>
      <c r="BB207" s="6">
        <f t="shared" si="12"/>
        <v>0</v>
      </c>
      <c r="BC207" s="2"/>
      <c r="BD207" s="2"/>
    </row>
    <row r="208" spans="1:56" ht="15.75" customHeight="1" x14ac:dyDescent="0.25">
      <c r="A208" s="2">
        <v>50</v>
      </c>
      <c r="B208" s="2">
        <v>2016</v>
      </c>
      <c r="C208" s="6" t="s">
        <v>105</v>
      </c>
      <c r="D208" s="2">
        <v>2461</v>
      </c>
      <c r="E208" s="2">
        <v>83878892000155</v>
      </c>
      <c r="F208" s="2" t="str">
        <f t="array" ref="F208">IFERROR(INDEX(cnpj!$A:$B,MATCH(C208,cnpj!$B:$B,0),1),IF(G208=14,LEFT(E208,2)&amp;"."&amp;MID(E208,3,3)&amp;"."&amp;MID(E208,6,3)&amp;"/"&amp;MID(E208,9,4)&amp;"-"&amp;RIGHT(E208,2),IF(G208=13,0&amp;LEFT(E208,1)&amp;"."&amp;MID(E208,2,3)&amp;"."&amp;MID(E208,5,3)&amp;"/"&amp;MID(E208,8,4)&amp;"-"&amp;RIGHT(E208,2),IF(G208=12,"00"&amp;"."&amp;LEFT(E208,3)&amp;"."&amp;MID(E208,4,3)&amp;"/"&amp;MID(E208,7,4)&amp;"-"&amp;RIGHT(E208,2),IF(G208=11,"00.0"&amp;LEFT(E208,2)&amp;"."&amp;MID(E208,3,3)&amp;"/"&amp;MID(E208,6,4)&amp;"-"&amp;RIGHT(E208,2),"erro")))))</f>
        <v>83.878.892/0001-55</v>
      </c>
      <c r="G208" s="2">
        <f t="shared" si="1"/>
        <v>14</v>
      </c>
      <c r="H208" s="6" t="s">
        <v>55</v>
      </c>
      <c r="I208" s="2">
        <v>10</v>
      </c>
      <c r="J208" s="6">
        <v>13.291125418064528</v>
      </c>
      <c r="K208" s="6">
        <v>591919.19999999995</v>
      </c>
      <c r="L208" s="2">
        <v>0</v>
      </c>
      <c r="M208" s="2">
        <v>1</v>
      </c>
      <c r="N208" s="2"/>
      <c r="O208" s="2">
        <v>1</v>
      </c>
      <c r="P208" s="2">
        <v>6</v>
      </c>
      <c r="Q208" s="2">
        <v>0</v>
      </c>
      <c r="R208" s="2">
        <v>30</v>
      </c>
      <c r="S208" s="2">
        <v>0</v>
      </c>
      <c r="T208" s="6">
        <v>14.551106409288996</v>
      </c>
      <c r="U208" s="6">
        <v>-4.7045010722543698E-3</v>
      </c>
      <c r="V208" s="6">
        <v>5.2148701913285172E-3</v>
      </c>
      <c r="W208" s="6">
        <v>4365</v>
      </c>
      <c r="X208" s="6">
        <v>6517</v>
      </c>
      <c r="Y208" s="6">
        <v>2086725</v>
      </c>
      <c r="Z208" s="6">
        <v>-9817</v>
      </c>
      <c r="AA208" s="2" t="str">
        <f t="shared" si="2"/>
        <v/>
      </c>
      <c r="AB208" s="2">
        <v>0</v>
      </c>
      <c r="AC208" s="2">
        <v>0</v>
      </c>
      <c r="AD208" s="2">
        <v>1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1</v>
      </c>
      <c r="AN208" s="2">
        <v>0</v>
      </c>
      <c r="AO208" s="2">
        <v>0</v>
      </c>
      <c r="AP208" s="2">
        <v>0</v>
      </c>
      <c r="AQ208" s="2">
        <v>0</v>
      </c>
      <c r="AR208" s="3">
        <v>0</v>
      </c>
      <c r="AS208" s="6" t="str">
        <f t="shared" si="3"/>
        <v/>
      </c>
      <c r="AT208" s="6" t="str">
        <f t="shared" si="4"/>
        <v/>
      </c>
      <c r="AU208" s="6" t="str">
        <f t="shared" si="5"/>
        <v/>
      </c>
      <c r="AV208" s="6" t="str">
        <f t="shared" si="6"/>
        <v/>
      </c>
      <c r="AW208" s="6" t="str">
        <f t="shared" si="7"/>
        <v/>
      </c>
      <c r="AX208" s="6" t="str">
        <f t="shared" si="8"/>
        <v/>
      </c>
      <c r="AY208" s="6" t="str">
        <f t="shared" si="9"/>
        <v/>
      </c>
      <c r="AZ208" s="6" t="str">
        <f t="shared" si="10"/>
        <v/>
      </c>
      <c r="BA208" s="6" t="str">
        <f t="shared" si="11"/>
        <v/>
      </c>
      <c r="BB208" s="6" t="str">
        <f t="shared" si="12"/>
        <v/>
      </c>
      <c r="BC208" s="2"/>
      <c r="BD208" s="2"/>
    </row>
    <row r="209" spans="1:56" ht="15.75" customHeight="1" x14ac:dyDescent="0.25">
      <c r="A209" s="2">
        <v>50</v>
      </c>
      <c r="B209" s="2">
        <v>2017</v>
      </c>
      <c r="C209" s="6" t="s">
        <v>105</v>
      </c>
      <c r="D209" s="2">
        <v>2461</v>
      </c>
      <c r="E209" s="2">
        <v>83878892000155</v>
      </c>
      <c r="F209" s="2" t="str">
        <f t="array" ref="F209">IFERROR(INDEX(cnpj!$A:$B,MATCH(C209,cnpj!$B:$B,0),1),IF(G209=14,LEFT(E209,2)&amp;"."&amp;MID(E209,3,3)&amp;"."&amp;MID(E209,6,3)&amp;"/"&amp;MID(E209,9,4)&amp;"-"&amp;RIGHT(E209,2),IF(G209=13,0&amp;LEFT(E209,1)&amp;"."&amp;MID(E209,2,3)&amp;"."&amp;MID(E209,5,3)&amp;"/"&amp;MID(E209,8,4)&amp;"-"&amp;RIGHT(E209,2),IF(G209=12,"00"&amp;"."&amp;LEFT(E209,3)&amp;"."&amp;MID(E209,4,3)&amp;"/"&amp;MID(E209,7,4)&amp;"-"&amp;RIGHT(E209,2),IF(G209=11,"00.0"&amp;LEFT(E209,2)&amp;"."&amp;MID(E209,3,3)&amp;"/"&amp;MID(E209,6,4)&amp;"-"&amp;RIGHT(E209,2),"erro")))))</f>
        <v>83.878.892/0001-55</v>
      </c>
      <c r="G209" s="2">
        <f t="shared" si="1"/>
        <v>14</v>
      </c>
      <c r="H209" s="6" t="s">
        <v>55</v>
      </c>
      <c r="I209" s="2">
        <v>10</v>
      </c>
      <c r="J209" s="6">
        <v>13.389669258103281</v>
      </c>
      <c r="K209" s="6">
        <v>653220</v>
      </c>
      <c r="L209" s="2">
        <v>0</v>
      </c>
      <c r="M209" s="2">
        <v>1</v>
      </c>
      <c r="N209" s="2"/>
      <c r="O209" s="2">
        <v>1</v>
      </c>
      <c r="P209" s="2">
        <v>5</v>
      </c>
      <c r="Q209" s="2">
        <v>0</v>
      </c>
      <c r="R209" s="2">
        <v>28</v>
      </c>
      <c r="S209" s="2">
        <v>0</v>
      </c>
      <c r="T209" s="6">
        <v>14.44019901007176</v>
      </c>
      <c r="U209" s="6">
        <v>3.5597944812343123E-2</v>
      </c>
      <c r="V209" s="6">
        <v>1.3613797770905258E-2</v>
      </c>
      <c r="W209" s="6">
        <v>18927</v>
      </c>
      <c r="X209" s="6">
        <v>6499</v>
      </c>
      <c r="Y209" s="6">
        <v>1867664</v>
      </c>
      <c r="Z209" s="6">
        <v>66485</v>
      </c>
      <c r="AA209" s="2">
        <f t="shared" si="2"/>
        <v>1</v>
      </c>
      <c r="AB209" s="2">
        <v>0</v>
      </c>
      <c r="AC209" s="2">
        <v>0</v>
      </c>
      <c r="AD209" s="2">
        <v>1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</v>
      </c>
      <c r="AO209" s="2">
        <v>0</v>
      </c>
      <c r="AP209" s="2">
        <v>0</v>
      </c>
      <c r="AQ209" s="2">
        <v>0</v>
      </c>
      <c r="AR209" s="3">
        <v>0</v>
      </c>
      <c r="AS209" s="6">
        <f t="shared" si="3"/>
        <v>14.551106409288996</v>
      </c>
      <c r="AT209" s="6">
        <f t="shared" si="4"/>
        <v>-4.7045010722543698E-3</v>
      </c>
      <c r="AU209" s="6">
        <f t="shared" si="5"/>
        <v>5.2148701913285172E-3</v>
      </c>
      <c r="AV209" s="6">
        <f t="shared" si="6"/>
        <v>0</v>
      </c>
      <c r="AW209" s="6">
        <f t="shared" si="7"/>
        <v>1</v>
      </c>
      <c r="AX209" s="6">
        <f t="shared" si="8"/>
        <v>1</v>
      </c>
      <c r="AY209" s="6">
        <f t="shared" si="9"/>
        <v>6</v>
      </c>
      <c r="AZ209" s="6">
        <f t="shared" si="10"/>
        <v>0</v>
      </c>
      <c r="BA209" s="6">
        <f t="shared" si="11"/>
        <v>30</v>
      </c>
      <c r="BB209" s="6">
        <f t="shared" si="12"/>
        <v>0</v>
      </c>
      <c r="BC209" s="2"/>
      <c r="BD209" s="2"/>
    </row>
    <row r="210" spans="1:56" ht="15.75" customHeight="1" x14ac:dyDescent="0.25">
      <c r="A210" s="2">
        <v>50</v>
      </c>
      <c r="B210" s="2">
        <v>2018</v>
      </c>
      <c r="C210" s="6" t="s">
        <v>105</v>
      </c>
      <c r="D210" s="2">
        <v>2461</v>
      </c>
      <c r="E210" s="2">
        <v>83878892000155</v>
      </c>
      <c r="F210" s="2" t="str">
        <f t="array" ref="F210">IFERROR(INDEX(cnpj!$A:$B,MATCH(C210,cnpj!$B:$B,0),1),IF(G210=14,LEFT(E210,2)&amp;"."&amp;MID(E210,3,3)&amp;"."&amp;MID(E210,6,3)&amp;"/"&amp;MID(E210,9,4)&amp;"-"&amp;RIGHT(E210,2),IF(G210=13,0&amp;LEFT(E210,1)&amp;"."&amp;MID(E210,2,3)&amp;"."&amp;MID(E210,5,3)&amp;"/"&amp;MID(E210,8,4)&amp;"-"&amp;RIGHT(E210,2),IF(G210=12,"00"&amp;"."&amp;LEFT(E210,3)&amp;"."&amp;MID(E210,4,3)&amp;"/"&amp;MID(E210,7,4)&amp;"-"&amp;RIGHT(E210,2),IF(G210=11,"00.0"&amp;LEFT(E210,2)&amp;"."&amp;MID(E210,3,3)&amp;"/"&amp;MID(E210,6,4)&amp;"-"&amp;RIGHT(E210,2),"erro")))))</f>
        <v>83.878.892/0001-55</v>
      </c>
      <c r="G210" s="2">
        <f t="shared" si="1"/>
        <v>14</v>
      </c>
      <c r="H210" s="6" t="s">
        <v>55</v>
      </c>
      <c r="I210" s="2">
        <v>10</v>
      </c>
      <c r="J210" s="6">
        <v>13.389669258103281</v>
      </c>
      <c r="K210" s="6">
        <v>653220</v>
      </c>
      <c r="L210" s="2">
        <v>0</v>
      </c>
      <c r="M210" s="2">
        <v>1</v>
      </c>
      <c r="N210" s="2"/>
      <c r="O210" s="2">
        <v>1</v>
      </c>
      <c r="P210" s="2">
        <v>5</v>
      </c>
      <c r="Q210" s="2">
        <v>0</v>
      </c>
      <c r="R210" s="2">
        <v>28</v>
      </c>
      <c r="S210" s="2">
        <v>0</v>
      </c>
      <c r="T210" s="6">
        <v>14.430262589546844</v>
      </c>
      <c r="U210" s="6">
        <v>8.9245175476071248E-2</v>
      </c>
      <c r="V210" s="6">
        <v>2.6142143783413133E-2</v>
      </c>
      <c r="W210" s="6">
        <v>41717</v>
      </c>
      <c r="X210" s="6">
        <v>6625</v>
      </c>
      <c r="Y210" s="6">
        <v>1849198</v>
      </c>
      <c r="Z210" s="6">
        <v>165032</v>
      </c>
      <c r="AA210" s="2">
        <f t="shared" si="2"/>
        <v>0</v>
      </c>
      <c r="AB210" s="2">
        <v>0</v>
      </c>
      <c r="AC210" s="2">
        <v>0</v>
      </c>
      <c r="AD210" s="2">
        <v>1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1</v>
      </c>
      <c r="AP210" s="2">
        <v>0</v>
      </c>
      <c r="AQ210" s="2">
        <v>0</v>
      </c>
      <c r="AR210" s="3">
        <v>0</v>
      </c>
      <c r="AS210" s="6">
        <f t="shared" si="3"/>
        <v>14.44019901007176</v>
      </c>
      <c r="AT210" s="6">
        <f t="shared" si="4"/>
        <v>3.5597944812343123E-2</v>
      </c>
      <c r="AU210" s="6">
        <f t="shared" si="5"/>
        <v>1.3613797770905258E-2</v>
      </c>
      <c r="AV210" s="6">
        <f t="shared" si="6"/>
        <v>0</v>
      </c>
      <c r="AW210" s="6">
        <f t="shared" si="7"/>
        <v>1</v>
      </c>
      <c r="AX210" s="6">
        <f t="shared" si="8"/>
        <v>1</v>
      </c>
      <c r="AY210" s="6">
        <f t="shared" si="9"/>
        <v>5</v>
      </c>
      <c r="AZ210" s="6">
        <f t="shared" si="10"/>
        <v>0</v>
      </c>
      <c r="BA210" s="6">
        <f t="shared" si="11"/>
        <v>28</v>
      </c>
      <c r="BB210" s="6">
        <f t="shared" si="12"/>
        <v>0</v>
      </c>
      <c r="BC210" s="2"/>
      <c r="BD210" s="2"/>
    </row>
    <row r="211" spans="1:56" ht="15.75" customHeight="1" x14ac:dyDescent="0.25">
      <c r="A211" s="2">
        <v>50</v>
      </c>
      <c r="B211" s="2">
        <v>2019</v>
      </c>
      <c r="C211" s="6" t="s">
        <v>105</v>
      </c>
      <c r="D211" s="2">
        <v>2461</v>
      </c>
      <c r="E211" s="2">
        <v>83878892000155</v>
      </c>
      <c r="F211" s="2" t="str">
        <f t="array" ref="F211">IFERROR(INDEX(cnpj!$A:$B,MATCH(C211,cnpj!$B:$B,0),1),IF(G211=14,LEFT(E211,2)&amp;"."&amp;MID(E211,3,3)&amp;"."&amp;MID(E211,6,3)&amp;"/"&amp;MID(E211,9,4)&amp;"-"&amp;RIGHT(E211,2),IF(G211=13,0&amp;LEFT(E211,1)&amp;"."&amp;MID(E211,2,3)&amp;"."&amp;MID(E211,5,3)&amp;"/"&amp;MID(E211,8,4)&amp;"-"&amp;RIGHT(E211,2),IF(G211=12,"00"&amp;"."&amp;LEFT(E211,3)&amp;"."&amp;MID(E211,4,3)&amp;"/"&amp;MID(E211,7,4)&amp;"-"&amp;RIGHT(E211,2),IF(G211=11,"00.0"&amp;LEFT(E211,2)&amp;"."&amp;MID(E211,3,3)&amp;"/"&amp;MID(E211,6,4)&amp;"-"&amp;RIGHT(E211,2),"erro")))))</f>
        <v>83.878.892/0001-55</v>
      </c>
      <c r="G211" s="2">
        <f t="shared" si="1"/>
        <v>14</v>
      </c>
      <c r="H211" s="6" t="s">
        <v>55</v>
      </c>
      <c r="I211" s="2">
        <v>10</v>
      </c>
      <c r="J211" s="6">
        <v>13.389669258103281</v>
      </c>
      <c r="K211" s="6">
        <v>653220</v>
      </c>
      <c r="L211" s="2">
        <v>0</v>
      </c>
      <c r="M211" s="2">
        <v>1</v>
      </c>
      <c r="N211" s="2"/>
      <c r="O211" s="2">
        <v>1</v>
      </c>
      <c r="P211" s="2">
        <v>5</v>
      </c>
      <c r="Q211" s="2">
        <v>0</v>
      </c>
      <c r="R211" s="2">
        <v>27</v>
      </c>
      <c r="S211" s="2">
        <v>0</v>
      </c>
      <c r="T211" s="6">
        <v>14.215083005064304</v>
      </c>
      <c r="U211" s="6">
        <v>0.1901672962545945</v>
      </c>
      <c r="V211" s="6">
        <v>5.6257196448198647E-2</v>
      </c>
      <c r="W211" s="6">
        <v>79525</v>
      </c>
      <c r="X211" s="6">
        <v>4365</v>
      </c>
      <c r="Y211" s="6">
        <v>1491187</v>
      </c>
      <c r="Z211" s="6">
        <v>283575</v>
      </c>
      <c r="AA211" s="2">
        <f t="shared" si="2"/>
        <v>0</v>
      </c>
      <c r="AB211" s="2">
        <v>0</v>
      </c>
      <c r="AC211" s="2">
        <v>0</v>
      </c>
      <c r="AD211" s="2">
        <v>1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1</v>
      </c>
      <c r="AQ211" s="2">
        <v>0</v>
      </c>
      <c r="AR211" s="3">
        <v>0</v>
      </c>
      <c r="AS211" s="6">
        <f t="shared" si="3"/>
        <v>14.430262589546844</v>
      </c>
      <c r="AT211" s="6">
        <f t="shared" si="4"/>
        <v>8.9245175476071248E-2</v>
      </c>
      <c r="AU211" s="6">
        <f t="shared" si="5"/>
        <v>2.6142143783413133E-2</v>
      </c>
      <c r="AV211" s="6">
        <f t="shared" si="6"/>
        <v>0</v>
      </c>
      <c r="AW211" s="6">
        <f t="shared" si="7"/>
        <v>1</v>
      </c>
      <c r="AX211" s="6">
        <f t="shared" si="8"/>
        <v>1</v>
      </c>
      <c r="AY211" s="6">
        <f t="shared" si="9"/>
        <v>5</v>
      </c>
      <c r="AZ211" s="6">
        <f t="shared" si="10"/>
        <v>0</v>
      </c>
      <c r="BA211" s="6">
        <f t="shared" si="11"/>
        <v>28</v>
      </c>
      <c r="BB211" s="6">
        <f t="shared" si="12"/>
        <v>0</v>
      </c>
      <c r="BC211" s="2"/>
      <c r="BD211" s="2"/>
    </row>
    <row r="212" spans="1:56" ht="15.75" customHeight="1" x14ac:dyDescent="0.25">
      <c r="A212" s="2">
        <v>50</v>
      </c>
      <c r="B212" s="2">
        <v>2020</v>
      </c>
      <c r="C212" s="6" t="s">
        <v>105</v>
      </c>
      <c r="D212" s="2">
        <v>2461</v>
      </c>
      <c r="E212" s="2">
        <v>83878892000155</v>
      </c>
      <c r="F212" s="2" t="str">
        <f t="array" ref="F212">IFERROR(INDEX(cnpj!$A:$B,MATCH(C212,cnpj!$B:$B,0),1),IF(G212=14,LEFT(E212,2)&amp;"."&amp;MID(E212,3,3)&amp;"."&amp;MID(E212,6,3)&amp;"/"&amp;MID(E212,9,4)&amp;"-"&amp;RIGHT(E212,2),IF(G212=13,0&amp;LEFT(E212,1)&amp;"."&amp;MID(E212,2,3)&amp;"."&amp;MID(E212,5,3)&amp;"/"&amp;MID(E212,8,4)&amp;"-"&amp;RIGHT(E212,2),IF(G212=12,"00"&amp;"."&amp;LEFT(E212,3)&amp;"."&amp;MID(E212,4,3)&amp;"/"&amp;MID(E212,7,4)&amp;"-"&amp;RIGHT(E212,2),IF(G212=11,"00.0"&amp;LEFT(E212,2)&amp;"."&amp;MID(E212,3,3)&amp;"/"&amp;MID(E212,6,4)&amp;"-"&amp;RIGHT(E212,2),"erro")))))</f>
        <v>83.878.892/0001-55</v>
      </c>
      <c r="G212" s="2">
        <f t="shared" si="1"/>
        <v>14</v>
      </c>
      <c r="H212" s="6" t="s">
        <v>55</v>
      </c>
      <c r="I212" s="2">
        <v>10</v>
      </c>
      <c r="J212" s="6">
        <v>13.389669258103281</v>
      </c>
      <c r="K212" s="6">
        <v>653220</v>
      </c>
      <c r="L212" s="2">
        <v>0</v>
      </c>
      <c r="M212" s="2">
        <v>1</v>
      </c>
      <c r="N212" s="2"/>
      <c r="O212" s="2">
        <v>1</v>
      </c>
      <c r="P212" s="2">
        <v>5</v>
      </c>
      <c r="Q212" s="2">
        <v>0</v>
      </c>
      <c r="R212" s="2">
        <v>27</v>
      </c>
      <c r="S212" s="2">
        <v>0</v>
      </c>
      <c r="T212" s="6">
        <v>14.573383585865141</v>
      </c>
      <c r="U212" s="6">
        <v>0.24308805272262274</v>
      </c>
      <c r="V212" s="6">
        <v>6.987331592097043E-2</v>
      </c>
      <c r="W212" s="6">
        <v>144163</v>
      </c>
      <c r="X212" s="6">
        <v>4928</v>
      </c>
      <c r="Y212" s="6">
        <v>2133733</v>
      </c>
      <c r="Z212" s="6">
        <v>518685</v>
      </c>
      <c r="AA212" s="2">
        <f t="shared" si="2"/>
        <v>0</v>
      </c>
      <c r="AB212" s="2">
        <v>0</v>
      </c>
      <c r="AC212" s="2">
        <v>0</v>
      </c>
      <c r="AD212" s="2">
        <v>1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1</v>
      </c>
      <c r="AR212" s="3">
        <v>0</v>
      </c>
      <c r="AS212" s="6">
        <f t="shared" si="3"/>
        <v>14.215083005064304</v>
      </c>
      <c r="AT212" s="6">
        <f t="shared" si="4"/>
        <v>0.1901672962545945</v>
      </c>
      <c r="AU212" s="6">
        <f t="shared" si="5"/>
        <v>5.6257196448198647E-2</v>
      </c>
      <c r="AV212" s="6">
        <f t="shared" si="6"/>
        <v>0</v>
      </c>
      <c r="AW212" s="6">
        <f t="shared" si="7"/>
        <v>1</v>
      </c>
      <c r="AX212" s="6">
        <f t="shared" si="8"/>
        <v>1</v>
      </c>
      <c r="AY212" s="6">
        <f t="shared" si="9"/>
        <v>5</v>
      </c>
      <c r="AZ212" s="6">
        <f t="shared" si="10"/>
        <v>0</v>
      </c>
      <c r="BA212" s="6">
        <f t="shared" si="11"/>
        <v>27</v>
      </c>
      <c r="BB212" s="6">
        <f t="shared" si="12"/>
        <v>0</v>
      </c>
      <c r="BC212" s="2"/>
      <c r="BD212" s="2"/>
    </row>
    <row r="213" spans="1:56" ht="15.75" customHeight="1" x14ac:dyDescent="0.25">
      <c r="A213" s="2">
        <v>51</v>
      </c>
      <c r="B213" s="2">
        <v>2016</v>
      </c>
      <c r="C213" s="6" t="s">
        <v>106</v>
      </c>
      <c r="D213" s="2">
        <v>21857</v>
      </c>
      <c r="E213" s="2">
        <v>2555926000179</v>
      </c>
      <c r="F213" s="2" t="str">
        <f t="array" ref="F213">IFERROR(INDEX(cnpj!$A:$B,MATCH(C213,cnpj!$B:$B,0),1),IF(G213=14,LEFT(E213,2)&amp;"."&amp;MID(E213,3,3)&amp;"."&amp;MID(E213,6,3)&amp;"/"&amp;MID(E213,9,4)&amp;"-"&amp;RIGHT(E213,2),IF(G213=13,0&amp;LEFT(E213,1)&amp;"."&amp;MID(E213,2,3)&amp;"."&amp;MID(E213,5,3)&amp;"/"&amp;MID(E213,8,4)&amp;"-"&amp;RIGHT(E213,2),IF(G213=12,"00"&amp;"."&amp;LEFT(E213,3)&amp;"."&amp;MID(E213,4,3)&amp;"/"&amp;MID(E213,7,4)&amp;"-"&amp;RIGHT(E213,2),IF(G213=11,"00.0"&amp;LEFT(E213,2)&amp;"."&amp;MID(E213,3,3)&amp;"/"&amp;MID(E213,6,4)&amp;"-"&amp;RIGHT(E213,2),"erro")))))</f>
        <v>02.555.926/0001-79</v>
      </c>
      <c r="G213" s="2">
        <f t="shared" si="1"/>
        <v>13</v>
      </c>
      <c r="H213" s="6" t="s">
        <v>60</v>
      </c>
      <c r="I213" s="2">
        <v>1</v>
      </c>
      <c r="J213" s="6">
        <v>12.2019957462586</v>
      </c>
      <c r="K213" s="6">
        <v>199186.28</v>
      </c>
      <c r="L213" s="2">
        <v>0</v>
      </c>
      <c r="M213" s="2">
        <v>1</v>
      </c>
      <c r="N213" s="2"/>
      <c r="O213" s="2">
        <v>0</v>
      </c>
      <c r="P213" s="2">
        <v>0</v>
      </c>
      <c r="Q213" s="2">
        <v>0</v>
      </c>
      <c r="R213" s="2">
        <v>6</v>
      </c>
      <c r="S213" s="2">
        <v>0</v>
      </c>
      <c r="T213" s="6">
        <v>13.142705075062244</v>
      </c>
      <c r="U213" s="6">
        <v>4.0072169563134628</v>
      </c>
      <c r="V213" s="6">
        <v>0.65129391014648963</v>
      </c>
      <c r="W213" s="6">
        <v>258327</v>
      </c>
      <c r="X213" s="6">
        <v>74012</v>
      </c>
      <c r="Y213" s="6">
        <v>510275</v>
      </c>
      <c r="Z213" s="6">
        <v>127339</v>
      </c>
      <c r="AA213" s="2" t="str">
        <f t="shared" si="2"/>
        <v/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1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1</v>
      </c>
      <c r="AN213" s="2">
        <v>0</v>
      </c>
      <c r="AO213" s="2">
        <v>0</v>
      </c>
      <c r="AP213" s="2">
        <v>0</v>
      </c>
      <c r="AQ213" s="2">
        <v>0</v>
      </c>
      <c r="AR213" s="3">
        <v>0</v>
      </c>
      <c r="AS213" s="6" t="str">
        <f t="shared" si="3"/>
        <v/>
      </c>
      <c r="AT213" s="6" t="str">
        <f t="shared" si="4"/>
        <v/>
      </c>
      <c r="AU213" s="6" t="str">
        <f t="shared" si="5"/>
        <v/>
      </c>
      <c r="AV213" s="6" t="str">
        <f t="shared" si="6"/>
        <v/>
      </c>
      <c r="AW213" s="6" t="str">
        <f t="shared" si="7"/>
        <v/>
      </c>
      <c r="AX213" s="6" t="str">
        <f t="shared" si="8"/>
        <v/>
      </c>
      <c r="AY213" s="6" t="str">
        <f t="shared" si="9"/>
        <v/>
      </c>
      <c r="AZ213" s="6" t="str">
        <f t="shared" si="10"/>
        <v/>
      </c>
      <c r="BA213" s="6" t="str">
        <f t="shared" si="11"/>
        <v/>
      </c>
      <c r="BB213" s="6" t="str">
        <f t="shared" si="12"/>
        <v/>
      </c>
      <c r="BC213" s="2"/>
      <c r="BD213" s="2"/>
    </row>
    <row r="214" spans="1:56" ht="15.75" customHeight="1" x14ac:dyDescent="0.25">
      <c r="A214" s="2">
        <v>51</v>
      </c>
      <c r="B214" s="2">
        <v>2017</v>
      </c>
      <c r="C214" s="6" t="s">
        <v>106</v>
      </c>
      <c r="D214" s="2">
        <v>21857</v>
      </c>
      <c r="E214" s="2">
        <v>2555926000179</v>
      </c>
      <c r="F214" s="2" t="str">
        <f t="array" ref="F214">IFERROR(INDEX(cnpj!$A:$B,MATCH(C214,cnpj!$B:$B,0),1),IF(G214=14,LEFT(E214,2)&amp;"."&amp;MID(E214,3,3)&amp;"."&amp;MID(E214,6,3)&amp;"/"&amp;MID(E214,9,4)&amp;"-"&amp;RIGHT(E214,2),IF(G214=13,0&amp;LEFT(E214,1)&amp;"."&amp;MID(E214,2,3)&amp;"."&amp;MID(E214,5,3)&amp;"/"&amp;MID(E214,8,4)&amp;"-"&amp;RIGHT(E214,2),IF(G214=12,"00"&amp;"."&amp;LEFT(E214,3)&amp;"."&amp;MID(E214,4,3)&amp;"/"&amp;MID(E214,7,4)&amp;"-"&amp;RIGHT(E214,2),IF(G214=11,"00.0"&amp;LEFT(E214,2)&amp;"."&amp;MID(E214,3,3)&amp;"/"&amp;MID(E214,6,4)&amp;"-"&amp;RIGHT(E214,2),"erro")))))</f>
        <v>02.555.926/0001-79</v>
      </c>
      <c r="G214" s="2">
        <f t="shared" si="1"/>
        <v>13</v>
      </c>
      <c r="H214" s="6" t="s">
        <v>60</v>
      </c>
      <c r="I214" s="2">
        <v>1</v>
      </c>
      <c r="J214" s="6">
        <v>12.670783448701529</v>
      </c>
      <c r="K214" s="6">
        <v>318310.77</v>
      </c>
      <c r="L214" s="2">
        <v>0</v>
      </c>
      <c r="M214" s="2">
        <v>1</v>
      </c>
      <c r="N214" s="2"/>
      <c r="O214" s="2">
        <v>0</v>
      </c>
      <c r="P214" s="2">
        <v>0</v>
      </c>
      <c r="Q214" s="2">
        <v>0</v>
      </c>
      <c r="R214" s="2">
        <v>7</v>
      </c>
      <c r="S214" s="2">
        <v>0</v>
      </c>
      <c r="T214" s="6">
        <v>12.924753548263263</v>
      </c>
      <c r="U214" s="6">
        <v>3.3925987780377502</v>
      </c>
      <c r="V214" s="6">
        <v>0.54446136787337485</v>
      </c>
      <c r="W214" s="6">
        <v>164274</v>
      </c>
      <c r="X214" s="6">
        <v>59143</v>
      </c>
      <c r="Y214" s="6">
        <v>410345</v>
      </c>
      <c r="Z214" s="6">
        <v>120953</v>
      </c>
      <c r="AA214" s="2">
        <f t="shared" si="2"/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1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</v>
      </c>
      <c r="AO214" s="2">
        <v>0</v>
      </c>
      <c r="AP214" s="2">
        <v>0</v>
      </c>
      <c r="AQ214" s="2">
        <v>0</v>
      </c>
      <c r="AR214" s="3">
        <v>0</v>
      </c>
      <c r="AS214" s="6">
        <f t="shared" si="3"/>
        <v>13.142705075062244</v>
      </c>
      <c r="AT214" s="6">
        <f t="shared" si="4"/>
        <v>4.0072169563134628</v>
      </c>
      <c r="AU214" s="6">
        <f t="shared" si="5"/>
        <v>0.65129391014648963</v>
      </c>
      <c r="AV214" s="6">
        <f t="shared" si="6"/>
        <v>0</v>
      </c>
      <c r="AW214" s="6">
        <f t="shared" si="7"/>
        <v>1</v>
      </c>
      <c r="AX214" s="6">
        <f t="shared" si="8"/>
        <v>0</v>
      </c>
      <c r="AY214" s="6">
        <f t="shared" si="9"/>
        <v>0</v>
      </c>
      <c r="AZ214" s="6">
        <f t="shared" si="10"/>
        <v>0</v>
      </c>
      <c r="BA214" s="6">
        <f t="shared" si="11"/>
        <v>6</v>
      </c>
      <c r="BB214" s="6">
        <f t="shared" si="12"/>
        <v>0</v>
      </c>
      <c r="BC214" s="2"/>
      <c r="BD214" s="2"/>
    </row>
    <row r="215" spans="1:56" ht="15.75" customHeight="1" x14ac:dyDescent="0.25">
      <c r="A215" s="2">
        <v>51</v>
      </c>
      <c r="B215" s="2">
        <v>2018</v>
      </c>
      <c r="C215" s="6" t="s">
        <v>106</v>
      </c>
      <c r="D215" s="2">
        <v>21857</v>
      </c>
      <c r="E215" s="2">
        <v>2555926000179</v>
      </c>
      <c r="F215" s="2" t="str">
        <f t="array" ref="F215">IFERROR(INDEX(cnpj!$A:$B,MATCH(C215,cnpj!$B:$B,0),1),IF(G215=14,LEFT(E215,2)&amp;"."&amp;MID(E215,3,3)&amp;"."&amp;MID(E215,6,3)&amp;"/"&amp;MID(E215,9,4)&amp;"-"&amp;RIGHT(E215,2),IF(G215=13,0&amp;LEFT(E215,1)&amp;"."&amp;MID(E215,2,3)&amp;"."&amp;MID(E215,5,3)&amp;"/"&amp;MID(E215,8,4)&amp;"-"&amp;RIGHT(E215,2),IF(G215=12,"00"&amp;"."&amp;LEFT(E215,3)&amp;"."&amp;MID(E215,4,3)&amp;"/"&amp;MID(E215,7,4)&amp;"-"&amp;RIGHT(E215,2),IF(G215=11,"00.0"&amp;LEFT(E215,2)&amp;"."&amp;MID(E215,3,3)&amp;"/"&amp;MID(E215,6,4)&amp;"-"&amp;RIGHT(E215,2),"erro")))))</f>
        <v>02.555.926/0001-79</v>
      </c>
      <c r="G215" s="2">
        <f t="shared" si="1"/>
        <v>13</v>
      </c>
      <c r="H215" s="6" t="s">
        <v>60</v>
      </c>
      <c r="I215" s="2">
        <v>1</v>
      </c>
      <c r="J215" s="6">
        <v>12.739068121914046</v>
      </c>
      <c r="K215" s="6">
        <v>340805.81</v>
      </c>
      <c r="L215" s="2">
        <v>0</v>
      </c>
      <c r="M215" s="2">
        <v>1</v>
      </c>
      <c r="N215" s="2"/>
      <c r="O215" s="2">
        <v>0</v>
      </c>
      <c r="P215" s="2">
        <v>0</v>
      </c>
      <c r="Q215" s="2">
        <v>0</v>
      </c>
      <c r="R215" s="2">
        <v>7</v>
      </c>
      <c r="S215" s="2">
        <v>0</v>
      </c>
      <c r="T215" s="6">
        <v>12.565553150200307</v>
      </c>
      <c r="U215" s="6">
        <v>2.0569966041826704</v>
      </c>
      <c r="V215" s="6">
        <v>0.38045211976950755</v>
      </c>
      <c r="W215" s="6">
        <v>106548</v>
      </c>
      <c r="X215" s="6">
        <v>2458</v>
      </c>
      <c r="Y215" s="6">
        <v>286517</v>
      </c>
      <c r="Z215" s="6">
        <v>139289</v>
      </c>
      <c r="AA215" s="2">
        <f t="shared" si="2"/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1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1</v>
      </c>
      <c r="AP215" s="2">
        <v>0</v>
      </c>
      <c r="AQ215" s="2">
        <v>0</v>
      </c>
      <c r="AR215" s="3">
        <v>0</v>
      </c>
      <c r="AS215" s="6">
        <f t="shared" si="3"/>
        <v>12.924753548263263</v>
      </c>
      <c r="AT215" s="6">
        <f t="shared" si="4"/>
        <v>3.3925987780377502</v>
      </c>
      <c r="AU215" s="6">
        <f t="shared" si="5"/>
        <v>0.54446136787337485</v>
      </c>
      <c r="AV215" s="6">
        <f t="shared" si="6"/>
        <v>0</v>
      </c>
      <c r="AW215" s="6">
        <f t="shared" si="7"/>
        <v>1</v>
      </c>
      <c r="AX215" s="6">
        <f t="shared" si="8"/>
        <v>0</v>
      </c>
      <c r="AY215" s="6">
        <f t="shared" si="9"/>
        <v>0</v>
      </c>
      <c r="AZ215" s="6">
        <f t="shared" si="10"/>
        <v>0</v>
      </c>
      <c r="BA215" s="6">
        <f t="shared" si="11"/>
        <v>7</v>
      </c>
      <c r="BB215" s="6">
        <f t="shared" si="12"/>
        <v>0</v>
      </c>
      <c r="BC215" s="2"/>
      <c r="BD215" s="2"/>
    </row>
    <row r="216" spans="1:56" ht="15.75" customHeight="1" x14ac:dyDescent="0.25">
      <c r="A216" s="2">
        <v>52</v>
      </c>
      <c r="B216" s="2">
        <v>2016</v>
      </c>
      <c r="C216" s="6" t="s">
        <v>107</v>
      </c>
      <c r="D216" s="2">
        <v>2577</v>
      </c>
      <c r="E216" s="2">
        <v>60933603000178</v>
      </c>
      <c r="F216" s="2" t="str">
        <f t="array" ref="F216">IFERROR(INDEX(cnpj!$A:$B,MATCH(C216,cnpj!$B:$B,0),1),IF(G216=14,LEFT(E216,2)&amp;"."&amp;MID(E216,3,3)&amp;"."&amp;MID(E216,6,3)&amp;"/"&amp;MID(E216,9,4)&amp;"-"&amp;RIGHT(E216,2),IF(G216=13,0&amp;LEFT(E216,1)&amp;"."&amp;MID(E216,2,3)&amp;"."&amp;MID(E216,5,3)&amp;"/"&amp;MID(E216,8,4)&amp;"-"&amp;RIGHT(E216,2),IF(G216=12,"00"&amp;"."&amp;LEFT(E216,3)&amp;"."&amp;MID(E216,4,3)&amp;"/"&amp;MID(E216,7,4)&amp;"-"&amp;RIGHT(E216,2),IF(G216=11,"00.0"&amp;LEFT(E216,2)&amp;"."&amp;MID(E216,3,3)&amp;"/"&amp;MID(E216,6,4)&amp;"-"&amp;RIGHT(E216,2),"erro")))))</f>
        <v>60.933.603/0001-78</v>
      </c>
      <c r="G216" s="2">
        <f t="shared" si="1"/>
        <v>14</v>
      </c>
      <c r="H216" s="6" t="s">
        <v>55</v>
      </c>
      <c r="I216" s="2">
        <v>10</v>
      </c>
      <c r="J216" s="6">
        <v>13.126213316867577</v>
      </c>
      <c r="K216" s="6">
        <v>501928.68</v>
      </c>
      <c r="L216" s="2">
        <v>0</v>
      </c>
      <c r="M216" s="2">
        <v>1</v>
      </c>
      <c r="N216" s="2"/>
      <c r="O216" s="2">
        <v>0</v>
      </c>
      <c r="P216" s="2">
        <v>0</v>
      </c>
      <c r="Q216" s="2">
        <v>0</v>
      </c>
      <c r="R216" s="2">
        <v>23</v>
      </c>
      <c r="S216" s="2">
        <v>0</v>
      </c>
      <c r="T216" s="6">
        <v>16.250565768129217</v>
      </c>
      <c r="U216" s="6">
        <v>2.6724159149662037E-2</v>
      </c>
      <c r="V216" s="6">
        <v>0.3727001276841862</v>
      </c>
      <c r="W216" s="6">
        <v>852390</v>
      </c>
      <c r="X216" s="6">
        <v>3402522</v>
      </c>
      <c r="Y216" s="6">
        <v>11416449</v>
      </c>
      <c r="Z216" s="6">
        <v>305095</v>
      </c>
      <c r="AA216" s="2" t="str">
        <f t="shared" si="2"/>
        <v/>
      </c>
      <c r="AB216" s="2">
        <v>0</v>
      </c>
      <c r="AC216" s="2">
        <v>0</v>
      </c>
      <c r="AD216" s="2">
        <v>1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1</v>
      </c>
      <c r="AN216" s="2">
        <v>0</v>
      </c>
      <c r="AO216" s="2">
        <v>0</v>
      </c>
      <c r="AP216" s="2">
        <v>0</v>
      </c>
      <c r="AQ216" s="2">
        <v>0</v>
      </c>
      <c r="AR216" s="3">
        <v>0</v>
      </c>
      <c r="AS216" s="6" t="str">
        <f t="shared" si="3"/>
        <v/>
      </c>
      <c r="AT216" s="6" t="str">
        <f t="shared" si="4"/>
        <v/>
      </c>
      <c r="AU216" s="6" t="str">
        <f t="shared" si="5"/>
        <v/>
      </c>
      <c r="AV216" s="6" t="str">
        <f t="shared" si="6"/>
        <v/>
      </c>
      <c r="AW216" s="6" t="str">
        <f t="shared" si="7"/>
        <v/>
      </c>
      <c r="AX216" s="6" t="str">
        <f t="shared" si="8"/>
        <v/>
      </c>
      <c r="AY216" s="6" t="str">
        <f t="shared" si="9"/>
        <v/>
      </c>
      <c r="AZ216" s="6" t="str">
        <f t="shared" si="10"/>
        <v/>
      </c>
      <c r="BA216" s="6" t="str">
        <f t="shared" si="11"/>
        <v/>
      </c>
      <c r="BB216" s="6" t="str">
        <f t="shared" si="12"/>
        <v/>
      </c>
      <c r="BC216" s="2"/>
      <c r="BD216" s="2"/>
    </row>
    <row r="217" spans="1:56" ht="15.75" customHeight="1" x14ac:dyDescent="0.25">
      <c r="A217" s="2">
        <v>52</v>
      </c>
      <c r="B217" s="2">
        <v>2017</v>
      </c>
      <c r="C217" s="6" t="s">
        <v>107</v>
      </c>
      <c r="D217" s="2">
        <v>2577</v>
      </c>
      <c r="E217" s="2">
        <v>60933603000178</v>
      </c>
      <c r="F217" s="2" t="str">
        <f t="array" ref="F217">IFERROR(INDEX(cnpj!$A:$B,MATCH(C217,cnpj!$B:$B,0),1),IF(G217=14,LEFT(E217,2)&amp;"."&amp;MID(E217,3,3)&amp;"."&amp;MID(E217,6,3)&amp;"/"&amp;MID(E217,9,4)&amp;"-"&amp;RIGHT(E217,2),IF(G217=13,0&amp;LEFT(E217,1)&amp;"."&amp;MID(E217,2,3)&amp;"."&amp;MID(E217,5,3)&amp;"/"&amp;MID(E217,8,4)&amp;"-"&amp;RIGHT(E217,2),IF(G217=12,"00"&amp;"."&amp;LEFT(E217,3)&amp;"."&amp;MID(E217,4,3)&amp;"/"&amp;MID(E217,7,4)&amp;"-"&amp;RIGHT(E217,2),IF(G217=11,"00.0"&amp;LEFT(E217,2)&amp;"."&amp;MID(E217,3,3)&amp;"/"&amp;MID(E217,6,4)&amp;"-"&amp;RIGHT(E217,2),"erro")))))</f>
        <v>60.933.603/0001-78</v>
      </c>
      <c r="G217" s="2">
        <f t="shared" si="1"/>
        <v>14</v>
      </c>
      <c r="H217" s="6" t="s">
        <v>55</v>
      </c>
      <c r="I217" s="2">
        <v>10</v>
      </c>
      <c r="J217" s="6">
        <v>11.975606222317401</v>
      </c>
      <c r="K217" s="6">
        <v>158832.62</v>
      </c>
      <c r="L217" s="2">
        <v>0</v>
      </c>
      <c r="M217" s="2">
        <v>0</v>
      </c>
      <c r="N217" s="2"/>
      <c r="O217" s="2">
        <v>0</v>
      </c>
      <c r="P217" s="2">
        <v>0</v>
      </c>
      <c r="Q217" s="2">
        <v>0</v>
      </c>
      <c r="R217" s="2">
        <v>23</v>
      </c>
      <c r="S217" s="2">
        <v>0</v>
      </c>
      <c r="T217" s="6">
        <v>16.225292808955555</v>
      </c>
      <c r="U217" s="6">
        <v>-1.5139688256886717E-2</v>
      </c>
      <c r="V217" s="6">
        <v>0.36086409271244391</v>
      </c>
      <c r="W217" s="6">
        <v>741110</v>
      </c>
      <c r="X217" s="6">
        <v>3275862</v>
      </c>
      <c r="Y217" s="6">
        <v>11131537</v>
      </c>
      <c r="Z217" s="6">
        <v>-168528</v>
      </c>
      <c r="AA217" s="2">
        <f t="shared" si="2"/>
        <v>0</v>
      </c>
      <c r="AB217" s="2">
        <v>0</v>
      </c>
      <c r="AC217" s="2">
        <v>0</v>
      </c>
      <c r="AD217" s="2">
        <v>1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</v>
      </c>
      <c r="AO217" s="2">
        <v>0</v>
      </c>
      <c r="AP217" s="2">
        <v>0</v>
      </c>
      <c r="AQ217" s="2">
        <v>0</v>
      </c>
      <c r="AR217" s="3">
        <v>0</v>
      </c>
      <c r="AS217" s="6">
        <f t="shared" si="3"/>
        <v>16.250565768129217</v>
      </c>
      <c r="AT217" s="6">
        <f t="shared" si="4"/>
        <v>2.6724159149662037E-2</v>
      </c>
      <c r="AU217" s="6">
        <f t="shared" si="5"/>
        <v>0.3727001276841862</v>
      </c>
      <c r="AV217" s="6">
        <f t="shared" si="6"/>
        <v>0</v>
      </c>
      <c r="AW217" s="6">
        <f t="shared" si="7"/>
        <v>1</v>
      </c>
      <c r="AX217" s="6">
        <f t="shared" si="8"/>
        <v>0</v>
      </c>
      <c r="AY217" s="6">
        <f t="shared" si="9"/>
        <v>0</v>
      </c>
      <c r="AZ217" s="6">
        <f t="shared" si="10"/>
        <v>0</v>
      </c>
      <c r="BA217" s="6">
        <f t="shared" si="11"/>
        <v>23</v>
      </c>
      <c r="BB217" s="6">
        <f t="shared" si="12"/>
        <v>0</v>
      </c>
      <c r="BC217" s="2"/>
      <c r="BD217" s="2"/>
    </row>
    <row r="218" spans="1:56" ht="15.75" customHeight="1" x14ac:dyDescent="0.25">
      <c r="A218" s="2">
        <v>52</v>
      </c>
      <c r="B218" s="2">
        <v>2018</v>
      </c>
      <c r="C218" s="6" t="s">
        <v>107</v>
      </c>
      <c r="D218" s="2">
        <v>2577</v>
      </c>
      <c r="E218" s="2">
        <v>60933603000178</v>
      </c>
      <c r="F218" s="2" t="str">
        <f t="array" ref="F218">IFERROR(INDEX(cnpj!$A:$B,MATCH(C218,cnpj!$B:$B,0),1),IF(G218=14,LEFT(E218,2)&amp;"."&amp;MID(E218,3,3)&amp;"."&amp;MID(E218,6,3)&amp;"/"&amp;MID(E218,9,4)&amp;"-"&amp;RIGHT(E218,2),IF(G218=13,0&amp;LEFT(E218,1)&amp;"."&amp;MID(E218,2,3)&amp;"."&amp;MID(E218,5,3)&amp;"/"&amp;MID(E218,8,4)&amp;"-"&amp;RIGHT(E218,2),IF(G218=12,"00"&amp;"."&amp;LEFT(E218,3)&amp;"."&amp;MID(E218,4,3)&amp;"/"&amp;MID(E218,7,4)&amp;"-"&amp;RIGHT(E218,2),IF(G218=11,"00.0"&amp;LEFT(E218,2)&amp;"."&amp;MID(E218,3,3)&amp;"/"&amp;MID(E218,6,4)&amp;"-"&amp;RIGHT(E218,2),"erro")))))</f>
        <v>60.933.603/0001-78</v>
      </c>
      <c r="G218" s="2">
        <f t="shared" si="1"/>
        <v>14</v>
      </c>
      <c r="H218" s="6" t="s">
        <v>55</v>
      </c>
      <c r="I218" s="2">
        <v>10</v>
      </c>
      <c r="J218" s="6">
        <v>12.027684940983294</v>
      </c>
      <c r="K218" s="6">
        <v>167323.6</v>
      </c>
      <c r="L218" s="2">
        <v>0</v>
      </c>
      <c r="M218" s="2">
        <v>0</v>
      </c>
      <c r="N218" s="2"/>
      <c r="O218" s="2">
        <v>1</v>
      </c>
      <c r="P218" s="2">
        <v>3</v>
      </c>
      <c r="Q218" s="2">
        <v>0</v>
      </c>
      <c r="R218" s="2">
        <v>17</v>
      </c>
      <c r="S218" s="2">
        <v>0</v>
      </c>
      <c r="T218" s="6">
        <v>16.150223964709841</v>
      </c>
      <c r="U218" s="6">
        <v>2.8512371084104003E-2</v>
      </c>
      <c r="V218" s="6">
        <v>0.31224848690262919</v>
      </c>
      <c r="W218" s="6">
        <v>884398</v>
      </c>
      <c r="X218" s="6">
        <v>2340036</v>
      </c>
      <c r="Y218" s="6">
        <v>10326500</v>
      </c>
      <c r="Z218" s="6">
        <v>294433</v>
      </c>
      <c r="AA218" s="2">
        <f t="shared" si="2"/>
        <v>1</v>
      </c>
      <c r="AB218" s="2">
        <v>0</v>
      </c>
      <c r="AC218" s="2">
        <v>0</v>
      </c>
      <c r="AD218" s="2">
        <v>1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1</v>
      </c>
      <c r="AP218" s="2">
        <v>0</v>
      </c>
      <c r="AQ218" s="2">
        <v>0</v>
      </c>
      <c r="AR218" s="3">
        <v>0</v>
      </c>
      <c r="AS218" s="6">
        <f t="shared" si="3"/>
        <v>16.225292808955555</v>
      </c>
      <c r="AT218" s="6">
        <f t="shared" si="4"/>
        <v>-1.5139688256886717E-2</v>
      </c>
      <c r="AU218" s="6">
        <f t="shared" si="5"/>
        <v>0.36086409271244391</v>
      </c>
      <c r="AV218" s="6">
        <f t="shared" si="6"/>
        <v>0</v>
      </c>
      <c r="AW218" s="6">
        <f t="shared" si="7"/>
        <v>0</v>
      </c>
      <c r="AX218" s="6">
        <f t="shared" si="8"/>
        <v>0</v>
      </c>
      <c r="AY218" s="6">
        <f t="shared" si="9"/>
        <v>0</v>
      </c>
      <c r="AZ218" s="6">
        <f t="shared" si="10"/>
        <v>0</v>
      </c>
      <c r="BA218" s="6">
        <f t="shared" si="11"/>
        <v>23</v>
      </c>
      <c r="BB218" s="6">
        <f t="shared" si="12"/>
        <v>0</v>
      </c>
      <c r="BC218" s="2"/>
      <c r="BD218" s="2"/>
    </row>
    <row r="219" spans="1:56" ht="15.75" customHeight="1" x14ac:dyDescent="0.25">
      <c r="A219" s="2">
        <v>52</v>
      </c>
      <c r="B219" s="2">
        <v>2019</v>
      </c>
      <c r="C219" s="6" t="s">
        <v>107</v>
      </c>
      <c r="D219" s="2">
        <v>2577</v>
      </c>
      <c r="E219" s="2">
        <v>60933603000178</v>
      </c>
      <c r="F219" s="2" t="str">
        <f t="array" ref="F219">IFERROR(INDEX(cnpj!$A:$B,MATCH(C219,cnpj!$B:$B,0),1),IF(G219=14,LEFT(E219,2)&amp;"."&amp;MID(E219,3,3)&amp;"."&amp;MID(E219,6,3)&amp;"/"&amp;MID(E219,9,4)&amp;"-"&amp;RIGHT(E219,2),IF(G219=13,0&amp;LEFT(E219,1)&amp;"."&amp;MID(E219,2,3)&amp;"."&amp;MID(E219,5,3)&amp;"/"&amp;MID(E219,8,4)&amp;"-"&amp;RIGHT(E219,2),IF(G219=12,"00"&amp;"."&amp;LEFT(E219,3)&amp;"."&amp;MID(E219,4,3)&amp;"/"&amp;MID(E219,7,4)&amp;"-"&amp;RIGHT(E219,2),IF(G219=11,"00.0"&amp;LEFT(E219,2)&amp;"."&amp;MID(E219,3,3)&amp;"/"&amp;MID(E219,6,4)&amp;"-"&amp;RIGHT(E219,2),"erro")))))</f>
        <v>60.933.603/0001-78</v>
      </c>
      <c r="G219" s="2">
        <f t="shared" si="1"/>
        <v>14</v>
      </c>
      <c r="H219" s="6" t="s">
        <v>55</v>
      </c>
      <c r="I219" s="2">
        <v>10</v>
      </c>
      <c r="J219" s="6">
        <v>11.49860592802227</v>
      </c>
      <c r="K219" s="6">
        <v>98578.25</v>
      </c>
      <c r="L219" s="2">
        <v>0</v>
      </c>
      <c r="M219" s="2">
        <v>1</v>
      </c>
      <c r="N219" s="2"/>
      <c r="O219" s="2">
        <v>1</v>
      </c>
      <c r="P219" s="2">
        <v>3</v>
      </c>
      <c r="Q219" s="2">
        <v>0</v>
      </c>
      <c r="R219" s="2">
        <v>17</v>
      </c>
      <c r="S219" s="2">
        <v>0</v>
      </c>
      <c r="T219" s="6">
        <v>16.375036620526515</v>
      </c>
      <c r="U219" s="6">
        <v>8.9949115554837825E-2</v>
      </c>
      <c r="V219" s="6">
        <v>0.13992464474007416</v>
      </c>
      <c r="W219" s="6">
        <v>956792</v>
      </c>
      <c r="X219" s="6">
        <v>852390</v>
      </c>
      <c r="Y219" s="6">
        <v>12929688</v>
      </c>
      <c r="Z219" s="6">
        <v>1163014</v>
      </c>
      <c r="AA219" s="2">
        <f t="shared" si="2"/>
        <v>0</v>
      </c>
      <c r="AB219" s="2">
        <v>0</v>
      </c>
      <c r="AC219" s="2">
        <v>0</v>
      </c>
      <c r="AD219" s="2">
        <v>1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1</v>
      </c>
      <c r="AQ219" s="2">
        <v>0</v>
      </c>
      <c r="AR219" s="3">
        <v>0</v>
      </c>
      <c r="AS219" s="6">
        <f t="shared" si="3"/>
        <v>16.150223964709841</v>
      </c>
      <c r="AT219" s="6">
        <f t="shared" si="4"/>
        <v>2.8512371084104003E-2</v>
      </c>
      <c r="AU219" s="6">
        <f t="shared" si="5"/>
        <v>0.31224848690262919</v>
      </c>
      <c r="AV219" s="6">
        <f t="shared" si="6"/>
        <v>0</v>
      </c>
      <c r="AW219" s="6">
        <f t="shared" si="7"/>
        <v>0</v>
      </c>
      <c r="AX219" s="6">
        <f t="shared" si="8"/>
        <v>1</v>
      </c>
      <c r="AY219" s="6">
        <f t="shared" si="9"/>
        <v>3</v>
      </c>
      <c r="AZ219" s="6">
        <f t="shared" si="10"/>
        <v>0</v>
      </c>
      <c r="BA219" s="6">
        <f t="shared" si="11"/>
        <v>17</v>
      </c>
      <c r="BB219" s="6">
        <f t="shared" si="12"/>
        <v>0</v>
      </c>
      <c r="BC219" s="2"/>
      <c r="BD219" s="2"/>
    </row>
    <row r="220" spans="1:56" ht="15.75" customHeight="1" x14ac:dyDescent="0.25">
      <c r="A220" s="2">
        <v>53</v>
      </c>
      <c r="B220" s="2">
        <v>2016</v>
      </c>
      <c r="C220" s="6" t="s">
        <v>108</v>
      </c>
      <c r="D220" s="2">
        <v>21792</v>
      </c>
      <c r="E220" s="2">
        <v>9358105000191</v>
      </c>
      <c r="F220" s="2" t="str">
        <f t="array" ref="F220">IFERROR(INDEX(cnpj!$A:$B,MATCH(C220,cnpj!$B:$B,0),1),IF(G220=14,LEFT(E220,2)&amp;"."&amp;MID(E220,3,3)&amp;"."&amp;MID(E220,6,3)&amp;"/"&amp;MID(E220,9,4)&amp;"-"&amp;RIGHT(E220,2),IF(G220=13,0&amp;LEFT(E220,1)&amp;"."&amp;MID(E220,2,3)&amp;"."&amp;MID(E220,5,3)&amp;"/"&amp;MID(E220,8,4)&amp;"-"&amp;RIGHT(E220,2),IF(G220=12,"00"&amp;"."&amp;LEFT(E220,3)&amp;"."&amp;MID(E220,4,3)&amp;"/"&amp;MID(E220,7,4)&amp;"-"&amp;RIGHT(E220,2),IF(G220=11,"00.0"&amp;LEFT(E220,2)&amp;"."&amp;MID(E220,3,3)&amp;"/"&amp;MID(E220,6,4)&amp;"-"&amp;RIGHT(E220,2),"erro")))))</f>
        <v>09.358.105/0001-91</v>
      </c>
      <c r="G220" s="2">
        <f t="shared" si="1"/>
        <v>13</v>
      </c>
      <c r="H220" s="6" t="s">
        <v>50</v>
      </c>
      <c r="I220" s="2">
        <v>6</v>
      </c>
      <c r="J220" s="6">
        <v>14.672051285432655</v>
      </c>
      <c r="K220" s="6">
        <v>2355000</v>
      </c>
      <c r="L220" s="2">
        <v>0</v>
      </c>
      <c r="M220" s="2">
        <v>1</v>
      </c>
      <c r="N220" s="2"/>
      <c r="O220" s="2">
        <v>1</v>
      </c>
      <c r="P220" s="2">
        <v>6</v>
      </c>
      <c r="Q220" s="2">
        <v>0</v>
      </c>
      <c r="R220" s="2">
        <v>21</v>
      </c>
      <c r="S220" s="2">
        <v>0</v>
      </c>
      <c r="T220" s="6">
        <v>15.407576650295066</v>
      </c>
      <c r="U220" s="6">
        <v>8.5812971073716273</v>
      </c>
      <c r="V220" s="6">
        <v>0.62666225197099401</v>
      </c>
      <c r="W220" s="6">
        <v>1223944</v>
      </c>
      <c r="X220" s="6">
        <v>1855406</v>
      </c>
      <c r="Y220" s="6">
        <v>4913891</v>
      </c>
      <c r="Z220" s="6">
        <v>572628</v>
      </c>
      <c r="AA220" s="2" t="str">
        <f t="shared" si="2"/>
        <v/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1</v>
      </c>
      <c r="AN220" s="2">
        <v>0</v>
      </c>
      <c r="AO220" s="2">
        <v>0</v>
      </c>
      <c r="AP220" s="2">
        <v>0</v>
      </c>
      <c r="AQ220" s="2">
        <v>0</v>
      </c>
      <c r="AR220" s="3">
        <v>0</v>
      </c>
      <c r="AS220" s="6" t="str">
        <f t="shared" si="3"/>
        <v/>
      </c>
      <c r="AT220" s="6" t="str">
        <f t="shared" si="4"/>
        <v/>
      </c>
      <c r="AU220" s="6" t="str">
        <f t="shared" si="5"/>
        <v/>
      </c>
      <c r="AV220" s="6" t="str">
        <f t="shared" si="6"/>
        <v/>
      </c>
      <c r="AW220" s="6" t="str">
        <f t="shared" si="7"/>
        <v/>
      </c>
      <c r="AX220" s="6" t="str">
        <f t="shared" si="8"/>
        <v/>
      </c>
      <c r="AY220" s="6" t="str">
        <f t="shared" si="9"/>
        <v/>
      </c>
      <c r="AZ220" s="6" t="str">
        <f t="shared" si="10"/>
        <v/>
      </c>
      <c r="BA220" s="6" t="str">
        <f t="shared" si="11"/>
        <v/>
      </c>
      <c r="BB220" s="6" t="str">
        <f t="shared" si="12"/>
        <v/>
      </c>
      <c r="BC220" s="2"/>
      <c r="BD220" s="2"/>
    </row>
    <row r="221" spans="1:56" ht="15.75" customHeight="1" x14ac:dyDescent="0.25">
      <c r="A221" s="2">
        <v>54</v>
      </c>
      <c r="B221" s="2">
        <v>2016</v>
      </c>
      <c r="C221" s="6" t="s">
        <v>109</v>
      </c>
      <c r="D221" s="2">
        <v>14826</v>
      </c>
      <c r="E221" s="2">
        <v>47508411000156</v>
      </c>
      <c r="F221" s="2" t="str">
        <f t="array" ref="F221">IFERROR(INDEX(cnpj!$A:$B,MATCH(C221,cnpj!$B:$B,0),1),IF(G221=14,LEFT(E221,2)&amp;"."&amp;MID(E221,3,3)&amp;"."&amp;MID(E221,6,3)&amp;"/"&amp;MID(E221,9,4)&amp;"-"&amp;RIGHT(E221,2),IF(G221=13,0&amp;LEFT(E221,1)&amp;"."&amp;MID(E221,2,3)&amp;"."&amp;MID(E221,5,3)&amp;"/"&amp;MID(E221,8,4)&amp;"-"&amp;RIGHT(E221,2),IF(G221=12,"00"&amp;"."&amp;LEFT(E221,3)&amp;"."&amp;MID(E221,4,3)&amp;"/"&amp;MID(E221,7,4)&amp;"-"&amp;RIGHT(E221,2),IF(G221=11,"00.0"&amp;LEFT(E221,2)&amp;"."&amp;MID(E221,3,3)&amp;"/"&amp;MID(E221,6,4)&amp;"-"&amp;RIGHT(E221,2),"erro")))))</f>
        <v>47.508.411/0001-56</v>
      </c>
      <c r="G221" s="2">
        <f t="shared" si="1"/>
        <v>14</v>
      </c>
      <c r="H221" s="6" t="s">
        <v>86</v>
      </c>
      <c r="I221" s="2">
        <v>4</v>
      </c>
      <c r="J221" s="6">
        <v>15.424948470398375</v>
      </c>
      <c r="K221" s="6">
        <v>5000000</v>
      </c>
      <c r="L221" s="2">
        <v>0</v>
      </c>
      <c r="M221" s="2">
        <v>1</v>
      </c>
      <c r="N221" s="2"/>
      <c r="O221" s="2">
        <v>1</v>
      </c>
      <c r="P221" s="2">
        <v>3</v>
      </c>
      <c r="Q221" s="2">
        <v>0</v>
      </c>
      <c r="R221" s="2">
        <v>23</v>
      </c>
      <c r="S221" s="2">
        <v>0</v>
      </c>
      <c r="T221" s="6">
        <v>16.979296416514515</v>
      </c>
      <c r="U221" s="6">
        <v>-2.0371935756551142E-2</v>
      </c>
      <c r="V221" s="6">
        <v>0.58326289095519868</v>
      </c>
      <c r="W221" s="6">
        <v>9510000</v>
      </c>
      <c r="X221" s="6">
        <v>4290000</v>
      </c>
      <c r="Y221" s="6">
        <v>23660000</v>
      </c>
      <c r="Z221" s="6">
        <v>-482000</v>
      </c>
      <c r="AA221" s="2" t="str">
        <f t="shared" si="2"/>
        <v/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1</v>
      </c>
      <c r="AJ221" s="2">
        <v>0</v>
      </c>
      <c r="AK221" s="2">
        <v>0</v>
      </c>
      <c r="AL221" s="2">
        <v>0</v>
      </c>
      <c r="AM221" s="2">
        <v>1</v>
      </c>
      <c r="AN221" s="2">
        <v>0</v>
      </c>
      <c r="AO221" s="2">
        <v>0</v>
      </c>
      <c r="AP221" s="2">
        <v>0</v>
      </c>
      <c r="AQ221" s="2">
        <v>0</v>
      </c>
      <c r="AR221" s="3">
        <v>0</v>
      </c>
      <c r="AS221" s="6" t="str">
        <f t="shared" si="3"/>
        <v/>
      </c>
      <c r="AT221" s="6" t="str">
        <f t="shared" si="4"/>
        <v/>
      </c>
      <c r="AU221" s="6" t="str">
        <f t="shared" si="5"/>
        <v/>
      </c>
      <c r="AV221" s="6" t="str">
        <f t="shared" si="6"/>
        <v/>
      </c>
      <c r="AW221" s="6" t="str">
        <f t="shared" si="7"/>
        <v/>
      </c>
      <c r="AX221" s="6" t="str">
        <f t="shared" si="8"/>
        <v/>
      </c>
      <c r="AY221" s="6" t="str">
        <f t="shared" si="9"/>
        <v/>
      </c>
      <c r="AZ221" s="6" t="str">
        <f t="shared" si="10"/>
        <v/>
      </c>
      <c r="BA221" s="6" t="str">
        <f t="shared" si="11"/>
        <v/>
      </c>
      <c r="BB221" s="6" t="str">
        <f t="shared" si="12"/>
        <v/>
      </c>
      <c r="BC221" s="2"/>
      <c r="BD221" s="2"/>
    </row>
    <row r="222" spans="1:56" ht="15.75" customHeight="1" x14ac:dyDescent="0.25">
      <c r="A222" s="2">
        <v>54</v>
      </c>
      <c r="B222" s="2">
        <v>2017</v>
      </c>
      <c r="C222" s="6" t="s">
        <v>109</v>
      </c>
      <c r="D222" s="2">
        <v>14826</v>
      </c>
      <c r="E222" s="2">
        <v>47508411000156</v>
      </c>
      <c r="F222" s="2" t="str">
        <f t="array" ref="F222">IFERROR(INDEX(cnpj!$A:$B,MATCH(C222,cnpj!$B:$B,0),1),IF(G222=14,LEFT(E222,2)&amp;"."&amp;MID(E222,3,3)&amp;"."&amp;MID(E222,6,3)&amp;"/"&amp;MID(E222,9,4)&amp;"-"&amp;RIGHT(E222,2),IF(G222=13,0&amp;LEFT(E222,1)&amp;"."&amp;MID(E222,2,3)&amp;"."&amp;MID(E222,5,3)&amp;"/"&amp;MID(E222,8,4)&amp;"-"&amp;RIGHT(E222,2),IF(G222=12,"00"&amp;"."&amp;LEFT(E222,3)&amp;"."&amp;MID(E222,4,3)&amp;"/"&amp;MID(E222,7,4)&amp;"-"&amp;RIGHT(E222,2),IF(G222=11,"00.0"&amp;LEFT(E222,2)&amp;"."&amp;MID(E222,3,3)&amp;"/"&amp;MID(E222,6,4)&amp;"-"&amp;RIGHT(E222,2),"erro")))))</f>
        <v>47.508.411/0001-56</v>
      </c>
      <c r="G222" s="2">
        <f t="shared" si="1"/>
        <v>14</v>
      </c>
      <c r="H222" s="6" t="s">
        <v>86</v>
      </c>
      <c r="I222" s="2">
        <v>4</v>
      </c>
      <c r="J222" s="6">
        <v>15.73264181749561</v>
      </c>
      <c r="K222" s="6">
        <v>6801418.9500000002</v>
      </c>
      <c r="L222" s="2">
        <v>0</v>
      </c>
      <c r="M222" s="2">
        <v>1</v>
      </c>
      <c r="N222" s="2"/>
      <c r="O222" s="2">
        <v>1</v>
      </c>
      <c r="P222" s="2">
        <v>3</v>
      </c>
      <c r="Q222" s="2">
        <v>0</v>
      </c>
      <c r="R222" s="2">
        <v>14</v>
      </c>
      <c r="S222" s="2">
        <v>0</v>
      </c>
      <c r="T222" s="6">
        <v>16.950047794395449</v>
      </c>
      <c r="U222" s="6">
        <v>2.6938811036643747E-2</v>
      </c>
      <c r="V222" s="6">
        <v>0.55030899120898247</v>
      </c>
      <c r="W222" s="6">
        <v>8162000</v>
      </c>
      <c r="X222" s="6">
        <v>4483000</v>
      </c>
      <c r="Y222" s="6">
        <v>22978000</v>
      </c>
      <c r="Z222" s="6">
        <v>619000</v>
      </c>
      <c r="AA222" s="2">
        <f t="shared" si="2"/>
        <v>1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1</v>
      </c>
      <c r="AJ222" s="2">
        <v>0</v>
      </c>
      <c r="AK222" s="2">
        <v>0</v>
      </c>
      <c r="AL222" s="2">
        <v>0</v>
      </c>
      <c r="AM222" s="2">
        <v>0</v>
      </c>
      <c r="AN222" s="2">
        <v>1</v>
      </c>
      <c r="AO222" s="2">
        <v>0</v>
      </c>
      <c r="AP222" s="2">
        <v>0</v>
      </c>
      <c r="AQ222" s="2">
        <v>0</v>
      </c>
      <c r="AR222" s="3">
        <v>0</v>
      </c>
      <c r="AS222" s="6">
        <f t="shared" si="3"/>
        <v>16.979296416514515</v>
      </c>
      <c r="AT222" s="6">
        <f t="shared" si="4"/>
        <v>-2.0371935756551142E-2</v>
      </c>
      <c r="AU222" s="6">
        <f t="shared" si="5"/>
        <v>0.58326289095519868</v>
      </c>
      <c r="AV222" s="6">
        <f t="shared" si="6"/>
        <v>0</v>
      </c>
      <c r="AW222" s="6">
        <f t="shared" si="7"/>
        <v>1</v>
      </c>
      <c r="AX222" s="6">
        <f t="shared" si="8"/>
        <v>1</v>
      </c>
      <c r="AY222" s="6">
        <f t="shared" si="9"/>
        <v>3</v>
      </c>
      <c r="AZ222" s="6">
        <f t="shared" si="10"/>
        <v>0</v>
      </c>
      <c r="BA222" s="6">
        <f t="shared" si="11"/>
        <v>23</v>
      </c>
      <c r="BB222" s="6">
        <f t="shared" si="12"/>
        <v>0</v>
      </c>
      <c r="BC222" s="2"/>
      <c r="BD222" s="2"/>
    </row>
    <row r="223" spans="1:56" ht="15.75" customHeight="1" x14ac:dyDescent="0.25">
      <c r="A223" s="2">
        <v>54</v>
      </c>
      <c r="B223" s="2">
        <v>2018</v>
      </c>
      <c r="C223" s="6" t="s">
        <v>109</v>
      </c>
      <c r="D223" s="2">
        <v>14826</v>
      </c>
      <c r="E223" s="2">
        <v>47508411000156</v>
      </c>
      <c r="F223" s="2" t="str">
        <f t="array" ref="F223">IFERROR(INDEX(cnpj!$A:$B,MATCH(C223,cnpj!$B:$B,0),1),IF(G223=14,LEFT(E223,2)&amp;"."&amp;MID(E223,3,3)&amp;"."&amp;MID(E223,6,3)&amp;"/"&amp;MID(E223,9,4)&amp;"-"&amp;RIGHT(E223,2),IF(G223=13,0&amp;LEFT(E223,1)&amp;"."&amp;MID(E223,2,3)&amp;"."&amp;MID(E223,5,3)&amp;"/"&amp;MID(E223,8,4)&amp;"-"&amp;RIGHT(E223,2),IF(G223=12,"00"&amp;"."&amp;LEFT(E223,3)&amp;"."&amp;MID(E223,4,3)&amp;"/"&amp;MID(E223,7,4)&amp;"-"&amp;RIGHT(E223,2),IF(G223=11,"00.0"&amp;LEFT(E223,2)&amp;"."&amp;MID(E223,3,3)&amp;"/"&amp;MID(E223,6,4)&amp;"-"&amp;RIGHT(E223,2),"erro")))))</f>
        <v>47.508.411/0001-56</v>
      </c>
      <c r="G223" s="2">
        <f t="shared" si="1"/>
        <v>14</v>
      </c>
      <c r="H223" s="6" t="s">
        <v>86</v>
      </c>
      <c r="I223" s="2">
        <v>4</v>
      </c>
      <c r="J223" s="6">
        <v>15.813449190874834</v>
      </c>
      <c r="K223" s="6">
        <v>7373840.2300000004</v>
      </c>
      <c r="L223" s="2">
        <v>0</v>
      </c>
      <c r="M223" s="2">
        <v>1</v>
      </c>
      <c r="N223" s="2"/>
      <c r="O223" s="2">
        <v>1</v>
      </c>
      <c r="P223" s="2">
        <v>3</v>
      </c>
      <c r="Q223" s="2">
        <v>0</v>
      </c>
      <c r="R223" s="2">
        <v>14</v>
      </c>
      <c r="S223" s="2">
        <v>0</v>
      </c>
      <c r="T223" s="6">
        <v>17.025628141158574</v>
      </c>
      <c r="U223" s="6">
        <v>4.8139778871761761E-2</v>
      </c>
      <c r="V223" s="6">
        <v>0.55278024372528445</v>
      </c>
      <c r="W223" s="6">
        <v>8523000</v>
      </c>
      <c r="X223" s="6">
        <v>5176000</v>
      </c>
      <c r="Y223" s="6">
        <v>24782000</v>
      </c>
      <c r="Z223" s="6">
        <v>1193000</v>
      </c>
      <c r="AA223" s="2">
        <f t="shared" si="2"/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1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1</v>
      </c>
      <c r="AP223" s="2">
        <v>0</v>
      </c>
      <c r="AQ223" s="2">
        <v>0</v>
      </c>
      <c r="AR223" s="3">
        <v>0</v>
      </c>
      <c r="AS223" s="6">
        <f t="shared" si="3"/>
        <v>16.950047794395449</v>
      </c>
      <c r="AT223" s="6">
        <f t="shared" si="4"/>
        <v>2.6938811036643747E-2</v>
      </c>
      <c r="AU223" s="6">
        <f t="shared" si="5"/>
        <v>0.55030899120898247</v>
      </c>
      <c r="AV223" s="6">
        <f t="shared" si="6"/>
        <v>0</v>
      </c>
      <c r="AW223" s="6">
        <f t="shared" si="7"/>
        <v>1</v>
      </c>
      <c r="AX223" s="6">
        <f t="shared" si="8"/>
        <v>1</v>
      </c>
      <c r="AY223" s="6">
        <f t="shared" si="9"/>
        <v>3</v>
      </c>
      <c r="AZ223" s="6">
        <f t="shared" si="10"/>
        <v>0</v>
      </c>
      <c r="BA223" s="6">
        <f t="shared" si="11"/>
        <v>14</v>
      </c>
      <c r="BB223" s="6">
        <f t="shared" si="12"/>
        <v>0</v>
      </c>
      <c r="BC223" s="2"/>
      <c r="BD223" s="2"/>
    </row>
    <row r="224" spans="1:56" ht="15.75" customHeight="1" x14ac:dyDescent="0.25">
      <c r="A224" s="2">
        <v>54</v>
      </c>
      <c r="B224" s="2">
        <v>2019</v>
      </c>
      <c r="C224" s="6" t="s">
        <v>109</v>
      </c>
      <c r="D224" s="2">
        <v>14826</v>
      </c>
      <c r="E224" s="2">
        <v>47508411000156</v>
      </c>
      <c r="F224" s="2" t="str">
        <f t="array" ref="F224">IFERROR(INDEX(cnpj!$A:$B,MATCH(C224,cnpj!$B:$B,0),1),IF(G224=14,LEFT(E224,2)&amp;"."&amp;MID(E224,3,3)&amp;"."&amp;MID(E224,6,3)&amp;"/"&amp;MID(E224,9,4)&amp;"-"&amp;RIGHT(E224,2),IF(G224=13,0&amp;LEFT(E224,1)&amp;"."&amp;MID(E224,2,3)&amp;"."&amp;MID(E224,5,3)&amp;"/"&amp;MID(E224,8,4)&amp;"-"&amp;RIGHT(E224,2),IF(G224=12,"00"&amp;"."&amp;LEFT(E224,3)&amp;"."&amp;MID(E224,4,3)&amp;"/"&amp;MID(E224,7,4)&amp;"-"&amp;RIGHT(E224,2),IF(G224=11,"00.0"&amp;LEFT(E224,2)&amp;"."&amp;MID(E224,3,3)&amp;"/"&amp;MID(E224,6,4)&amp;"-"&amp;RIGHT(E224,2),"erro")))))</f>
        <v>47.508.411/0001-56</v>
      </c>
      <c r="G224" s="2">
        <f t="shared" si="1"/>
        <v>14</v>
      </c>
      <c r="H224" s="6" t="s">
        <v>86</v>
      </c>
      <c r="I224" s="2">
        <v>4</v>
      </c>
      <c r="J224" s="6">
        <v>16.014669757156685</v>
      </c>
      <c r="K224" s="6">
        <v>9017428.4499999993</v>
      </c>
      <c r="L224" s="2">
        <v>0</v>
      </c>
      <c r="M224" s="2">
        <v>1</v>
      </c>
      <c r="N224" s="2"/>
      <c r="O224" s="2">
        <v>1</v>
      </c>
      <c r="P224" s="2">
        <v>3</v>
      </c>
      <c r="Q224" s="2">
        <v>0</v>
      </c>
      <c r="R224" s="2">
        <v>19</v>
      </c>
      <c r="S224" s="2">
        <v>0</v>
      </c>
      <c r="T224" s="6">
        <v>17.205309894674059</v>
      </c>
      <c r="U224" s="6">
        <v>2.6635198921105867E-2</v>
      </c>
      <c r="V224" s="6">
        <v>0.63142279163857051</v>
      </c>
      <c r="W224" s="6">
        <v>9218000</v>
      </c>
      <c r="X224" s="6">
        <v>9510000</v>
      </c>
      <c r="Y224" s="6">
        <v>29660000</v>
      </c>
      <c r="Z224" s="6">
        <v>790000</v>
      </c>
      <c r="AA224" s="2">
        <f t="shared" si="2"/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1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1</v>
      </c>
      <c r="AQ224" s="2">
        <v>0</v>
      </c>
      <c r="AR224" s="3">
        <v>0</v>
      </c>
      <c r="AS224" s="6">
        <f t="shared" si="3"/>
        <v>17.025628141158574</v>
      </c>
      <c r="AT224" s="6">
        <f t="shared" si="4"/>
        <v>4.8139778871761761E-2</v>
      </c>
      <c r="AU224" s="6">
        <f t="shared" si="5"/>
        <v>0.55278024372528445</v>
      </c>
      <c r="AV224" s="6">
        <f t="shared" si="6"/>
        <v>0</v>
      </c>
      <c r="AW224" s="6">
        <f t="shared" si="7"/>
        <v>1</v>
      </c>
      <c r="AX224" s="6">
        <f t="shared" si="8"/>
        <v>1</v>
      </c>
      <c r="AY224" s="6">
        <f t="shared" si="9"/>
        <v>3</v>
      </c>
      <c r="AZ224" s="6">
        <f t="shared" si="10"/>
        <v>0</v>
      </c>
      <c r="BA224" s="6">
        <f t="shared" si="11"/>
        <v>14</v>
      </c>
      <c r="BB224" s="6">
        <f t="shared" si="12"/>
        <v>0</v>
      </c>
      <c r="BC224" s="2"/>
      <c r="BD224" s="2"/>
    </row>
    <row r="225" spans="1:56" ht="15.75" customHeight="1" x14ac:dyDescent="0.25">
      <c r="A225" s="2">
        <v>54</v>
      </c>
      <c r="B225" s="2">
        <v>2020</v>
      </c>
      <c r="C225" s="6" t="s">
        <v>109</v>
      </c>
      <c r="D225" s="2">
        <v>14826</v>
      </c>
      <c r="E225" s="2">
        <v>47508411000156</v>
      </c>
      <c r="F225" s="2" t="str">
        <f t="array" ref="F225">IFERROR(INDEX(cnpj!$A:$B,MATCH(C225,cnpj!$B:$B,0),1),IF(G225=14,LEFT(E225,2)&amp;"."&amp;MID(E225,3,3)&amp;"."&amp;MID(E225,6,3)&amp;"/"&amp;MID(E225,9,4)&amp;"-"&amp;RIGHT(E225,2),IF(G225=13,0&amp;LEFT(E225,1)&amp;"."&amp;MID(E225,2,3)&amp;"."&amp;MID(E225,5,3)&amp;"/"&amp;MID(E225,8,4)&amp;"-"&amp;RIGHT(E225,2),IF(G225=12,"00"&amp;"."&amp;LEFT(E225,3)&amp;"."&amp;MID(E225,4,3)&amp;"/"&amp;MID(E225,7,4)&amp;"-"&amp;RIGHT(E225,2),IF(G225=11,"00.0"&amp;LEFT(E225,2)&amp;"."&amp;MID(E225,3,3)&amp;"/"&amp;MID(E225,6,4)&amp;"-"&amp;RIGHT(E225,2),"erro")))))</f>
        <v>47.508.411/0001-56</v>
      </c>
      <c r="G225" s="2">
        <f t="shared" si="1"/>
        <v>14</v>
      </c>
      <c r="H225" s="6" t="s">
        <v>86</v>
      </c>
      <c r="I225" s="2">
        <v>4</v>
      </c>
      <c r="J225" s="6">
        <v>15.733670382424672</v>
      </c>
      <c r="K225" s="6">
        <v>6808418.25</v>
      </c>
      <c r="L225" s="2">
        <v>0</v>
      </c>
      <c r="M225" s="2">
        <v>1</v>
      </c>
      <c r="N225" s="2"/>
      <c r="O225" s="2">
        <v>1</v>
      </c>
      <c r="P225" s="2">
        <v>4</v>
      </c>
      <c r="Q225" s="2">
        <v>0</v>
      </c>
      <c r="R225" s="2">
        <v>17</v>
      </c>
      <c r="S225" s="2">
        <v>0</v>
      </c>
      <c r="T225" s="6">
        <v>17.420247243965783</v>
      </c>
      <c r="U225" s="6">
        <v>5.925704340258893E-2</v>
      </c>
      <c r="V225" s="6">
        <v>0.62756989013379749</v>
      </c>
      <c r="W225" s="6">
        <v>8617000</v>
      </c>
      <c r="X225" s="6">
        <v>14460000</v>
      </c>
      <c r="Y225" s="6">
        <v>36772000</v>
      </c>
      <c r="Z225" s="6">
        <v>2179000</v>
      </c>
      <c r="AA225" s="2">
        <f t="shared" si="2"/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1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1</v>
      </c>
      <c r="AR225" s="3">
        <v>0</v>
      </c>
      <c r="AS225" s="6">
        <f t="shared" si="3"/>
        <v>17.205309894674059</v>
      </c>
      <c r="AT225" s="6">
        <f t="shared" si="4"/>
        <v>2.6635198921105867E-2</v>
      </c>
      <c r="AU225" s="6">
        <f t="shared" si="5"/>
        <v>0.63142279163857051</v>
      </c>
      <c r="AV225" s="6">
        <f t="shared" si="6"/>
        <v>0</v>
      </c>
      <c r="AW225" s="6">
        <f t="shared" si="7"/>
        <v>1</v>
      </c>
      <c r="AX225" s="6">
        <f t="shared" si="8"/>
        <v>1</v>
      </c>
      <c r="AY225" s="6">
        <f t="shared" si="9"/>
        <v>3</v>
      </c>
      <c r="AZ225" s="6">
        <f t="shared" si="10"/>
        <v>0</v>
      </c>
      <c r="BA225" s="6">
        <f t="shared" si="11"/>
        <v>19</v>
      </c>
      <c r="BB225" s="6">
        <f t="shared" si="12"/>
        <v>0</v>
      </c>
      <c r="BC225" s="2"/>
      <c r="BD225" s="2"/>
    </row>
    <row r="226" spans="1:56" ht="15.75" customHeight="1" x14ac:dyDescent="0.25">
      <c r="A226" s="2">
        <v>55</v>
      </c>
      <c r="B226" s="2">
        <v>2016</v>
      </c>
      <c r="C226" s="6" t="s">
        <v>110</v>
      </c>
      <c r="D226" s="2">
        <v>16861</v>
      </c>
      <c r="E226" s="2">
        <v>82508433000117</v>
      </c>
      <c r="F226" s="2" t="str">
        <f t="array" ref="F226">IFERROR(INDEX(cnpj!$A:$B,MATCH(C226,cnpj!$B:$B,0),1),IF(G226=14,LEFT(E226,2)&amp;"."&amp;MID(E226,3,3)&amp;"."&amp;MID(E226,6,3)&amp;"/"&amp;MID(E226,9,4)&amp;"-"&amp;RIGHT(E226,2),IF(G226=13,0&amp;LEFT(E226,1)&amp;"."&amp;MID(E226,2,3)&amp;"."&amp;MID(E226,5,3)&amp;"/"&amp;MID(E226,8,4)&amp;"-"&amp;RIGHT(E226,2),IF(G226=12,"00"&amp;"."&amp;LEFT(E226,3)&amp;"."&amp;MID(E226,4,3)&amp;"/"&amp;MID(E226,7,4)&amp;"-"&amp;RIGHT(E226,2),IF(G226=11,"00.0"&amp;LEFT(E226,2)&amp;"."&amp;MID(E226,3,3)&amp;"/"&amp;MID(E226,6,4)&amp;"-"&amp;RIGHT(E226,2),"erro")))))</f>
        <v>82.508.433/0001-17</v>
      </c>
      <c r="G226" s="2">
        <f t="shared" si="1"/>
        <v>14</v>
      </c>
      <c r="H226" s="6" t="s">
        <v>55</v>
      </c>
      <c r="I226" s="2">
        <v>10</v>
      </c>
      <c r="J226" s="6">
        <v>12.225875272826354</v>
      </c>
      <c r="K226" s="6">
        <v>204000</v>
      </c>
      <c r="L226" s="2">
        <v>0</v>
      </c>
      <c r="M226" s="2">
        <v>0</v>
      </c>
      <c r="N226" s="2"/>
      <c r="O226" s="2">
        <v>0</v>
      </c>
      <c r="P226" s="2">
        <v>0</v>
      </c>
      <c r="Q226" s="2">
        <v>0</v>
      </c>
      <c r="R226" s="2">
        <v>22</v>
      </c>
      <c r="S226" s="2">
        <v>1</v>
      </c>
      <c r="T226" s="6">
        <v>14.87971288987867</v>
      </c>
      <c r="U226" s="6">
        <v>9.7891135011381643E-3</v>
      </c>
      <c r="V226" s="6">
        <v>0.53802001431072211</v>
      </c>
      <c r="W226" s="6">
        <v>256900</v>
      </c>
      <c r="X226" s="6">
        <v>1302565</v>
      </c>
      <c r="Y226" s="6">
        <v>2898526</v>
      </c>
      <c r="Z226" s="6">
        <v>28374</v>
      </c>
      <c r="AA226" s="2" t="str">
        <f t="shared" si="2"/>
        <v/>
      </c>
      <c r="AB226" s="2">
        <v>0</v>
      </c>
      <c r="AC226" s="2">
        <v>0</v>
      </c>
      <c r="AD226" s="2">
        <v>1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1</v>
      </c>
      <c r="AN226" s="2">
        <v>0</v>
      </c>
      <c r="AO226" s="2">
        <v>0</v>
      </c>
      <c r="AP226" s="2">
        <v>0</v>
      </c>
      <c r="AQ226" s="2">
        <v>0</v>
      </c>
      <c r="AR226" s="3">
        <v>0</v>
      </c>
      <c r="AS226" s="6" t="str">
        <f t="shared" si="3"/>
        <v/>
      </c>
      <c r="AT226" s="6" t="str">
        <f t="shared" si="4"/>
        <v/>
      </c>
      <c r="AU226" s="6" t="str">
        <f t="shared" si="5"/>
        <v/>
      </c>
      <c r="AV226" s="6" t="str">
        <f t="shared" si="6"/>
        <v/>
      </c>
      <c r="AW226" s="6" t="str">
        <f t="shared" si="7"/>
        <v/>
      </c>
      <c r="AX226" s="6" t="str">
        <f t="shared" si="8"/>
        <v/>
      </c>
      <c r="AY226" s="6" t="str">
        <f t="shared" si="9"/>
        <v/>
      </c>
      <c r="AZ226" s="6" t="str">
        <f t="shared" si="10"/>
        <v/>
      </c>
      <c r="BA226" s="6" t="str">
        <f t="shared" si="11"/>
        <v/>
      </c>
      <c r="BB226" s="6" t="str">
        <f t="shared" si="12"/>
        <v/>
      </c>
      <c r="BC226" s="2"/>
      <c r="BD226" s="2"/>
    </row>
    <row r="227" spans="1:56" ht="15.75" customHeight="1" x14ac:dyDescent="0.25">
      <c r="A227" s="2">
        <v>55</v>
      </c>
      <c r="B227" s="2">
        <v>2017</v>
      </c>
      <c r="C227" s="6" t="s">
        <v>110</v>
      </c>
      <c r="D227" s="2">
        <v>16861</v>
      </c>
      <c r="E227" s="2">
        <v>82508433000117</v>
      </c>
      <c r="F227" s="2" t="str">
        <f t="array" ref="F227">IFERROR(INDEX(cnpj!$A:$B,MATCH(C227,cnpj!$B:$B,0),1),IF(G227=14,LEFT(E227,2)&amp;"."&amp;MID(E227,3,3)&amp;"."&amp;MID(E227,6,3)&amp;"/"&amp;MID(E227,9,4)&amp;"-"&amp;RIGHT(E227,2),IF(G227=13,0&amp;LEFT(E227,1)&amp;"."&amp;MID(E227,2,3)&amp;"."&amp;MID(E227,5,3)&amp;"/"&amp;MID(E227,8,4)&amp;"-"&amp;RIGHT(E227,2),IF(G227=12,"00"&amp;"."&amp;LEFT(E227,3)&amp;"."&amp;MID(E227,4,3)&amp;"/"&amp;MID(E227,7,4)&amp;"-"&amp;RIGHT(E227,2),IF(G227=11,"00.0"&amp;LEFT(E227,2)&amp;"."&amp;MID(E227,3,3)&amp;"/"&amp;MID(E227,6,4)&amp;"-"&amp;RIGHT(E227,2),"erro")))))</f>
        <v>82.508.433/0001-17</v>
      </c>
      <c r="G227" s="2">
        <f t="shared" si="1"/>
        <v>14</v>
      </c>
      <c r="H227" s="6" t="s">
        <v>55</v>
      </c>
      <c r="I227" s="2">
        <v>10</v>
      </c>
      <c r="J227" s="6">
        <v>12.230438375431927</v>
      </c>
      <c r="K227" s="6">
        <v>204933</v>
      </c>
      <c r="L227" s="2">
        <v>0</v>
      </c>
      <c r="M227" s="2">
        <v>0</v>
      </c>
      <c r="N227" s="2"/>
      <c r="O227" s="2">
        <v>0</v>
      </c>
      <c r="P227" s="2">
        <v>0</v>
      </c>
      <c r="Q227" s="2">
        <v>0</v>
      </c>
      <c r="R227" s="2">
        <v>21</v>
      </c>
      <c r="S227" s="2">
        <v>1</v>
      </c>
      <c r="T227" s="6">
        <v>14.986828860310942</v>
      </c>
      <c r="U227" s="6">
        <v>-8.8269854440598556E-3</v>
      </c>
      <c r="V227" s="6">
        <v>0.59498804026851049</v>
      </c>
      <c r="W227" s="6">
        <v>391702</v>
      </c>
      <c r="X227" s="6">
        <v>1527874</v>
      </c>
      <c r="Y227" s="6">
        <v>3226243</v>
      </c>
      <c r="Z227" s="6">
        <v>-28478</v>
      </c>
      <c r="AA227" s="2">
        <f t="shared" si="2"/>
        <v>0</v>
      </c>
      <c r="AB227" s="2">
        <v>0</v>
      </c>
      <c r="AC227" s="2">
        <v>0</v>
      </c>
      <c r="AD227" s="2">
        <v>1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</v>
      </c>
      <c r="AO227" s="2">
        <v>0</v>
      </c>
      <c r="AP227" s="2">
        <v>0</v>
      </c>
      <c r="AQ227" s="2">
        <v>0</v>
      </c>
      <c r="AR227" s="3">
        <v>0</v>
      </c>
      <c r="AS227" s="6">
        <f t="shared" si="3"/>
        <v>14.87971288987867</v>
      </c>
      <c r="AT227" s="6">
        <f t="shared" si="4"/>
        <v>9.7891135011381643E-3</v>
      </c>
      <c r="AU227" s="6">
        <f t="shared" si="5"/>
        <v>0.53802001431072211</v>
      </c>
      <c r="AV227" s="6">
        <f t="shared" si="6"/>
        <v>0</v>
      </c>
      <c r="AW227" s="6">
        <f t="shared" si="7"/>
        <v>0</v>
      </c>
      <c r="AX227" s="6">
        <f t="shared" si="8"/>
        <v>0</v>
      </c>
      <c r="AY227" s="6">
        <f t="shared" si="9"/>
        <v>0</v>
      </c>
      <c r="AZ227" s="6">
        <f t="shared" si="10"/>
        <v>0</v>
      </c>
      <c r="BA227" s="6">
        <f t="shared" si="11"/>
        <v>22</v>
      </c>
      <c r="BB227" s="6">
        <f t="shared" si="12"/>
        <v>1</v>
      </c>
      <c r="BC227" s="2"/>
      <c r="BD227" s="2"/>
    </row>
    <row r="228" spans="1:56" ht="15.75" customHeight="1" x14ac:dyDescent="0.25">
      <c r="A228" s="2">
        <v>55</v>
      </c>
      <c r="B228" s="2">
        <v>2018</v>
      </c>
      <c r="C228" s="6" t="s">
        <v>110</v>
      </c>
      <c r="D228" s="2">
        <v>16861</v>
      </c>
      <c r="E228" s="2">
        <v>82508433000117</v>
      </c>
      <c r="F228" s="2" t="str">
        <f t="array" ref="F228">IFERROR(INDEX(cnpj!$A:$B,MATCH(C228,cnpj!$B:$B,0),1),IF(G228=14,LEFT(E228,2)&amp;"."&amp;MID(E228,3,3)&amp;"."&amp;MID(E228,6,3)&amp;"/"&amp;MID(E228,9,4)&amp;"-"&amp;RIGHT(E228,2),IF(G228=13,0&amp;LEFT(E228,1)&amp;"."&amp;MID(E228,2,3)&amp;"."&amp;MID(E228,5,3)&amp;"/"&amp;MID(E228,8,4)&amp;"-"&amp;RIGHT(E228,2),IF(G228=12,"00"&amp;"."&amp;LEFT(E228,3)&amp;"."&amp;MID(E228,4,3)&amp;"/"&amp;MID(E228,7,4)&amp;"-"&amp;RIGHT(E228,2),IF(G228=11,"00.0"&amp;LEFT(E228,2)&amp;"."&amp;MID(E228,3,3)&amp;"/"&amp;MID(E228,6,4)&amp;"-"&amp;RIGHT(E228,2),"erro")))))</f>
        <v>82.508.433/0001-17</v>
      </c>
      <c r="G228" s="2">
        <f t="shared" si="1"/>
        <v>14</v>
      </c>
      <c r="H228" s="6" t="s">
        <v>55</v>
      </c>
      <c r="I228" s="2">
        <v>10</v>
      </c>
      <c r="J228" s="6">
        <v>12.289250433699182</v>
      </c>
      <c r="K228" s="6">
        <v>217347</v>
      </c>
      <c r="L228" s="2">
        <v>0</v>
      </c>
      <c r="M228" s="2">
        <v>0</v>
      </c>
      <c r="N228" s="2"/>
      <c r="O228" s="2">
        <v>1</v>
      </c>
      <c r="P228" s="2">
        <v>3</v>
      </c>
      <c r="Q228" s="2">
        <v>0</v>
      </c>
      <c r="R228" s="2">
        <v>22</v>
      </c>
      <c r="S228" s="2">
        <v>0</v>
      </c>
      <c r="T228" s="6">
        <v>15.017550295119182</v>
      </c>
      <c r="U228" s="6">
        <v>-3.5836707850200308E-2</v>
      </c>
      <c r="V228" s="6">
        <v>3.2765075914606284E-2</v>
      </c>
      <c r="W228" s="6">
        <v>106548</v>
      </c>
      <c r="X228" s="6">
        <v>2458</v>
      </c>
      <c r="Y228" s="6">
        <v>3326896</v>
      </c>
      <c r="Z228" s="6">
        <v>-119225</v>
      </c>
      <c r="AA228" s="2">
        <f t="shared" si="2"/>
        <v>1</v>
      </c>
      <c r="AB228" s="2">
        <v>0</v>
      </c>
      <c r="AC228" s="2">
        <v>0</v>
      </c>
      <c r="AD228" s="2">
        <v>1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1</v>
      </c>
      <c r="AP228" s="2">
        <v>0</v>
      </c>
      <c r="AQ228" s="2">
        <v>0</v>
      </c>
      <c r="AR228" s="3">
        <v>0</v>
      </c>
      <c r="AS228" s="6">
        <f t="shared" si="3"/>
        <v>14.986828860310942</v>
      </c>
      <c r="AT228" s="6">
        <f t="shared" si="4"/>
        <v>-8.8269854440598556E-3</v>
      </c>
      <c r="AU228" s="6">
        <f t="shared" si="5"/>
        <v>0.59498804026851049</v>
      </c>
      <c r="AV228" s="6">
        <f t="shared" si="6"/>
        <v>0</v>
      </c>
      <c r="AW228" s="6">
        <f t="shared" si="7"/>
        <v>0</v>
      </c>
      <c r="AX228" s="6">
        <f t="shared" si="8"/>
        <v>0</v>
      </c>
      <c r="AY228" s="6">
        <f t="shared" si="9"/>
        <v>0</v>
      </c>
      <c r="AZ228" s="6">
        <f t="shared" si="10"/>
        <v>0</v>
      </c>
      <c r="BA228" s="6">
        <f t="shared" si="11"/>
        <v>21</v>
      </c>
      <c r="BB228" s="6">
        <f t="shared" si="12"/>
        <v>1</v>
      </c>
      <c r="BC228" s="2"/>
      <c r="BD228" s="2"/>
    </row>
    <row r="229" spans="1:56" ht="15.75" customHeight="1" x14ac:dyDescent="0.25">
      <c r="A229" s="2">
        <v>55</v>
      </c>
      <c r="B229" s="2">
        <v>2019</v>
      </c>
      <c r="C229" s="6" t="s">
        <v>110</v>
      </c>
      <c r="D229" s="2">
        <v>16861</v>
      </c>
      <c r="E229" s="2">
        <v>82508433000117</v>
      </c>
      <c r="F229" s="2" t="str">
        <f t="array" ref="F229">IFERROR(INDEX(cnpj!$A:$B,MATCH(C229,cnpj!$B:$B,0),1),IF(G229=14,LEFT(E229,2)&amp;"."&amp;MID(E229,3,3)&amp;"."&amp;MID(E229,6,3)&amp;"/"&amp;MID(E229,9,4)&amp;"-"&amp;RIGHT(E229,2),IF(G229=13,0&amp;LEFT(E229,1)&amp;"."&amp;MID(E229,2,3)&amp;"."&amp;MID(E229,5,3)&amp;"/"&amp;MID(E229,8,4)&amp;"-"&amp;RIGHT(E229,2),IF(G229=12,"00"&amp;"."&amp;LEFT(E229,3)&amp;"."&amp;MID(E229,4,3)&amp;"/"&amp;MID(E229,7,4)&amp;"-"&amp;RIGHT(E229,2),IF(G229=11,"00.0"&amp;LEFT(E229,2)&amp;"."&amp;MID(E229,3,3)&amp;"/"&amp;MID(E229,6,4)&amp;"-"&amp;RIGHT(E229,2),"erro")))))</f>
        <v>82.508.433/0001-17</v>
      </c>
      <c r="G229" s="2">
        <f t="shared" si="1"/>
        <v>14</v>
      </c>
      <c r="H229" s="6" t="s">
        <v>55</v>
      </c>
      <c r="I229" s="2">
        <v>10</v>
      </c>
      <c r="J229" s="6">
        <v>12.289250433699182</v>
      </c>
      <c r="K229" s="6">
        <v>217347</v>
      </c>
      <c r="L229" s="2">
        <v>0</v>
      </c>
      <c r="M229" s="2">
        <v>0</v>
      </c>
      <c r="N229" s="2"/>
      <c r="O229" s="2">
        <v>1</v>
      </c>
      <c r="P229" s="2">
        <v>3</v>
      </c>
      <c r="Q229" s="2">
        <v>0</v>
      </c>
      <c r="R229" s="2">
        <v>22</v>
      </c>
      <c r="S229" s="2">
        <v>0</v>
      </c>
      <c r="T229" s="6">
        <v>15.084995222079989</v>
      </c>
      <c r="U229" s="6">
        <v>3.3628939218627162E-2</v>
      </c>
      <c r="V229" s="6">
        <v>0.18582541588719134</v>
      </c>
      <c r="W229" s="6">
        <v>404456</v>
      </c>
      <c r="X229" s="6">
        <v>256900</v>
      </c>
      <c r="Y229" s="6">
        <v>3559018</v>
      </c>
      <c r="Z229" s="6">
        <v>119686</v>
      </c>
      <c r="AA229" s="2">
        <f t="shared" si="2"/>
        <v>1</v>
      </c>
      <c r="AB229" s="2">
        <v>0</v>
      </c>
      <c r="AC229" s="2">
        <v>0</v>
      </c>
      <c r="AD229" s="2">
        <v>1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1</v>
      </c>
      <c r="AQ229" s="2">
        <v>0</v>
      </c>
      <c r="AR229" s="3">
        <v>0</v>
      </c>
      <c r="AS229" s="6">
        <f t="shared" si="3"/>
        <v>15.017550295119182</v>
      </c>
      <c r="AT229" s="6">
        <f t="shared" si="4"/>
        <v>-3.5836707850200308E-2</v>
      </c>
      <c r="AU229" s="6">
        <f t="shared" si="5"/>
        <v>3.2765075914606284E-2</v>
      </c>
      <c r="AV229" s="6">
        <f t="shared" si="6"/>
        <v>0</v>
      </c>
      <c r="AW229" s="6">
        <f t="shared" si="7"/>
        <v>0</v>
      </c>
      <c r="AX229" s="6">
        <f t="shared" si="8"/>
        <v>1</v>
      </c>
      <c r="AY229" s="6">
        <f t="shared" si="9"/>
        <v>3</v>
      </c>
      <c r="AZ229" s="6">
        <f t="shared" si="10"/>
        <v>0</v>
      </c>
      <c r="BA229" s="6">
        <f t="shared" si="11"/>
        <v>22</v>
      </c>
      <c r="BB229" s="6">
        <f t="shared" si="12"/>
        <v>0</v>
      </c>
      <c r="BC229" s="2"/>
      <c r="BD229" s="2"/>
    </row>
    <row r="230" spans="1:56" ht="15.75" customHeight="1" x14ac:dyDescent="0.25">
      <c r="A230" s="2">
        <v>55</v>
      </c>
      <c r="B230" s="2">
        <v>2020</v>
      </c>
      <c r="C230" s="6" t="s">
        <v>110</v>
      </c>
      <c r="D230" s="2">
        <v>16861</v>
      </c>
      <c r="E230" s="2">
        <v>82508433000117</v>
      </c>
      <c r="F230" s="2" t="str">
        <f t="array" ref="F230">IFERROR(INDEX(cnpj!$A:$B,MATCH(C230,cnpj!$B:$B,0),1),IF(G230=14,LEFT(E230,2)&amp;"."&amp;MID(E230,3,3)&amp;"."&amp;MID(E230,6,3)&amp;"/"&amp;MID(E230,9,4)&amp;"-"&amp;RIGHT(E230,2),IF(G230=13,0&amp;LEFT(E230,1)&amp;"."&amp;MID(E230,2,3)&amp;"."&amp;MID(E230,5,3)&amp;"/"&amp;MID(E230,8,4)&amp;"-"&amp;RIGHT(E230,2),IF(G230=12,"00"&amp;"."&amp;LEFT(E230,3)&amp;"."&amp;MID(E230,4,3)&amp;"/"&amp;MID(E230,7,4)&amp;"-"&amp;RIGHT(E230,2),IF(G230=11,"00.0"&amp;LEFT(E230,2)&amp;"."&amp;MID(E230,3,3)&amp;"/"&amp;MID(E230,6,4)&amp;"-"&amp;RIGHT(E230,2),"erro")))))</f>
        <v>82.508.433/0001-17</v>
      </c>
      <c r="G230" s="2">
        <f t="shared" si="1"/>
        <v>14</v>
      </c>
      <c r="H230" s="6" t="s">
        <v>55</v>
      </c>
      <c r="I230" s="2">
        <v>10</v>
      </c>
      <c r="J230" s="6">
        <v>12.289250433699182</v>
      </c>
      <c r="K230" s="6">
        <v>217347</v>
      </c>
      <c r="L230" s="2">
        <v>0</v>
      </c>
      <c r="M230" s="2">
        <v>0</v>
      </c>
      <c r="N230" s="2"/>
      <c r="O230" s="2">
        <v>1</v>
      </c>
      <c r="P230" s="2">
        <v>3</v>
      </c>
      <c r="Q230" s="2">
        <v>0</v>
      </c>
      <c r="R230" s="2">
        <v>21</v>
      </c>
      <c r="S230" s="2">
        <v>0</v>
      </c>
      <c r="T230" s="6">
        <v>15.141912654029039</v>
      </c>
      <c r="U230" s="6">
        <v>2.9861997354188388E-2</v>
      </c>
      <c r="V230" s="6">
        <v>0.64852829383373012</v>
      </c>
      <c r="W230" s="6">
        <v>571202</v>
      </c>
      <c r="X230" s="6">
        <v>1872105</v>
      </c>
      <c r="Y230" s="6">
        <v>3767464</v>
      </c>
      <c r="Z230" s="6">
        <v>112504</v>
      </c>
      <c r="AA230" s="2">
        <f t="shared" si="2"/>
        <v>0</v>
      </c>
      <c r="AB230" s="2">
        <v>0</v>
      </c>
      <c r="AC230" s="2">
        <v>0</v>
      </c>
      <c r="AD230" s="2">
        <v>1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</v>
      </c>
      <c r="AR230" s="3">
        <v>0</v>
      </c>
      <c r="AS230" s="6">
        <f t="shared" si="3"/>
        <v>15.084995222079989</v>
      </c>
      <c r="AT230" s="6">
        <f t="shared" si="4"/>
        <v>3.3628939218627162E-2</v>
      </c>
      <c r="AU230" s="6">
        <f t="shared" si="5"/>
        <v>0.18582541588719134</v>
      </c>
      <c r="AV230" s="6">
        <f t="shared" si="6"/>
        <v>0</v>
      </c>
      <c r="AW230" s="6">
        <f t="shared" si="7"/>
        <v>0</v>
      </c>
      <c r="AX230" s="6">
        <f t="shared" si="8"/>
        <v>1</v>
      </c>
      <c r="AY230" s="6">
        <f t="shared" si="9"/>
        <v>3</v>
      </c>
      <c r="AZ230" s="6">
        <f t="shared" si="10"/>
        <v>0</v>
      </c>
      <c r="BA230" s="6">
        <f t="shared" si="11"/>
        <v>22</v>
      </c>
      <c r="BB230" s="6">
        <f t="shared" si="12"/>
        <v>0</v>
      </c>
      <c r="BC230" s="2"/>
      <c r="BD230" s="2"/>
    </row>
    <row r="231" spans="1:56" ht="15.75" customHeight="1" x14ac:dyDescent="0.25">
      <c r="A231" s="2">
        <v>56</v>
      </c>
      <c r="B231" s="2">
        <v>2016</v>
      </c>
      <c r="C231" s="6" t="s">
        <v>111</v>
      </c>
      <c r="D231" s="2">
        <v>21393</v>
      </c>
      <c r="E231" s="2">
        <v>8560444000193</v>
      </c>
      <c r="F231" s="2" t="str">
        <f t="array" ref="F231">IFERROR(INDEX(cnpj!$A:$B,MATCH(C231,cnpj!$B:$B,0),1),IF(G231=14,LEFT(E231,2)&amp;"."&amp;MID(E231,3,3)&amp;"."&amp;MID(E231,6,3)&amp;"/"&amp;MID(E231,9,4)&amp;"-"&amp;RIGHT(E231,2),IF(G231=13,0&amp;LEFT(E231,1)&amp;"."&amp;MID(E231,2,3)&amp;"."&amp;MID(E231,5,3)&amp;"/"&amp;MID(E231,8,4)&amp;"-"&amp;RIGHT(E231,2),IF(G231=12,"00"&amp;"."&amp;LEFT(E231,3)&amp;"."&amp;MID(E231,4,3)&amp;"/"&amp;MID(E231,7,4)&amp;"-"&amp;RIGHT(E231,2),IF(G231=11,"00.0"&amp;LEFT(E231,2)&amp;"."&amp;MID(E231,3,3)&amp;"/"&amp;MID(E231,6,4)&amp;"-"&amp;RIGHT(E231,2),"erro")))))</f>
        <v>08.560.444/0001-93</v>
      </c>
      <c r="G231" s="2">
        <f t="shared" si="1"/>
        <v>13</v>
      </c>
      <c r="H231" s="6" t="s">
        <v>55</v>
      </c>
      <c r="I231" s="2">
        <v>10</v>
      </c>
      <c r="J231" s="6">
        <v>11.397514613458901</v>
      </c>
      <c r="K231" s="6">
        <v>89100</v>
      </c>
      <c r="L231" s="2">
        <v>0</v>
      </c>
      <c r="M231" s="2">
        <v>0</v>
      </c>
      <c r="N231" s="2"/>
      <c r="O231" s="2">
        <v>0</v>
      </c>
      <c r="P231" s="2">
        <v>0</v>
      </c>
      <c r="Q231" s="2">
        <v>0</v>
      </c>
      <c r="R231" s="2">
        <v>22</v>
      </c>
      <c r="S231" s="2">
        <v>0</v>
      </c>
      <c r="T231" s="6">
        <v>14.495197048563668</v>
      </c>
      <c r="U231" s="6">
        <v>0.73179749845306674</v>
      </c>
      <c r="V231" s="6">
        <v>1.963191349944432</v>
      </c>
      <c r="W231" s="6">
        <v>293081</v>
      </c>
      <c r="X231" s="6">
        <v>3580804</v>
      </c>
      <c r="Y231" s="6">
        <v>1973259</v>
      </c>
      <c r="Z231" s="6">
        <v>1444026</v>
      </c>
      <c r="AA231" s="2" t="str">
        <f t="shared" si="2"/>
        <v/>
      </c>
      <c r="AB231" s="2">
        <v>0</v>
      </c>
      <c r="AC231" s="2">
        <v>0</v>
      </c>
      <c r="AD231" s="2">
        <v>1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1</v>
      </c>
      <c r="AN231" s="2">
        <v>0</v>
      </c>
      <c r="AO231" s="2">
        <v>0</v>
      </c>
      <c r="AP231" s="2">
        <v>0</v>
      </c>
      <c r="AQ231" s="2">
        <v>0</v>
      </c>
      <c r="AR231" s="3">
        <v>0</v>
      </c>
      <c r="AS231" s="6" t="str">
        <f t="shared" si="3"/>
        <v/>
      </c>
      <c r="AT231" s="6" t="str">
        <f t="shared" si="4"/>
        <v/>
      </c>
      <c r="AU231" s="6" t="str">
        <f t="shared" si="5"/>
        <v/>
      </c>
      <c r="AV231" s="6" t="str">
        <f t="shared" si="6"/>
        <v/>
      </c>
      <c r="AW231" s="6" t="str">
        <f t="shared" si="7"/>
        <v/>
      </c>
      <c r="AX231" s="6" t="str">
        <f t="shared" si="8"/>
        <v/>
      </c>
      <c r="AY231" s="6" t="str">
        <f t="shared" si="9"/>
        <v/>
      </c>
      <c r="AZ231" s="6" t="str">
        <f t="shared" si="10"/>
        <v/>
      </c>
      <c r="BA231" s="6" t="str">
        <f t="shared" si="11"/>
        <v/>
      </c>
      <c r="BB231" s="6" t="str">
        <f t="shared" si="12"/>
        <v/>
      </c>
      <c r="BC231" s="2"/>
      <c r="BD231" s="2"/>
    </row>
    <row r="232" spans="1:56" ht="15.75" customHeight="1" x14ac:dyDescent="0.25">
      <c r="A232" s="2">
        <v>56</v>
      </c>
      <c r="B232" s="2">
        <v>2017</v>
      </c>
      <c r="C232" s="6" t="s">
        <v>111</v>
      </c>
      <c r="D232" s="2">
        <v>21393</v>
      </c>
      <c r="E232" s="2">
        <v>8560444000193</v>
      </c>
      <c r="F232" s="2" t="str">
        <f t="array" ref="F232">IFERROR(INDEX(cnpj!$A:$B,MATCH(C232,cnpj!$B:$B,0),1),IF(G232=14,LEFT(E232,2)&amp;"."&amp;MID(E232,3,3)&amp;"."&amp;MID(E232,6,3)&amp;"/"&amp;MID(E232,9,4)&amp;"-"&amp;RIGHT(E232,2),IF(G232=13,0&amp;LEFT(E232,1)&amp;"."&amp;MID(E232,2,3)&amp;"."&amp;MID(E232,5,3)&amp;"/"&amp;MID(E232,8,4)&amp;"-"&amp;RIGHT(E232,2),IF(G232=12,"00"&amp;"."&amp;LEFT(E232,3)&amp;"."&amp;MID(E232,4,3)&amp;"/"&amp;MID(E232,7,4)&amp;"-"&amp;RIGHT(E232,2),IF(G232=11,"00.0"&amp;LEFT(E232,2)&amp;"."&amp;MID(E232,3,3)&amp;"/"&amp;MID(E232,6,4)&amp;"-"&amp;RIGHT(E232,2),"erro")))))</f>
        <v>08.560.444/0001-93</v>
      </c>
      <c r="G232" s="2">
        <f t="shared" si="1"/>
        <v>13</v>
      </c>
      <c r="H232" s="6" t="s">
        <v>55</v>
      </c>
      <c r="I232" s="2">
        <v>10</v>
      </c>
      <c r="J232" s="6">
        <v>11.397514613458901</v>
      </c>
      <c r="K232" s="6">
        <v>89100</v>
      </c>
      <c r="L232" s="2">
        <v>0</v>
      </c>
      <c r="M232" s="2">
        <v>0</v>
      </c>
      <c r="N232" s="2"/>
      <c r="O232" s="2">
        <v>0</v>
      </c>
      <c r="P232" s="2">
        <v>0</v>
      </c>
      <c r="Q232" s="2">
        <v>0</v>
      </c>
      <c r="R232" s="2">
        <v>22</v>
      </c>
      <c r="S232" s="2">
        <v>0</v>
      </c>
      <c r="T232" s="6">
        <v>13.82799233546633</v>
      </c>
      <c r="U232" s="6">
        <v>0.12322035237418029</v>
      </c>
      <c r="V232" s="6">
        <v>2.7542269100102712</v>
      </c>
      <c r="W232" s="6">
        <v>2062</v>
      </c>
      <c r="X232" s="6">
        <v>2786758</v>
      </c>
      <c r="Y232" s="6">
        <v>1012560</v>
      </c>
      <c r="Z232" s="6">
        <v>124768</v>
      </c>
      <c r="AA232" s="2">
        <f t="shared" si="2"/>
        <v>0</v>
      </c>
      <c r="AB232" s="2">
        <v>0</v>
      </c>
      <c r="AC232" s="2">
        <v>0</v>
      </c>
      <c r="AD232" s="2">
        <v>1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</v>
      </c>
      <c r="AO232" s="2">
        <v>0</v>
      </c>
      <c r="AP232" s="2">
        <v>0</v>
      </c>
      <c r="AQ232" s="2">
        <v>0</v>
      </c>
      <c r="AR232" s="3">
        <v>0</v>
      </c>
      <c r="AS232" s="6">
        <f t="shared" si="3"/>
        <v>14.495197048563668</v>
      </c>
      <c r="AT232" s="6">
        <f t="shared" si="4"/>
        <v>0.73179749845306674</v>
      </c>
      <c r="AU232" s="6">
        <f t="shared" si="5"/>
        <v>1.963191349944432</v>
      </c>
      <c r="AV232" s="6">
        <f t="shared" si="6"/>
        <v>0</v>
      </c>
      <c r="AW232" s="6">
        <f t="shared" si="7"/>
        <v>0</v>
      </c>
      <c r="AX232" s="6">
        <f t="shared" si="8"/>
        <v>0</v>
      </c>
      <c r="AY232" s="6">
        <f t="shared" si="9"/>
        <v>0</v>
      </c>
      <c r="AZ232" s="6">
        <f t="shared" si="10"/>
        <v>0</v>
      </c>
      <c r="BA232" s="6">
        <f t="shared" si="11"/>
        <v>22</v>
      </c>
      <c r="BB232" s="6">
        <f t="shared" si="12"/>
        <v>0</v>
      </c>
      <c r="BC232" s="2"/>
      <c r="BD232" s="2"/>
    </row>
    <row r="233" spans="1:56" ht="15.75" customHeight="1" x14ac:dyDescent="0.25">
      <c r="A233" s="2">
        <v>56</v>
      </c>
      <c r="B233" s="2">
        <v>2018</v>
      </c>
      <c r="C233" s="6" t="s">
        <v>111</v>
      </c>
      <c r="D233" s="2">
        <v>21393</v>
      </c>
      <c r="E233" s="2">
        <v>8560444000193</v>
      </c>
      <c r="F233" s="2" t="str">
        <f t="array" ref="F233">IFERROR(INDEX(cnpj!$A:$B,MATCH(C233,cnpj!$B:$B,0),1),IF(G233=14,LEFT(E233,2)&amp;"."&amp;MID(E233,3,3)&amp;"."&amp;MID(E233,6,3)&amp;"/"&amp;MID(E233,9,4)&amp;"-"&amp;RIGHT(E233,2),IF(G233=13,0&amp;LEFT(E233,1)&amp;"."&amp;MID(E233,2,3)&amp;"."&amp;MID(E233,5,3)&amp;"/"&amp;MID(E233,8,4)&amp;"-"&amp;RIGHT(E233,2),IF(G233=12,"00"&amp;"."&amp;LEFT(E233,3)&amp;"."&amp;MID(E233,4,3)&amp;"/"&amp;MID(E233,7,4)&amp;"-"&amp;RIGHT(E233,2),IF(G233=11,"00.0"&amp;LEFT(E233,2)&amp;"."&amp;MID(E233,3,3)&amp;"/"&amp;MID(E233,6,4)&amp;"-"&amp;RIGHT(E233,2),"erro")))))</f>
        <v>08.560.444/0001-93</v>
      </c>
      <c r="G233" s="2">
        <f t="shared" si="1"/>
        <v>13</v>
      </c>
      <c r="H233" s="6" t="s">
        <v>55</v>
      </c>
      <c r="I233" s="2">
        <v>10</v>
      </c>
      <c r="J233" s="6">
        <v>11.419977263497563</v>
      </c>
      <c r="K233" s="6">
        <v>91124.07</v>
      </c>
      <c r="L233" s="2">
        <v>0</v>
      </c>
      <c r="M233" s="2">
        <v>0</v>
      </c>
      <c r="N233" s="2"/>
      <c r="O233" s="2">
        <v>1</v>
      </c>
      <c r="P233" s="2">
        <v>3</v>
      </c>
      <c r="Q233" s="2">
        <v>0</v>
      </c>
      <c r="R233" s="2">
        <v>14</v>
      </c>
      <c r="S233" s="2">
        <v>0</v>
      </c>
      <c r="T233" s="6">
        <v>13.885360262265126</v>
      </c>
      <c r="U233" s="6">
        <v>5.8288968029938069E-2</v>
      </c>
      <c r="V233" s="6">
        <v>2.5990644819260931</v>
      </c>
      <c r="W233" s="6">
        <v>486</v>
      </c>
      <c r="X233" s="6">
        <v>2786613</v>
      </c>
      <c r="Y233" s="6">
        <v>1072347</v>
      </c>
      <c r="Z233" s="6">
        <v>62506</v>
      </c>
      <c r="AA233" s="2">
        <f t="shared" si="2"/>
        <v>0</v>
      </c>
      <c r="AB233" s="2">
        <v>0</v>
      </c>
      <c r="AC233" s="2">
        <v>0</v>
      </c>
      <c r="AD233" s="2">
        <v>1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1</v>
      </c>
      <c r="AP233" s="2">
        <v>0</v>
      </c>
      <c r="AQ233" s="2">
        <v>0</v>
      </c>
      <c r="AR233" s="3">
        <v>0</v>
      </c>
      <c r="AS233" s="6">
        <f t="shared" si="3"/>
        <v>13.82799233546633</v>
      </c>
      <c r="AT233" s="6">
        <f t="shared" si="4"/>
        <v>0.12322035237418029</v>
      </c>
      <c r="AU233" s="6">
        <f t="shared" si="5"/>
        <v>2.7542269100102712</v>
      </c>
      <c r="AV233" s="6">
        <f t="shared" si="6"/>
        <v>0</v>
      </c>
      <c r="AW233" s="6">
        <f t="shared" si="7"/>
        <v>0</v>
      </c>
      <c r="AX233" s="6">
        <f t="shared" si="8"/>
        <v>0</v>
      </c>
      <c r="AY233" s="6">
        <f t="shared" si="9"/>
        <v>0</v>
      </c>
      <c r="AZ233" s="6">
        <f t="shared" si="10"/>
        <v>0</v>
      </c>
      <c r="BA233" s="6">
        <f t="shared" si="11"/>
        <v>22</v>
      </c>
      <c r="BB233" s="6">
        <f t="shared" si="12"/>
        <v>0</v>
      </c>
      <c r="BC233" s="2"/>
      <c r="BD233" s="2"/>
    </row>
    <row r="234" spans="1:56" ht="15.75" customHeight="1" x14ac:dyDescent="0.25">
      <c r="A234" s="2">
        <v>56</v>
      </c>
      <c r="B234" s="2">
        <v>2019</v>
      </c>
      <c r="C234" s="6" t="s">
        <v>111</v>
      </c>
      <c r="D234" s="2">
        <v>21393</v>
      </c>
      <c r="E234" s="2">
        <v>8560444000193</v>
      </c>
      <c r="F234" s="2" t="str">
        <f t="array" ref="F234">IFERROR(INDEX(cnpj!$A:$B,MATCH(C234,cnpj!$B:$B,0),1),IF(G234=14,LEFT(E234,2)&amp;"."&amp;MID(E234,3,3)&amp;"."&amp;MID(E234,6,3)&amp;"/"&amp;MID(E234,9,4)&amp;"-"&amp;RIGHT(E234,2),IF(G234=13,0&amp;LEFT(E234,1)&amp;"."&amp;MID(E234,2,3)&amp;"."&amp;MID(E234,5,3)&amp;"/"&amp;MID(E234,8,4)&amp;"-"&amp;RIGHT(E234,2),IF(G234=12,"00"&amp;"."&amp;LEFT(E234,3)&amp;"."&amp;MID(E234,4,3)&amp;"/"&amp;MID(E234,7,4)&amp;"-"&amp;RIGHT(E234,2),IF(G234=11,"00.0"&amp;LEFT(E234,2)&amp;"."&amp;MID(E234,3,3)&amp;"/"&amp;MID(E234,6,4)&amp;"-"&amp;RIGHT(E234,2),"erro")))))</f>
        <v>08.560.444/0001-93</v>
      </c>
      <c r="G234" s="2">
        <f t="shared" si="1"/>
        <v>13</v>
      </c>
      <c r="H234" s="6" t="s">
        <v>55</v>
      </c>
      <c r="I234" s="2">
        <v>10</v>
      </c>
      <c r="J234" s="6">
        <v>11.464242655038124</v>
      </c>
      <c r="K234" s="6">
        <v>95248.320000000007</v>
      </c>
      <c r="L234" s="2">
        <v>0</v>
      </c>
      <c r="M234" s="2">
        <v>0</v>
      </c>
      <c r="N234" s="2"/>
      <c r="O234" s="2">
        <v>1</v>
      </c>
      <c r="P234" s="2">
        <v>3</v>
      </c>
      <c r="Q234" s="2">
        <v>0</v>
      </c>
      <c r="R234" s="2">
        <v>14</v>
      </c>
      <c r="S234" s="2">
        <v>0</v>
      </c>
      <c r="T234" s="6">
        <v>13.936041813801777</v>
      </c>
      <c r="U234" s="6">
        <v>6.3755212322355551E-2</v>
      </c>
      <c r="V234" s="6">
        <v>0.26043971435055174</v>
      </c>
      <c r="W234" s="6">
        <v>720</v>
      </c>
      <c r="X234" s="6">
        <v>293081</v>
      </c>
      <c r="Y234" s="6">
        <v>1128096</v>
      </c>
      <c r="Z234" s="6">
        <v>71922</v>
      </c>
      <c r="AA234" s="2">
        <f t="shared" si="2"/>
        <v>0</v>
      </c>
      <c r="AB234" s="2">
        <v>0</v>
      </c>
      <c r="AC234" s="2">
        <v>0</v>
      </c>
      <c r="AD234" s="2">
        <v>1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1</v>
      </c>
      <c r="AQ234" s="2">
        <v>0</v>
      </c>
      <c r="AR234" s="3">
        <v>0</v>
      </c>
      <c r="AS234" s="6">
        <f t="shared" si="3"/>
        <v>13.885360262265126</v>
      </c>
      <c r="AT234" s="6">
        <f t="shared" si="4"/>
        <v>5.8288968029938069E-2</v>
      </c>
      <c r="AU234" s="6">
        <f t="shared" si="5"/>
        <v>2.5990644819260931</v>
      </c>
      <c r="AV234" s="6">
        <f t="shared" si="6"/>
        <v>0</v>
      </c>
      <c r="AW234" s="6">
        <f t="shared" si="7"/>
        <v>0</v>
      </c>
      <c r="AX234" s="6">
        <f t="shared" si="8"/>
        <v>1</v>
      </c>
      <c r="AY234" s="6">
        <f t="shared" si="9"/>
        <v>3</v>
      </c>
      <c r="AZ234" s="6">
        <f t="shared" si="10"/>
        <v>0</v>
      </c>
      <c r="BA234" s="6">
        <f t="shared" si="11"/>
        <v>14</v>
      </c>
      <c r="BB234" s="6">
        <f t="shared" si="12"/>
        <v>0</v>
      </c>
      <c r="BC234" s="2"/>
      <c r="BD234" s="2"/>
    </row>
    <row r="235" spans="1:56" ht="15.75" customHeight="1" x14ac:dyDescent="0.25">
      <c r="A235" s="2">
        <v>56</v>
      </c>
      <c r="B235" s="2">
        <v>2020</v>
      </c>
      <c r="C235" s="6" t="s">
        <v>111</v>
      </c>
      <c r="D235" s="2">
        <v>21393</v>
      </c>
      <c r="E235" s="2">
        <v>8560444000193</v>
      </c>
      <c r="F235" s="2" t="str">
        <f t="array" ref="F235">IFERROR(INDEX(cnpj!$A:$B,MATCH(C235,cnpj!$B:$B,0),1),IF(G235=14,LEFT(E235,2)&amp;"."&amp;MID(E235,3,3)&amp;"."&amp;MID(E235,6,3)&amp;"/"&amp;MID(E235,9,4)&amp;"-"&amp;RIGHT(E235,2),IF(G235=13,0&amp;LEFT(E235,1)&amp;"."&amp;MID(E235,2,3)&amp;"."&amp;MID(E235,5,3)&amp;"/"&amp;MID(E235,8,4)&amp;"-"&amp;RIGHT(E235,2),IF(G235=12,"00"&amp;"."&amp;LEFT(E235,3)&amp;"."&amp;MID(E235,4,3)&amp;"/"&amp;MID(E235,7,4)&amp;"-"&amp;RIGHT(E235,2),IF(G235=11,"00.0"&amp;LEFT(E235,2)&amp;"."&amp;MID(E235,3,3)&amp;"/"&amp;MID(E235,6,4)&amp;"-"&amp;RIGHT(E235,2),"erro")))))</f>
        <v>08.560.444/0001-93</v>
      </c>
      <c r="G235" s="2">
        <f t="shared" si="1"/>
        <v>13</v>
      </c>
      <c r="H235" s="6" t="s">
        <v>55</v>
      </c>
      <c r="I235" s="2">
        <v>10</v>
      </c>
      <c r="J235" s="6">
        <v>11.493165924745787</v>
      </c>
      <c r="K235" s="6">
        <v>98043.44</v>
      </c>
      <c r="L235" s="2">
        <v>0</v>
      </c>
      <c r="M235" s="2">
        <v>0</v>
      </c>
      <c r="N235" s="2"/>
      <c r="O235" s="2">
        <v>1</v>
      </c>
      <c r="P235" s="2">
        <v>3</v>
      </c>
      <c r="Q235" s="2">
        <v>0</v>
      </c>
      <c r="R235" s="2">
        <v>13</v>
      </c>
      <c r="S235" s="2">
        <v>0</v>
      </c>
      <c r="T235" s="6">
        <v>14.194123005590775</v>
      </c>
      <c r="U235" s="6">
        <v>0.11397719716460869</v>
      </c>
      <c r="V235" s="6">
        <v>2.8403219433291538E-2</v>
      </c>
      <c r="W235" s="6">
        <v>40816</v>
      </c>
      <c r="X235" s="6">
        <v>660</v>
      </c>
      <c r="Y235" s="6">
        <v>1460257</v>
      </c>
      <c r="Z235" s="6">
        <v>166436</v>
      </c>
      <c r="AA235" s="2">
        <f t="shared" si="2"/>
        <v>0</v>
      </c>
      <c r="AB235" s="2">
        <v>0</v>
      </c>
      <c r="AC235" s="2">
        <v>0</v>
      </c>
      <c r="AD235" s="2">
        <v>1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1</v>
      </c>
      <c r="AR235" s="3">
        <v>0</v>
      </c>
      <c r="AS235" s="6">
        <f t="shared" si="3"/>
        <v>13.936041813801777</v>
      </c>
      <c r="AT235" s="6">
        <f t="shared" si="4"/>
        <v>6.3755212322355551E-2</v>
      </c>
      <c r="AU235" s="6">
        <f t="shared" si="5"/>
        <v>0.26043971435055174</v>
      </c>
      <c r="AV235" s="6">
        <f t="shared" si="6"/>
        <v>0</v>
      </c>
      <c r="AW235" s="6">
        <f t="shared" si="7"/>
        <v>0</v>
      </c>
      <c r="AX235" s="6">
        <f t="shared" si="8"/>
        <v>1</v>
      </c>
      <c r="AY235" s="6">
        <f t="shared" si="9"/>
        <v>3</v>
      </c>
      <c r="AZ235" s="6">
        <f t="shared" si="10"/>
        <v>0</v>
      </c>
      <c r="BA235" s="6">
        <f t="shared" si="11"/>
        <v>14</v>
      </c>
      <c r="BB235" s="6">
        <f t="shared" si="12"/>
        <v>0</v>
      </c>
      <c r="BC235" s="2"/>
      <c r="BD235" s="2"/>
    </row>
    <row r="236" spans="1:56" ht="15.75" customHeight="1" x14ac:dyDescent="0.25">
      <c r="A236" s="2">
        <v>57</v>
      </c>
      <c r="B236" s="2">
        <v>2016</v>
      </c>
      <c r="C236" s="6" t="s">
        <v>112</v>
      </c>
      <c r="D236" s="2">
        <v>16616</v>
      </c>
      <c r="E236" s="2">
        <v>33938119000169</v>
      </c>
      <c r="F236" s="2" t="str">
        <f t="array" ref="F236">IFERROR(INDEX(cnpj!$A:$B,MATCH(C236,cnpj!$B:$B,0),1),IF(G236=14,LEFT(E236,2)&amp;"."&amp;MID(E236,3,3)&amp;"."&amp;MID(E236,6,3)&amp;"/"&amp;MID(E236,9,4)&amp;"-"&amp;RIGHT(E236,2),IF(G236=13,0&amp;LEFT(E236,1)&amp;"."&amp;MID(E236,2,3)&amp;"."&amp;MID(E236,5,3)&amp;"/"&amp;MID(E236,8,4)&amp;"-"&amp;RIGHT(E236,2),IF(G236=12,"00"&amp;"."&amp;LEFT(E236,3)&amp;"."&amp;MID(E236,4,3)&amp;"/"&amp;MID(E236,7,4)&amp;"-"&amp;RIGHT(E236,2),IF(G236=11,"00.0"&amp;LEFT(E236,2)&amp;"."&amp;MID(E236,3,3)&amp;"/"&amp;MID(E236,6,4)&amp;"-"&amp;RIGHT(E236,2),"erro")))))</f>
        <v>33.938.119/0001-69</v>
      </c>
      <c r="G236" s="2">
        <f t="shared" si="1"/>
        <v>14</v>
      </c>
      <c r="H236" s="6" t="s">
        <v>55</v>
      </c>
      <c r="I236" s="2">
        <v>10</v>
      </c>
      <c r="J236" s="6">
        <v>12.720813594397534</v>
      </c>
      <c r="K236" s="6">
        <v>334641</v>
      </c>
      <c r="L236" s="2">
        <v>0</v>
      </c>
      <c r="M236" s="2">
        <v>1</v>
      </c>
      <c r="N236" s="2"/>
      <c r="O236" s="2">
        <v>0</v>
      </c>
      <c r="P236" s="2">
        <v>0</v>
      </c>
      <c r="Q236" s="2">
        <v>0</v>
      </c>
      <c r="R236" s="2">
        <v>29</v>
      </c>
      <c r="S236" s="2">
        <v>0</v>
      </c>
      <c r="T236" s="6">
        <v>14.847820637778248</v>
      </c>
      <c r="U236" s="6">
        <v>0.10354388034524124</v>
      </c>
      <c r="V236" s="6">
        <v>0.55196997803062031</v>
      </c>
      <c r="W236" s="6">
        <v>857475</v>
      </c>
      <c r="X236" s="6">
        <v>692205</v>
      </c>
      <c r="Y236" s="6">
        <v>2807544</v>
      </c>
      <c r="Z236" s="6">
        <v>290704</v>
      </c>
      <c r="AA236" s="2" t="str">
        <f t="shared" si="2"/>
        <v/>
      </c>
      <c r="AB236" s="2">
        <v>0</v>
      </c>
      <c r="AC236" s="2">
        <v>0</v>
      </c>
      <c r="AD236" s="2">
        <v>1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1</v>
      </c>
      <c r="AN236" s="2">
        <v>0</v>
      </c>
      <c r="AO236" s="2">
        <v>0</v>
      </c>
      <c r="AP236" s="2">
        <v>0</v>
      </c>
      <c r="AQ236" s="2">
        <v>0</v>
      </c>
      <c r="AR236" s="3">
        <v>0</v>
      </c>
      <c r="AS236" s="6" t="str">
        <f t="shared" si="3"/>
        <v/>
      </c>
      <c r="AT236" s="6" t="str">
        <f t="shared" si="4"/>
        <v/>
      </c>
      <c r="AU236" s="6" t="str">
        <f t="shared" si="5"/>
        <v/>
      </c>
      <c r="AV236" s="6" t="str">
        <f t="shared" si="6"/>
        <v/>
      </c>
      <c r="AW236" s="6" t="str">
        <f t="shared" si="7"/>
        <v/>
      </c>
      <c r="AX236" s="6" t="str">
        <f t="shared" si="8"/>
        <v/>
      </c>
      <c r="AY236" s="6" t="str">
        <f t="shared" si="9"/>
        <v/>
      </c>
      <c r="AZ236" s="6" t="str">
        <f t="shared" si="10"/>
        <v/>
      </c>
      <c r="BA236" s="6" t="str">
        <f t="shared" si="11"/>
        <v/>
      </c>
      <c r="BB236" s="6" t="str">
        <f t="shared" si="12"/>
        <v/>
      </c>
      <c r="BC236" s="2"/>
      <c r="BD236" s="2"/>
    </row>
    <row r="237" spans="1:56" ht="15.75" customHeight="1" x14ac:dyDescent="0.25">
      <c r="A237" s="2">
        <v>57</v>
      </c>
      <c r="B237" s="2">
        <v>2017</v>
      </c>
      <c r="C237" s="6" t="s">
        <v>112</v>
      </c>
      <c r="D237" s="2">
        <v>16616</v>
      </c>
      <c r="E237" s="2">
        <v>33938119000169</v>
      </c>
      <c r="F237" s="2" t="str">
        <f t="array" ref="F237">IFERROR(INDEX(cnpj!$A:$B,MATCH(C237,cnpj!$B:$B,0),1),IF(G237=14,LEFT(E237,2)&amp;"."&amp;MID(E237,3,3)&amp;"."&amp;MID(E237,6,3)&amp;"/"&amp;MID(E237,9,4)&amp;"-"&amp;RIGHT(E237,2),IF(G237=13,0&amp;LEFT(E237,1)&amp;"."&amp;MID(E237,2,3)&amp;"."&amp;MID(E237,5,3)&amp;"/"&amp;MID(E237,8,4)&amp;"-"&amp;RIGHT(E237,2),IF(G237=12,"00"&amp;"."&amp;LEFT(E237,3)&amp;"."&amp;MID(E237,4,3)&amp;"/"&amp;MID(E237,7,4)&amp;"-"&amp;RIGHT(E237,2),IF(G237=11,"00.0"&amp;LEFT(E237,2)&amp;"."&amp;MID(E237,3,3)&amp;"/"&amp;MID(E237,6,4)&amp;"-"&amp;RIGHT(E237,2),"erro")))))</f>
        <v>33.938.119/0001-69</v>
      </c>
      <c r="G237" s="2">
        <f t="shared" si="1"/>
        <v>14</v>
      </c>
      <c r="H237" s="6" t="s">
        <v>55</v>
      </c>
      <c r="I237" s="2">
        <v>10</v>
      </c>
      <c r="J237" s="6">
        <v>12.959844447906553</v>
      </c>
      <c r="K237" s="6">
        <v>425000</v>
      </c>
      <c r="L237" s="2">
        <v>0</v>
      </c>
      <c r="M237" s="2">
        <v>1</v>
      </c>
      <c r="N237" s="2"/>
      <c r="O237" s="2">
        <v>0</v>
      </c>
      <c r="P237" s="2">
        <v>0</v>
      </c>
      <c r="Q237" s="2">
        <v>0</v>
      </c>
      <c r="R237" s="2">
        <v>27</v>
      </c>
      <c r="S237" s="2">
        <v>0</v>
      </c>
      <c r="T237" s="6">
        <v>14.947059110345288</v>
      </c>
      <c r="U237" s="6">
        <v>0.10928947825060459</v>
      </c>
      <c r="V237" s="6">
        <v>0.56654315787300824</v>
      </c>
      <c r="W237" s="6">
        <v>887274</v>
      </c>
      <c r="X237" s="6">
        <v>869267</v>
      </c>
      <c r="Y237" s="6">
        <v>3100454</v>
      </c>
      <c r="Z237" s="6">
        <v>338847</v>
      </c>
      <c r="AA237" s="2">
        <f t="shared" si="2"/>
        <v>0</v>
      </c>
      <c r="AB237" s="2">
        <v>0</v>
      </c>
      <c r="AC237" s="2">
        <v>0</v>
      </c>
      <c r="AD237" s="2">
        <v>1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</v>
      </c>
      <c r="AO237" s="2">
        <v>0</v>
      </c>
      <c r="AP237" s="2">
        <v>0</v>
      </c>
      <c r="AQ237" s="2">
        <v>0</v>
      </c>
      <c r="AR237" s="3">
        <v>0</v>
      </c>
      <c r="AS237" s="6">
        <f t="shared" si="3"/>
        <v>14.847820637778248</v>
      </c>
      <c r="AT237" s="6">
        <f t="shared" si="4"/>
        <v>0.10354388034524124</v>
      </c>
      <c r="AU237" s="6">
        <f t="shared" si="5"/>
        <v>0.55196997803062031</v>
      </c>
      <c r="AV237" s="6">
        <f t="shared" si="6"/>
        <v>0</v>
      </c>
      <c r="AW237" s="6">
        <f t="shared" si="7"/>
        <v>1</v>
      </c>
      <c r="AX237" s="6">
        <f t="shared" si="8"/>
        <v>0</v>
      </c>
      <c r="AY237" s="6">
        <f t="shared" si="9"/>
        <v>0</v>
      </c>
      <c r="AZ237" s="6">
        <f t="shared" si="10"/>
        <v>0</v>
      </c>
      <c r="BA237" s="6">
        <f t="shared" si="11"/>
        <v>29</v>
      </c>
      <c r="BB237" s="6">
        <f t="shared" si="12"/>
        <v>0</v>
      </c>
      <c r="BC237" s="2"/>
      <c r="BD237" s="2"/>
    </row>
    <row r="238" spans="1:56" ht="15.75" customHeight="1" x14ac:dyDescent="0.25">
      <c r="A238" s="2">
        <v>57</v>
      </c>
      <c r="B238" s="2">
        <v>2018</v>
      </c>
      <c r="C238" s="6" t="s">
        <v>112</v>
      </c>
      <c r="D238" s="2">
        <v>16616</v>
      </c>
      <c r="E238" s="2">
        <v>33938119000169</v>
      </c>
      <c r="F238" s="2" t="str">
        <f t="array" ref="F238">IFERROR(INDEX(cnpj!$A:$B,MATCH(C238,cnpj!$B:$B,0),1),IF(G238=14,LEFT(E238,2)&amp;"."&amp;MID(E238,3,3)&amp;"."&amp;MID(E238,6,3)&amp;"/"&amp;MID(E238,9,4)&amp;"-"&amp;RIGHT(E238,2),IF(G238=13,0&amp;LEFT(E238,1)&amp;"."&amp;MID(E238,2,3)&amp;"."&amp;MID(E238,5,3)&amp;"/"&amp;MID(E238,8,4)&amp;"-"&amp;RIGHT(E238,2),IF(G238=12,"00"&amp;"."&amp;LEFT(E238,3)&amp;"."&amp;MID(E238,4,3)&amp;"/"&amp;MID(E238,7,4)&amp;"-"&amp;RIGHT(E238,2),IF(G238=11,"00.0"&amp;LEFT(E238,2)&amp;"."&amp;MID(E238,3,3)&amp;"/"&amp;MID(E238,6,4)&amp;"-"&amp;RIGHT(E238,2),"erro")))))</f>
        <v>33.938.119/0001-69</v>
      </c>
      <c r="G238" s="2">
        <f t="shared" si="1"/>
        <v>14</v>
      </c>
      <c r="H238" s="6" t="s">
        <v>55</v>
      </c>
      <c r="I238" s="2">
        <v>10</v>
      </c>
      <c r="J238" s="6">
        <v>12.959844447906553</v>
      </c>
      <c r="K238" s="6">
        <v>425000</v>
      </c>
      <c r="L238" s="2">
        <v>0</v>
      </c>
      <c r="M238" s="2">
        <v>1</v>
      </c>
      <c r="N238" s="2"/>
      <c r="O238" s="2">
        <v>0</v>
      </c>
      <c r="P238" s="2">
        <v>0</v>
      </c>
      <c r="Q238" s="2">
        <v>0</v>
      </c>
      <c r="R238" s="2">
        <v>26</v>
      </c>
      <c r="S238" s="2">
        <v>0</v>
      </c>
      <c r="T238" s="6">
        <v>14.996387698897429</v>
      </c>
      <c r="U238" s="6">
        <v>5.3146385118643759E-2</v>
      </c>
      <c r="V238" s="6">
        <v>0.60293347414827936</v>
      </c>
      <c r="W238" s="6">
        <v>852300</v>
      </c>
      <c r="X238" s="6">
        <v>1111593</v>
      </c>
      <c r="Y238" s="6">
        <v>3257230</v>
      </c>
      <c r="Z238" s="6">
        <v>173110</v>
      </c>
      <c r="AA238" s="2">
        <f t="shared" si="2"/>
        <v>0</v>
      </c>
      <c r="AB238" s="2">
        <v>0</v>
      </c>
      <c r="AC238" s="2">
        <v>0</v>
      </c>
      <c r="AD238" s="2">
        <v>1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1</v>
      </c>
      <c r="AP238" s="2">
        <v>0</v>
      </c>
      <c r="AQ238" s="2">
        <v>0</v>
      </c>
      <c r="AR238" s="3">
        <v>0</v>
      </c>
      <c r="AS238" s="6">
        <f t="shared" si="3"/>
        <v>14.947059110345288</v>
      </c>
      <c r="AT238" s="6">
        <f t="shared" si="4"/>
        <v>0.10928947825060459</v>
      </c>
      <c r="AU238" s="6">
        <f t="shared" si="5"/>
        <v>0.56654315787300824</v>
      </c>
      <c r="AV238" s="6">
        <f t="shared" si="6"/>
        <v>0</v>
      </c>
      <c r="AW238" s="6">
        <f t="shared" si="7"/>
        <v>1</v>
      </c>
      <c r="AX238" s="6">
        <f t="shared" si="8"/>
        <v>0</v>
      </c>
      <c r="AY238" s="6">
        <f t="shared" si="9"/>
        <v>0</v>
      </c>
      <c r="AZ238" s="6">
        <f t="shared" si="10"/>
        <v>0</v>
      </c>
      <c r="BA238" s="6">
        <f t="shared" si="11"/>
        <v>27</v>
      </c>
      <c r="BB238" s="6">
        <f t="shared" si="12"/>
        <v>0</v>
      </c>
      <c r="BC238" s="2"/>
      <c r="BD238" s="2"/>
    </row>
    <row r="239" spans="1:56" ht="15.75" customHeight="1" x14ac:dyDescent="0.25">
      <c r="A239" s="2">
        <v>57</v>
      </c>
      <c r="B239" s="2">
        <v>2019</v>
      </c>
      <c r="C239" s="6" t="s">
        <v>112</v>
      </c>
      <c r="D239" s="2">
        <v>16616</v>
      </c>
      <c r="E239" s="2">
        <v>33938119000169</v>
      </c>
      <c r="F239" s="2" t="str">
        <f t="array" ref="F239">IFERROR(INDEX(cnpj!$A:$B,MATCH(C239,cnpj!$B:$B,0),1),IF(G239=14,LEFT(E239,2)&amp;"."&amp;MID(E239,3,3)&amp;"."&amp;MID(E239,6,3)&amp;"/"&amp;MID(E239,9,4)&amp;"-"&amp;RIGHT(E239,2),IF(G239=13,0&amp;LEFT(E239,1)&amp;"."&amp;MID(E239,2,3)&amp;"."&amp;MID(E239,5,3)&amp;"/"&amp;MID(E239,8,4)&amp;"-"&amp;RIGHT(E239,2),IF(G239=12,"00"&amp;"."&amp;LEFT(E239,3)&amp;"."&amp;MID(E239,4,3)&amp;"/"&amp;MID(E239,7,4)&amp;"-"&amp;RIGHT(E239,2),IF(G239=11,"00.0"&amp;LEFT(E239,2)&amp;"."&amp;MID(E239,3,3)&amp;"/"&amp;MID(E239,6,4)&amp;"-"&amp;RIGHT(E239,2),"erro")))))</f>
        <v>33.938.119/0001-69</v>
      </c>
      <c r="G239" s="2">
        <f t="shared" si="1"/>
        <v>14</v>
      </c>
      <c r="H239" s="6" t="s">
        <v>55</v>
      </c>
      <c r="I239" s="2">
        <v>10</v>
      </c>
      <c r="J239" s="6">
        <v>12.959844447906553</v>
      </c>
      <c r="K239" s="6">
        <v>425000</v>
      </c>
      <c r="L239" s="2">
        <v>0</v>
      </c>
      <c r="M239" s="2">
        <v>1</v>
      </c>
      <c r="N239" s="2"/>
      <c r="O239" s="2">
        <v>1</v>
      </c>
      <c r="P239" s="2">
        <v>3</v>
      </c>
      <c r="Q239" s="2">
        <v>0</v>
      </c>
      <c r="R239" s="2">
        <v>27</v>
      </c>
      <c r="S239" s="2">
        <v>0</v>
      </c>
      <c r="T239" s="6">
        <v>14.992787066166029</v>
      </c>
      <c r="U239" s="6">
        <v>0.11490228231320498</v>
      </c>
      <c r="V239" s="6">
        <v>0.56370298407991559</v>
      </c>
      <c r="W239" s="6">
        <v>972036</v>
      </c>
      <c r="X239" s="6">
        <v>857475</v>
      </c>
      <c r="Y239" s="6">
        <v>3245523</v>
      </c>
      <c r="Z239" s="6">
        <v>372918</v>
      </c>
      <c r="AA239" s="2">
        <f t="shared" si="2"/>
        <v>0</v>
      </c>
      <c r="AB239" s="2">
        <v>0</v>
      </c>
      <c r="AC239" s="2">
        <v>0</v>
      </c>
      <c r="AD239" s="2">
        <v>1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1</v>
      </c>
      <c r="AQ239" s="2">
        <v>0</v>
      </c>
      <c r="AR239" s="3">
        <v>0</v>
      </c>
      <c r="AS239" s="6">
        <f t="shared" si="3"/>
        <v>14.996387698897429</v>
      </c>
      <c r="AT239" s="6">
        <f t="shared" si="4"/>
        <v>5.3146385118643759E-2</v>
      </c>
      <c r="AU239" s="6">
        <f t="shared" si="5"/>
        <v>0.60293347414827936</v>
      </c>
      <c r="AV239" s="6">
        <f t="shared" si="6"/>
        <v>0</v>
      </c>
      <c r="AW239" s="6">
        <f t="shared" si="7"/>
        <v>1</v>
      </c>
      <c r="AX239" s="6">
        <f t="shared" si="8"/>
        <v>0</v>
      </c>
      <c r="AY239" s="6">
        <f t="shared" si="9"/>
        <v>0</v>
      </c>
      <c r="AZ239" s="6">
        <f t="shared" si="10"/>
        <v>0</v>
      </c>
      <c r="BA239" s="6">
        <f t="shared" si="11"/>
        <v>26</v>
      </c>
      <c r="BB239" s="6">
        <f t="shared" si="12"/>
        <v>0</v>
      </c>
      <c r="BC239" s="2"/>
      <c r="BD239" s="2"/>
    </row>
    <row r="240" spans="1:56" ht="15.75" customHeight="1" x14ac:dyDescent="0.25">
      <c r="A240" s="2">
        <v>57</v>
      </c>
      <c r="B240" s="2">
        <v>2020</v>
      </c>
      <c r="C240" s="6" t="s">
        <v>112</v>
      </c>
      <c r="D240" s="2">
        <v>16616</v>
      </c>
      <c r="E240" s="2">
        <v>33938119000169</v>
      </c>
      <c r="F240" s="2" t="str">
        <f t="array" ref="F240">IFERROR(INDEX(cnpj!$A:$B,MATCH(C240,cnpj!$B:$B,0),1),IF(G240=14,LEFT(E240,2)&amp;"."&amp;MID(E240,3,3)&amp;"."&amp;MID(E240,6,3)&amp;"/"&amp;MID(E240,9,4)&amp;"-"&amp;RIGHT(E240,2),IF(G240=13,0&amp;LEFT(E240,1)&amp;"."&amp;MID(E240,2,3)&amp;"."&amp;MID(E240,5,3)&amp;"/"&amp;MID(E240,8,4)&amp;"-"&amp;RIGHT(E240,2),IF(G240=12,"00"&amp;"."&amp;LEFT(E240,3)&amp;"."&amp;MID(E240,4,3)&amp;"/"&amp;MID(E240,7,4)&amp;"-"&amp;RIGHT(E240,2),IF(G240=11,"00.0"&amp;LEFT(E240,2)&amp;"."&amp;MID(E240,3,3)&amp;"/"&amp;MID(E240,6,4)&amp;"-"&amp;RIGHT(E240,2),"erro")))))</f>
        <v>33.938.119/0001-69</v>
      </c>
      <c r="G240" s="2">
        <f t="shared" si="1"/>
        <v>14</v>
      </c>
      <c r="H240" s="6" t="s">
        <v>55</v>
      </c>
      <c r="I240" s="2">
        <v>10</v>
      </c>
      <c r="J240" s="6">
        <v>13.222208712374044</v>
      </c>
      <c r="K240" s="6">
        <v>552500</v>
      </c>
      <c r="L240" s="2">
        <v>0</v>
      </c>
      <c r="M240" s="2">
        <v>1</v>
      </c>
      <c r="N240" s="2"/>
      <c r="O240" s="2">
        <v>1</v>
      </c>
      <c r="P240" s="2">
        <v>3</v>
      </c>
      <c r="Q240" s="2">
        <v>0</v>
      </c>
      <c r="R240" s="2">
        <v>28</v>
      </c>
      <c r="S240" s="2">
        <v>0</v>
      </c>
      <c r="T240" s="6">
        <v>15.042875422211401</v>
      </c>
      <c r="U240" s="6">
        <v>0.10318044584385677</v>
      </c>
      <c r="V240" s="6">
        <v>0.65004985015646677</v>
      </c>
      <c r="W240" s="6">
        <v>1023006</v>
      </c>
      <c r="X240" s="6">
        <v>1195111</v>
      </c>
      <c r="Y240" s="6">
        <v>3412226</v>
      </c>
      <c r="Z240" s="6">
        <v>352075</v>
      </c>
      <c r="AA240" s="2">
        <f t="shared" si="2"/>
        <v>0</v>
      </c>
      <c r="AB240" s="2">
        <v>0</v>
      </c>
      <c r="AC240" s="2">
        <v>0</v>
      </c>
      <c r="AD240" s="2">
        <v>1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1</v>
      </c>
      <c r="AR240" s="3">
        <v>0</v>
      </c>
      <c r="AS240" s="6">
        <f t="shared" si="3"/>
        <v>14.992787066166029</v>
      </c>
      <c r="AT240" s="6">
        <f t="shared" si="4"/>
        <v>0.11490228231320498</v>
      </c>
      <c r="AU240" s="6">
        <f t="shared" si="5"/>
        <v>0.56370298407991559</v>
      </c>
      <c r="AV240" s="6">
        <f t="shared" si="6"/>
        <v>0</v>
      </c>
      <c r="AW240" s="6">
        <f t="shared" si="7"/>
        <v>1</v>
      </c>
      <c r="AX240" s="6">
        <f t="shared" si="8"/>
        <v>1</v>
      </c>
      <c r="AY240" s="6">
        <f t="shared" si="9"/>
        <v>3</v>
      </c>
      <c r="AZ240" s="6">
        <f t="shared" si="10"/>
        <v>0</v>
      </c>
      <c r="BA240" s="6">
        <f t="shared" si="11"/>
        <v>27</v>
      </c>
      <c r="BB240" s="6">
        <f t="shared" si="12"/>
        <v>0</v>
      </c>
      <c r="BC240" s="2"/>
      <c r="BD240" s="2"/>
    </row>
    <row r="241" spans="1:56" ht="15.75" customHeight="1" x14ac:dyDescent="0.25">
      <c r="A241" s="2">
        <v>58</v>
      </c>
      <c r="B241" s="2">
        <v>2016</v>
      </c>
      <c r="C241" s="6" t="s">
        <v>113</v>
      </c>
      <c r="D241" s="2">
        <v>14524</v>
      </c>
      <c r="E241" s="2">
        <v>15139629000194</v>
      </c>
      <c r="F241" s="2" t="str">
        <f t="array" ref="F241">IFERROR(INDEX(cnpj!$A:$B,MATCH(C241,cnpj!$B:$B,0),1),IF(G241=14,LEFT(E241,2)&amp;"."&amp;MID(E241,3,3)&amp;"."&amp;MID(E241,6,3)&amp;"/"&amp;MID(E241,9,4)&amp;"-"&amp;RIGHT(E241,2),IF(G241=13,0&amp;LEFT(E241,1)&amp;"."&amp;MID(E241,2,3)&amp;"."&amp;MID(E241,5,3)&amp;"/"&amp;MID(E241,8,4)&amp;"-"&amp;RIGHT(E241,2),IF(G241=12,"00"&amp;"."&amp;LEFT(E241,3)&amp;"."&amp;MID(E241,4,3)&amp;"/"&amp;MID(E241,7,4)&amp;"-"&amp;RIGHT(E241,2),IF(G241=11,"00.0"&amp;LEFT(E241,2)&amp;"."&amp;MID(E241,3,3)&amp;"/"&amp;MID(E241,6,4)&amp;"-"&amp;RIGHT(E241,2),"erro")))))</f>
        <v>15.139.629/0001-94</v>
      </c>
      <c r="G241" s="2">
        <f t="shared" si="1"/>
        <v>14</v>
      </c>
      <c r="H241" s="6" t="s">
        <v>55</v>
      </c>
      <c r="I241" s="2">
        <v>10</v>
      </c>
      <c r="J241" s="6">
        <v>13.399692037776617</v>
      </c>
      <c r="K241" s="6">
        <v>659800</v>
      </c>
      <c r="L241" s="2">
        <v>0</v>
      </c>
      <c r="M241" s="2">
        <v>1</v>
      </c>
      <c r="N241" s="2"/>
      <c r="O241" s="2">
        <v>0</v>
      </c>
      <c r="P241" s="2">
        <v>0</v>
      </c>
      <c r="Q241" s="2">
        <v>0</v>
      </c>
      <c r="R241" s="2">
        <v>19</v>
      </c>
      <c r="S241" s="2">
        <v>0</v>
      </c>
      <c r="T241" s="6">
        <v>16.169727867905131</v>
      </c>
      <c r="U241" s="6">
        <v>2.4660955429328568E-2</v>
      </c>
      <c r="V241" s="6">
        <v>0.71930289070610842</v>
      </c>
      <c r="W241" s="6">
        <v>3031962</v>
      </c>
      <c r="X241" s="6">
        <v>4542214</v>
      </c>
      <c r="Y241" s="6">
        <v>10529884</v>
      </c>
      <c r="Z241" s="6">
        <v>259677</v>
      </c>
      <c r="AA241" s="2" t="str">
        <f t="shared" si="2"/>
        <v/>
      </c>
      <c r="AB241" s="2">
        <v>0</v>
      </c>
      <c r="AC241" s="2">
        <v>0</v>
      </c>
      <c r="AD241" s="2">
        <v>1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1</v>
      </c>
      <c r="AN241" s="2">
        <v>0</v>
      </c>
      <c r="AO241" s="2">
        <v>0</v>
      </c>
      <c r="AP241" s="2">
        <v>0</v>
      </c>
      <c r="AQ241" s="2">
        <v>0</v>
      </c>
      <c r="AR241" s="3">
        <v>0</v>
      </c>
      <c r="AS241" s="6" t="str">
        <f t="shared" si="3"/>
        <v/>
      </c>
      <c r="AT241" s="6" t="str">
        <f t="shared" si="4"/>
        <v/>
      </c>
      <c r="AU241" s="6" t="str">
        <f t="shared" si="5"/>
        <v/>
      </c>
      <c r="AV241" s="6" t="str">
        <f t="shared" si="6"/>
        <v/>
      </c>
      <c r="AW241" s="6" t="str">
        <f t="shared" si="7"/>
        <v/>
      </c>
      <c r="AX241" s="6" t="str">
        <f t="shared" si="8"/>
        <v/>
      </c>
      <c r="AY241" s="6" t="str">
        <f t="shared" si="9"/>
        <v/>
      </c>
      <c r="AZ241" s="6" t="str">
        <f t="shared" si="10"/>
        <v/>
      </c>
      <c r="BA241" s="6" t="str">
        <f t="shared" si="11"/>
        <v/>
      </c>
      <c r="BB241" s="6" t="str">
        <f t="shared" si="12"/>
        <v/>
      </c>
      <c r="BC241" s="2"/>
      <c r="BD241" s="2"/>
    </row>
    <row r="242" spans="1:56" ht="15.75" customHeight="1" x14ac:dyDescent="0.25">
      <c r="A242" s="2">
        <v>58</v>
      </c>
      <c r="B242" s="2">
        <v>2017</v>
      </c>
      <c r="C242" s="6" t="s">
        <v>113</v>
      </c>
      <c r="D242" s="2">
        <v>14524</v>
      </c>
      <c r="E242" s="2">
        <v>15139629000194</v>
      </c>
      <c r="F242" s="2" t="str">
        <f t="array" ref="F242">IFERROR(INDEX(cnpj!$A:$B,MATCH(C242,cnpj!$B:$B,0),1),IF(G242=14,LEFT(E242,2)&amp;"."&amp;MID(E242,3,3)&amp;"."&amp;MID(E242,6,3)&amp;"/"&amp;MID(E242,9,4)&amp;"-"&amp;RIGHT(E242,2),IF(G242=13,0&amp;LEFT(E242,1)&amp;"."&amp;MID(E242,2,3)&amp;"."&amp;MID(E242,5,3)&amp;"/"&amp;MID(E242,8,4)&amp;"-"&amp;RIGHT(E242,2),IF(G242=12,"00"&amp;"."&amp;LEFT(E242,3)&amp;"."&amp;MID(E242,4,3)&amp;"/"&amp;MID(E242,7,4)&amp;"-"&amp;RIGHT(E242,2),IF(G242=11,"00.0"&amp;LEFT(E242,2)&amp;"."&amp;MID(E242,3,3)&amp;"/"&amp;MID(E242,6,4)&amp;"-"&amp;RIGHT(E242,2),"erro")))))</f>
        <v>15.139.629/0001-94</v>
      </c>
      <c r="G242" s="2">
        <f t="shared" si="1"/>
        <v>14</v>
      </c>
      <c r="H242" s="6" t="s">
        <v>55</v>
      </c>
      <c r="I242" s="2">
        <v>10</v>
      </c>
      <c r="J242" s="6">
        <v>14.327247444404287</v>
      </c>
      <c r="K242" s="6">
        <v>1668186.13</v>
      </c>
      <c r="L242" s="2">
        <v>0</v>
      </c>
      <c r="M242" s="2">
        <v>1</v>
      </c>
      <c r="N242" s="2"/>
      <c r="O242" s="2">
        <v>0</v>
      </c>
      <c r="P242" s="2">
        <v>0</v>
      </c>
      <c r="Q242" s="2">
        <v>0</v>
      </c>
      <c r="R242" s="2">
        <v>17</v>
      </c>
      <c r="S242" s="2">
        <v>1</v>
      </c>
      <c r="T242" s="6">
        <v>16.345524089019321</v>
      </c>
      <c r="U242" s="6">
        <v>1.410296075826714E-2</v>
      </c>
      <c r="V242" s="6">
        <v>0.7478278075680781</v>
      </c>
      <c r="W242" s="6">
        <v>3927324</v>
      </c>
      <c r="X242" s="6">
        <v>5460664</v>
      </c>
      <c r="Y242" s="6">
        <v>12553676</v>
      </c>
      <c r="Z242" s="6">
        <v>177044</v>
      </c>
      <c r="AA242" s="2">
        <f t="shared" si="2"/>
        <v>0</v>
      </c>
      <c r="AB242" s="2">
        <v>0</v>
      </c>
      <c r="AC242" s="2">
        <v>0</v>
      </c>
      <c r="AD242" s="2">
        <v>1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</v>
      </c>
      <c r="AO242" s="2">
        <v>0</v>
      </c>
      <c r="AP242" s="2">
        <v>0</v>
      </c>
      <c r="AQ242" s="2">
        <v>0</v>
      </c>
      <c r="AR242" s="3">
        <v>0</v>
      </c>
      <c r="AS242" s="6">
        <f t="shared" si="3"/>
        <v>16.169727867905131</v>
      </c>
      <c r="AT242" s="6">
        <f t="shared" si="4"/>
        <v>2.4660955429328568E-2</v>
      </c>
      <c r="AU242" s="6">
        <f t="shared" si="5"/>
        <v>0.71930289070610842</v>
      </c>
      <c r="AV242" s="6">
        <f t="shared" si="6"/>
        <v>0</v>
      </c>
      <c r="AW242" s="6">
        <f t="shared" si="7"/>
        <v>1</v>
      </c>
      <c r="AX242" s="6">
        <f t="shared" si="8"/>
        <v>0</v>
      </c>
      <c r="AY242" s="6">
        <f t="shared" si="9"/>
        <v>0</v>
      </c>
      <c r="AZ242" s="6">
        <f t="shared" si="10"/>
        <v>0</v>
      </c>
      <c r="BA242" s="6">
        <f t="shared" si="11"/>
        <v>19</v>
      </c>
      <c r="BB242" s="6">
        <f t="shared" si="12"/>
        <v>0</v>
      </c>
      <c r="BC242" s="2"/>
      <c r="BD242" s="2"/>
    </row>
    <row r="243" spans="1:56" ht="15.75" customHeight="1" x14ac:dyDescent="0.25">
      <c r="A243" s="2">
        <v>58</v>
      </c>
      <c r="B243" s="2">
        <v>2018</v>
      </c>
      <c r="C243" s="6" t="s">
        <v>113</v>
      </c>
      <c r="D243" s="2">
        <v>14524</v>
      </c>
      <c r="E243" s="2">
        <v>15139629000194</v>
      </c>
      <c r="F243" s="2" t="str">
        <f t="array" ref="F243">IFERROR(INDEX(cnpj!$A:$B,MATCH(C243,cnpj!$B:$B,0),1),IF(G243=14,LEFT(E243,2)&amp;"."&amp;MID(E243,3,3)&amp;"."&amp;MID(E243,6,3)&amp;"/"&amp;MID(E243,9,4)&amp;"-"&amp;RIGHT(E243,2),IF(G243=13,0&amp;LEFT(E243,1)&amp;"."&amp;MID(E243,2,3)&amp;"."&amp;MID(E243,5,3)&amp;"/"&amp;MID(E243,8,4)&amp;"-"&amp;RIGHT(E243,2),IF(G243=12,"00"&amp;"."&amp;LEFT(E243,3)&amp;"."&amp;MID(E243,4,3)&amp;"/"&amp;MID(E243,7,4)&amp;"-"&amp;RIGHT(E243,2),IF(G243=11,"00.0"&amp;LEFT(E243,2)&amp;"."&amp;MID(E243,3,3)&amp;"/"&amp;MID(E243,6,4)&amp;"-"&amp;RIGHT(E243,2),"erro")))))</f>
        <v>15.139.629/0001-94</v>
      </c>
      <c r="G243" s="2">
        <f t="shared" si="1"/>
        <v>14</v>
      </c>
      <c r="H243" s="6" t="s">
        <v>55</v>
      </c>
      <c r="I243" s="2">
        <v>10</v>
      </c>
      <c r="J243" s="6">
        <v>14.716805005548279</v>
      </c>
      <c r="K243" s="6">
        <v>2462789</v>
      </c>
      <c r="L243" s="2">
        <v>0</v>
      </c>
      <c r="M243" s="2">
        <v>1</v>
      </c>
      <c r="N243" s="2"/>
      <c r="O243" s="2">
        <v>0</v>
      </c>
      <c r="P243" s="2">
        <v>0</v>
      </c>
      <c r="Q243" s="2">
        <v>0</v>
      </c>
      <c r="R243" s="2">
        <v>20</v>
      </c>
      <c r="S243" s="2">
        <v>1</v>
      </c>
      <c r="T243" s="6">
        <v>16.491764988676291</v>
      </c>
      <c r="U243" s="6">
        <v>4.3945776097090779E-2</v>
      </c>
      <c r="V243" s="6">
        <v>0.64178952148181978</v>
      </c>
      <c r="W243" s="6">
        <v>2715489</v>
      </c>
      <c r="X243" s="6">
        <v>6610076</v>
      </c>
      <c r="Y243" s="6">
        <v>14530566</v>
      </c>
      <c r="Z243" s="6">
        <v>638557</v>
      </c>
      <c r="AA243" s="2">
        <f t="shared" si="2"/>
        <v>0</v>
      </c>
      <c r="AB243" s="2">
        <v>0</v>
      </c>
      <c r="AC243" s="2">
        <v>0</v>
      </c>
      <c r="AD243" s="2">
        <v>1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1</v>
      </c>
      <c r="AP243" s="2">
        <v>0</v>
      </c>
      <c r="AQ243" s="2">
        <v>0</v>
      </c>
      <c r="AR243" s="3">
        <v>0</v>
      </c>
      <c r="AS243" s="6">
        <f t="shared" si="3"/>
        <v>16.345524089019321</v>
      </c>
      <c r="AT243" s="6">
        <f t="shared" si="4"/>
        <v>1.410296075826714E-2</v>
      </c>
      <c r="AU243" s="6">
        <f t="shared" si="5"/>
        <v>0.7478278075680781</v>
      </c>
      <c r="AV243" s="6">
        <f t="shared" si="6"/>
        <v>0</v>
      </c>
      <c r="AW243" s="6">
        <f t="shared" si="7"/>
        <v>1</v>
      </c>
      <c r="AX243" s="6">
        <f t="shared" si="8"/>
        <v>0</v>
      </c>
      <c r="AY243" s="6">
        <f t="shared" si="9"/>
        <v>0</v>
      </c>
      <c r="AZ243" s="6">
        <f t="shared" si="10"/>
        <v>0</v>
      </c>
      <c r="BA243" s="6">
        <f t="shared" si="11"/>
        <v>17</v>
      </c>
      <c r="BB243" s="6">
        <f t="shared" si="12"/>
        <v>1</v>
      </c>
      <c r="BC243" s="2"/>
      <c r="BD243" s="2"/>
    </row>
    <row r="244" spans="1:56" ht="15.75" customHeight="1" x14ac:dyDescent="0.25">
      <c r="A244" s="2">
        <v>58</v>
      </c>
      <c r="B244" s="2">
        <v>2019</v>
      </c>
      <c r="C244" s="6" t="s">
        <v>113</v>
      </c>
      <c r="D244" s="2">
        <v>14524</v>
      </c>
      <c r="E244" s="2">
        <v>15139629000194</v>
      </c>
      <c r="F244" s="2" t="str">
        <f t="array" ref="F244">IFERROR(INDEX(cnpj!$A:$B,MATCH(C244,cnpj!$B:$B,0),1),IF(G244=14,LEFT(E244,2)&amp;"."&amp;MID(E244,3,3)&amp;"."&amp;MID(E244,6,3)&amp;"/"&amp;MID(E244,9,4)&amp;"-"&amp;RIGHT(E244,2),IF(G244=13,0&amp;LEFT(E244,1)&amp;"."&amp;MID(E244,2,3)&amp;"."&amp;MID(E244,5,3)&amp;"/"&amp;MID(E244,8,4)&amp;"-"&amp;RIGHT(E244,2),IF(G244=12,"00"&amp;"."&amp;LEFT(E244,3)&amp;"."&amp;MID(E244,4,3)&amp;"/"&amp;MID(E244,7,4)&amp;"-"&amp;RIGHT(E244,2),IF(G244=11,"00.0"&amp;LEFT(E244,2)&amp;"."&amp;MID(E244,3,3)&amp;"/"&amp;MID(E244,6,4)&amp;"-"&amp;RIGHT(E244,2),"erro")))))</f>
        <v>15.139.629/0001-94</v>
      </c>
      <c r="G244" s="2">
        <f t="shared" si="1"/>
        <v>14</v>
      </c>
      <c r="H244" s="6" t="s">
        <v>55</v>
      </c>
      <c r="I244" s="2">
        <v>10</v>
      </c>
      <c r="J244" s="6">
        <v>14.716805005548279</v>
      </c>
      <c r="K244" s="6">
        <v>2462789</v>
      </c>
      <c r="L244" s="2">
        <v>0</v>
      </c>
      <c r="M244" s="2">
        <v>1</v>
      </c>
      <c r="N244" s="2"/>
      <c r="O244" s="2">
        <v>0</v>
      </c>
      <c r="P244" s="2">
        <v>0</v>
      </c>
      <c r="Q244" s="2">
        <v>0</v>
      </c>
      <c r="R244" s="2">
        <v>18</v>
      </c>
      <c r="S244" s="2">
        <v>1</v>
      </c>
      <c r="T244" s="6">
        <v>16.757075991397308</v>
      </c>
      <c r="U244" s="6">
        <v>5.3284368974321636E-2</v>
      </c>
      <c r="V244" s="6">
        <v>0.36176774820338425</v>
      </c>
      <c r="W244" s="6">
        <v>3821902</v>
      </c>
      <c r="X244" s="6">
        <v>3031962</v>
      </c>
      <c r="Y244" s="6">
        <v>18945481</v>
      </c>
      <c r="Z244" s="6">
        <v>1009498</v>
      </c>
      <c r="AA244" s="2">
        <f t="shared" si="2"/>
        <v>0</v>
      </c>
      <c r="AB244" s="2">
        <v>0</v>
      </c>
      <c r="AC244" s="2">
        <v>0</v>
      </c>
      <c r="AD244" s="2">
        <v>1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1</v>
      </c>
      <c r="AQ244" s="2">
        <v>0</v>
      </c>
      <c r="AR244" s="3">
        <v>0</v>
      </c>
      <c r="AS244" s="6">
        <f t="shared" si="3"/>
        <v>16.491764988676291</v>
      </c>
      <c r="AT244" s="6">
        <f t="shared" si="4"/>
        <v>4.3945776097090779E-2</v>
      </c>
      <c r="AU244" s="6">
        <f t="shared" si="5"/>
        <v>0.64178952148181978</v>
      </c>
      <c r="AV244" s="6">
        <f t="shared" si="6"/>
        <v>0</v>
      </c>
      <c r="AW244" s="6">
        <f t="shared" si="7"/>
        <v>1</v>
      </c>
      <c r="AX244" s="6">
        <f t="shared" si="8"/>
        <v>0</v>
      </c>
      <c r="AY244" s="6">
        <f t="shared" si="9"/>
        <v>0</v>
      </c>
      <c r="AZ244" s="6">
        <f t="shared" si="10"/>
        <v>0</v>
      </c>
      <c r="BA244" s="6">
        <f t="shared" si="11"/>
        <v>20</v>
      </c>
      <c r="BB244" s="6">
        <f t="shared" si="12"/>
        <v>1</v>
      </c>
      <c r="BC244" s="2"/>
      <c r="BD244" s="2"/>
    </row>
    <row r="245" spans="1:56" ht="15.75" customHeight="1" x14ac:dyDescent="0.25">
      <c r="A245" s="2">
        <v>58</v>
      </c>
      <c r="B245" s="2">
        <v>2020</v>
      </c>
      <c r="C245" s="6" t="s">
        <v>113</v>
      </c>
      <c r="D245" s="2">
        <v>14524</v>
      </c>
      <c r="E245" s="2">
        <v>15139629000194</v>
      </c>
      <c r="F245" s="2" t="str">
        <f t="array" ref="F245">IFERROR(INDEX(cnpj!$A:$B,MATCH(C245,cnpj!$B:$B,0),1),IF(G245=14,LEFT(E245,2)&amp;"."&amp;MID(E245,3,3)&amp;"."&amp;MID(E245,6,3)&amp;"/"&amp;MID(E245,9,4)&amp;"-"&amp;RIGHT(E245,2),IF(G245=13,0&amp;LEFT(E245,1)&amp;"."&amp;MID(E245,2,3)&amp;"."&amp;MID(E245,5,3)&amp;"/"&amp;MID(E245,8,4)&amp;"-"&amp;RIGHT(E245,2),IF(G245=12,"00"&amp;"."&amp;LEFT(E245,3)&amp;"."&amp;MID(E245,4,3)&amp;"/"&amp;MID(E245,7,4)&amp;"-"&amp;RIGHT(E245,2),IF(G245=11,"00.0"&amp;LEFT(E245,2)&amp;"."&amp;MID(E245,3,3)&amp;"/"&amp;MID(E245,6,4)&amp;"-"&amp;RIGHT(E245,2),"erro")))))</f>
        <v>15.139.629/0001-94</v>
      </c>
      <c r="G245" s="2">
        <f t="shared" si="1"/>
        <v>14</v>
      </c>
      <c r="H245" s="6" t="s">
        <v>55</v>
      </c>
      <c r="I245" s="2">
        <v>10</v>
      </c>
      <c r="J245" s="6">
        <v>14.716805005548279</v>
      </c>
      <c r="K245" s="6">
        <v>2462789</v>
      </c>
      <c r="L245" s="2">
        <v>0</v>
      </c>
      <c r="M245" s="2">
        <v>1</v>
      </c>
      <c r="N245" s="2"/>
      <c r="O245" s="2">
        <v>0</v>
      </c>
      <c r="P245" s="2">
        <v>0</v>
      </c>
      <c r="Q245" s="2">
        <v>0</v>
      </c>
      <c r="R245" s="2">
        <v>22</v>
      </c>
      <c r="S245" s="2">
        <v>0</v>
      </c>
      <c r="T245" s="6">
        <v>16.856263997165787</v>
      </c>
      <c r="U245" s="6">
        <v>5.8266813249844653E-2</v>
      </c>
      <c r="V245" s="6">
        <v>0.70799674967735771</v>
      </c>
      <c r="W245" s="6">
        <v>3475000</v>
      </c>
      <c r="X245" s="6">
        <v>11337000</v>
      </c>
      <c r="Y245" s="6">
        <v>20921000</v>
      </c>
      <c r="Z245" s="6">
        <v>1219000</v>
      </c>
      <c r="AA245" s="2">
        <f t="shared" si="2"/>
        <v>0</v>
      </c>
      <c r="AB245" s="2">
        <v>0</v>
      </c>
      <c r="AC245" s="2">
        <v>0</v>
      </c>
      <c r="AD245" s="2">
        <v>1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</v>
      </c>
      <c r="AR245" s="3">
        <v>0</v>
      </c>
      <c r="AS245" s="6">
        <f t="shared" si="3"/>
        <v>16.757075991397308</v>
      </c>
      <c r="AT245" s="6">
        <f t="shared" si="4"/>
        <v>5.3284368974321636E-2</v>
      </c>
      <c r="AU245" s="6">
        <f t="shared" si="5"/>
        <v>0.36176774820338425</v>
      </c>
      <c r="AV245" s="6">
        <f t="shared" si="6"/>
        <v>0</v>
      </c>
      <c r="AW245" s="6">
        <f t="shared" si="7"/>
        <v>1</v>
      </c>
      <c r="AX245" s="6">
        <f t="shared" si="8"/>
        <v>0</v>
      </c>
      <c r="AY245" s="6">
        <f t="shared" si="9"/>
        <v>0</v>
      </c>
      <c r="AZ245" s="6">
        <f t="shared" si="10"/>
        <v>0</v>
      </c>
      <c r="BA245" s="6">
        <f t="shared" si="11"/>
        <v>18</v>
      </c>
      <c r="BB245" s="6">
        <f t="shared" si="12"/>
        <v>1</v>
      </c>
      <c r="BC245" s="2"/>
      <c r="BD245" s="2"/>
    </row>
    <row r="246" spans="1:56" ht="15.75" customHeight="1" x14ac:dyDescent="0.25">
      <c r="A246" s="2">
        <v>59</v>
      </c>
      <c r="B246" s="2">
        <v>2016</v>
      </c>
      <c r="C246" s="6" t="s">
        <v>114</v>
      </c>
      <c r="D246" s="2">
        <v>14451</v>
      </c>
      <c r="E246" s="2">
        <v>70698000111</v>
      </c>
      <c r="F246" s="2" t="str">
        <f t="array" ref="F246">IFERROR(INDEX(cnpj!$A:$B,MATCH(C246,cnpj!$B:$B,0),1),IF(G246=14,LEFT(E246,2)&amp;"."&amp;MID(E246,3,3)&amp;"."&amp;MID(E246,6,3)&amp;"/"&amp;MID(E246,9,4)&amp;"-"&amp;RIGHT(E246,2),IF(G246=13,0&amp;LEFT(E246,1)&amp;"."&amp;MID(E246,2,3)&amp;"."&amp;MID(E246,5,3)&amp;"/"&amp;MID(E246,8,4)&amp;"-"&amp;RIGHT(E246,2),IF(G246=12,"00"&amp;"."&amp;LEFT(E246,3)&amp;"."&amp;MID(E246,4,3)&amp;"/"&amp;MID(E246,7,4)&amp;"-"&amp;RIGHT(E246,2),IF(G246=11,"00.0"&amp;LEFT(E246,2)&amp;"."&amp;MID(E246,3,3)&amp;"/"&amp;MID(E246,6,4)&amp;"-"&amp;RIGHT(E246,2),"erro")))))</f>
        <v>00.070.698/0001-11</v>
      </c>
      <c r="G246" s="2">
        <f t="shared" si="1"/>
        <v>11</v>
      </c>
      <c r="H246" s="6" t="s">
        <v>55</v>
      </c>
      <c r="I246" s="2">
        <v>10</v>
      </c>
      <c r="J246" s="6">
        <v>13.815510557964274</v>
      </c>
      <c r="K246" s="6">
        <v>1000000</v>
      </c>
      <c r="L246" s="2">
        <v>0</v>
      </c>
      <c r="M246" s="2">
        <v>0</v>
      </c>
      <c r="N246" s="2"/>
      <c r="O246" s="2">
        <v>0</v>
      </c>
      <c r="P246" s="2">
        <v>0</v>
      </c>
      <c r="Q246" s="2">
        <v>0</v>
      </c>
      <c r="R246" s="2">
        <v>21</v>
      </c>
      <c r="S246" s="2">
        <v>0</v>
      </c>
      <c r="T246" s="6">
        <v>13.520860263748748</v>
      </c>
      <c r="U246" s="6">
        <v>0.15387786120151667</v>
      </c>
      <c r="V246" s="6">
        <v>0.16706677837570758</v>
      </c>
      <c r="W246" s="6">
        <v>16333</v>
      </c>
      <c r="X246" s="6">
        <v>108097</v>
      </c>
      <c r="Y246" s="6">
        <v>744792</v>
      </c>
      <c r="Z246" s="6">
        <v>114607</v>
      </c>
      <c r="AA246" s="2" t="str">
        <f t="shared" si="2"/>
        <v/>
      </c>
      <c r="AB246" s="2">
        <v>0</v>
      </c>
      <c r="AC246" s="2">
        <v>0</v>
      </c>
      <c r="AD246" s="2">
        <v>1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1</v>
      </c>
      <c r="AN246" s="2">
        <v>0</v>
      </c>
      <c r="AO246" s="2">
        <v>0</v>
      </c>
      <c r="AP246" s="2">
        <v>0</v>
      </c>
      <c r="AQ246" s="2">
        <v>0</v>
      </c>
      <c r="AR246" s="3">
        <v>0</v>
      </c>
      <c r="AS246" s="6" t="str">
        <f t="shared" si="3"/>
        <v/>
      </c>
      <c r="AT246" s="6" t="str">
        <f t="shared" si="4"/>
        <v/>
      </c>
      <c r="AU246" s="6" t="str">
        <f t="shared" si="5"/>
        <v/>
      </c>
      <c r="AV246" s="6" t="str">
        <f t="shared" si="6"/>
        <v/>
      </c>
      <c r="AW246" s="6" t="str">
        <f t="shared" si="7"/>
        <v/>
      </c>
      <c r="AX246" s="6" t="str">
        <f t="shared" si="8"/>
        <v/>
      </c>
      <c r="AY246" s="6" t="str">
        <f t="shared" si="9"/>
        <v/>
      </c>
      <c r="AZ246" s="6" t="str">
        <f t="shared" si="10"/>
        <v/>
      </c>
      <c r="BA246" s="6" t="str">
        <f t="shared" si="11"/>
        <v/>
      </c>
      <c r="BB246" s="6" t="str">
        <f t="shared" si="12"/>
        <v/>
      </c>
      <c r="BC246" s="2"/>
      <c r="BD246" s="2"/>
    </row>
    <row r="247" spans="1:56" ht="15.75" customHeight="1" x14ac:dyDescent="0.25">
      <c r="A247" s="2">
        <v>59</v>
      </c>
      <c r="B247" s="2">
        <v>2017</v>
      </c>
      <c r="C247" s="6" t="s">
        <v>114</v>
      </c>
      <c r="D247" s="2">
        <v>14451</v>
      </c>
      <c r="E247" s="2">
        <v>70698000111</v>
      </c>
      <c r="F247" s="2" t="str">
        <f t="array" ref="F247">IFERROR(INDEX(cnpj!$A:$B,MATCH(C247,cnpj!$B:$B,0),1),IF(G247=14,LEFT(E247,2)&amp;"."&amp;MID(E247,3,3)&amp;"."&amp;MID(E247,6,3)&amp;"/"&amp;MID(E247,9,4)&amp;"-"&amp;RIGHT(E247,2),IF(G247=13,0&amp;LEFT(E247,1)&amp;"."&amp;MID(E247,2,3)&amp;"."&amp;MID(E247,5,3)&amp;"/"&amp;MID(E247,8,4)&amp;"-"&amp;RIGHT(E247,2),IF(G247=12,"00"&amp;"."&amp;LEFT(E247,3)&amp;"."&amp;MID(E247,4,3)&amp;"/"&amp;MID(E247,7,4)&amp;"-"&amp;RIGHT(E247,2),IF(G247=11,"00.0"&amp;LEFT(E247,2)&amp;"."&amp;MID(E247,3,3)&amp;"/"&amp;MID(E247,6,4)&amp;"-"&amp;RIGHT(E247,2),"erro")))))</f>
        <v>00.070.698/0001-11</v>
      </c>
      <c r="G247" s="2">
        <f t="shared" si="1"/>
        <v>11</v>
      </c>
      <c r="H247" s="6" t="s">
        <v>55</v>
      </c>
      <c r="I247" s="2">
        <v>10</v>
      </c>
      <c r="J247" s="6">
        <v>13.815510557964274</v>
      </c>
      <c r="K247" s="6">
        <v>1000000</v>
      </c>
      <c r="L247" s="2">
        <v>0</v>
      </c>
      <c r="M247" s="2">
        <v>0</v>
      </c>
      <c r="N247" s="2"/>
      <c r="O247" s="2">
        <v>0</v>
      </c>
      <c r="P247" s="2">
        <v>0</v>
      </c>
      <c r="Q247" s="2">
        <v>0</v>
      </c>
      <c r="R247" s="2">
        <v>23</v>
      </c>
      <c r="S247" s="2">
        <v>0</v>
      </c>
      <c r="T247" s="6">
        <v>13.533813207948622</v>
      </c>
      <c r="U247" s="6">
        <v>0.20156606609392685</v>
      </c>
      <c r="V247" s="6">
        <v>0.16106385403882295</v>
      </c>
      <c r="W247" s="6">
        <v>24157</v>
      </c>
      <c r="X247" s="6">
        <v>97366</v>
      </c>
      <c r="Y247" s="6">
        <v>754502</v>
      </c>
      <c r="Z247" s="6">
        <v>152082</v>
      </c>
      <c r="AA247" s="2">
        <f t="shared" si="2"/>
        <v>0</v>
      </c>
      <c r="AB247" s="2">
        <v>0</v>
      </c>
      <c r="AC247" s="2">
        <v>0</v>
      </c>
      <c r="AD247" s="2">
        <v>1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</v>
      </c>
      <c r="AO247" s="2">
        <v>0</v>
      </c>
      <c r="AP247" s="2">
        <v>0</v>
      </c>
      <c r="AQ247" s="2">
        <v>0</v>
      </c>
      <c r="AR247" s="3">
        <v>0</v>
      </c>
      <c r="AS247" s="6">
        <f t="shared" si="3"/>
        <v>13.520860263748748</v>
      </c>
      <c r="AT247" s="6">
        <f t="shared" si="4"/>
        <v>0.15387786120151667</v>
      </c>
      <c r="AU247" s="6">
        <f t="shared" si="5"/>
        <v>0.16706677837570758</v>
      </c>
      <c r="AV247" s="6">
        <f t="shared" si="6"/>
        <v>0</v>
      </c>
      <c r="AW247" s="6">
        <f t="shared" si="7"/>
        <v>0</v>
      </c>
      <c r="AX247" s="6">
        <f t="shared" si="8"/>
        <v>0</v>
      </c>
      <c r="AY247" s="6">
        <f t="shared" si="9"/>
        <v>0</v>
      </c>
      <c r="AZ247" s="6">
        <f t="shared" si="10"/>
        <v>0</v>
      </c>
      <c r="BA247" s="6">
        <f t="shared" si="11"/>
        <v>21</v>
      </c>
      <c r="BB247" s="6">
        <f t="shared" si="12"/>
        <v>0</v>
      </c>
      <c r="BC247" s="2"/>
      <c r="BD247" s="2"/>
    </row>
    <row r="248" spans="1:56" ht="15.75" customHeight="1" x14ac:dyDescent="0.25">
      <c r="A248" s="2">
        <v>59</v>
      </c>
      <c r="B248" s="2">
        <v>2018</v>
      </c>
      <c r="C248" s="6" t="s">
        <v>114</v>
      </c>
      <c r="D248" s="2">
        <v>14451</v>
      </c>
      <c r="E248" s="2">
        <v>70698000111</v>
      </c>
      <c r="F248" s="2" t="str">
        <f t="array" ref="F248">IFERROR(INDEX(cnpj!$A:$B,MATCH(C248,cnpj!$B:$B,0),1),IF(G248=14,LEFT(E248,2)&amp;"."&amp;MID(E248,3,3)&amp;"."&amp;MID(E248,6,3)&amp;"/"&amp;MID(E248,9,4)&amp;"-"&amp;RIGHT(E248,2),IF(G248=13,0&amp;LEFT(E248,1)&amp;"."&amp;MID(E248,2,3)&amp;"."&amp;MID(E248,5,3)&amp;"/"&amp;MID(E248,8,4)&amp;"-"&amp;RIGHT(E248,2),IF(G248=12,"00"&amp;"."&amp;LEFT(E248,3)&amp;"."&amp;MID(E248,4,3)&amp;"/"&amp;MID(E248,7,4)&amp;"-"&amp;RIGHT(E248,2),IF(G248=11,"00.0"&amp;LEFT(E248,2)&amp;"."&amp;MID(E248,3,3)&amp;"/"&amp;MID(E248,6,4)&amp;"-"&amp;RIGHT(E248,2),"erro")))))</f>
        <v>00.070.698/0001-11</v>
      </c>
      <c r="G248" s="2">
        <f t="shared" si="1"/>
        <v>11</v>
      </c>
      <c r="H248" s="6" t="s">
        <v>55</v>
      </c>
      <c r="I248" s="2">
        <v>10</v>
      </c>
      <c r="J248" s="6">
        <v>14.089848390764418</v>
      </c>
      <c r="K248" s="6">
        <v>1315659.2</v>
      </c>
      <c r="L248" s="2">
        <v>0</v>
      </c>
      <c r="M248" s="2">
        <v>0</v>
      </c>
      <c r="N248" s="2"/>
      <c r="O248" s="2">
        <v>1</v>
      </c>
      <c r="P248" s="2">
        <v>3</v>
      </c>
      <c r="Q248" s="2">
        <v>0</v>
      </c>
      <c r="R248" s="2">
        <v>22</v>
      </c>
      <c r="S248" s="2">
        <v>0</v>
      </c>
      <c r="T248" s="6">
        <v>13.474902982604066</v>
      </c>
      <c r="U248" s="6">
        <v>0.12648276909148676</v>
      </c>
      <c r="V248" s="6">
        <v>0.17463568655125974</v>
      </c>
      <c r="W248" s="6">
        <v>27443</v>
      </c>
      <c r="X248" s="6">
        <v>96782</v>
      </c>
      <c r="Y248" s="6">
        <v>711338</v>
      </c>
      <c r="Z248" s="6">
        <v>89972</v>
      </c>
      <c r="AA248" s="2">
        <f t="shared" si="2"/>
        <v>0</v>
      </c>
      <c r="AB248" s="2">
        <v>0</v>
      </c>
      <c r="AC248" s="2">
        <v>0</v>
      </c>
      <c r="AD248" s="2">
        <v>1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1</v>
      </c>
      <c r="AP248" s="2">
        <v>0</v>
      </c>
      <c r="AQ248" s="2">
        <v>0</v>
      </c>
      <c r="AR248" s="3">
        <v>0</v>
      </c>
      <c r="AS248" s="6">
        <f t="shared" si="3"/>
        <v>13.533813207948622</v>
      </c>
      <c r="AT248" s="6">
        <f t="shared" si="4"/>
        <v>0.20156606609392685</v>
      </c>
      <c r="AU248" s="6">
        <f t="shared" si="5"/>
        <v>0.16106385403882295</v>
      </c>
      <c r="AV248" s="6">
        <f t="shared" si="6"/>
        <v>0</v>
      </c>
      <c r="AW248" s="6">
        <f t="shared" si="7"/>
        <v>0</v>
      </c>
      <c r="AX248" s="6">
        <f t="shared" si="8"/>
        <v>0</v>
      </c>
      <c r="AY248" s="6">
        <f t="shared" si="9"/>
        <v>0</v>
      </c>
      <c r="AZ248" s="6">
        <f t="shared" si="10"/>
        <v>0</v>
      </c>
      <c r="BA248" s="6">
        <f t="shared" si="11"/>
        <v>23</v>
      </c>
      <c r="BB248" s="6">
        <f t="shared" si="12"/>
        <v>0</v>
      </c>
      <c r="BC248" s="2"/>
      <c r="BD248" s="2"/>
    </row>
    <row r="249" spans="1:56" ht="15.75" customHeight="1" x14ac:dyDescent="0.25">
      <c r="A249" s="2">
        <v>59</v>
      </c>
      <c r="B249" s="2">
        <v>2019</v>
      </c>
      <c r="C249" s="6" t="s">
        <v>114</v>
      </c>
      <c r="D249" s="2">
        <v>14451</v>
      </c>
      <c r="E249" s="2">
        <v>70698000111</v>
      </c>
      <c r="F249" s="2" t="str">
        <f t="array" ref="F249">IFERROR(INDEX(cnpj!$A:$B,MATCH(C249,cnpj!$B:$B,0),1),IF(G249=14,LEFT(E249,2)&amp;"."&amp;MID(E249,3,3)&amp;"."&amp;MID(E249,6,3)&amp;"/"&amp;MID(E249,9,4)&amp;"-"&amp;RIGHT(E249,2),IF(G249=13,0&amp;LEFT(E249,1)&amp;"."&amp;MID(E249,2,3)&amp;"."&amp;MID(E249,5,3)&amp;"/"&amp;MID(E249,8,4)&amp;"-"&amp;RIGHT(E249,2),IF(G249=12,"00"&amp;"."&amp;LEFT(E249,3)&amp;"."&amp;MID(E249,4,3)&amp;"/"&amp;MID(E249,7,4)&amp;"-"&amp;RIGHT(E249,2),IF(G249=11,"00.0"&amp;LEFT(E249,2)&amp;"."&amp;MID(E249,3,3)&amp;"/"&amp;MID(E249,6,4)&amp;"-"&amp;RIGHT(E249,2),"erro")))))</f>
        <v>00.070.698/0001-11</v>
      </c>
      <c r="G249" s="2">
        <f t="shared" si="1"/>
        <v>11</v>
      </c>
      <c r="H249" s="6" t="s">
        <v>55</v>
      </c>
      <c r="I249" s="2">
        <v>10</v>
      </c>
      <c r="J249" s="6">
        <v>9.7699561599116063</v>
      </c>
      <c r="K249" s="6">
        <v>17500</v>
      </c>
      <c r="L249" s="2">
        <v>0</v>
      </c>
      <c r="M249" s="2">
        <v>0</v>
      </c>
      <c r="N249" s="2"/>
      <c r="O249" s="2">
        <v>1</v>
      </c>
      <c r="P249" s="2">
        <v>3</v>
      </c>
      <c r="Q249" s="2">
        <v>0</v>
      </c>
      <c r="R249" s="2">
        <v>23</v>
      </c>
      <c r="S249" s="2">
        <v>0</v>
      </c>
      <c r="T249" s="6">
        <v>13.86239891484411</v>
      </c>
      <c r="U249" s="6">
        <v>0.11359201530527049</v>
      </c>
      <c r="V249" s="6">
        <v>8.5467149488790611E-2</v>
      </c>
      <c r="W249" s="6">
        <v>73237</v>
      </c>
      <c r="X249" s="6">
        <v>16333</v>
      </c>
      <c r="Y249" s="6">
        <v>1048005</v>
      </c>
      <c r="Z249" s="6">
        <v>119045</v>
      </c>
      <c r="AA249" s="2">
        <f t="shared" si="2"/>
        <v>0</v>
      </c>
      <c r="AB249" s="2">
        <v>0</v>
      </c>
      <c r="AC249" s="2">
        <v>0</v>
      </c>
      <c r="AD249" s="2">
        <v>1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1</v>
      </c>
      <c r="AQ249" s="2">
        <v>0</v>
      </c>
      <c r="AR249" s="3">
        <v>0</v>
      </c>
      <c r="AS249" s="6">
        <f t="shared" si="3"/>
        <v>13.474902982604066</v>
      </c>
      <c r="AT249" s="6">
        <f t="shared" si="4"/>
        <v>0.12648276909148676</v>
      </c>
      <c r="AU249" s="6">
        <f t="shared" si="5"/>
        <v>0.17463568655125974</v>
      </c>
      <c r="AV249" s="6">
        <f t="shared" si="6"/>
        <v>0</v>
      </c>
      <c r="AW249" s="6">
        <f t="shared" si="7"/>
        <v>0</v>
      </c>
      <c r="AX249" s="6">
        <f t="shared" si="8"/>
        <v>1</v>
      </c>
      <c r="AY249" s="6">
        <f t="shared" si="9"/>
        <v>3</v>
      </c>
      <c r="AZ249" s="6">
        <f t="shared" si="10"/>
        <v>0</v>
      </c>
      <c r="BA249" s="6">
        <f t="shared" si="11"/>
        <v>22</v>
      </c>
      <c r="BB249" s="6">
        <f t="shared" si="12"/>
        <v>0</v>
      </c>
      <c r="BC249" s="2"/>
      <c r="BD249" s="2"/>
    </row>
    <row r="250" spans="1:56" ht="15.75" customHeight="1" x14ac:dyDescent="0.25">
      <c r="A250" s="2">
        <v>59</v>
      </c>
      <c r="B250" s="2">
        <v>2020</v>
      </c>
      <c r="C250" s="6" t="s">
        <v>114</v>
      </c>
      <c r="D250" s="2">
        <v>14451</v>
      </c>
      <c r="E250" s="2">
        <v>70698000111</v>
      </c>
      <c r="F250" s="2" t="str">
        <f t="array" ref="F250">IFERROR(INDEX(cnpj!$A:$B,MATCH(C250,cnpj!$B:$B,0),1),IF(G250=14,LEFT(E250,2)&amp;"."&amp;MID(E250,3,3)&amp;"."&amp;MID(E250,6,3)&amp;"/"&amp;MID(E250,9,4)&amp;"-"&amp;RIGHT(E250,2),IF(G250=13,0&amp;LEFT(E250,1)&amp;"."&amp;MID(E250,2,3)&amp;"."&amp;MID(E250,5,3)&amp;"/"&amp;MID(E250,8,4)&amp;"-"&amp;RIGHT(E250,2),IF(G250=12,"00"&amp;"."&amp;LEFT(E250,3)&amp;"."&amp;MID(E250,4,3)&amp;"/"&amp;MID(E250,7,4)&amp;"-"&amp;RIGHT(E250,2),IF(G250=11,"00.0"&amp;LEFT(E250,2)&amp;"."&amp;MID(E250,3,3)&amp;"/"&amp;MID(E250,6,4)&amp;"-"&amp;RIGHT(E250,2),"erro")))))</f>
        <v>00.070.698/0001-11</v>
      </c>
      <c r="G250" s="2">
        <f t="shared" si="1"/>
        <v>11</v>
      </c>
      <c r="H250" s="6" t="s">
        <v>55</v>
      </c>
      <c r="I250" s="2">
        <v>10</v>
      </c>
      <c r="J250" s="6">
        <v>12.727244561350309</v>
      </c>
      <c r="K250" s="6">
        <v>336800</v>
      </c>
      <c r="L250" s="2">
        <v>0</v>
      </c>
      <c r="M250" s="2">
        <v>0</v>
      </c>
      <c r="N250" s="2"/>
      <c r="O250" s="2">
        <v>1</v>
      </c>
      <c r="P250" s="2">
        <v>5</v>
      </c>
      <c r="Q250" s="2">
        <v>0</v>
      </c>
      <c r="R250" s="2">
        <v>22</v>
      </c>
      <c r="S250" s="2">
        <v>0</v>
      </c>
      <c r="T250" s="6">
        <v>14.155118587130584</v>
      </c>
      <c r="U250" s="6">
        <v>0.30804608668346628</v>
      </c>
      <c r="V250" s="6">
        <v>0.51668296072976516</v>
      </c>
      <c r="W250" s="6">
        <v>639968</v>
      </c>
      <c r="X250" s="6">
        <v>85660</v>
      </c>
      <c r="Y250" s="6">
        <v>1404397</v>
      </c>
      <c r="Z250" s="6">
        <v>432619</v>
      </c>
      <c r="AA250" s="2">
        <f t="shared" si="2"/>
        <v>0</v>
      </c>
      <c r="AB250" s="2">
        <v>0</v>
      </c>
      <c r="AC250" s="2">
        <v>0</v>
      </c>
      <c r="AD250" s="2">
        <v>1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1</v>
      </c>
      <c r="AR250" s="3">
        <v>0</v>
      </c>
      <c r="AS250" s="6">
        <f t="shared" si="3"/>
        <v>13.86239891484411</v>
      </c>
      <c r="AT250" s="6">
        <f t="shared" si="4"/>
        <v>0.11359201530527049</v>
      </c>
      <c r="AU250" s="6">
        <f t="shared" si="5"/>
        <v>8.5467149488790611E-2</v>
      </c>
      <c r="AV250" s="6">
        <f t="shared" si="6"/>
        <v>0</v>
      </c>
      <c r="AW250" s="6">
        <f t="shared" si="7"/>
        <v>0</v>
      </c>
      <c r="AX250" s="6">
        <f t="shared" si="8"/>
        <v>1</v>
      </c>
      <c r="AY250" s="6">
        <f t="shared" si="9"/>
        <v>3</v>
      </c>
      <c r="AZ250" s="6">
        <f t="shared" si="10"/>
        <v>0</v>
      </c>
      <c r="BA250" s="6">
        <f t="shared" si="11"/>
        <v>23</v>
      </c>
      <c r="BB250" s="6">
        <f t="shared" si="12"/>
        <v>0</v>
      </c>
      <c r="BC250" s="2"/>
      <c r="BD250" s="2"/>
    </row>
    <row r="251" spans="1:56" ht="15.75" customHeight="1" x14ac:dyDescent="0.25">
      <c r="A251" s="2">
        <v>60</v>
      </c>
      <c r="B251" s="2">
        <v>2016</v>
      </c>
      <c r="C251" s="6" t="s">
        <v>115</v>
      </c>
      <c r="D251" s="2">
        <v>2453</v>
      </c>
      <c r="E251" s="2">
        <v>17155730000164</v>
      </c>
      <c r="F251" s="2" t="str">
        <f t="array" ref="F251">IFERROR(INDEX(cnpj!$A:$B,MATCH(C251,cnpj!$B:$B,0),1),IF(G251=14,LEFT(E251,2)&amp;"."&amp;MID(E251,3,3)&amp;"."&amp;MID(E251,6,3)&amp;"/"&amp;MID(E251,9,4)&amp;"-"&amp;RIGHT(E251,2),IF(G251=13,0&amp;LEFT(E251,1)&amp;"."&amp;MID(E251,2,3)&amp;"."&amp;MID(E251,5,3)&amp;"/"&amp;MID(E251,8,4)&amp;"-"&amp;RIGHT(E251,2),IF(G251=12,"00"&amp;"."&amp;LEFT(E251,3)&amp;"."&amp;MID(E251,4,3)&amp;"/"&amp;MID(E251,7,4)&amp;"-"&amp;RIGHT(E251,2),IF(G251=11,"00.0"&amp;LEFT(E251,2)&amp;"."&amp;MID(E251,3,3)&amp;"/"&amp;MID(E251,6,4)&amp;"-"&amp;RIGHT(E251,2),"erro")))))</f>
        <v>17.155.730/0001-64</v>
      </c>
      <c r="G251" s="2">
        <f t="shared" si="1"/>
        <v>14</v>
      </c>
      <c r="H251" s="6" t="s">
        <v>55</v>
      </c>
      <c r="I251" s="2">
        <v>10</v>
      </c>
      <c r="J251" s="6">
        <v>14.266649869563613</v>
      </c>
      <c r="K251" s="6">
        <v>1570100</v>
      </c>
      <c r="L251" s="2">
        <v>0</v>
      </c>
      <c r="M251" s="2">
        <v>1</v>
      </c>
      <c r="N251" s="2"/>
      <c r="O251" s="2">
        <v>0</v>
      </c>
      <c r="P251" s="2">
        <v>0</v>
      </c>
      <c r="Q251" s="2">
        <v>0</v>
      </c>
      <c r="R251" s="2">
        <v>46</v>
      </c>
      <c r="S251" s="2">
        <v>0</v>
      </c>
      <c r="T251" s="6">
        <v>16.551163798918271</v>
      </c>
      <c r="U251" s="6">
        <v>2.1682104705160823E-2</v>
      </c>
      <c r="V251" s="6">
        <v>0.16145020695127754</v>
      </c>
      <c r="W251" s="6">
        <v>1749445</v>
      </c>
      <c r="X251" s="6">
        <v>740087</v>
      </c>
      <c r="Y251" s="6">
        <v>15419813</v>
      </c>
      <c r="Z251" s="6">
        <v>334334</v>
      </c>
      <c r="AA251" s="2" t="str">
        <f t="shared" si="2"/>
        <v/>
      </c>
      <c r="AB251" s="2">
        <v>0</v>
      </c>
      <c r="AC251" s="2">
        <v>0</v>
      </c>
      <c r="AD251" s="2">
        <v>1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1</v>
      </c>
      <c r="AN251" s="2">
        <v>0</v>
      </c>
      <c r="AO251" s="2">
        <v>0</v>
      </c>
      <c r="AP251" s="2">
        <v>0</v>
      </c>
      <c r="AQ251" s="2">
        <v>0</v>
      </c>
      <c r="AR251" s="3">
        <v>0</v>
      </c>
      <c r="AS251" s="6" t="str">
        <f t="shared" si="3"/>
        <v/>
      </c>
      <c r="AT251" s="6" t="str">
        <f t="shared" si="4"/>
        <v/>
      </c>
      <c r="AU251" s="6" t="str">
        <f t="shared" si="5"/>
        <v/>
      </c>
      <c r="AV251" s="6" t="str">
        <f t="shared" si="6"/>
        <v/>
      </c>
      <c r="AW251" s="6" t="str">
        <f t="shared" si="7"/>
        <v/>
      </c>
      <c r="AX251" s="6" t="str">
        <f t="shared" si="8"/>
        <v/>
      </c>
      <c r="AY251" s="6" t="str">
        <f t="shared" si="9"/>
        <v/>
      </c>
      <c r="AZ251" s="6" t="str">
        <f t="shared" si="10"/>
        <v/>
      </c>
      <c r="BA251" s="6" t="str">
        <f t="shared" si="11"/>
        <v/>
      </c>
      <c r="BB251" s="6" t="str">
        <f t="shared" si="12"/>
        <v/>
      </c>
      <c r="BC251" s="2"/>
      <c r="BD251" s="2"/>
    </row>
    <row r="252" spans="1:56" ht="15.75" customHeight="1" x14ac:dyDescent="0.25">
      <c r="A252" s="2">
        <v>60</v>
      </c>
      <c r="B252" s="2">
        <v>2017</v>
      </c>
      <c r="C252" s="6" t="s">
        <v>115</v>
      </c>
      <c r="D252" s="2">
        <v>2453</v>
      </c>
      <c r="E252" s="2">
        <v>17155730000164</v>
      </c>
      <c r="F252" s="2" t="str">
        <f t="array" ref="F252">IFERROR(INDEX(cnpj!$A:$B,MATCH(C252,cnpj!$B:$B,0),1),IF(G252=14,LEFT(E252,2)&amp;"."&amp;MID(E252,3,3)&amp;"."&amp;MID(E252,6,3)&amp;"/"&amp;MID(E252,9,4)&amp;"-"&amp;RIGHT(E252,2),IF(G252=13,0&amp;LEFT(E252,1)&amp;"."&amp;MID(E252,2,3)&amp;"."&amp;MID(E252,5,3)&amp;"/"&amp;MID(E252,8,4)&amp;"-"&amp;RIGHT(E252,2),IF(G252=12,"00"&amp;"."&amp;LEFT(E252,3)&amp;"."&amp;MID(E252,4,3)&amp;"/"&amp;MID(E252,7,4)&amp;"-"&amp;RIGHT(E252,2),IF(G252=11,"00.0"&amp;LEFT(E252,2)&amp;"."&amp;MID(E252,3,3)&amp;"/"&amp;MID(E252,6,4)&amp;"-"&amp;RIGHT(E252,2),"erro")))))</f>
        <v>17.155.730/0001-64</v>
      </c>
      <c r="G252" s="2">
        <f t="shared" si="1"/>
        <v>14</v>
      </c>
      <c r="H252" s="6" t="s">
        <v>55</v>
      </c>
      <c r="I252" s="2">
        <v>10</v>
      </c>
      <c r="J252" s="6">
        <v>14.266649869563613</v>
      </c>
      <c r="K252" s="6">
        <v>1570100</v>
      </c>
      <c r="L252" s="2">
        <v>0</v>
      </c>
      <c r="M252" s="2">
        <v>1</v>
      </c>
      <c r="N252" s="2"/>
      <c r="O252" s="2">
        <v>0</v>
      </c>
      <c r="P252" s="2">
        <v>0</v>
      </c>
      <c r="Q252" s="2">
        <v>0</v>
      </c>
      <c r="R252" s="2">
        <v>32</v>
      </c>
      <c r="S252" s="2">
        <v>0</v>
      </c>
      <c r="T252" s="6">
        <v>16.578613305270988</v>
      </c>
      <c r="U252" s="6">
        <v>6.315588762959698E-2</v>
      </c>
      <c r="V252" s="6">
        <v>9.6091966265003687E-2</v>
      </c>
      <c r="W252" s="6">
        <v>974190</v>
      </c>
      <c r="X252" s="6">
        <v>548766</v>
      </c>
      <c r="Y252" s="6">
        <v>15848942</v>
      </c>
      <c r="Z252" s="6">
        <v>1000954</v>
      </c>
      <c r="AA252" s="2">
        <f t="shared" si="2"/>
        <v>0</v>
      </c>
      <c r="AB252" s="2">
        <v>0</v>
      </c>
      <c r="AC252" s="2">
        <v>0</v>
      </c>
      <c r="AD252" s="2">
        <v>1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</v>
      </c>
      <c r="AO252" s="2">
        <v>0</v>
      </c>
      <c r="AP252" s="2">
        <v>0</v>
      </c>
      <c r="AQ252" s="2">
        <v>0</v>
      </c>
      <c r="AR252" s="3">
        <v>0</v>
      </c>
      <c r="AS252" s="6">
        <f t="shared" si="3"/>
        <v>16.551163798918271</v>
      </c>
      <c r="AT252" s="6">
        <f t="shared" si="4"/>
        <v>2.1682104705160823E-2</v>
      </c>
      <c r="AU252" s="6">
        <f t="shared" si="5"/>
        <v>0.16145020695127754</v>
      </c>
      <c r="AV252" s="6">
        <f t="shared" si="6"/>
        <v>0</v>
      </c>
      <c r="AW252" s="6">
        <f t="shared" si="7"/>
        <v>1</v>
      </c>
      <c r="AX252" s="6">
        <f t="shared" si="8"/>
        <v>0</v>
      </c>
      <c r="AY252" s="6">
        <f t="shared" si="9"/>
        <v>0</v>
      </c>
      <c r="AZ252" s="6">
        <f t="shared" si="10"/>
        <v>0</v>
      </c>
      <c r="BA252" s="6">
        <f t="shared" si="11"/>
        <v>46</v>
      </c>
      <c r="BB252" s="6">
        <f t="shared" si="12"/>
        <v>0</v>
      </c>
      <c r="BC252" s="2"/>
      <c r="BD252" s="2"/>
    </row>
    <row r="253" spans="1:56" ht="15.75" customHeight="1" x14ac:dyDescent="0.25">
      <c r="A253" s="2">
        <v>60</v>
      </c>
      <c r="B253" s="2">
        <v>2020</v>
      </c>
      <c r="C253" s="6" t="s">
        <v>115</v>
      </c>
      <c r="D253" s="2">
        <v>2453</v>
      </c>
      <c r="E253" s="2">
        <v>17155730000164</v>
      </c>
      <c r="F253" s="2" t="str">
        <f t="array" ref="F253">IFERROR(INDEX(cnpj!$A:$B,MATCH(C253,cnpj!$B:$B,0),1),IF(G253=14,LEFT(E253,2)&amp;"."&amp;MID(E253,3,3)&amp;"."&amp;MID(E253,6,3)&amp;"/"&amp;MID(E253,9,4)&amp;"-"&amp;RIGHT(E253,2),IF(G253=13,0&amp;LEFT(E253,1)&amp;"."&amp;MID(E253,2,3)&amp;"."&amp;MID(E253,5,3)&amp;"/"&amp;MID(E253,8,4)&amp;"-"&amp;RIGHT(E253,2),IF(G253=12,"00"&amp;"."&amp;LEFT(E253,3)&amp;"."&amp;MID(E253,4,3)&amp;"/"&amp;MID(E253,7,4)&amp;"-"&amp;RIGHT(E253,2),IF(G253=11,"00.0"&amp;LEFT(E253,2)&amp;"."&amp;MID(E253,3,3)&amp;"/"&amp;MID(E253,6,4)&amp;"-"&amp;RIGHT(E253,2),"erro")))))</f>
        <v>17.155.730/0001-64</v>
      </c>
      <c r="G253" s="2">
        <f t="shared" si="1"/>
        <v>14</v>
      </c>
      <c r="H253" s="6" t="s">
        <v>55</v>
      </c>
      <c r="I253" s="2">
        <v>10</v>
      </c>
      <c r="J253" s="6">
        <v>15.84062790091351</v>
      </c>
      <c r="K253" s="6">
        <v>7577000</v>
      </c>
      <c r="L253" s="2">
        <v>0</v>
      </c>
      <c r="M253" s="2">
        <v>1</v>
      </c>
      <c r="N253" s="2"/>
      <c r="O253" s="2">
        <v>1</v>
      </c>
      <c r="P253" s="2">
        <v>3</v>
      </c>
      <c r="Q253" s="2">
        <v>0</v>
      </c>
      <c r="R253" s="2">
        <v>23</v>
      </c>
      <c r="S253" s="2">
        <v>0</v>
      </c>
      <c r="T253" s="6">
        <v>16.814362111502124</v>
      </c>
      <c r="U253" s="6">
        <v>0.14275949791459014</v>
      </c>
      <c r="V253" s="6">
        <v>0.12908756109600192</v>
      </c>
      <c r="W253" s="6">
        <v>1649860</v>
      </c>
      <c r="X253" s="6">
        <v>939957</v>
      </c>
      <c r="Y253" s="6">
        <v>20062483</v>
      </c>
      <c r="Z253" s="6">
        <v>2864110</v>
      </c>
      <c r="AA253" s="2">
        <f t="shared" si="2"/>
        <v>0</v>
      </c>
      <c r="AB253" s="2">
        <v>0</v>
      </c>
      <c r="AC253" s="2">
        <v>0</v>
      </c>
      <c r="AD253" s="2">
        <v>1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1</v>
      </c>
      <c r="AR253" s="3">
        <v>0</v>
      </c>
      <c r="AS253" s="6">
        <f t="shared" si="3"/>
        <v>16.578613305270988</v>
      </c>
      <c r="AT253" s="6">
        <f t="shared" si="4"/>
        <v>6.315588762959698E-2</v>
      </c>
      <c r="AU253" s="6">
        <f t="shared" si="5"/>
        <v>9.6091966265003687E-2</v>
      </c>
      <c r="AV253" s="6">
        <f t="shared" si="6"/>
        <v>0</v>
      </c>
      <c r="AW253" s="6">
        <f t="shared" si="7"/>
        <v>1</v>
      </c>
      <c r="AX253" s="6">
        <f t="shared" si="8"/>
        <v>0</v>
      </c>
      <c r="AY253" s="6">
        <f t="shared" si="9"/>
        <v>0</v>
      </c>
      <c r="AZ253" s="6">
        <f t="shared" si="10"/>
        <v>0</v>
      </c>
      <c r="BA253" s="6">
        <f t="shared" si="11"/>
        <v>32</v>
      </c>
      <c r="BB253" s="6">
        <f t="shared" si="12"/>
        <v>0</v>
      </c>
      <c r="BC253" s="2"/>
      <c r="BD253" s="2"/>
    </row>
    <row r="254" spans="1:56" ht="15.75" customHeight="1" x14ac:dyDescent="0.25">
      <c r="A254" s="2">
        <v>61</v>
      </c>
      <c r="B254" s="2">
        <v>2018</v>
      </c>
      <c r="C254" s="6" t="s">
        <v>116</v>
      </c>
      <c r="D254" s="2">
        <v>14362</v>
      </c>
      <c r="E254" s="2">
        <v>10835932000108</v>
      </c>
      <c r="F254" s="2" t="str">
        <f t="array" ref="F254">IFERROR(INDEX(cnpj!$A:$B,MATCH(C254,cnpj!$B:$B,0),1),IF(G254=14,LEFT(E254,2)&amp;"."&amp;MID(E254,3,3)&amp;"."&amp;MID(E254,6,3)&amp;"/"&amp;MID(E254,9,4)&amp;"-"&amp;RIGHT(E254,2),IF(G254=13,0&amp;LEFT(E254,1)&amp;"."&amp;MID(E254,2,3)&amp;"."&amp;MID(E254,5,3)&amp;"/"&amp;MID(E254,8,4)&amp;"-"&amp;RIGHT(E254,2),IF(G254=12,"00"&amp;"."&amp;LEFT(E254,3)&amp;"."&amp;MID(E254,4,3)&amp;"/"&amp;MID(E254,7,4)&amp;"-"&amp;RIGHT(E254,2),IF(G254=11,"00.0"&amp;LEFT(E254,2)&amp;"."&amp;MID(E254,3,3)&amp;"/"&amp;MID(E254,6,4)&amp;"-"&amp;RIGHT(E254,2),"erro")))))</f>
        <v>10.835.932/0001-08</v>
      </c>
      <c r="G254" s="2">
        <f t="shared" si="1"/>
        <v>14</v>
      </c>
      <c r="H254" s="6" t="s">
        <v>55</v>
      </c>
      <c r="I254" s="2">
        <v>10</v>
      </c>
      <c r="J254" s="6">
        <v>13.580292856588654</v>
      </c>
      <c r="K254" s="6">
        <v>790398.76</v>
      </c>
      <c r="L254" s="2">
        <v>0</v>
      </c>
      <c r="M254" s="2">
        <v>1</v>
      </c>
      <c r="N254" s="2"/>
      <c r="O254" s="2">
        <v>0</v>
      </c>
      <c r="P254" s="2">
        <v>0</v>
      </c>
      <c r="Q254" s="2">
        <v>0</v>
      </c>
      <c r="R254" s="2">
        <v>17</v>
      </c>
      <c r="S254" s="2">
        <v>0</v>
      </c>
      <c r="T254" s="6">
        <v>15.86493416076547</v>
      </c>
      <c r="U254" s="6">
        <v>1.4414256594222267E-2</v>
      </c>
      <c r="V254" s="6">
        <v>0.79474651973838861</v>
      </c>
      <c r="W254" s="6">
        <v>1704952</v>
      </c>
      <c r="X254" s="6">
        <v>4465003</v>
      </c>
      <c r="Y254" s="6">
        <v>7763425</v>
      </c>
      <c r="Z254" s="6">
        <v>111904</v>
      </c>
      <c r="AA254" s="2" t="str">
        <f t="shared" si="2"/>
        <v/>
      </c>
      <c r="AB254" s="2">
        <v>0</v>
      </c>
      <c r="AC254" s="2">
        <v>0</v>
      </c>
      <c r="AD254" s="2">
        <v>1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1</v>
      </c>
      <c r="AP254" s="2">
        <v>0</v>
      </c>
      <c r="AQ254" s="2">
        <v>0</v>
      </c>
      <c r="AR254" s="3">
        <v>0</v>
      </c>
      <c r="AS254" s="6" t="str">
        <f t="shared" si="3"/>
        <v/>
      </c>
      <c r="AT254" s="6" t="str">
        <f t="shared" si="4"/>
        <v/>
      </c>
      <c r="AU254" s="6" t="str">
        <f t="shared" si="5"/>
        <v/>
      </c>
      <c r="AV254" s="6" t="str">
        <f t="shared" si="6"/>
        <v/>
      </c>
      <c r="AW254" s="6" t="str">
        <f t="shared" si="7"/>
        <v/>
      </c>
      <c r="AX254" s="6" t="str">
        <f t="shared" si="8"/>
        <v/>
      </c>
      <c r="AY254" s="6" t="str">
        <f t="shared" si="9"/>
        <v/>
      </c>
      <c r="AZ254" s="6" t="str">
        <f t="shared" si="10"/>
        <v/>
      </c>
      <c r="BA254" s="6" t="str">
        <f t="shared" si="11"/>
        <v/>
      </c>
      <c r="BB254" s="6" t="str">
        <f t="shared" si="12"/>
        <v/>
      </c>
      <c r="BC254" s="2"/>
      <c r="BD254" s="2"/>
    </row>
    <row r="255" spans="1:56" ht="15.75" customHeight="1" x14ac:dyDescent="0.25">
      <c r="A255" s="2">
        <v>61</v>
      </c>
      <c r="B255" s="2">
        <v>2019</v>
      </c>
      <c r="C255" s="6" t="s">
        <v>116</v>
      </c>
      <c r="D255" s="2">
        <v>14362</v>
      </c>
      <c r="E255" s="2">
        <v>10835932000108</v>
      </c>
      <c r="F255" s="2" t="str">
        <f t="array" ref="F255">IFERROR(INDEX(cnpj!$A:$B,MATCH(C255,cnpj!$B:$B,0),1),IF(G255=14,LEFT(E255,2)&amp;"."&amp;MID(E255,3,3)&amp;"."&amp;MID(E255,6,3)&amp;"/"&amp;MID(E255,9,4)&amp;"-"&amp;RIGHT(E255,2),IF(G255=13,0&amp;LEFT(E255,1)&amp;"."&amp;MID(E255,2,3)&amp;"."&amp;MID(E255,5,3)&amp;"/"&amp;MID(E255,8,4)&amp;"-"&amp;RIGHT(E255,2),IF(G255=12,"00"&amp;"."&amp;LEFT(E255,3)&amp;"."&amp;MID(E255,4,3)&amp;"/"&amp;MID(E255,7,4)&amp;"-"&amp;RIGHT(E255,2),IF(G255=11,"00.0"&amp;LEFT(E255,2)&amp;"."&amp;MID(E255,3,3)&amp;"/"&amp;MID(E255,6,4)&amp;"-"&amp;RIGHT(E255,2),"erro")))))</f>
        <v>10.835.932/0001-08</v>
      </c>
      <c r="G255" s="2">
        <f t="shared" si="1"/>
        <v>14</v>
      </c>
      <c r="H255" s="6" t="s">
        <v>55</v>
      </c>
      <c r="I255" s="2">
        <v>10</v>
      </c>
      <c r="J255" s="6">
        <v>13.580292856588654</v>
      </c>
      <c r="K255" s="6">
        <v>790398.76</v>
      </c>
      <c r="L255" s="2">
        <v>0</v>
      </c>
      <c r="M255" s="2">
        <v>1</v>
      </c>
      <c r="N255" s="2"/>
      <c r="O255" s="2">
        <v>0</v>
      </c>
      <c r="P255" s="2">
        <v>0</v>
      </c>
      <c r="Q255" s="2">
        <v>0</v>
      </c>
      <c r="R255" s="2">
        <v>16</v>
      </c>
      <c r="S255" s="2">
        <v>0</v>
      </c>
      <c r="T255" s="6">
        <v>15.887537680646737</v>
      </c>
      <c r="U255" s="6">
        <v>2.2833924198051001E-2</v>
      </c>
      <c r="V255" s="6">
        <v>0.49379415744101679</v>
      </c>
      <c r="W255" s="6">
        <v>2002034</v>
      </c>
      <c r="X255" s="6">
        <v>1919138</v>
      </c>
      <c r="Y255" s="6">
        <v>7940904</v>
      </c>
      <c r="Z255" s="6">
        <v>181322</v>
      </c>
      <c r="AA255" s="2">
        <f t="shared" si="2"/>
        <v>0</v>
      </c>
      <c r="AB255" s="2">
        <v>0</v>
      </c>
      <c r="AC255" s="2">
        <v>0</v>
      </c>
      <c r="AD255" s="2">
        <v>1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1</v>
      </c>
      <c r="AQ255" s="2">
        <v>0</v>
      </c>
      <c r="AR255" s="3">
        <v>0</v>
      </c>
      <c r="AS255" s="6">
        <f t="shared" si="3"/>
        <v>15.86493416076547</v>
      </c>
      <c r="AT255" s="6">
        <f t="shared" si="4"/>
        <v>1.4414256594222267E-2</v>
      </c>
      <c r="AU255" s="6">
        <f t="shared" si="5"/>
        <v>0.79474651973838861</v>
      </c>
      <c r="AV255" s="6">
        <f t="shared" si="6"/>
        <v>0</v>
      </c>
      <c r="AW255" s="6">
        <f t="shared" si="7"/>
        <v>1</v>
      </c>
      <c r="AX255" s="6">
        <f t="shared" si="8"/>
        <v>0</v>
      </c>
      <c r="AY255" s="6">
        <f t="shared" si="9"/>
        <v>0</v>
      </c>
      <c r="AZ255" s="6">
        <f t="shared" si="10"/>
        <v>0</v>
      </c>
      <c r="BA255" s="6">
        <f t="shared" si="11"/>
        <v>17</v>
      </c>
      <c r="BB255" s="6">
        <f t="shared" si="12"/>
        <v>0</v>
      </c>
      <c r="BC255" s="2"/>
      <c r="BD255" s="2"/>
    </row>
    <row r="256" spans="1:56" ht="15.75" customHeight="1" x14ac:dyDescent="0.25">
      <c r="A256" s="2">
        <v>61</v>
      </c>
      <c r="B256" s="2">
        <v>2020</v>
      </c>
      <c r="C256" s="6" t="s">
        <v>116</v>
      </c>
      <c r="D256" s="2">
        <v>14362</v>
      </c>
      <c r="E256" s="2">
        <v>10835932000108</v>
      </c>
      <c r="F256" s="2" t="str">
        <f t="array" ref="F256">IFERROR(INDEX(cnpj!$A:$B,MATCH(C256,cnpj!$B:$B,0),1),IF(G256=14,LEFT(E256,2)&amp;"."&amp;MID(E256,3,3)&amp;"."&amp;MID(E256,6,3)&amp;"/"&amp;MID(E256,9,4)&amp;"-"&amp;RIGHT(E256,2),IF(G256=13,0&amp;LEFT(E256,1)&amp;"."&amp;MID(E256,2,3)&amp;"."&amp;MID(E256,5,3)&amp;"/"&amp;MID(E256,8,4)&amp;"-"&amp;RIGHT(E256,2),IF(G256=12,"00"&amp;"."&amp;LEFT(E256,3)&amp;"."&amp;MID(E256,4,3)&amp;"/"&amp;MID(E256,7,4)&amp;"-"&amp;RIGHT(E256,2),IF(G256=11,"00.0"&amp;LEFT(E256,2)&amp;"."&amp;MID(E256,3,3)&amp;"/"&amp;MID(E256,6,4)&amp;"-"&amp;RIGHT(E256,2),"erro")))))</f>
        <v>10.835.932/0001-08</v>
      </c>
      <c r="G256" s="2">
        <f t="shared" si="1"/>
        <v>14</v>
      </c>
      <c r="H256" s="6" t="s">
        <v>55</v>
      </c>
      <c r="I256" s="2">
        <v>10</v>
      </c>
      <c r="J256" s="6">
        <v>14.36339320965012</v>
      </c>
      <c r="K256" s="6">
        <v>1729587</v>
      </c>
      <c r="L256" s="2">
        <v>0</v>
      </c>
      <c r="M256" s="2">
        <v>1</v>
      </c>
      <c r="N256" s="2"/>
      <c r="O256" s="2">
        <v>0</v>
      </c>
      <c r="P256" s="2">
        <v>0</v>
      </c>
      <c r="Q256" s="2">
        <v>0</v>
      </c>
      <c r="R256" s="2">
        <v>21</v>
      </c>
      <c r="S256" s="2">
        <v>0</v>
      </c>
      <c r="T256" s="6">
        <v>16.251139424716083</v>
      </c>
      <c r="U256" s="6">
        <v>1.8996760920948964E-2</v>
      </c>
      <c r="V256" s="6">
        <v>0.85100236365228044</v>
      </c>
      <c r="W256" s="6">
        <v>2768000</v>
      </c>
      <c r="X256" s="6">
        <v>6953000</v>
      </c>
      <c r="Y256" s="6">
        <v>11423000</v>
      </c>
      <c r="Z256" s="6">
        <v>217000</v>
      </c>
      <c r="AA256" s="2">
        <f t="shared" si="2"/>
        <v>0</v>
      </c>
      <c r="AB256" s="2">
        <v>0</v>
      </c>
      <c r="AC256" s="2">
        <v>0</v>
      </c>
      <c r="AD256" s="2">
        <v>1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1</v>
      </c>
      <c r="AR256" s="3">
        <v>0</v>
      </c>
      <c r="AS256" s="6">
        <f t="shared" si="3"/>
        <v>15.887537680646737</v>
      </c>
      <c r="AT256" s="6">
        <f t="shared" si="4"/>
        <v>2.2833924198051001E-2</v>
      </c>
      <c r="AU256" s="6">
        <f t="shared" si="5"/>
        <v>0.49379415744101679</v>
      </c>
      <c r="AV256" s="6">
        <f t="shared" si="6"/>
        <v>0</v>
      </c>
      <c r="AW256" s="6">
        <f t="shared" si="7"/>
        <v>1</v>
      </c>
      <c r="AX256" s="6">
        <f t="shared" si="8"/>
        <v>0</v>
      </c>
      <c r="AY256" s="6">
        <f t="shared" si="9"/>
        <v>0</v>
      </c>
      <c r="AZ256" s="6">
        <f t="shared" si="10"/>
        <v>0</v>
      </c>
      <c r="BA256" s="6">
        <f t="shared" si="11"/>
        <v>16</v>
      </c>
      <c r="BB256" s="6">
        <f t="shared" si="12"/>
        <v>0</v>
      </c>
      <c r="BC256" s="2"/>
      <c r="BD256" s="2"/>
    </row>
    <row r="257" spans="1:56" ht="15.75" customHeight="1" x14ac:dyDescent="0.25">
      <c r="A257" s="2">
        <v>62</v>
      </c>
      <c r="B257" s="2">
        <v>2016</v>
      </c>
      <c r="C257" s="6" t="s">
        <v>117</v>
      </c>
      <c r="D257" s="2">
        <v>14869</v>
      </c>
      <c r="E257" s="2">
        <v>7047251000170</v>
      </c>
      <c r="F257" s="2" t="str">
        <f t="array" ref="F257">IFERROR(INDEX(cnpj!$A:$B,MATCH(C257,cnpj!$B:$B,0),1),IF(G257=14,LEFT(E257,2)&amp;"."&amp;MID(E257,3,3)&amp;"."&amp;MID(E257,6,3)&amp;"/"&amp;MID(E257,9,4)&amp;"-"&amp;RIGHT(E257,2),IF(G257=13,0&amp;LEFT(E257,1)&amp;"."&amp;MID(E257,2,3)&amp;"."&amp;MID(E257,5,3)&amp;"/"&amp;MID(E257,8,4)&amp;"-"&amp;RIGHT(E257,2),IF(G257=12,"00"&amp;"."&amp;LEFT(E257,3)&amp;"."&amp;MID(E257,4,3)&amp;"/"&amp;MID(E257,7,4)&amp;"-"&amp;RIGHT(E257,2),IF(G257=11,"00.0"&amp;LEFT(E257,2)&amp;"."&amp;MID(E257,3,3)&amp;"/"&amp;MID(E257,6,4)&amp;"-"&amp;RIGHT(E257,2),"erro")))))</f>
        <v>07.047.251/0001-70</v>
      </c>
      <c r="G257" s="2">
        <f t="shared" ref="G257:G511" si="13">LEN(E257)</f>
        <v>13</v>
      </c>
      <c r="H257" s="6" t="s">
        <v>55</v>
      </c>
      <c r="I257" s="2">
        <v>10</v>
      </c>
      <c r="J257" s="6">
        <v>11.443854018967809</v>
      </c>
      <c r="K257" s="6">
        <v>93326</v>
      </c>
      <c r="L257" s="2">
        <v>0</v>
      </c>
      <c r="M257" s="2">
        <v>0</v>
      </c>
      <c r="N257" s="2"/>
      <c r="O257" s="2">
        <v>0</v>
      </c>
      <c r="P257" s="2">
        <v>0</v>
      </c>
      <c r="Q257" s="2">
        <v>0</v>
      </c>
      <c r="R257" s="2">
        <v>31</v>
      </c>
      <c r="S257" s="2">
        <v>0</v>
      </c>
      <c r="T257" s="6">
        <v>15.409604349176274</v>
      </c>
      <c r="U257" s="6">
        <v>7.9826924580588626E-2</v>
      </c>
      <c r="V257" s="6">
        <v>0.53015446199276384</v>
      </c>
      <c r="W257" s="6">
        <v>1507204</v>
      </c>
      <c r="X257" s="6">
        <v>1103205</v>
      </c>
      <c r="Y257" s="6">
        <v>4923865</v>
      </c>
      <c r="Z257" s="6">
        <v>393057</v>
      </c>
      <c r="AA257" s="2" t="str">
        <f t="shared" ref="AA257:AA511" si="14">IF(C257=C256,IF(Z256&lt;0,1,0),"")</f>
        <v/>
      </c>
      <c r="AB257" s="2">
        <v>0</v>
      </c>
      <c r="AC257" s="2">
        <v>0</v>
      </c>
      <c r="AD257" s="2">
        <v>1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1</v>
      </c>
      <c r="AN257" s="2">
        <v>0</v>
      </c>
      <c r="AO257" s="2">
        <v>0</v>
      </c>
      <c r="AP257" s="2">
        <v>0</v>
      </c>
      <c r="AQ257" s="2">
        <v>0</v>
      </c>
      <c r="AR257" s="3">
        <v>0</v>
      </c>
      <c r="AS257" s="6" t="str">
        <f t="shared" ref="AS257:AS511" si="15">IF($B257=2016,"",IF($C257=$C256,$T256,""))</f>
        <v/>
      </c>
      <c r="AT257" s="6" t="str">
        <f t="shared" ref="AT257:AT511" si="16">IF($B257=2016,"",IF($C257=$C256,$U256,""))</f>
        <v/>
      </c>
      <c r="AU257" s="6" t="str">
        <f t="shared" ref="AU257:AU511" si="17">IF($B257=2016,"",IF($C257=$C256,$V256,""))</f>
        <v/>
      </c>
      <c r="AV257" s="6" t="str">
        <f t="shared" ref="AV257:AV511" si="18">IF($B257=2016,"",IF($C257=$C256,$L256,""))</f>
        <v/>
      </c>
      <c r="AW257" s="6" t="str">
        <f t="shared" ref="AW257:AW511" si="19">IF($B257=2016,"",IF($C257=$C256,$M256,""))</f>
        <v/>
      </c>
      <c r="AX257" s="6" t="str">
        <f t="shared" ref="AX257:AX511" si="20">IF($B257=2016,"",IF($C257=$C256,$O256,""))</f>
        <v/>
      </c>
      <c r="AY257" s="6" t="str">
        <f t="shared" ref="AY257:AY511" si="21">IF($B257=2016,"",IF($C257=$C256,$P256,""))</f>
        <v/>
      </c>
      <c r="AZ257" s="6" t="str">
        <f t="shared" ref="AZ257:AZ511" si="22">IF($B257=2016,"",IF($C257=$C256,$Q256,""))</f>
        <v/>
      </c>
      <c r="BA257" s="6" t="str">
        <f t="shared" ref="BA257:BA511" si="23">IF($B257=2016,"",IF($C257=$C256,$R256,""))</f>
        <v/>
      </c>
      <c r="BB257" s="6" t="str">
        <f t="shared" ref="BB257:BB511" si="24">IF($B257=2016,"",IF($C257=$C256,$S256,""))</f>
        <v/>
      </c>
      <c r="BC257" s="2"/>
      <c r="BD257" s="2"/>
    </row>
    <row r="258" spans="1:56" ht="15.75" customHeight="1" x14ac:dyDescent="0.25">
      <c r="A258" s="2">
        <v>62</v>
      </c>
      <c r="B258" s="2">
        <v>2017</v>
      </c>
      <c r="C258" s="6" t="s">
        <v>117</v>
      </c>
      <c r="D258" s="2">
        <v>14869</v>
      </c>
      <c r="E258" s="2">
        <v>7047251000170</v>
      </c>
      <c r="F258" s="2" t="str">
        <f t="array" ref="F258">IFERROR(INDEX(cnpj!$A:$B,MATCH(C258,cnpj!$B:$B,0),1),IF(G258=14,LEFT(E258,2)&amp;"."&amp;MID(E258,3,3)&amp;"."&amp;MID(E258,6,3)&amp;"/"&amp;MID(E258,9,4)&amp;"-"&amp;RIGHT(E258,2),IF(G258=13,0&amp;LEFT(E258,1)&amp;"."&amp;MID(E258,2,3)&amp;"."&amp;MID(E258,5,3)&amp;"/"&amp;MID(E258,8,4)&amp;"-"&amp;RIGHT(E258,2),IF(G258=12,"00"&amp;"."&amp;LEFT(E258,3)&amp;"."&amp;MID(E258,4,3)&amp;"/"&amp;MID(E258,7,4)&amp;"-"&amp;RIGHT(E258,2),IF(G258=11,"00.0"&amp;LEFT(E258,2)&amp;"."&amp;MID(E258,3,3)&amp;"/"&amp;MID(E258,6,4)&amp;"-"&amp;RIGHT(E258,2),"erro")))))</f>
        <v>07.047.251/0001-70</v>
      </c>
      <c r="G258" s="2">
        <f t="shared" si="13"/>
        <v>13</v>
      </c>
      <c r="H258" s="6" t="s">
        <v>55</v>
      </c>
      <c r="I258" s="2">
        <v>10</v>
      </c>
      <c r="J258" s="6">
        <v>13.363294979097047</v>
      </c>
      <c r="K258" s="6">
        <v>636217</v>
      </c>
      <c r="L258" s="2">
        <v>0</v>
      </c>
      <c r="M258" s="2">
        <v>0</v>
      </c>
      <c r="N258" s="2"/>
      <c r="O258" s="2">
        <v>0</v>
      </c>
      <c r="P258" s="2">
        <v>0</v>
      </c>
      <c r="Q258" s="2">
        <v>0</v>
      </c>
      <c r="R258" s="2">
        <v>33</v>
      </c>
      <c r="S258" s="2">
        <v>0</v>
      </c>
      <c r="T258" s="6">
        <v>15.55598866255818</v>
      </c>
      <c r="U258" s="6">
        <v>7.6451544086842474E-2</v>
      </c>
      <c r="V258" s="6">
        <v>0.54686259883215427</v>
      </c>
      <c r="W258" s="6">
        <v>1932620</v>
      </c>
      <c r="X258" s="6">
        <v>1184534</v>
      </c>
      <c r="Y258" s="6">
        <v>5700068</v>
      </c>
      <c r="Z258" s="6">
        <v>435779</v>
      </c>
      <c r="AA258" s="2">
        <f t="shared" si="14"/>
        <v>0</v>
      </c>
      <c r="AB258" s="2">
        <v>0</v>
      </c>
      <c r="AC258" s="2">
        <v>0</v>
      </c>
      <c r="AD258" s="2">
        <v>1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</v>
      </c>
      <c r="AO258" s="2">
        <v>0</v>
      </c>
      <c r="AP258" s="2">
        <v>0</v>
      </c>
      <c r="AQ258" s="2">
        <v>0</v>
      </c>
      <c r="AR258" s="3">
        <v>0</v>
      </c>
      <c r="AS258" s="6">
        <f t="shared" si="15"/>
        <v>15.409604349176274</v>
      </c>
      <c r="AT258" s="6">
        <f t="shared" si="16"/>
        <v>7.9826924580588626E-2</v>
      </c>
      <c r="AU258" s="6">
        <f t="shared" si="17"/>
        <v>0.53015446199276384</v>
      </c>
      <c r="AV258" s="6">
        <f t="shared" si="18"/>
        <v>0</v>
      </c>
      <c r="AW258" s="6">
        <f t="shared" si="19"/>
        <v>0</v>
      </c>
      <c r="AX258" s="6">
        <f t="shared" si="20"/>
        <v>0</v>
      </c>
      <c r="AY258" s="6">
        <f t="shared" si="21"/>
        <v>0</v>
      </c>
      <c r="AZ258" s="6">
        <f t="shared" si="22"/>
        <v>0</v>
      </c>
      <c r="BA258" s="6">
        <f t="shared" si="23"/>
        <v>31</v>
      </c>
      <c r="BB258" s="6">
        <f t="shared" si="24"/>
        <v>0</v>
      </c>
      <c r="BC258" s="2"/>
      <c r="BD258" s="2"/>
    </row>
    <row r="259" spans="1:56" ht="15.75" customHeight="1" x14ac:dyDescent="0.25">
      <c r="A259" s="2">
        <v>62</v>
      </c>
      <c r="B259" s="2">
        <v>2019</v>
      </c>
      <c r="C259" s="6" t="s">
        <v>117</v>
      </c>
      <c r="D259" s="2">
        <v>14869</v>
      </c>
      <c r="E259" s="2">
        <v>7047251000170</v>
      </c>
      <c r="F259" s="2" t="str">
        <f t="array" ref="F259">IFERROR(INDEX(cnpj!$A:$B,MATCH(C259,cnpj!$B:$B,0),1),IF(G259=14,LEFT(E259,2)&amp;"."&amp;MID(E259,3,3)&amp;"."&amp;MID(E259,6,3)&amp;"/"&amp;MID(E259,9,4)&amp;"-"&amp;RIGHT(E259,2),IF(G259=13,0&amp;LEFT(E259,1)&amp;"."&amp;MID(E259,2,3)&amp;"."&amp;MID(E259,5,3)&amp;"/"&amp;MID(E259,8,4)&amp;"-"&amp;RIGHT(E259,2),IF(G259=12,"00"&amp;"."&amp;LEFT(E259,3)&amp;"."&amp;MID(E259,4,3)&amp;"/"&amp;MID(E259,7,4)&amp;"-"&amp;RIGHT(E259,2),IF(G259=11,"00.0"&amp;LEFT(E259,2)&amp;"."&amp;MID(E259,3,3)&amp;"/"&amp;MID(E259,6,4)&amp;"-"&amp;RIGHT(E259,2),"erro")))))</f>
        <v>07.047.251/0001-70</v>
      </c>
      <c r="G259" s="2">
        <f t="shared" si="13"/>
        <v>13</v>
      </c>
      <c r="H259" s="6" t="s">
        <v>55</v>
      </c>
      <c r="I259" s="2">
        <v>10</v>
      </c>
      <c r="J259" s="6">
        <v>11.925169146549639</v>
      </c>
      <c r="K259" s="6">
        <v>151020.24</v>
      </c>
      <c r="L259" s="2">
        <v>0</v>
      </c>
      <c r="M259" s="2">
        <v>1</v>
      </c>
      <c r="N259" s="2"/>
      <c r="O259" s="2">
        <v>0</v>
      </c>
      <c r="P259" s="2">
        <v>0</v>
      </c>
      <c r="Q259" s="2">
        <v>0</v>
      </c>
      <c r="R259" s="2">
        <v>28</v>
      </c>
      <c r="S259" s="2">
        <v>0</v>
      </c>
      <c r="T259" s="6">
        <v>15.974768550954375</v>
      </c>
      <c r="U259" s="6">
        <v>4.6730379542017926E-2</v>
      </c>
      <c r="V259" s="6">
        <v>0.41050440718934955</v>
      </c>
      <c r="W259" s="6">
        <v>2049696</v>
      </c>
      <c r="X259" s="6">
        <v>1507204</v>
      </c>
      <c r="Y259" s="6">
        <v>8664706</v>
      </c>
      <c r="Z259" s="6">
        <v>404905</v>
      </c>
      <c r="AA259" s="2">
        <f t="shared" si="14"/>
        <v>0</v>
      </c>
      <c r="AB259" s="2">
        <v>0</v>
      </c>
      <c r="AC259" s="2">
        <v>0</v>
      </c>
      <c r="AD259" s="2">
        <v>1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1</v>
      </c>
      <c r="AQ259" s="2">
        <v>0</v>
      </c>
      <c r="AR259" s="3">
        <v>0</v>
      </c>
      <c r="AS259" s="6">
        <f t="shared" si="15"/>
        <v>15.55598866255818</v>
      </c>
      <c r="AT259" s="6">
        <f t="shared" si="16"/>
        <v>7.6451544086842474E-2</v>
      </c>
      <c r="AU259" s="6">
        <f t="shared" si="17"/>
        <v>0.54686259883215427</v>
      </c>
      <c r="AV259" s="6">
        <f t="shared" si="18"/>
        <v>0</v>
      </c>
      <c r="AW259" s="6">
        <f t="shared" si="19"/>
        <v>0</v>
      </c>
      <c r="AX259" s="6">
        <f t="shared" si="20"/>
        <v>0</v>
      </c>
      <c r="AY259" s="6">
        <f t="shared" si="21"/>
        <v>0</v>
      </c>
      <c r="AZ259" s="6">
        <f t="shared" si="22"/>
        <v>0</v>
      </c>
      <c r="BA259" s="6">
        <f t="shared" si="23"/>
        <v>33</v>
      </c>
      <c r="BB259" s="6">
        <f t="shared" si="24"/>
        <v>0</v>
      </c>
      <c r="BC259" s="2"/>
      <c r="BD259" s="2"/>
    </row>
    <row r="260" spans="1:56" ht="15.75" customHeight="1" x14ac:dyDescent="0.25">
      <c r="A260" s="2">
        <v>63</v>
      </c>
      <c r="B260" s="2">
        <v>2016</v>
      </c>
      <c r="C260" s="6" t="s">
        <v>118</v>
      </c>
      <c r="D260" s="2">
        <v>18139</v>
      </c>
      <c r="E260" s="2">
        <v>8324196000181</v>
      </c>
      <c r="F260" s="2" t="str">
        <f t="array" ref="F260">IFERROR(INDEX(cnpj!$A:$B,MATCH(C260,cnpj!$B:$B,0),1),IF(G260=14,LEFT(E260,2)&amp;"."&amp;MID(E260,3,3)&amp;"."&amp;MID(E260,6,3)&amp;"/"&amp;MID(E260,9,4)&amp;"-"&amp;RIGHT(E260,2),IF(G260=13,0&amp;LEFT(E260,1)&amp;"."&amp;MID(E260,2,3)&amp;"."&amp;MID(E260,5,3)&amp;"/"&amp;MID(E260,8,4)&amp;"-"&amp;RIGHT(E260,2),IF(G260=12,"00"&amp;"."&amp;LEFT(E260,3)&amp;"."&amp;MID(E260,4,3)&amp;"/"&amp;MID(E260,7,4)&amp;"-"&amp;RIGHT(E260,2),IF(G260=11,"00.0"&amp;LEFT(E260,2)&amp;"."&amp;MID(E260,3,3)&amp;"/"&amp;MID(E260,6,4)&amp;"-"&amp;RIGHT(E260,2),"erro")))))</f>
        <v>08.324.196/0001-81</v>
      </c>
      <c r="G260" s="2">
        <f t="shared" si="13"/>
        <v>13</v>
      </c>
      <c r="H260" s="6" t="s">
        <v>55</v>
      </c>
      <c r="I260" s="2">
        <v>10</v>
      </c>
      <c r="J260" s="6">
        <v>13.401810162774249</v>
      </c>
      <c r="K260" s="6">
        <v>661199.02</v>
      </c>
      <c r="L260" s="2">
        <v>0</v>
      </c>
      <c r="M260" s="2">
        <v>1</v>
      </c>
      <c r="N260" s="2"/>
      <c r="O260" s="2">
        <v>0</v>
      </c>
      <c r="P260" s="2">
        <v>0</v>
      </c>
      <c r="Q260" s="2">
        <v>0</v>
      </c>
      <c r="R260" s="2">
        <v>26</v>
      </c>
      <c r="S260" s="2">
        <v>0</v>
      </c>
      <c r="T260" s="6">
        <v>14.692589664643853</v>
      </c>
      <c r="U260" s="6">
        <v>7.124351253895804E-2</v>
      </c>
      <c r="V260" s="6">
        <v>0.64842370712534969</v>
      </c>
      <c r="W260" s="6">
        <v>704843</v>
      </c>
      <c r="X260" s="6">
        <v>853882</v>
      </c>
      <c r="Y260" s="6">
        <v>2403868</v>
      </c>
      <c r="Z260" s="6">
        <v>171260</v>
      </c>
      <c r="AA260" s="2" t="str">
        <f t="shared" si="14"/>
        <v/>
      </c>
      <c r="AB260" s="2">
        <v>0</v>
      </c>
      <c r="AC260" s="2">
        <v>0</v>
      </c>
      <c r="AD260" s="2">
        <v>1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1</v>
      </c>
      <c r="AN260" s="2">
        <v>0</v>
      </c>
      <c r="AO260" s="2">
        <v>0</v>
      </c>
      <c r="AP260" s="2">
        <v>0</v>
      </c>
      <c r="AQ260" s="2">
        <v>0</v>
      </c>
      <c r="AR260" s="3">
        <v>0</v>
      </c>
      <c r="AS260" s="6" t="str">
        <f t="shared" si="15"/>
        <v/>
      </c>
      <c r="AT260" s="6" t="str">
        <f t="shared" si="16"/>
        <v/>
      </c>
      <c r="AU260" s="6" t="str">
        <f t="shared" si="17"/>
        <v/>
      </c>
      <c r="AV260" s="6" t="str">
        <f t="shared" si="18"/>
        <v/>
      </c>
      <c r="AW260" s="6" t="str">
        <f t="shared" si="19"/>
        <v/>
      </c>
      <c r="AX260" s="6" t="str">
        <f t="shared" si="20"/>
        <v/>
      </c>
      <c r="AY260" s="6" t="str">
        <f t="shared" si="21"/>
        <v/>
      </c>
      <c r="AZ260" s="6" t="str">
        <f t="shared" si="22"/>
        <v/>
      </c>
      <c r="BA260" s="6" t="str">
        <f t="shared" si="23"/>
        <v/>
      </c>
      <c r="BB260" s="6" t="str">
        <f t="shared" si="24"/>
        <v/>
      </c>
      <c r="BC260" s="2"/>
      <c r="BD260" s="2"/>
    </row>
    <row r="261" spans="1:56" ht="15.75" customHeight="1" x14ac:dyDescent="0.25">
      <c r="A261" s="2">
        <v>63</v>
      </c>
      <c r="B261" s="2">
        <v>2017</v>
      </c>
      <c r="C261" s="6" t="s">
        <v>118</v>
      </c>
      <c r="D261" s="2">
        <v>18139</v>
      </c>
      <c r="E261" s="2">
        <v>8324196000181</v>
      </c>
      <c r="F261" s="2" t="str">
        <f t="array" ref="F261">IFERROR(INDEX(cnpj!$A:$B,MATCH(C261,cnpj!$B:$B,0),1),IF(G261=14,LEFT(E261,2)&amp;"."&amp;MID(E261,3,3)&amp;"."&amp;MID(E261,6,3)&amp;"/"&amp;MID(E261,9,4)&amp;"-"&amp;RIGHT(E261,2),IF(G261=13,0&amp;LEFT(E261,1)&amp;"."&amp;MID(E261,2,3)&amp;"."&amp;MID(E261,5,3)&amp;"/"&amp;MID(E261,8,4)&amp;"-"&amp;RIGHT(E261,2),IF(G261=12,"00"&amp;"."&amp;LEFT(E261,3)&amp;"."&amp;MID(E261,4,3)&amp;"/"&amp;MID(E261,7,4)&amp;"-"&amp;RIGHT(E261,2),IF(G261=11,"00.0"&amp;LEFT(E261,2)&amp;"."&amp;MID(E261,3,3)&amp;"/"&amp;MID(E261,6,4)&amp;"-"&amp;RIGHT(E261,2),"erro")))))</f>
        <v>08.324.196/0001-81</v>
      </c>
      <c r="G261" s="2">
        <f t="shared" si="13"/>
        <v>13</v>
      </c>
      <c r="H261" s="6" t="s">
        <v>55</v>
      </c>
      <c r="I261" s="2">
        <v>10</v>
      </c>
      <c r="J261" s="6">
        <v>14.204637590280784</v>
      </c>
      <c r="K261" s="6">
        <v>1475692</v>
      </c>
      <c r="L261" s="2">
        <v>0</v>
      </c>
      <c r="M261" s="2">
        <v>1</v>
      </c>
      <c r="N261" s="2"/>
      <c r="O261" s="2">
        <v>0</v>
      </c>
      <c r="P261" s="2">
        <v>0</v>
      </c>
      <c r="Q261" s="2">
        <v>0</v>
      </c>
      <c r="R261" s="2">
        <v>22</v>
      </c>
      <c r="S261" s="2">
        <v>0</v>
      </c>
      <c r="T261" s="6">
        <v>14.868250970116295</v>
      </c>
      <c r="U261" s="6">
        <v>6.5705273054235347E-2</v>
      </c>
      <c r="V261" s="6">
        <v>0.70251611153822391</v>
      </c>
      <c r="W261" s="6">
        <v>899879</v>
      </c>
      <c r="X261" s="6">
        <v>1113176</v>
      </c>
      <c r="Y261" s="6">
        <v>2865493</v>
      </c>
      <c r="Z261" s="6">
        <v>188278</v>
      </c>
      <c r="AA261" s="2">
        <f t="shared" si="14"/>
        <v>0</v>
      </c>
      <c r="AB261" s="2">
        <v>0</v>
      </c>
      <c r="AC261" s="2">
        <v>0</v>
      </c>
      <c r="AD261" s="2">
        <v>1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</v>
      </c>
      <c r="AO261" s="2">
        <v>0</v>
      </c>
      <c r="AP261" s="2">
        <v>0</v>
      </c>
      <c r="AQ261" s="2">
        <v>0</v>
      </c>
      <c r="AR261" s="3">
        <v>0</v>
      </c>
      <c r="AS261" s="6">
        <f t="shared" si="15"/>
        <v>14.692589664643853</v>
      </c>
      <c r="AT261" s="6">
        <f t="shared" si="16"/>
        <v>7.124351253895804E-2</v>
      </c>
      <c r="AU261" s="6">
        <f t="shared" si="17"/>
        <v>0.64842370712534969</v>
      </c>
      <c r="AV261" s="6">
        <f t="shared" si="18"/>
        <v>0</v>
      </c>
      <c r="AW261" s="6">
        <f t="shared" si="19"/>
        <v>1</v>
      </c>
      <c r="AX261" s="6">
        <f t="shared" si="20"/>
        <v>0</v>
      </c>
      <c r="AY261" s="6">
        <f t="shared" si="21"/>
        <v>0</v>
      </c>
      <c r="AZ261" s="6">
        <f t="shared" si="22"/>
        <v>0</v>
      </c>
      <c r="BA261" s="6">
        <f t="shared" si="23"/>
        <v>26</v>
      </c>
      <c r="BB261" s="6">
        <f t="shared" si="24"/>
        <v>0</v>
      </c>
      <c r="BC261" s="2"/>
      <c r="BD261" s="2"/>
    </row>
    <row r="262" spans="1:56" ht="15.75" customHeight="1" x14ac:dyDescent="0.25">
      <c r="A262" s="2">
        <v>63</v>
      </c>
      <c r="B262" s="2">
        <v>2019</v>
      </c>
      <c r="C262" s="6" t="s">
        <v>118</v>
      </c>
      <c r="D262" s="2">
        <v>18139</v>
      </c>
      <c r="E262" s="2">
        <v>8324196000181</v>
      </c>
      <c r="F262" s="2" t="str">
        <f t="array" ref="F262">IFERROR(INDEX(cnpj!$A:$B,MATCH(C262,cnpj!$B:$B,0),1),IF(G262=14,LEFT(E262,2)&amp;"."&amp;MID(E262,3,3)&amp;"."&amp;MID(E262,6,3)&amp;"/"&amp;MID(E262,9,4)&amp;"-"&amp;RIGHT(E262,2),IF(G262=13,0&amp;LEFT(E262,1)&amp;"."&amp;MID(E262,2,3)&amp;"."&amp;MID(E262,5,3)&amp;"/"&amp;MID(E262,8,4)&amp;"-"&amp;RIGHT(E262,2),IF(G262=12,"00"&amp;"."&amp;LEFT(E262,3)&amp;"."&amp;MID(E262,4,3)&amp;"/"&amp;MID(E262,7,4)&amp;"-"&amp;RIGHT(E262,2),IF(G262=11,"00.0"&amp;LEFT(E262,2)&amp;"."&amp;MID(E262,3,3)&amp;"/"&amp;MID(E262,6,4)&amp;"-"&amp;RIGHT(E262,2),"erro")))))</f>
        <v>08.324.196/0001-81</v>
      </c>
      <c r="G262" s="2">
        <f t="shared" si="13"/>
        <v>13</v>
      </c>
      <c r="H262" s="6" t="s">
        <v>55</v>
      </c>
      <c r="I262" s="2">
        <v>10</v>
      </c>
      <c r="J262" s="6">
        <v>13.171351769544346</v>
      </c>
      <c r="K262" s="6">
        <v>525104.07999999996</v>
      </c>
      <c r="L262" s="2">
        <v>0</v>
      </c>
      <c r="M262" s="2">
        <v>1</v>
      </c>
      <c r="N262" s="2"/>
      <c r="O262" s="2">
        <v>0</v>
      </c>
      <c r="P262" s="2">
        <v>0</v>
      </c>
      <c r="Q262" s="2">
        <v>0</v>
      </c>
      <c r="R262" s="2">
        <v>21</v>
      </c>
      <c r="S262" s="2">
        <v>0</v>
      </c>
      <c r="T262" s="6">
        <v>15.217289659277204</v>
      </c>
      <c r="U262" s="6">
        <v>6.7230599684276943E-2</v>
      </c>
      <c r="V262" s="6">
        <v>0.30560889676377706</v>
      </c>
      <c r="W262" s="6">
        <v>536669</v>
      </c>
      <c r="X262" s="6">
        <v>704843</v>
      </c>
      <c r="Y262" s="6">
        <v>4062421</v>
      </c>
      <c r="Z262" s="6">
        <v>273119</v>
      </c>
      <c r="AA262" s="2">
        <f t="shared" si="14"/>
        <v>0</v>
      </c>
      <c r="AB262" s="2">
        <v>0</v>
      </c>
      <c r="AC262" s="2">
        <v>0</v>
      </c>
      <c r="AD262" s="2">
        <v>1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1</v>
      </c>
      <c r="AQ262" s="2">
        <v>0</v>
      </c>
      <c r="AR262" s="3">
        <v>0</v>
      </c>
      <c r="AS262" s="6">
        <f t="shared" si="15"/>
        <v>14.868250970116295</v>
      </c>
      <c r="AT262" s="6">
        <f t="shared" si="16"/>
        <v>6.5705273054235347E-2</v>
      </c>
      <c r="AU262" s="6">
        <f t="shared" si="17"/>
        <v>0.70251611153822391</v>
      </c>
      <c r="AV262" s="6">
        <f t="shared" si="18"/>
        <v>0</v>
      </c>
      <c r="AW262" s="6">
        <f t="shared" si="19"/>
        <v>1</v>
      </c>
      <c r="AX262" s="6">
        <f t="shared" si="20"/>
        <v>0</v>
      </c>
      <c r="AY262" s="6">
        <f t="shared" si="21"/>
        <v>0</v>
      </c>
      <c r="AZ262" s="6">
        <f t="shared" si="22"/>
        <v>0</v>
      </c>
      <c r="BA262" s="6">
        <f t="shared" si="23"/>
        <v>22</v>
      </c>
      <c r="BB262" s="6">
        <f t="shared" si="24"/>
        <v>0</v>
      </c>
      <c r="BC262" s="2"/>
      <c r="BD262" s="2"/>
    </row>
    <row r="263" spans="1:56" ht="15.75" customHeight="1" x14ac:dyDescent="0.25">
      <c r="A263" s="2">
        <v>64</v>
      </c>
      <c r="B263" s="2">
        <v>2016</v>
      </c>
      <c r="C263" s="6" t="s">
        <v>119</v>
      </c>
      <c r="D263" s="2">
        <v>16373</v>
      </c>
      <c r="E263" s="2">
        <v>33352394000104</v>
      </c>
      <c r="F263" s="2" t="str">
        <f t="array" ref="F263">IFERROR(INDEX(cnpj!$A:$B,MATCH(C263,cnpj!$B:$B,0),1),IF(G263=14,LEFT(E263,2)&amp;"."&amp;MID(E263,3,3)&amp;"."&amp;MID(E263,6,3)&amp;"/"&amp;MID(E263,9,4)&amp;"-"&amp;RIGHT(E263,2),IF(G263=13,0&amp;LEFT(E263,1)&amp;"."&amp;MID(E263,2,3)&amp;"."&amp;MID(E263,5,3)&amp;"/"&amp;MID(E263,8,4)&amp;"-"&amp;RIGHT(E263,2),IF(G263=12,"00"&amp;"."&amp;LEFT(E263,3)&amp;"."&amp;MID(E263,4,3)&amp;"/"&amp;MID(E263,7,4)&amp;"-"&amp;RIGHT(E263,2),IF(G263=11,"00.0"&amp;LEFT(E263,2)&amp;"."&amp;MID(E263,3,3)&amp;"/"&amp;MID(E263,6,4)&amp;"-"&amp;RIGHT(E263,2),"erro")))))</f>
        <v>33.352.394/0001-04</v>
      </c>
      <c r="G263" s="2">
        <f t="shared" si="13"/>
        <v>14</v>
      </c>
      <c r="H263" s="6" t="s">
        <v>55</v>
      </c>
      <c r="I263" s="2">
        <v>10</v>
      </c>
      <c r="J263" s="6">
        <v>13.527828485512494</v>
      </c>
      <c r="K263" s="6">
        <v>750000</v>
      </c>
      <c r="L263" s="2">
        <v>0</v>
      </c>
      <c r="M263" s="2">
        <v>1</v>
      </c>
      <c r="N263" s="2"/>
      <c r="O263" s="2">
        <v>1</v>
      </c>
      <c r="P263" s="2">
        <v>12</v>
      </c>
      <c r="Q263" s="2">
        <v>0</v>
      </c>
      <c r="R263" s="2">
        <v>21</v>
      </c>
      <c r="S263" s="2">
        <v>0</v>
      </c>
      <c r="T263" s="6">
        <v>16.42307722048816</v>
      </c>
      <c r="U263" s="6">
        <v>2.7954223794781071E-2</v>
      </c>
      <c r="V263" s="6">
        <v>0.57149402919062364</v>
      </c>
      <c r="W263" s="6">
        <v>1055958</v>
      </c>
      <c r="X263" s="6">
        <v>6696930</v>
      </c>
      <c r="Y263" s="6">
        <v>13566000</v>
      </c>
      <c r="Z263" s="6">
        <v>379227</v>
      </c>
      <c r="AA263" s="2" t="str">
        <f t="shared" si="14"/>
        <v/>
      </c>
      <c r="AB263" s="2">
        <v>0</v>
      </c>
      <c r="AC263" s="2">
        <v>0</v>
      </c>
      <c r="AD263" s="2">
        <v>1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1</v>
      </c>
      <c r="AN263" s="2">
        <v>0</v>
      </c>
      <c r="AO263" s="2">
        <v>0</v>
      </c>
      <c r="AP263" s="2">
        <v>0</v>
      </c>
      <c r="AQ263" s="2">
        <v>0</v>
      </c>
      <c r="AR263" s="3">
        <v>0</v>
      </c>
      <c r="AS263" s="6" t="str">
        <f t="shared" si="15"/>
        <v/>
      </c>
      <c r="AT263" s="6" t="str">
        <f t="shared" si="16"/>
        <v/>
      </c>
      <c r="AU263" s="6" t="str">
        <f t="shared" si="17"/>
        <v/>
      </c>
      <c r="AV263" s="6" t="str">
        <f t="shared" si="18"/>
        <v/>
      </c>
      <c r="AW263" s="6" t="str">
        <f t="shared" si="19"/>
        <v/>
      </c>
      <c r="AX263" s="6" t="str">
        <f t="shared" si="20"/>
        <v/>
      </c>
      <c r="AY263" s="6" t="str">
        <f t="shared" si="21"/>
        <v/>
      </c>
      <c r="AZ263" s="6" t="str">
        <f t="shared" si="22"/>
        <v/>
      </c>
      <c r="BA263" s="6" t="str">
        <f t="shared" si="23"/>
        <v/>
      </c>
      <c r="BB263" s="6" t="str">
        <f t="shared" si="24"/>
        <v/>
      </c>
      <c r="BC263" s="2"/>
      <c r="BD263" s="2"/>
    </row>
    <row r="264" spans="1:56" ht="15.75" customHeight="1" x14ac:dyDescent="0.25">
      <c r="A264" s="2">
        <v>64</v>
      </c>
      <c r="B264" s="2">
        <v>2017</v>
      </c>
      <c r="C264" s="6" t="s">
        <v>119</v>
      </c>
      <c r="D264" s="2">
        <v>16373</v>
      </c>
      <c r="E264" s="2">
        <v>33352394000104</v>
      </c>
      <c r="F264" s="2" t="str">
        <f t="array" ref="F264">IFERROR(INDEX(cnpj!$A:$B,MATCH(C264,cnpj!$B:$B,0),1),IF(G264=14,LEFT(E264,2)&amp;"."&amp;MID(E264,3,3)&amp;"."&amp;MID(E264,6,3)&amp;"/"&amp;MID(E264,9,4)&amp;"-"&amp;RIGHT(E264,2),IF(G264=13,0&amp;LEFT(E264,1)&amp;"."&amp;MID(E264,2,3)&amp;"."&amp;MID(E264,5,3)&amp;"/"&amp;MID(E264,8,4)&amp;"-"&amp;RIGHT(E264,2),IF(G264=12,"00"&amp;"."&amp;LEFT(E264,3)&amp;"."&amp;MID(E264,4,3)&amp;"/"&amp;MID(E264,7,4)&amp;"-"&amp;RIGHT(E264,2),IF(G264=11,"00.0"&amp;LEFT(E264,2)&amp;"."&amp;MID(E264,3,3)&amp;"/"&amp;MID(E264,6,4)&amp;"-"&amp;RIGHT(E264,2),"erro")))))</f>
        <v>33.352.394/0001-04</v>
      </c>
      <c r="G264" s="2">
        <f t="shared" si="13"/>
        <v>14</v>
      </c>
      <c r="H264" s="6" t="s">
        <v>55</v>
      </c>
      <c r="I264" s="2">
        <v>10</v>
      </c>
      <c r="J264" s="6">
        <v>13.527828485512494</v>
      </c>
      <c r="K264" s="6">
        <v>750000</v>
      </c>
      <c r="L264" s="2">
        <v>0</v>
      </c>
      <c r="M264" s="2">
        <v>1</v>
      </c>
      <c r="N264" s="2"/>
      <c r="O264" s="2">
        <v>1</v>
      </c>
      <c r="P264" s="2">
        <v>2</v>
      </c>
      <c r="Q264" s="2">
        <v>0</v>
      </c>
      <c r="R264" s="2">
        <v>16</v>
      </c>
      <c r="S264" s="2">
        <v>0</v>
      </c>
      <c r="T264" s="6">
        <v>16.427717477188498</v>
      </c>
      <c r="U264" s="6">
        <v>2.0526893346411237E-2</v>
      </c>
      <c r="V264" s="6">
        <v>0.56270445229823018</v>
      </c>
      <c r="W264" s="6">
        <v>1315242</v>
      </c>
      <c r="X264" s="6">
        <v>6353911</v>
      </c>
      <c r="Y264" s="6">
        <v>13629096</v>
      </c>
      <c r="Z264" s="6">
        <v>279763</v>
      </c>
      <c r="AA264" s="2">
        <f t="shared" si="14"/>
        <v>0</v>
      </c>
      <c r="AB264" s="2">
        <v>0</v>
      </c>
      <c r="AC264" s="2">
        <v>0</v>
      </c>
      <c r="AD264" s="2">
        <v>1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</v>
      </c>
      <c r="AO264" s="2">
        <v>0</v>
      </c>
      <c r="AP264" s="2">
        <v>0</v>
      </c>
      <c r="AQ264" s="2">
        <v>0</v>
      </c>
      <c r="AR264" s="3">
        <v>0</v>
      </c>
      <c r="AS264" s="6">
        <f t="shared" si="15"/>
        <v>16.42307722048816</v>
      </c>
      <c r="AT264" s="6">
        <f t="shared" si="16"/>
        <v>2.7954223794781071E-2</v>
      </c>
      <c r="AU264" s="6">
        <f t="shared" si="17"/>
        <v>0.57149402919062364</v>
      </c>
      <c r="AV264" s="6">
        <f t="shared" si="18"/>
        <v>0</v>
      </c>
      <c r="AW264" s="6">
        <f t="shared" si="19"/>
        <v>1</v>
      </c>
      <c r="AX264" s="6">
        <f t="shared" si="20"/>
        <v>1</v>
      </c>
      <c r="AY264" s="6">
        <f t="shared" si="21"/>
        <v>12</v>
      </c>
      <c r="AZ264" s="6">
        <f t="shared" si="22"/>
        <v>0</v>
      </c>
      <c r="BA264" s="6">
        <f t="shared" si="23"/>
        <v>21</v>
      </c>
      <c r="BB264" s="6">
        <f t="shared" si="24"/>
        <v>0</v>
      </c>
      <c r="BC264" s="2"/>
      <c r="BD264" s="2"/>
    </row>
    <row r="265" spans="1:56" ht="15.75" customHeight="1" x14ac:dyDescent="0.25">
      <c r="A265" s="2">
        <v>64</v>
      </c>
      <c r="B265" s="2">
        <v>2018</v>
      </c>
      <c r="C265" s="6" t="s">
        <v>119</v>
      </c>
      <c r="D265" s="2">
        <v>16373</v>
      </c>
      <c r="E265" s="2">
        <v>33352394000104</v>
      </c>
      <c r="F265" s="2" t="str">
        <f t="array" ref="F265">IFERROR(INDEX(cnpj!$A:$B,MATCH(C265,cnpj!$B:$B,0),1),IF(G265=14,LEFT(E265,2)&amp;"."&amp;MID(E265,3,3)&amp;"."&amp;MID(E265,6,3)&amp;"/"&amp;MID(E265,9,4)&amp;"-"&amp;RIGHT(E265,2),IF(G265=13,0&amp;LEFT(E265,1)&amp;"."&amp;MID(E265,2,3)&amp;"."&amp;MID(E265,5,3)&amp;"/"&amp;MID(E265,8,4)&amp;"-"&amp;RIGHT(E265,2),IF(G265=12,"00"&amp;"."&amp;LEFT(E265,3)&amp;"."&amp;MID(E265,4,3)&amp;"/"&amp;MID(E265,7,4)&amp;"-"&amp;RIGHT(E265,2),IF(G265=11,"00.0"&amp;LEFT(E265,2)&amp;"."&amp;MID(E265,3,3)&amp;"/"&amp;MID(E265,6,4)&amp;"-"&amp;RIGHT(E265,2),"erro")))))</f>
        <v>33.352.394/0001-04</v>
      </c>
      <c r="G265" s="2">
        <f t="shared" si="13"/>
        <v>14</v>
      </c>
      <c r="H265" s="6" t="s">
        <v>55</v>
      </c>
      <c r="I265" s="2">
        <v>10</v>
      </c>
      <c r="J265" s="6">
        <v>13.527828485512494</v>
      </c>
      <c r="K265" s="6">
        <v>750000</v>
      </c>
      <c r="L265" s="2">
        <v>0</v>
      </c>
      <c r="M265" s="2">
        <v>1</v>
      </c>
      <c r="N265" s="2"/>
      <c r="O265" s="2">
        <v>1</v>
      </c>
      <c r="P265" s="2">
        <v>2</v>
      </c>
      <c r="Q265" s="2">
        <v>0</v>
      </c>
      <c r="R265" s="2">
        <v>23</v>
      </c>
      <c r="S265" s="2">
        <v>0</v>
      </c>
      <c r="T265" s="6">
        <v>16.497738139925797</v>
      </c>
      <c r="U265" s="6">
        <v>5.6943541899676001E-2</v>
      </c>
      <c r="V265" s="6">
        <v>0.46482768500123034</v>
      </c>
      <c r="W265" s="6">
        <v>1350646</v>
      </c>
      <c r="X265" s="6">
        <v>5444028</v>
      </c>
      <c r="Y265" s="6">
        <v>14617619</v>
      </c>
      <c r="Z265" s="6">
        <v>832379</v>
      </c>
      <c r="AA265" s="2">
        <f t="shared" si="14"/>
        <v>0</v>
      </c>
      <c r="AB265" s="2">
        <v>0</v>
      </c>
      <c r="AC265" s="2">
        <v>0</v>
      </c>
      <c r="AD265" s="2">
        <v>1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1</v>
      </c>
      <c r="AP265" s="2">
        <v>0</v>
      </c>
      <c r="AQ265" s="2">
        <v>0</v>
      </c>
      <c r="AR265" s="3">
        <v>0</v>
      </c>
      <c r="AS265" s="6">
        <f t="shared" si="15"/>
        <v>16.427717477188498</v>
      </c>
      <c r="AT265" s="6">
        <f t="shared" si="16"/>
        <v>2.0526893346411237E-2</v>
      </c>
      <c r="AU265" s="6">
        <f t="shared" si="17"/>
        <v>0.56270445229823018</v>
      </c>
      <c r="AV265" s="6">
        <f t="shared" si="18"/>
        <v>0</v>
      </c>
      <c r="AW265" s="6">
        <f t="shared" si="19"/>
        <v>1</v>
      </c>
      <c r="AX265" s="6">
        <f t="shared" si="20"/>
        <v>1</v>
      </c>
      <c r="AY265" s="6">
        <f t="shared" si="21"/>
        <v>2</v>
      </c>
      <c r="AZ265" s="6">
        <f t="shared" si="22"/>
        <v>0</v>
      </c>
      <c r="BA265" s="6">
        <f t="shared" si="23"/>
        <v>16</v>
      </c>
      <c r="BB265" s="6">
        <f t="shared" si="24"/>
        <v>0</v>
      </c>
      <c r="BC265" s="2"/>
      <c r="BD265" s="2"/>
    </row>
    <row r="266" spans="1:56" ht="15.75" customHeight="1" x14ac:dyDescent="0.25">
      <c r="A266" s="2">
        <v>65</v>
      </c>
      <c r="B266" s="2">
        <v>2016</v>
      </c>
      <c r="C266" s="6" t="s">
        <v>120</v>
      </c>
      <c r="D266" s="2">
        <v>20648</v>
      </c>
      <c r="E266" s="2">
        <v>8467115000100</v>
      </c>
      <c r="F266" s="2" t="str">
        <f t="array" ref="F266">IFERROR(INDEX(cnpj!$A:$B,MATCH(C266,cnpj!$B:$B,0),1),IF(G266=14,LEFT(E266,2)&amp;"."&amp;MID(E266,3,3)&amp;"."&amp;MID(E266,6,3)&amp;"/"&amp;MID(E266,9,4)&amp;"-"&amp;RIGHT(E266,2),IF(G266=13,0&amp;LEFT(E266,1)&amp;"."&amp;MID(E266,2,3)&amp;"."&amp;MID(E266,5,3)&amp;"/"&amp;MID(E266,8,4)&amp;"-"&amp;RIGHT(E266,2),IF(G266=12,"00"&amp;"."&amp;LEFT(E266,3)&amp;"."&amp;MID(E266,4,3)&amp;"/"&amp;MID(E266,7,4)&amp;"-"&amp;RIGHT(E266,2),IF(G266=11,"00.0"&amp;LEFT(E266,2)&amp;"."&amp;MID(E266,3,3)&amp;"/"&amp;MID(E266,6,4)&amp;"-"&amp;RIGHT(E266,2),"erro")))))</f>
        <v>08.467.115/0001-00</v>
      </c>
      <c r="G266" s="2">
        <f t="shared" si="13"/>
        <v>13</v>
      </c>
      <c r="H266" s="6" t="s">
        <v>55</v>
      </c>
      <c r="I266" s="2">
        <v>10</v>
      </c>
      <c r="J266" s="6">
        <v>12.314927050442256</v>
      </c>
      <c r="K266" s="6">
        <v>223000</v>
      </c>
      <c r="L266" s="2">
        <v>0</v>
      </c>
      <c r="M266" s="2">
        <v>1</v>
      </c>
      <c r="N266" s="2"/>
      <c r="O266" s="2">
        <v>0</v>
      </c>
      <c r="P266" s="2">
        <v>0</v>
      </c>
      <c r="Q266" s="2">
        <v>0</v>
      </c>
      <c r="R266" s="2">
        <v>32</v>
      </c>
      <c r="S266" s="2">
        <v>0</v>
      </c>
      <c r="T266" s="6">
        <v>15.056942139530255</v>
      </c>
      <c r="U266" s="6">
        <v>-0.15233904068816528</v>
      </c>
      <c r="V266" s="6">
        <v>1.3571701029080809</v>
      </c>
      <c r="W266" s="6">
        <v>1881665</v>
      </c>
      <c r="X266" s="6">
        <v>2814909</v>
      </c>
      <c r="Y266" s="6">
        <v>3460564</v>
      </c>
      <c r="Z266" s="6">
        <v>-527179</v>
      </c>
      <c r="AA266" s="2" t="str">
        <f t="shared" si="14"/>
        <v/>
      </c>
      <c r="AB266" s="2">
        <v>0</v>
      </c>
      <c r="AC266" s="2">
        <v>0</v>
      </c>
      <c r="AD266" s="2">
        <v>1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1</v>
      </c>
      <c r="AN266" s="2">
        <v>0</v>
      </c>
      <c r="AO266" s="2">
        <v>0</v>
      </c>
      <c r="AP266" s="2">
        <v>0</v>
      </c>
      <c r="AQ266" s="2">
        <v>0</v>
      </c>
      <c r="AR266" s="3">
        <v>0</v>
      </c>
      <c r="AS266" s="6" t="str">
        <f t="shared" si="15"/>
        <v/>
      </c>
      <c r="AT266" s="6" t="str">
        <f t="shared" si="16"/>
        <v/>
      </c>
      <c r="AU266" s="6" t="str">
        <f t="shared" si="17"/>
        <v/>
      </c>
      <c r="AV266" s="6" t="str">
        <f t="shared" si="18"/>
        <v/>
      </c>
      <c r="AW266" s="6" t="str">
        <f t="shared" si="19"/>
        <v/>
      </c>
      <c r="AX266" s="6" t="str">
        <f t="shared" si="20"/>
        <v/>
      </c>
      <c r="AY266" s="6" t="str">
        <f t="shared" si="21"/>
        <v/>
      </c>
      <c r="AZ266" s="6" t="str">
        <f t="shared" si="22"/>
        <v/>
      </c>
      <c r="BA266" s="6" t="str">
        <f t="shared" si="23"/>
        <v/>
      </c>
      <c r="BB266" s="6" t="str">
        <f t="shared" si="24"/>
        <v/>
      </c>
      <c r="BC266" s="2"/>
      <c r="BD266" s="2"/>
    </row>
    <row r="267" spans="1:56" ht="15.75" customHeight="1" x14ac:dyDescent="0.25">
      <c r="A267" s="2">
        <v>65</v>
      </c>
      <c r="B267" s="2">
        <v>2017</v>
      </c>
      <c r="C267" s="6" t="s">
        <v>120</v>
      </c>
      <c r="D267" s="2">
        <v>20648</v>
      </c>
      <c r="E267" s="2">
        <v>8467115000100</v>
      </c>
      <c r="F267" s="2" t="str">
        <f t="array" ref="F267">IFERROR(INDEX(cnpj!$A:$B,MATCH(C267,cnpj!$B:$B,0),1),IF(G267=14,LEFT(E267,2)&amp;"."&amp;MID(E267,3,3)&amp;"."&amp;MID(E267,6,3)&amp;"/"&amp;MID(E267,9,4)&amp;"-"&amp;RIGHT(E267,2),IF(G267=13,0&amp;LEFT(E267,1)&amp;"."&amp;MID(E267,2,3)&amp;"."&amp;MID(E267,5,3)&amp;"/"&amp;MID(E267,8,4)&amp;"-"&amp;RIGHT(E267,2),IF(G267=12,"00"&amp;"."&amp;LEFT(E267,3)&amp;"."&amp;MID(E267,4,3)&amp;"/"&amp;MID(E267,7,4)&amp;"-"&amp;RIGHT(E267,2),IF(G267=11,"00.0"&amp;LEFT(E267,2)&amp;"."&amp;MID(E267,3,3)&amp;"/"&amp;MID(E267,6,4)&amp;"-"&amp;RIGHT(E267,2),"erro")))))</f>
        <v>08.467.115/0001-00</v>
      </c>
      <c r="G267" s="2">
        <f t="shared" si="13"/>
        <v>13</v>
      </c>
      <c r="H267" s="6" t="s">
        <v>55</v>
      </c>
      <c r="I267" s="2">
        <v>10</v>
      </c>
      <c r="J267" s="6">
        <v>11.18216774932753</v>
      </c>
      <c r="K267" s="6">
        <v>71837.919999999998</v>
      </c>
      <c r="L267" s="2">
        <v>0</v>
      </c>
      <c r="M267" s="2">
        <v>1</v>
      </c>
      <c r="N267" s="2"/>
      <c r="O267" s="2">
        <v>0</v>
      </c>
      <c r="P267" s="2">
        <v>0</v>
      </c>
      <c r="Q267" s="2">
        <v>0</v>
      </c>
      <c r="R267" s="2">
        <v>28</v>
      </c>
      <c r="S267" s="2">
        <v>0</v>
      </c>
      <c r="T267" s="6">
        <v>15.156293561249583</v>
      </c>
      <c r="U267" s="6">
        <v>-2.2901150826719275E-2</v>
      </c>
      <c r="V267" s="6">
        <v>1.3245595605482419</v>
      </c>
      <c r="W267" s="6">
        <v>2225886</v>
      </c>
      <c r="X267" s="6">
        <v>2836627</v>
      </c>
      <c r="Y267" s="6">
        <v>3822035</v>
      </c>
      <c r="Z267" s="6">
        <v>-87529</v>
      </c>
      <c r="AA267" s="2">
        <f t="shared" si="14"/>
        <v>1</v>
      </c>
      <c r="AB267" s="2">
        <v>0</v>
      </c>
      <c r="AC267" s="2">
        <v>0</v>
      </c>
      <c r="AD267" s="2">
        <v>1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</v>
      </c>
      <c r="AO267" s="2">
        <v>0</v>
      </c>
      <c r="AP267" s="2">
        <v>0</v>
      </c>
      <c r="AQ267" s="2">
        <v>0</v>
      </c>
      <c r="AR267" s="3">
        <v>0</v>
      </c>
      <c r="AS267" s="6">
        <f t="shared" si="15"/>
        <v>15.056942139530255</v>
      </c>
      <c r="AT267" s="6">
        <f t="shared" si="16"/>
        <v>-0.15233904068816528</v>
      </c>
      <c r="AU267" s="6">
        <f t="shared" si="17"/>
        <v>1.3571701029080809</v>
      </c>
      <c r="AV267" s="6">
        <f t="shared" si="18"/>
        <v>0</v>
      </c>
      <c r="AW267" s="6">
        <f t="shared" si="19"/>
        <v>1</v>
      </c>
      <c r="AX267" s="6">
        <f t="shared" si="20"/>
        <v>0</v>
      </c>
      <c r="AY267" s="6">
        <f t="shared" si="21"/>
        <v>0</v>
      </c>
      <c r="AZ267" s="6">
        <f t="shared" si="22"/>
        <v>0</v>
      </c>
      <c r="BA267" s="6">
        <f t="shared" si="23"/>
        <v>32</v>
      </c>
      <c r="BB267" s="6">
        <f t="shared" si="24"/>
        <v>0</v>
      </c>
      <c r="BC267" s="2"/>
      <c r="BD267" s="2"/>
    </row>
    <row r="268" spans="1:56" ht="15.75" customHeight="1" x14ac:dyDescent="0.25">
      <c r="A268" s="2">
        <v>65</v>
      </c>
      <c r="B268" s="2">
        <v>2018</v>
      </c>
      <c r="C268" s="6" t="s">
        <v>120</v>
      </c>
      <c r="D268" s="2">
        <v>20648</v>
      </c>
      <c r="E268" s="2">
        <v>8467115000100</v>
      </c>
      <c r="F268" s="2" t="str">
        <f t="array" ref="F268">IFERROR(INDEX(cnpj!$A:$B,MATCH(C268,cnpj!$B:$B,0),1),IF(G268=14,LEFT(E268,2)&amp;"."&amp;MID(E268,3,3)&amp;"."&amp;MID(E268,6,3)&amp;"/"&amp;MID(E268,9,4)&amp;"-"&amp;RIGHT(E268,2),IF(G268=13,0&amp;LEFT(E268,1)&amp;"."&amp;MID(E268,2,3)&amp;"."&amp;MID(E268,5,3)&amp;"/"&amp;MID(E268,8,4)&amp;"-"&amp;RIGHT(E268,2),IF(G268=12,"00"&amp;"."&amp;LEFT(E268,3)&amp;"."&amp;MID(E268,4,3)&amp;"/"&amp;MID(E268,7,4)&amp;"-"&amp;RIGHT(E268,2),IF(G268=11,"00.0"&amp;LEFT(E268,2)&amp;"."&amp;MID(E268,3,3)&amp;"/"&amp;MID(E268,6,4)&amp;"-"&amp;RIGHT(E268,2),"erro")))))</f>
        <v>08.467.115/0001-00</v>
      </c>
      <c r="G268" s="2">
        <f t="shared" si="13"/>
        <v>13</v>
      </c>
      <c r="H268" s="6" t="s">
        <v>55</v>
      </c>
      <c r="I268" s="2">
        <v>10</v>
      </c>
      <c r="J268" s="6">
        <v>11.468973577441046</v>
      </c>
      <c r="K268" s="6">
        <v>95700</v>
      </c>
      <c r="L268" s="2">
        <v>0</v>
      </c>
      <c r="M268" s="2">
        <v>1</v>
      </c>
      <c r="N268" s="2"/>
      <c r="O268" s="2">
        <v>1</v>
      </c>
      <c r="P268" s="2">
        <v>10</v>
      </c>
      <c r="Q268" s="2">
        <v>0</v>
      </c>
      <c r="R268" s="2">
        <v>19</v>
      </c>
      <c r="S268" s="2">
        <v>0</v>
      </c>
      <c r="T268" s="6">
        <v>15.244202072390202</v>
      </c>
      <c r="U268" s="6">
        <v>-0.23706908429551654</v>
      </c>
      <c r="V268" s="6">
        <v>1.563697227690269</v>
      </c>
      <c r="W268" s="6">
        <v>3208767</v>
      </c>
      <c r="X268" s="6">
        <v>3316909</v>
      </c>
      <c r="Y268" s="6">
        <v>4173235</v>
      </c>
      <c r="Z268" s="6">
        <v>-989345</v>
      </c>
      <c r="AA268" s="2">
        <f t="shared" si="14"/>
        <v>1</v>
      </c>
      <c r="AB268" s="2">
        <v>0</v>
      </c>
      <c r="AC268" s="2">
        <v>0</v>
      </c>
      <c r="AD268" s="2">
        <v>1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1</v>
      </c>
      <c r="AP268" s="2">
        <v>0</v>
      </c>
      <c r="AQ268" s="2">
        <v>0</v>
      </c>
      <c r="AR268" s="3">
        <v>0</v>
      </c>
      <c r="AS268" s="6">
        <f t="shared" si="15"/>
        <v>15.156293561249583</v>
      </c>
      <c r="AT268" s="6">
        <f t="shared" si="16"/>
        <v>-2.2901150826719275E-2</v>
      </c>
      <c r="AU268" s="6">
        <f t="shared" si="17"/>
        <v>1.3245595605482419</v>
      </c>
      <c r="AV268" s="6">
        <f t="shared" si="18"/>
        <v>0</v>
      </c>
      <c r="AW268" s="6">
        <f t="shared" si="19"/>
        <v>1</v>
      </c>
      <c r="AX268" s="6">
        <f t="shared" si="20"/>
        <v>0</v>
      </c>
      <c r="AY268" s="6">
        <f t="shared" si="21"/>
        <v>0</v>
      </c>
      <c r="AZ268" s="6">
        <f t="shared" si="22"/>
        <v>0</v>
      </c>
      <c r="BA268" s="6">
        <f t="shared" si="23"/>
        <v>28</v>
      </c>
      <c r="BB268" s="6">
        <f t="shared" si="24"/>
        <v>0</v>
      </c>
      <c r="BC268" s="2"/>
      <c r="BD268" s="2"/>
    </row>
    <row r="269" spans="1:56" ht="15.75" customHeight="1" x14ac:dyDescent="0.25">
      <c r="A269" s="2">
        <v>65</v>
      </c>
      <c r="B269" s="2">
        <v>2019</v>
      </c>
      <c r="C269" s="6" t="s">
        <v>120</v>
      </c>
      <c r="D269" s="2">
        <v>20648</v>
      </c>
      <c r="E269" s="2">
        <v>8467115000100</v>
      </c>
      <c r="F269" s="2" t="str">
        <f t="array" ref="F269">IFERROR(INDEX(cnpj!$A:$B,MATCH(C269,cnpj!$B:$B,0),1),IF(G269=14,LEFT(E269,2)&amp;"."&amp;MID(E269,3,3)&amp;"."&amp;MID(E269,6,3)&amp;"/"&amp;MID(E269,9,4)&amp;"-"&amp;RIGHT(E269,2),IF(G269=13,0&amp;LEFT(E269,1)&amp;"."&amp;MID(E269,2,3)&amp;"."&amp;MID(E269,5,3)&amp;"/"&amp;MID(E269,8,4)&amp;"-"&amp;RIGHT(E269,2),IF(G269=12,"00"&amp;"."&amp;LEFT(E269,3)&amp;"."&amp;MID(E269,4,3)&amp;"/"&amp;MID(E269,7,4)&amp;"-"&amp;RIGHT(E269,2),IF(G269=11,"00.0"&amp;LEFT(E269,2)&amp;"."&amp;MID(E269,3,3)&amp;"/"&amp;MID(E269,6,4)&amp;"-"&amp;RIGHT(E269,2),"erro")))))</f>
        <v>08.467.115/0001-00</v>
      </c>
      <c r="G269" s="2">
        <f t="shared" si="13"/>
        <v>13</v>
      </c>
      <c r="H269" s="6" t="s">
        <v>55</v>
      </c>
      <c r="I269" s="2">
        <v>10</v>
      </c>
      <c r="J269" s="6">
        <v>11.468973577441046</v>
      </c>
      <c r="K269" s="6">
        <v>95700</v>
      </c>
      <c r="L269" s="2">
        <v>0</v>
      </c>
      <c r="M269" s="2">
        <v>1</v>
      </c>
      <c r="N269" s="2"/>
      <c r="O269" s="2">
        <v>1</v>
      </c>
      <c r="P269" s="2">
        <v>10</v>
      </c>
      <c r="Q269" s="2">
        <v>0</v>
      </c>
      <c r="R269" s="2">
        <v>15</v>
      </c>
      <c r="S269" s="2">
        <v>0</v>
      </c>
      <c r="T269" s="6">
        <v>15.238235927318923</v>
      </c>
      <c r="U269" s="6">
        <v>-0.26094617915148716</v>
      </c>
      <c r="V269" s="6">
        <v>1.5255549655036591</v>
      </c>
      <c r="W269" s="6">
        <v>4446964</v>
      </c>
      <c r="X269" s="6">
        <v>1881665</v>
      </c>
      <c r="Y269" s="6">
        <v>4148411</v>
      </c>
      <c r="Z269" s="6">
        <v>-1082512</v>
      </c>
      <c r="AA269" s="2">
        <f t="shared" si="14"/>
        <v>1</v>
      </c>
      <c r="AB269" s="2">
        <v>0</v>
      </c>
      <c r="AC269" s="2">
        <v>0</v>
      </c>
      <c r="AD269" s="2">
        <v>1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1</v>
      </c>
      <c r="AQ269" s="2">
        <v>0</v>
      </c>
      <c r="AR269" s="3">
        <v>0</v>
      </c>
      <c r="AS269" s="6">
        <f t="shared" si="15"/>
        <v>15.244202072390202</v>
      </c>
      <c r="AT269" s="6">
        <f t="shared" si="16"/>
        <v>-0.23706908429551654</v>
      </c>
      <c r="AU269" s="6">
        <f t="shared" si="17"/>
        <v>1.563697227690269</v>
      </c>
      <c r="AV269" s="6">
        <f t="shared" si="18"/>
        <v>0</v>
      </c>
      <c r="AW269" s="6">
        <f t="shared" si="19"/>
        <v>1</v>
      </c>
      <c r="AX269" s="6">
        <f t="shared" si="20"/>
        <v>1</v>
      </c>
      <c r="AY269" s="6">
        <f t="shared" si="21"/>
        <v>10</v>
      </c>
      <c r="AZ269" s="6">
        <f t="shared" si="22"/>
        <v>0</v>
      </c>
      <c r="BA269" s="6">
        <f t="shared" si="23"/>
        <v>19</v>
      </c>
      <c r="BB269" s="6">
        <f t="shared" si="24"/>
        <v>0</v>
      </c>
      <c r="BC269" s="2"/>
      <c r="BD269" s="2"/>
    </row>
    <row r="270" spans="1:56" ht="15.75" customHeight="1" x14ac:dyDescent="0.25">
      <c r="A270" s="2">
        <v>65</v>
      </c>
      <c r="B270" s="2">
        <v>2020</v>
      </c>
      <c r="C270" s="6" t="s">
        <v>120</v>
      </c>
      <c r="D270" s="2">
        <v>20648</v>
      </c>
      <c r="E270" s="2">
        <v>8467115000100</v>
      </c>
      <c r="F270" s="2" t="str">
        <f t="array" ref="F270">IFERROR(INDEX(cnpj!$A:$B,MATCH(C270,cnpj!$B:$B,0),1),IF(G270=14,LEFT(E270,2)&amp;"."&amp;MID(E270,3,3)&amp;"."&amp;MID(E270,6,3)&amp;"/"&amp;MID(E270,9,4)&amp;"-"&amp;RIGHT(E270,2),IF(G270=13,0&amp;LEFT(E270,1)&amp;"."&amp;MID(E270,2,3)&amp;"."&amp;MID(E270,5,3)&amp;"/"&amp;MID(E270,8,4)&amp;"-"&amp;RIGHT(E270,2),IF(G270=12,"00"&amp;"."&amp;LEFT(E270,3)&amp;"."&amp;MID(E270,4,3)&amp;"/"&amp;MID(E270,7,4)&amp;"-"&amp;RIGHT(E270,2),IF(G270=11,"00.0"&amp;LEFT(E270,2)&amp;"."&amp;MID(E270,3,3)&amp;"/"&amp;MID(E270,6,4)&amp;"-"&amp;RIGHT(E270,2),"erro")))))</f>
        <v>08.467.115/0001-00</v>
      </c>
      <c r="G270" s="2">
        <f t="shared" si="13"/>
        <v>13</v>
      </c>
      <c r="H270" s="6" t="s">
        <v>55</v>
      </c>
      <c r="I270" s="2">
        <v>10</v>
      </c>
      <c r="J270" s="6">
        <v>13.761687751266768</v>
      </c>
      <c r="K270" s="6">
        <v>947600</v>
      </c>
      <c r="L270" s="2">
        <v>0</v>
      </c>
      <c r="M270" s="2">
        <v>1</v>
      </c>
      <c r="N270" s="2"/>
      <c r="O270" s="2">
        <v>1</v>
      </c>
      <c r="P270" s="2">
        <v>10</v>
      </c>
      <c r="Q270" s="2">
        <v>0</v>
      </c>
      <c r="R270" s="2">
        <v>19</v>
      </c>
      <c r="S270" s="2">
        <v>0</v>
      </c>
      <c r="T270" s="6">
        <v>15.205514031812958</v>
      </c>
      <c r="U270" s="6">
        <v>-0.40422240952620064</v>
      </c>
      <c r="V270" s="6">
        <v>2.4304081034874407</v>
      </c>
      <c r="W270" s="6">
        <v>2161791</v>
      </c>
      <c r="X270" s="6">
        <v>7595967</v>
      </c>
      <c r="Y270" s="6">
        <v>4014864</v>
      </c>
      <c r="Z270" s="6">
        <v>-1622898</v>
      </c>
      <c r="AA270" s="2">
        <f t="shared" si="14"/>
        <v>1</v>
      </c>
      <c r="AB270" s="2">
        <v>0</v>
      </c>
      <c r="AC270" s="2">
        <v>0</v>
      </c>
      <c r="AD270" s="2">
        <v>1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1</v>
      </c>
      <c r="AR270" s="3">
        <v>0</v>
      </c>
      <c r="AS270" s="6">
        <f t="shared" si="15"/>
        <v>15.238235927318923</v>
      </c>
      <c r="AT270" s="6">
        <f t="shared" si="16"/>
        <v>-0.26094617915148716</v>
      </c>
      <c r="AU270" s="6">
        <f t="shared" si="17"/>
        <v>1.5255549655036591</v>
      </c>
      <c r="AV270" s="6">
        <f t="shared" si="18"/>
        <v>0</v>
      </c>
      <c r="AW270" s="6">
        <f t="shared" si="19"/>
        <v>1</v>
      </c>
      <c r="AX270" s="6">
        <f t="shared" si="20"/>
        <v>1</v>
      </c>
      <c r="AY270" s="6">
        <f t="shared" si="21"/>
        <v>10</v>
      </c>
      <c r="AZ270" s="6">
        <f t="shared" si="22"/>
        <v>0</v>
      </c>
      <c r="BA270" s="6">
        <f t="shared" si="23"/>
        <v>15</v>
      </c>
      <c r="BB270" s="6">
        <f t="shared" si="24"/>
        <v>0</v>
      </c>
      <c r="BC270" s="2"/>
      <c r="BD270" s="2"/>
    </row>
    <row r="271" spans="1:56" ht="15.75" customHeight="1" x14ac:dyDescent="0.25">
      <c r="A271" s="2">
        <v>66</v>
      </c>
      <c r="B271" s="2">
        <v>2016</v>
      </c>
      <c r="C271" s="6" t="s">
        <v>121</v>
      </c>
      <c r="D271" s="2">
        <v>3204</v>
      </c>
      <c r="E271" s="2">
        <v>92715812000131</v>
      </c>
      <c r="F271" s="2" t="str">
        <f t="array" ref="F271">IFERROR(INDEX(cnpj!$A:$B,MATCH(C271,cnpj!$B:$B,0),1),IF(G271=14,LEFT(E271,2)&amp;"."&amp;MID(E271,3,3)&amp;"."&amp;MID(E271,6,3)&amp;"/"&amp;MID(E271,9,4)&amp;"-"&amp;RIGHT(E271,2),IF(G271=13,0&amp;LEFT(E271,1)&amp;"."&amp;MID(E271,2,3)&amp;"."&amp;MID(E271,5,3)&amp;"/"&amp;MID(E271,8,4)&amp;"-"&amp;RIGHT(E271,2),IF(G271=12,"00"&amp;"."&amp;LEFT(E271,3)&amp;"."&amp;MID(E271,4,3)&amp;"/"&amp;MID(E271,7,4)&amp;"-"&amp;RIGHT(E271,2),IF(G271=11,"00.0"&amp;LEFT(E271,2)&amp;"."&amp;MID(E271,3,3)&amp;"/"&amp;MID(E271,6,4)&amp;"-"&amp;RIGHT(E271,2),"erro")))))</f>
        <v>92.715.812/0001-31</v>
      </c>
      <c r="G271" s="2">
        <f t="shared" si="13"/>
        <v>14</v>
      </c>
      <c r="H271" s="6" t="s">
        <v>55</v>
      </c>
      <c r="I271" s="2">
        <v>10</v>
      </c>
      <c r="J271" s="6">
        <v>12.495378399098053</v>
      </c>
      <c r="K271" s="6">
        <v>267100</v>
      </c>
      <c r="L271" s="2">
        <v>0</v>
      </c>
      <c r="M271" s="2">
        <v>1</v>
      </c>
      <c r="N271" s="2"/>
      <c r="O271" s="2">
        <v>0</v>
      </c>
      <c r="P271" s="2">
        <v>0</v>
      </c>
      <c r="Q271" s="2">
        <v>0</v>
      </c>
      <c r="R271" s="2">
        <v>33</v>
      </c>
      <c r="S271" s="2">
        <v>0</v>
      </c>
      <c r="T271" s="6">
        <v>15.222830817486912</v>
      </c>
      <c r="U271" s="6">
        <v>0.22614035663210277</v>
      </c>
      <c r="V271" s="6">
        <v>0.46591524981432042</v>
      </c>
      <c r="W271" s="6">
        <v>269696</v>
      </c>
      <c r="X271" s="6">
        <v>1633565</v>
      </c>
      <c r="Y271" s="6">
        <v>4084994</v>
      </c>
      <c r="Z271" s="6">
        <v>923782</v>
      </c>
      <c r="AA271" s="2" t="str">
        <f t="shared" si="14"/>
        <v/>
      </c>
      <c r="AB271" s="2">
        <v>0</v>
      </c>
      <c r="AC271" s="2">
        <v>0</v>
      </c>
      <c r="AD271" s="2">
        <v>1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1</v>
      </c>
      <c r="AN271" s="2">
        <v>0</v>
      </c>
      <c r="AO271" s="2">
        <v>0</v>
      </c>
      <c r="AP271" s="2">
        <v>0</v>
      </c>
      <c r="AQ271" s="2">
        <v>0</v>
      </c>
      <c r="AR271" s="3">
        <v>0</v>
      </c>
      <c r="AS271" s="6" t="str">
        <f t="shared" si="15"/>
        <v/>
      </c>
      <c r="AT271" s="6" t="str">
        <f t="shared" si="16"/>
        <v/>
      </c>
      <c r="AU271" s="6" t="str">
        <f t="shared" si="17"/>
        <v/>
      </c>
      <c r="AV271" s="6" t="str">
        <f t="shared" si="18"/>
        <v/>
      </c>
      <c r="AW271" s="6" t="str">
        <f t="shared" si="19"/>
        <v/>
      </c>
      <c r="AX271" s="6" t="str">
        <f t="shared" si="20"/>
        <v/>
      </c>
      <c r="AY271" s="6" t="str">
        <f t="shared" si="21"/>
        <v/>
      </c>
      <c r="AZ271" s="6" t="str">
        <f t="shared" si="22"/>
        <v/>
      </c>
      <c r="BA271" s="6" t="str">
        <f t="shared" si="23"/>
        <v/>
      </c>
      <c r="BB271" s="6" t="str">
        <f t="shared" si="24"/>
        <v/>
      </c>
      <c r="BC271" s="2"/>
      <c r="BD271" s="2"/>
    </row>
    <row r="272" spans="1:56" ht="15.75" customHeight="1" x14ac:dyDescent="0.25">
      <c r="A272" s="2">
        <v>66</v>
      </c>
      <c r="B272" s="2">
        <v>2017</v>
      </c>
      <c r="C272" s="6" t="s">
        <v>121</v>
      </c>
      <c r="D272" s="2">
        <v>3204</v>
      </c>
      <c r="E272" s="2">
        <v>92715812000131</v>
      </c>
      <c r="F272" s="2" t="str">
        <f t="array" ref="F272">IFERROR(INDEX(cnpj!$A:$B,MATCH(C272,cnpj!$B:$B,0),1),IF(G272=14,LEFT(E272,2)&amp;"."&amp;MID(E272,3,3)&amp;"."&amp;MID(E272,6,3)&amp;"/"&amp;MID(E272,9,4)&amp;"-"&amp;RIGHT(E272,2),IF(G272=13,0&amp;LEFT(E272,1)&amp;"."&amp;MID(E272,2,3)&amp;"."&amp;MID(E272,5,3)&amp;"/"&amp;MID(E272,8,4)&amp;"-"&amp;RIGHT(E272,2),IF(G272=12,"00"&amp;"."&amp;LEFT(E272,3)&amp;"."&amp;MID(E272,4,3)&amp;"/"&amp;MID(E272,7,4)&amp;"-"&amp;RIGHT(E272,2),IF(G272=11,"00.0"&amp;LEFT(E272,2)&amp;"."&amp;MID(E272,3,3)&amp;"/"&amp;MID(E272,6,4)&amp;"-"&amp;RIGHT(E272,2),"erro")))))</f>
        <v>92.715.812/0001-31</v>
      </c>
      <c r="G272" s="2">
        <f t="shared" si="13"/>
        <v>14</v>
      </c>
      <c r="H272" s="6" t="s">
        <v>55</v>
      </c>
      <c r="I272" s="2">
        <v>10</v>
      </c>
      <c r="J272" s="6">
        <v>13.147792655175632</v>
      </c>
      <c r="K272" s="6">
        <v>512877.68</v>
      </c>
      <c r="L272" s="2">
        <v>0</v>
      </c>
      <c r="M272" s="2">
        <v>1</v>
      </c>
      <c r="N272" s="2"/>
      <c r="O272" s="2">
        <v>0</v>
      </c>
      <c r="P272" s="2">
        <v>0</v>
      </c>
      <c r="Q272" s="2">
        <v>0</v>
      </c>
      <c r="R272" s="2">
        <v>28</v>
      </c>
      <c r="S272" s="2">
        <v>0</v>
      </c>
      <c r="T272" s="6">
        <v>15.351199449198665</v>
      </c>
      <c r="U272" s="6">
        <v>8.5064260621755858E-2</v>
      </c>
      <c r="V272" s="6">
        <v>0.49956141899578943</v>
      </c>
      <c r="W272" s="6">
        <v>778330</v>
      </c>
      <c r="X272" s="6">
        <v>1541895</v>
      </c>
      <c r="Y272" s="6">
        <v>4644524</v>
      </c>
      <c r="Z272" s="6">
        <v>395083</v>
      </c>
      <c r="AA272" s="2">
        <f t="shared" si="14"/>
        <v>0</v>
      </c>
      <c r="AB272" s="2">
        <v>0</v>
      </c>
      <c r="AC272" s="2">
        <v>0</v>
      </c>
      <c r="AD272" s="2">
        <v>1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</v>
      </c>
      <c r="AO272" s="2">
        <v>0</v>
      </c>
      <c r="AP272" s="2">
        <v>0</v>
      </c>
      <c r="AQ272" s="2">
        <v>0</v>
      </c>
      <c r="AR272" s="3">
        <v>0</v>
      </c>
      <c r="AS272" s="6">
        <f t="shared" si="15"/>
        <v>15.222830817486912</v>
      </c>
      <c r="AT272" s="6">
        <f t="shared" si="16"/>
        <v>0.22614035663210277</v>
      </c>
      <c r="AU272" s="6">
        <f t="shared" si="17"/>
        <v>0.46591524981432042</v>
      </c>
      <c r="AV272" s="6">
        <f t="shared" si="18"/>
        <v>0</v>
      </c>
      <c r="AW272" s="6">
        <f t="shared" si="19"/>
        <v>1</v>
      </c>
      <c r="AX272" s="6">
        <f t="shared" si="20"/>
        <v>0</v>
      </c>
      <c r="AY272" s="6">
        <f t="shared" si="21"/>
        <v>0</v>
      </c>
      <c r="AZ272" s="6">
        <f t="shared" si="22"/>
        <v>0</v>
      </c>
      <c r="BA272" s="6">
        <f t="shared" si="23"/>
        <v>33</v>
      </c>
      <c r="BB272" s="6">
        <f t="shared" si="24"/>
        <v>0</v>
      </c>
      <c r="BC272" s="2"/>
      <c r="BD272" s="2"/>
    </row>
    <row r="273" spans="1:56" ht="15.75" customHeight="1" x14ac:dyDescent="0.25">
      <c r="A273" s="2">
        <v>66</v>
      </c>
      <c r="B273" s="2">
        <v>2018</v>
      </c>
      <c r="C273" s="6" t="s">
        <v>121</v>
      </c>
      <c r="D273" s="2">
        <v>3204</v>
      </c>
      <c r="E273" s="2">
        <v>92715812000131</v>
      </c>
      <c r="F273" s="2" t="str">
        <f t="array" ref="F273">IFERROR(INDEX(cnpj!$A:$B,MATCH(C273,cnpj!$B:$B,0),1),IF(G273=14,LEFT(E273,2)&amp;"."&amp;MID(E273,3,3)&amp;"."&amp;MID(E273,6,3)&amp;"/"&amp;MID(E273,9,4)&amp;"-"&amp;RIGHT(E273,2),IF(G273=13,0&amp;LEFT(E273,1)&amp;"."&amp;MID(E273,2,3)&amp;"."&amp;MID(E273,5,3)&amp;"/"&amp;MID(E273,8,4)&amp;"-"&amp;RIGHT(E273,2),IF(G273=12,"00"&amp;"."&amp;LEFT(E273,3)&amp;"."&amp;MID(E273,4,3)&amp;"/"&amp;MID(E273,7,4)&amp;"-"&amp;RIGHT(E273,2),IF(G273=11,"00.0"&amp;LEFT(E273,2)&amp;"."&amp;MID(E273,3,3)&amp;"/"&amp;MID(E273,6,4)&amp;"-"&amp;RIGHT(E273,2),"erro")))))</f>
        <v>92.715.812/0001-31</v>
      </c>
      <c r="G273" s="2">
        <f t="shared" si="13"/>
        <v>14</v>
      </c>
      <c r="H273" s="6" t="s">
        <v>55</v>
      </c>
      <c r="I273" s="2">
        <v>10</v>
      </c>
      <c r="J273" s="6">
        <v>11.51119396679208</v>
      </c>
      <c r="K273" s="6">
        <v>99827</v>
      </c>
      <c r="L273" s="2">
        <v>0</v>
      </c>
      <c r="M273" s="2">
        <v>1</v>
      </c>
      <c r="N273" s="2"/>
      <c r="O273" s="2">
        <v>1</v>
      </c>
      <c r="P273" s="2">
        <v>10</v>
      </c>
      <c r="Q273" s="2">
        <v>0</v>
      </c>
      <c r="R273" s="2">
        <v>18</v>
      </c>
      <c r="S273" s="2">
        <v>0</v>
      </c>
      <c r="T273" s="6">
        <v>15.425472533053551</v>
      </c>
      <c r="U273" s="6">
        <v>3.4659031735564221E-2</v>
      </c>
      <c r="V273" s="6">
        <v>0.52573261096533197</v>
      </c>
      <c r="W273" s="6">
        <v>658344</v>
      </c>
      <c r="X273" s="6">
        <v>1971697</v>
      </c>
      <c r="Y273" s="6">
        <v>5002621</v>
      </c>
      <c r="Z273" s="6">
        <v>173386</v>
      </c>
      <c r="AA273" s="2">
        <f t="shared" si="14"/>
        <v>0</v>
      </c>
      <c r="AB273" s="2">
        <v>0</v>
      </c>
      <c r="AC273" s="2">
        <v>0</v>
      </c>
      <c r="AD273" s="2">
        <v>1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1</v>
      </c>
      <c r="AP273" s="2">
        <v>0</v>
      </c>
      <c r="AQ273" s="2">
        <v>0</v>
      </c>
      <c r="AR273" s="3">
        <v>0</v>
      </c>
      <c r="AS273" s="6">
        <f t="shared" si="15"/>
        <v>15.351199449198665</v>
      </c>
      <c r="AT273" s="6">
        <f t="shared" si="16"/>
        <v>8.5064260621755858E-2</v>
      </c>
      <c r="AU273" s="6">
        <f t="shared" si="17"/>
        <v>0.49956141899578943</v>
      </c>
      <c r="AV273" s="6">
        <f t="shared" si="18"/>
        <v>0</v>
      </c>
      <c r="AW273" s="6">
        <f t="shared" si="19"/>
        <v>1</v>
      </c>
      <c r="AX273" s="6">
        <f t="shared" si="20"/>
        <v>0</v>
      </c>
      <c r="AY273" s="6">
        <f t="shared" si="21"/>
        <v>0</v>
      </c>
      <c r="AZ273" s="6">
        <f t="shared" si="22"/>
        <v>0</v>
      </c>
      <c r="BA273" s="6">
        <f t="shared" si="23"/>
        <v>28</v>
      </c>
      <c r="BB273" s="6">
        <f t="shared" si="24"/>
        <v>0</v>
      </c>
      <c r="BC273" s="2"/>
      <c r="BD273" s="2"/>
    </row>
    <row r="274" spans="1:56" ht="15.75" customHeight="1" x14ac:dyDescent="0.25">
      <c r="A274" s="2">
        <v>66</v>
      </c>
      <c r="B274" s="2">
        <v>2019</v>
      </c>
      <c r="C274" s="6" t="s">
        <v>121</v>
      </c>
      <c r="D274" s="2">
        <v>3204</v>
      </c>
      <c r="E274" s="2">
        <v>92715812000131</v>
      </c>
      <c r="F274" s="2" t="str">
        <f t="array" ref="F274">IFERROR(INDEX(cnpj!$A:$B,MATCH(C274,cnpj!$B:$B,0),1),IF(G274=14,LEFT(E274,2)&amp;"."&amp;MID(E274,3,3)&amp;"."&amp;MID(E274,6,3)&amp;"/"&amp;MID(E274,9,4)&amp;"-"&amp;RIGHT(E274,2),IF(G274=13,0&amp;LEFT(E274,1)&amp;"."&amp;MID(E274,2,3)&amp;"."&amp;MID(E274,5,3)&amp;"/"&amp;MID(E274,8,4)&amp;"-"&amp;RIGHT(E274,2),IF(G274=12,"00"&amp;"."&amp;LEFT(E274,3)&amp;"."&amp;MID(E274,4,3)&amp;"/"&amp;MID(E274,7,4)&amp;"-"&amp;RIGHT(E274,2),IF(G274=11,"00.0"&amp;LEFT(E274,2)&amp;"."&amp;MID(E274,3,3)&amp;"/"&amp;MID(E274,6,4)&amp;"-"&amp;RIGHT(E274,2),"erro")))))</f>
        <v>92.715.812/0001-31</v>
      </c>
      <c r="G274" s="2">
        <f t="shared" si="13"/>
        <v>14</v>
      </c>
      <c r="H274" s="6" t="s">
        <v>55</v>
      </c>
      <c r="I274" s="2">
        <v>10</v>
      </c>
      <c r="J274" s="6">
        <v>11.973680204795224</v>
      </c>
      <c r="K274" s="6">
        <v>158527</v>
      </c>
      <c r="L274" s="2">
        <v>0</v>
      </c>
      <c r="M274" s="2">
        <v>1</v>
      </c>
      <c r="N274" s="2"/>
      <c r="O274" s="2">
        <v>1</v>
      </c>
      <c r="P274" s="2">
        <v>10</v>
      </c>
      <c r="Q274" s="2">
        <v>0</v>
      </c>
      <c r="R274" s="2">
        <v>15</v>
      </c>
      <c r="S274" s="2">
        <v>0</v>
      </c>
      <c r="T274" s="6">
        <v>15.441810110561747</v>
      </c>
      <c r="U274" s="6">
        <v>7.6937705099858936E-2</v>
      </c>
      <c r="V274" s="6">
        <v>0.15958492223142354</v>
      </c>
      <c r="W274" s="6">
        <v>541797</v>
      </c>
      <c r="X274" s="6">
        <v>269696</v>
      </c>
      <c r="Y274" s="6">
        <v>5085023</v>
      </c>
      <c r="Z274" s="6">
        <v>391230</v>
      </c>
      <c r="AA274" s="2">
        <f t="shared" si="14"/>
        <v>0</v>
      </c>
      <c r="AB274" s="2">
        <v>0</v>
      </c>
      <c r="AC274" s="2">
        <v>0</v>
      </c>
      <c r="AD274" s="2">
        <v>1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1</v>
      </c>
      <c r="AQ274" s="2">
        <v>0</v>
      </c>
      <c r="AR274" s="3">
        <v>0</v>
      </c>
      <c r="AS274" s="6">
        <f t="shared" si="15"/>
        <v>15.425472533053551</v>
      </c>
      <c r="AT274" s="6">
        <f t="shared" si="16"/>
        <v>3.4659031735564221E-2</v>
      </c>
      <c r="AU274" s="6">
        <f t="shared" si="17"/>
        <v>0.52573261096533197</v>
      </c>
      <c r="AV274" s="6">
        <f t="shared" si="18"/>
        <v>0</v>
      </c>
      <c r="AW274" s="6">
        <f t="shared" si="19"/>
        <v>1</v>
      </c>
      <c r="AX274" s="6">
        <f t="shared" si="20"/>
        <v>1</v>
      </c>
      <c r="AY274" s="6">
        <f t="shared" si="21"/>
        <v>10</v>
      </c>
      <c r="AZ274" s="6">
        <f t="shared" si="22"/>
        <v>0</v>
      </c>
      <c r="BA274" s="6">
        <f t="shared" si="23"/>
        <v>18</v>
      </c>
      <c r="BB274" s="6">
        <f t="shared" si="24"/>
        <v>0</v>
      </c>
      <c r="BC274" s="2"/>
      <c r="BD274" s="2"/>
    </row>
    <row r="275" spans="1:56" ht="15.75" customHeight="1" x14ac:dyDescent="0.25">
      <c r="A275" s="2">
        <v>66</v>
      </c>
      <c r="B275" s="2">
        <v>2020</v>
      </c>
      <c r="C275" s="6" t="s">
        <v>121</v>
      </c>
      <c r="D275" s="2">
        <v>3204</v>
      </c>
      <c r="E275" s="2">
        <v>92715812000131</v>
      </c>
      <c r="F275" s="2" t="str">
        <f t="array" ref="F275">IFERROR(INDEX(cnpj!$A:$B,MATCH(C275,cnpj!$B:$B,0),1),IF(G275=14,LEFT(E275,2)&amp;"."&amp;MID(E275,3,3)&amp;"."&amp;MID(E275,6,3)&amp;"/"&amp;MID(E275,9,4)&amp;"-"&amp;RIGHT(E275,2),IF(G275=13,0&amp;LEFT(E275,1)&amp;"."&amp;MID(E275,2,3)&amp;"."&amp;MID(E275,5,3)&amp;"/"&amp;MID(E275,8,4)&amp;"-"&amp;RIGHT(E275,2),IF(G275=12,"00"&amp;"."&amp;LEFT(E275,3)&amp;"."&amp;MID(E275,4,3)&amp;"/"&amp;MID(E275,7,4)&amp;"-"&amp;RIGHT(E275,2),IF(G275=11,"00.0"&amp;LEFT(E275,2)&amp;"."&amp;MID(E275,3,3)&amp;"/"&amp;MID(E275,6,4)&amp;"-"&amp;RIGHT(E275,2),"erro")))))</f>
        <v>92.715.812/0001-31</v>
      </c>
      <c r="G275" s="2">
        <f t="shared" si="13"/>
        <v>14</v>
      </c>
      <c r="H275" s="6" t="s">
        <v>55</v>
      </c>
      <c r="I275" s="2">
        <v>10</v>
      </c>
      <c r="J275" s="6">
        <v>12.495378399098053</v>
      </c>
      <c r="K275" s="6">
        <v>267100</v>
      </c>
      <c r="L275" s="2">
        <v>0</v>
      </c>
      <c r="M275" s="2">
        <v>1</v>
      </c>
      <c r="N275" s="2"/>
      <c r="O275" s="2">
        <v>1</v>
      </c>
      <c r="P275" s="2">
        <v>10</v>
      </c>
      <c r="Q275" s="2">
        <v>0</v>
      </c>
      <c r="R275" s="2">
        <v>16</v>
      </c>
      <c r="S275" s="2">
        <v>0</v>
      </c>
      <c r="T275" s="6">
        <v>15.528979963296566</v>
      </c>
      <c r="U275" s="6">
        <v>5.02680429986282E-2</v>
      </c>
      <c r="V275" s="6">
        <v>0.54261048268647527</v>
      </c>
      <c r="W275" s="6">
        <v>537870</v>
      </c>
      <c r="X275" s="6">
        <v>2472629</v>
      </c>
      <c r="Y275" s="6">
        <v>5548177</v>
      </c>
      <c r="Z275" s="6">
        <v>278896</v>
      </c>
      <c r="AA275" s="2">
        <f t="shared" si="14"/>
        <v>0</v>
      </c>
      <c r="AB275" s="2">
        <v>0</v>
      </c>
      <c r="AC275" s="2">
        <v>0</v>
      </c>
      <c r="AD275" s="2">
        <v>1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1</v>
      </c>
      <c r="AR275" s="3">
        <v>0</v>
      </c>
      <c r="AS275" s="6">
        <f t="shared" si="15"/>
        <v>15.441810110561747</v>
      </c>
      <c r="AT275" s="6">
        <f t="shared" si="16"/>
        <v>7.6937705099858936E-2</v>
      </c>
      <c r="AU275" s="6">
        <f t="shared" si="17"/>
        <v>0.15958492223142354</v>
      </c>
      <c r="AV275" s="6">
        <f t="shared" si="18"/>
        <v>0</v>
      </c>
      <c r="AW275" s="6">
        <f t="shared" si="19"/>
        <v>1</v>
      </c>
      <c r="AX275" s="6">
        <f t="shared" si="20"/>
        <v>1</v>
      </c>
      <c r="AY275" s="6">
        <f t="shared" si="21"/>
        <v>10</v>
      </c>
      <c r="AZ275" s="6">
        <f t="shared" si="22"/>
        <v>0</v>
      </c>
      <c r="BA275" s="6">
        <f t="shared" si="23"/>
        <v>15</v>
      </c>
      <c r="BB275" s="6">
        <f t="shared" si="24"/>
        <v>0</v>
      </c>
      <c r="BC275" s="2"/>
      <c r="BD275" s="2"/>
    </row>
    <row r="276" spans="1:56" ht="15.75" customHeight="1" x14ac:dyDescent="0.25">
      <c r="A276" s="2">
        <v>67</v>
      </c>
      <c r="B276" s="2">
        <v>2016</v>
      </c>
      <c r="C276" s="6" t="s">
        <v>122</v>
      </c>
      <c r="D276" s="2">
        <v>3069</v>
      </c>
      <c r="E276" s="2">
        <v>15141799000103</v>
      </c>
      <c r="F276" s="2" t="str">
        <f t="array" ref="F276">IFERROR(INDEX(cnpj!$A:$B,MATCH(C276,cnpj!$B:$B,0),1),IF(G276=14,LEFT(E276,2)&amp;"."&amp;MID(E276,3,3)&amp;"."&amp;MID(E276,6,3)&amp;"/"&amp;MID(E276,9,4)&amp;"-"&amp;RIGHT(E276,2),IF(G276=13,0&amp;LEFT(E276,1)&amp;"."&amp;MID(E276,2,3)&amp;"."&amp;MID(E276,5,3)&amp;"/"&amp;MID(E276,8,4)&amp;"-"&amp;RIGHT(E276,2),IF(G276=12,"00"&amp;"."&amp;LEFT(E276,3)&amp;"."&amp;MID(E276,4,3)&amp;"/"&amp;MID(E276,7,4)&amp;"-"&amp;RIGHT(E276,2),IF(G276=11,"00.0"&amp;LEFT(E276,2)&amp;"."&amp;MID(E276,3,3)&amp;"/"&amp;MID(E276,6,4)&amp;"-"&amp;RIGHT(E276,2),"erro")))))</f>
        <v>15.141.799/0001-03</v>
      </c>
      <c r="G276" s="2">
        <f t="shared" si="13"/>
        <v>14</v>
      </c>
      <c r="H276" s="6" t="s">
        <v>88</v>
      </c>
      <c r="I276" s="2">
        <v>5</v>
      </c>
      <c r="J276" s="6">
        <v>12.904207367601158</v>
      </c>
      <c r="K276" s="6">
        <v>402000</v>
      </c>
      <c r="L276" s="2">
        <v>0</v>
      </c>
      <c r="M276" s="2">
        <v>1</v>
      </c>
      <c r="N276" s="2"/>
      <c r="O276" s="2">
        <v>1</v>
      </c>
      <c r="P276" s="2">
        <v>3</v>
      </c>
      <c r="Q276" s="2">
        <v>0</v>
      </c>
      <c r="R276" s="2">
        <v>20</v>
      </c>
      <c r="S276" s="2">
        <v>0</v>
      </c>
      <c r="T276" s="6">
        <v>14.317418537472697</v>
      </c>
      <c r="U276" s="6">
        <v>4.2170388710976045E-2</v>
      </c>
      <c r="V276" s="6">
        <v>0.18137989066936261</v>
      </c>
      <c r="W276" s="6">
        <v>173239</v>
      </c>
      <c r="X276" s="6">
        <v>126377</v>
      </c>
      <c r="Y276" s="6">
        <v>1651870</v>
      </c>
      <c r="Z276" s="6">
        <v>69660</v>
      </c>
      <c r="AA276" s="2" t="str">
        <f t="shared" si="14"/>
        <v/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1</v>
      </c>
      <c r="AK276" s="2">
        <v>0</v>
      </c>
      <c r="AL276" s="2">
        <v>0</v>
      </c>
      <c r="AM276" s="2">
        <v>1</v>
      </c>
      <c r="AN276" s="2">
        <v>0</v>
      </c>
      <c r="AO276" s="2">
        <v>0</v>
      </c>
      <c r="AP276" s="2">
        <v>0</v>
      </c>
      <c r="AQ276" s="2">
        <v>0</v>
      </c>
      <c r="AR276" s="3">
        <v>0</v>
      </c>
      <c r="AS276" s="6" t="str">
        <f t="shared" si="15"/>
        <v/>
      </c>
      <c r="AT276" s="6" t="str">
        <f t="shared" si="16"/>
        <v/>
      </c>
      <c r="AU276" s="6" t="str">
        <f t="shared" si="17"/>
        <v/>
      </c>
      <c r="AV276" s="6" t="str">
        <f t="shared" si="18"/>
        <v/>
      </c>
      <c r="AW276" s="6" t="str">
        <f t="shared" si="19"/>
        <v/>
      </c>
      <c r="AX276" s="6" t="str">
        <f t="shared" si="20"/>
        <v/>
      </c>
      <c r="AY276" s="6" t="str">
        <f t="shared" si="21"/>
        <v/>
      </c>
      <c r="AZ276" s="6" t="str">
        <f t="shared" si="22"/>
        <v/>
      </c>
      <c r="BA276" s="6" t="str">
        <f t="shared" si="23"/>
        <v/>
      </c>
      <c r="BB276" s="6" t="str">
        <f t="shared" si="24"/>
        <v/>
      </c>
      <c r="BC276" s="2"/>
      <c r="BD276" s="2"/>
    </row>
    <row r="277" spans="1:56" ht="15.75" customHeight="1" x14ac:dyDescent="0.25">
      <c r="A277" s="2">
        <v>67</v>
      </c>
      <c r="B277" s="2">
        <v>2017</v>
      </c>
      <c r="C277" s="6" t="s">
        <v>122</v>
      </c>
      <c r="D277" s="2">
        <v>3069</v>
      </c>
      <c r="E277" s="2">
        <v>15141799000103</v>
      </c>
      <c r="F277" s="2" t="str">
        <f t="array" ref="F277">IFERROR(INDEX(cnpj!$A:$B,MATCH(C277,cnpj!$B:$B,0),1),IF(G277=14,LEFT(E277,2)&amp;"."&amp;MID(E277,3,3)&amp;"."&amp;MID(E277,6,3)&amp;"/"&amp;MID(E277,9,4)&amp;"-"&amp;RIGHT(E277,2),IF(G277=13,0&amp;LEFT(E277,1)&amp;"."&amp;MID(E277,2,3)&amp;"."&amp;MID(E277,5,3)&amp;"/"&amp;MID(E277,8,4)&amp;"-"&amp;RIGHT(E277,2),IF(G277=12,"00"&amp;"."&amp;LEFT(E277,3)&amp;"."&amp;MID(E277,4,3)&amp;"/"&amp;MID(E277,7,4)&amp;"-"&amp;RIGHT(E277,2),IF(G277=11,"00.0"&amp;LEFT(E277,2)&amp;"."&amp;MID(E277,3,3)&amp;"/"&amp;MID(E277,6,4)&amp;"-"&amp;RIGHT(E277,2),"erro")))))</f>
        <v>15.141.799/0001-03</v>
      </c>
      <c r="G277" s="2">
        <f t="shared" si="13"/>
        <v>14</v>
      </c>
      <c r="H277" s="6" t="s">
        <v>88</v>
      </c>
      <c r="I277" s="2">
        <v>5</v>
      </c>
      <c r="J277" s="6">
        <v>13.910820737768599</v>
      </c>
      <c r="K277" s="6">
        <v>1100000</v>
      </c>
      <c r="L277" s="2">
        <v>0</v>
      </c>
      <c r="M277" s="2">
        <v>1</v>
      </c>
      <c r="N277" s="2"/>
      <c r="O277" s="2">
        <v>1</v>
      </c>
      <c r="P277" s="2">
        <v>3</v>
      </c>
      <c r="Q277" s="2">
        <v>0</v>
      </c>
      <c r="R277" s="2">
        <v>21</v>
      </c>
      <c r="S277" s="2">
        <v>0</v>
      </c>
      <c r="T277" s="6">
        <v>14.43105505157744</v>
      </c>
      <c r="U277" s="6">
        <v>0.14581361068243615</v>
      </c>
      <c r="V277" s="6">
        <v>0.18026178712073071</v>
      </c>
      <c r="W277" s="6">
        <v>168891</v>
      </c>
      <c r="X277" s="6">
        <v>164713</v>
      </c>
      <c r="Y277" s="6">
        <v>1850664</v>
      </c>
      <c r="Z277" s="6">
        <v>269852</v>
      </c>
      <c r="AA277" s="2">
        <f t="shared" si="14"/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1</v>
      </c>
      <c r="AK277" s="2">
        <v>0</v>
      </c>
      <c r="AL277" s="2">
        <v>0</v>
      </c>
      <c r="AM277" s="2">
        <v>0</v>
      </c>
      <c r="AN277" s="2">
        <v>1</v>
      </c>
      <c r="AO277" s="2">
        <v>0</v>
      </c>
      <c r="AP277" s="2">
        <v>0</v>
      </c>
      <c r="AQ277" s="2">
        <v>0</v>
      </c>
      <c r="AR277" s="3">
        <v>0</v>
      </c>
      <c r="AS277" s="6">
        <f t="shared" si="15"/>
        <v>14.317418537472697</v>
      </c>
      <c r="AT277" s="6">
        <f t="shared" si="16"/>
        <v>4.2170388710976045E-2</v>
      </c>
      <c r="AU277" s="6">
        <f t="shared" si="17"/>
        <v>0.18137989066936261</v>
      </c>
      <c r="AV277" s="6">
        <f t="shared" si="18"/>
        <v>0</v>
      </c>
      <c r="AW277" s="6">
        <f t="shared" si="19"/>
        <v>1</v>
      </c>
      <c r="AX277" s="6">
        <f t="shared" si="20"/>
        <v>1</v>
      </c>
      <c r="AY277" s="6">
        <f t="shared" si="21"/>
        <v>3</v>
      </c>
      <c r="AZ277" s="6">
        <f t="shared" si="22"/>
        <v>0</v>
      </c>
      <c r="BA277" s="6">
        <f t="shared" si="23"/>
        <v>20</v>
      </c>
      <c r="BB277" s="6">
        <f t="shared" si="24"/>
        <v>0</v>
      </c>
      <c r="BC277" s="2"/>
      <c r="BD277" s="2"/>
    </row>
    <row r="278" spans="1:56" ht="15.75" customHeight="1" x14ac:dyDescent="0.25">
      <c r="A278" s="2">
        <v>67</v>
      </c>
      <c r="B278" s="2">
        <v>2018</v>
      </c>
      <c r="C278" s="6" t="s">
        <v>122</v>
      </c>
      <c r="D278" s="2">
        <v>3069</v>
      </c>
      <c r="E278" s="2">
        <v>15141799000103</v>
      </c>
      <c r="F278" s="2" t="str">
        <f t="array" ref="F278">IFERROR(INDEX(cnpj!$A:$B,MATCH(C278,cnpj!$B:$B,0),1),IF(G278=14,LEFT(E278,2)&amp;"."&amp;MID(E278,3,3)&amp;"."&amp;MID(E278,6,3)&amp;"/"&amp;MID(E278,9,4)&amp;"-"&amp;RIGHT(E278,2),IF(G278=13,0&amp;LEFT(E278,1)&amp;"."&amp;MID(E278,2,3)&amp;"."&amp;MID(E278,5,3)&amp;"/"&amp;MID(E278,8,4)&amp;"-"&amp;RIGHT(E278,2),IF(G278=12,"00"&amp;"."&amp;LEFT(E278,3)&amp;"."&amp;MID(E278,4,3)&amp;"/"&amp;MID(E278,7,4)&amp;"-"&amp;RIGHT(E278,2),IF(G278=11,"00.0"&amp;LEFT(E278,2)&amp;"."&amp;MID(E278,3,3)&amp;"/"&amp;MID(E278,6,4)&amp;"-"&amp;RIGHT(E278,2),"erro")))))</f>
        <v>15.141.799/0001-03</v>
      </c>
      <c r="G278" s="2">
        <f t="shared" si="13"/>
        <v>14</v>
      </c>
      <c r="H278" s="6" t="s">
        <v>88</v>
      </c>
      <c r="I278" s="2">
        <v>5</v>
      </c>
      <c r="J278" s="6">
        <v>13.910820737768599</v>
      </c>
      <c r="K278" s="6">
        <v>1100000</v>
      </c>
      <c r="L278" s="2">
        <v>0</v>
      </c>
      <c r="M278" s="2">
        <v>1</v>
      </c>
      <c r="N278" s="2"/>
      <c r="O278" s="2">
        <v>1</v>
      </c>
      <c r="P278" s="2">
        <v>3</v>
      </c>
      <c r="Q278" s="2">
        <v>0</v>
      </c>
      <c r="R278" s="2">
        <v>21</v>
      </c>
      <c r="S278" s="2">
        <v>0</v>
      </c>
      <c r="T278" s="6">
        <v>14.645268634606888</v>
      </c>
      <c r="U278" s="6">
        <v>0.13468416287066615</v>
      </c>
      <c r="V278" s="6">
        <v>0.23964219605681178</v>
      </c>
      <c r="W278" s="6">
        <v>224150</v>
      </c>
      <c r="X278" s="6">
        <v>325293</v>
      </c>
      <c r="Y278" s="6">
        <v>2292764</v>
      </c>
      <c r="Z278" s="6">
        <v>308799</v>
      </c>
      <c r="AA278" s="2">
        <f t="shared" si="14"/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1</v>
      </c>
      <c r="AK278" s="2">
        <v>0</v>
      </c>
      <c r="AL278" s="2">
        <v>0</v>
      </c>
      <c r="AM278" s="2">
        <v>0</v>
      </c>
      <c r="AN278" s="2">
        <v>0</v>
      </c>
      <c r="AO278" s="2">
        <v>1</v>
      </c>
      <c r="AP278" s="2">
        <v>0</v>
      </c>
      <c r="AQ278" s="2">
        <v>0</v>
      </c>
      <c r="AR278" s="3">
        <v>0</v>
      </c>
      <c r="AS278" s="6">
        <f t="shared" si="15"/>
        <v>14.43105505157744</v>
      </c>
      <c r="AT278" s="6">
        <f t="shared" si="16"/>
        <v>0.14581361068243615</v>
      </c>
      <c r="AU278" s="6">
        <f t="shared" si="17"/>
        <v>0.18026178712073071</v>
      </c>
      <c r="AV278" s="6">
        <f t="shared" si="18"/>
        <v>0</v>
      </c>
      <c r="AW278" s="6">
        <f t="shared" si="19"/>
        <v>1</v>
      </c>
      <c r="AX278" s="6">
        <f t="shared" si="20"/>
        <v>1</v>
      </c>
      <c r="AY278" s="6">
        <f t="shared" si="21"/>
        <v>3</v>
      </c>
      <c r="AZ278" s="6">
        <f t="shared" si="22"/>
        <v>0</v>
      </c>
      <c r="BA278" s="6">
        <f t="shared" si="23"/>
        <v>21</v>
      </c>
      <c r="BB278" s="6">
        <f t="shared" si="24"/>
        <v>0</v>
      </c>
      <c r="BC278" s="2"/>
      <c r="BD278" s="2"/>
    </row>
    <row r="279" spans="1:56" ht="15.75" customHeight="1" x14ac:dyDescent="0.25">
      <c r="A279" s="2">
        <v>67</v>
      </c>
      <c r="B279" s="2">
        <v>2019</v>
      </c>
      <c r="C279" s="6" t="s">
        <v>122</v>
      </c>
      <c r="D279" s="2">
        <v>3069</v>
      </c>
      <c r="E279" s="2">
        <v>15141799000103</v>
      </c>
      <c r="F279" s="2" t="str">
        <f t="array" ref="F279">IFERROR(INDEX(cnpj!$A:$B,MATCH(C279,cnpj!$B:$B,0),1),IF(G279=14,LEFT(E279,2)&amp;"."&amp;MID(E279,3,3)&amp;"."&amp;MID(E279,6,3)&amp;"/"&amp;MID(E279,9,4)&amp;"-"&amp;RIGHT(E279,2),IF(G279=13,0&amp;LEFT(E279,1)&amp;"."&amp;MID(E279,2,3)&amp;"."&amp;MID(E279,5,3)&amp;"/"&amp;MID(E279,8,4)&amp;"-"&amp;RIGHT(E279,2),IF(G279=12,"00"&amp;"."&amp;LEFT(E279,3)&amp;"."&amp;MID(E279,4,3)&amp;"/"&amp;MID(E279,7,4)&amp;"-"&amp;RIGHT(E279,2),IF(G279=11,"00.0"&amp;LEFT(E279,2)&amp;"."&amp;MID(E279,3,3)&amp;"/"&amp;MID(E279,6,4)&amp;"-"&amp;RIGHT(E279,2),"erro")))))</f>
        <v>15.141.799/0001-03</v>
      </c>
      <c r="G279" s="2">
        <f t="shared" si="13"/>
        <v>14</v>
      </c>
      <c r="H279" s="6" t="s">
        <v>88</v>
      </c>
      <c r="I279" s="2">
        <v>5</v>
      </c>
      <c r="J279" s="6">
        <v>13.910820737768599</v>
      </c>
      <c r="K279" s="6">
        <v>1100000</v>
      </c>
      <c r="L279" s="2">
        <v>0</v>
      </c>
      <c r="M279" s="2">
        <v>1</v>
      </c>
      <c r="N279" s="2"/>
      <c r="O279" s="2">
        <v>1</v>
      </c>
      <c r="P279" s="2">
        <v>3</v>
      </c>
      <c r="Q279" s="2">
        <v>0</v>
      </c>
      <c r="R279" s="2">
        <v>23</v>
      </c>
      <c r="S279" s="2">
        <v>0</v>
      </c>
      <c r="T279" s="6">
        <v>14.691467509455588</v>
      </c>
      <c r="U279" s="6">
        <v>9.2111685460266907E-2</v>
      </c>
      <c r="V279" s="6">
        <v>0.16494195334611597</v>
      </c>
      <c r="W279" s="6">
        <v>222815</v>
      </c>
      <c r="X279" s="6">
        <v>173239</v>
      </c>
      <c r="Y279" s="6">
        <v>2401172</v>
      </c>
      <c r="Z279" s="6">
        <v>221176</v>
      </c>
      <c r="AA279" s="2">
        <f t="shared" si="14"/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1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1</v>
      </c>
      <c r="AQ279" s="2">
        <v>0</v>
      </c>
      <c r="AR279" s="3">
        <v>0</v>
      </c>
      <c r="AS279" s="6">
        <f t="shared" si="15"/>
        <v>14.645268634606888</v>
      </c>
      <c r="AT279" s="6">
        <f t="shared" si="16"/>
        <v>0.13468416287066615</v>
      </c>
      <c r="AU279" s="6">
        <f t="shared" si="17"/>
        <v>0.23964219605681178</v>
      </c>
      <c r="AV279" s="6">
        <f t="shared" si="18"/>
        <v>0</v>
      </c>
      <c r="AW279" s="6">
        <f t="shared" si="19"/>
        <v>1</v>
      </c>
      <c r="AX279" s="6">
        <f t="shared" si="20"/>
        <v>1</v>
      </c>
      <c r="AY279" s="6">
        <f t="shared" si="21"/>
        <v>3</v>
      </c>
      <c r="AZ279" s="6">
        <f t="shared" si="22"/>
        <v>0</v>
      </c>
      <c r="BA279" s="6">
        <f t="shared" si="23"/>
        <v>21</v>
      </c>
      <c r="BB279" s="6">
        <f t="shared" si="24"/>
        <v>0</v>
      </c>
      <c r="BC279" s="2"/>
      <c r="BD279" s="2"/>
    </row>
    <row r="280" spans="1:56" ht="15.75" customHeight="1" x14ac:dyDescent="0.25">
      <c r="A280" s="2">
        <v>67</v>
      </c>
      <c r="B280" s="2">
        <v>2020</v>
      </c>
      <c r="C280" s="6" t="s">
        <v>122</v>
      </c>
      <c r="D280" s="2">
        <v>3069</v>
      </c>
      <c r="E280" s="2">
        <v>15141799000103</v>
      </c>
      <c r="F280" s="2" t="str">
        <f t="array" ref="F280">IFERROR(INDEX(cnpj!$A:$B,MATCH(C280,cnpj!$B:$B,0),1),IF(G280=14,LEFT(E280,2)&amp;"."&amp;MID(E280,3,3)&amp;"."&amp;MID(E280,6,3)&amp;"/"&amp;MID(E280,9,4)&amp;"-"&amp;RIGHT(E280,2),IF(G280=13,0&amp;LEFT(E280,1)&amp;"."&amp;MID(E280,2,3)&amp;"."&amp;MID(E280,5,3)&amp;"/"&amp;MID(E280,8,4)&amp;"-"&amp;RIGHT(E280,2),IF(G280=12,"00"&amp;"."&amp;LEFT(E280,3)&amp;"."&amp;MID(E280,4,3)&amp;"/"&amp;MID(E280,7,4)&amp;"-"&amp;RIGHT(E280,2),IF(G280=11,"00.0"&amp;LEFT(E280,2)&amp;"."&amp;MID(E280,3,3)&amp;"/"&amp;MID(E280,6,4)&amp;"-"&amp;RIGHT(E280,2),"erro")))))</f>
        <v>15.141.799/0001-03</v>
      </c>
      <c r="G280" s="2">
        <f t="shared" si="13"/>
        <v>14</v>
      </c>
      <c r="H280" s="6" t="s">
        <v>88</v>
      </c>
      <c r="I280" s="2">
        <v>5</v>
      </c>
      <c r="J280" s="6">
        <v>14.020082723693049</v>
      </c>
      <c r="K280" s="6">
        <v>1227000</v>
      </c>
      <c r="L280" s="2">
        <v>0</v>
      </c>
      <c r="M280" s="2">
        <v>1</v>
      </c>
      <c r="N280" s="2"/>
      <c r="O280" s="2">
        <v>1</v>
      </c>
      <c r="P280" s="2">
        <v>3</v>
      </c>
      <c r="Q280" s="2">
        <v>0</v>
      </c>
      <c r="R280" s="2">
        <v>23</v>
      </c>
      <c r="S280" s="2">
        <v>0</v>
      </c>
      <c r="T280" s="6">
        <v>14.721262754026638</v>
      </c>
      <c r="U280" s="6">
        <v>2.8204473132745194E-2</v>
      </c>
      <c r="V280" s="6">
        <v>0.28628801451375058</v>
      </c>
      <c r="W280" s="6">
        <v>371784</v>
      </c>
      <c r="X280" s="6">
        <v>336433</v>
      </c>
      <c r="Y280" s="6">
        <v>2473792</v>
      </c>
      <c r="Z280" s="6">
        <v>69772</v>
      </c>
      <c r="AA280" s="2">
        <f t="shared" si="14"/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1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</v>
      </c>
      <c r="AR280" s="3">
        <v>0</v>
      </c>
      <c r="AS280" s="6">
        <f t="shared" si="15"/>
        <v>14.691467509455588</v>
      </c>
      <c r="AT280" s="6">
        <f t="shared" si="16"/>
        <v>9.2111685460266907E-2</v>
      </c>
      <c r="AU280" s="6">
        <f t="shared" si="17"/>
        <v>0.16494195334611597</v>
      </c>
      <c r="AV280" s="6">
        <f t="shared" si="18"/>
        <v>0</v>
      </c>
      <c r="AW280" s="6">
        <f t="shared" si="19"/>
        <v>1</v>
      </c>
      <c r="AX280" s="6">
        <f t="shared" si="20"/>
        <v>1</v>
      </c>
      <c r="AY280" s="6">
        <f t="shared" si="21"/>
        <v>3</v>
      </c>
      <c r="AZ280" s="6">
        <f t="shared" si="22"/>
        <v>0</v>
      </c>
      <c r="BA280" s="6">
        <f t="shared" si="23"/>
        <v>23</v>
      </c>
      <c r="BB280" s="6">
        <f t="shared" si="24"/>
        <v>0</v>
      </c>
      <c r="BC280" s="2"/>
      <c r="BD280" s="2"/>
    </row>
    <row r="281" spans="1:56" ht="15.75" customHeight="1" x14ac:dyDescent="0.25">
      <c r="A281" s="2">
        <v>68</v>
      </c>
      <c r="B281" s="2">
        <v>2016</v>
      </c>
      <c r="C281" s="6" t="s">
        <v>123</v>
      </c>
      <c r="D281" s="2">
        <v>3077</v>
      </c>
      <c r="E281" s="2">
        <v>17245234000100</v>
      </c>
      <c r="F281" s="2" t="str">
        <f t="array" ref="F281">IFERROR(INDEX(cnpj!$A:$B,MATCH(C281,cnpj!$B:$B,0),1),IF(G281=14,LEFT(E281,2)&amp;"."&amp;MID(E281,3,3)&amp;"."&amp;MID(E281,6,3)&amp;"/"&amp;MID(E281,9,4)&amp;"-"&amp;RIGHT(E281,2),IF(G281=13,0&amp;LEFT(E281,1)&amp;"."&amp;MID(E281,2,3)&amp;"."&amp;MID(E281,5,3)&amp;"/"&amp;MID(E281,8,4)&amp;"-"&amp;RIGHT(E281,2),IF(G281=12,"00"&amp;"."&amp;LEFT(E281,3)&amp;"."&amp;MID(E281,4,3)&amp;"/"&amp;MID(E281,7,4)&amp;"-"&amp;RIGHT(E281,2),IF(G281=11,"00.0"&amp;LEFT(E281,2)&amp;"."&amp;MID(E281,3,3)&amp;"/"&amp;MID(E281,6,4)&amp;"-"&amp;RIGHT(E281,2),"erro")))))</f>
        <v>17.245.234/0001-00</v>
      </c>
      <c r="G281" s="2">
        <f t="shared" si="13"/>
        <v>14</v>
      </c>
      <c r="H281" s="6" t="s">
        <v>62</v>
      </c>
      <c r="I281" s="2">
        <v>3</v>
      </c>
      <c r="J281" s="6">
        <v>12.429216196844383</v>
      </c>
      <c r="K281" s="6">
        <v>250000</v>
      </c>
      <c r="L281" s="2">
        <v>0</v>
      </c>
      <c r="M281" s="2">
        <v>1</v>
      </c>
      <c r="N281" s="2"/>
      <c r="O281" s="2">
        <v>0</v>
      </c>
      <c r="P281" s="2">
        <v>0</v>
      </c>
      <c r="Q281" s="2">
        <v>0</v>
      </c>
      <c r="R281" s="2">
        <v>15</v>
      </c>
      <c r="S281" s="2">
        <v>0</v>
      </c>
      <c r="T281" s="6">
        <v>12.901454826614684</v>
      </c>
      <c r="U281" s="6">
        <v>-0.34990708290200678</v>
      </c>
      <c r="V281" s="6">
        <v>0.85314359121465722</v>
      </c>
      <c r="W281" s="6">
        <v>222996</v>
      </c>
      <c r="X281" s="6">
        <v>119025</v>
      </c>
      <c r="Y281" s="6">
        <v>400895</v>
      </c>
      <c r="Z281" s="6">
        <v>-140276</v>
      </c>
      <c r="AA281" s="2" t="str">
        <f t="shared" si="14"/>
        <v/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1</v>
      </c>
      <c r="AI281" s="2">
        <v>0</v>
      </c>
      <c r="AJ281" s="2">
        <v>0</v>
      </c>
      <c r="AK281" s="2">
        <v>0</v>
      </c>
      <c r="AL281" s="2">
        <v>0</v>
      </c>
      <c r="AM281" s="2">
        <v>1</v>
      </c>
      <c r="AN281" s="2">
        <v>0</v>
      </c>
      <c r="AO281" s="2">
        <v>0</v>
      </c>
      <c r="AP281" s="2">
        <v>0</v>
      </c>
      <c r="AQ281" s="2">
        <v>0</v>
      </c>
      <c r="AR281" s="3">
        <v>0</v>
      </c>
      <c r="AS281" s="6" t="str">
        <f t="shared" si="15"/>
        <v/>
      </c>
      <c r="AT281" s="6" t="str">
        <f t="shared" si="16"/>
        <v/>
      </c>
      <c r="AU281" s="6" t="str">
        <f t="shared" si="17"/>
        <v/>
      </c>
      <c r="AV281" s="6" t="str">
        <f t="shared" si="18"/>
        <v/>
      </c>
      <c r="AW281" s="6" t="str">
        <f t="shared" si="19"/>
        <v/>
      </c>
      <c r="AX281" s="6" t="str">
        <f t="shared" si="20"/>
        <v/>
      </c>
      <c r="AY281" s="6" t="str">
        <f t="shared" si="21"/>
        <v/>
      </c>
      <c r="AZ281" s="6" t="str">
        <f t="shared" si="22"/>
        <v/>
      </c>
      <c r="BA281" s="6" t="str">
        <f t="shared" si="23"/>
        <v/>
      </c>
      <c r="BB281" s="6" t="str">
        <f t="shared" si="24"/>
        <v/>
      </c>
      <c r="BC281" s="2"/>
      <c r="BD281" s="2"/>
    </row>
    <row r="282" spans="1:56" ht="15.75" customHeight="1" x14ac:dyDescent="0.25">
      <c r="A282" s="2">
        <v>68</v>
      </c>
      <c r="B282" s="2">
        <v>2017</v>
      </c>
      <c r="C282" s="6" t="s">
        <v>123</v>
      </c>
      <c r="D282" s="2">
        <v>3077</v>
      </c>
      <c r="E282" s="2">
        <v>17245234000100</v>
      </c>
      <c r="F282" s="2" t="str">
        <f t="array" ref="F282">IFERROR(INDEX(cnpj!$A:$B,MATCH(C282,cnpj!$B:$B,0),1),IF(G282=14,LEFT(E282,2)&amp;"."&amp;MID(E282,3,3)&amp;"."&amp;MID(E282,6,3)&amp;"/"&amp;MID(E282,9,4)&amp;"-"&amp;RIGHT(E282,2),IF(G282=13,0&amp;LEFT(E282,1)&amp;"."&amp;MID(E282,2,3)&amp;"."&amp;MID(E282,5,3)&amp;"/"&amp;MID(E282,8,4)&amp;"-"&amp;RIGHT(E282,2),IF(G282=12,"00"&amp;"."&amp;LEFT(E282,3)&amp;"."&amp;MID(E282,4,3)&amp;"/"&amp;MID(E282,7,4)&amp;"-"&amp;RIGHT(E282,2),IF(G282=11,"00.0"&amp;LEFT(E282,2)&amp;"."&amp;MID(E282,3,3)&amp;"/"&amp;MID(E282,6,4)&amp;"-"&amp;RIGHT(E282,2),"erro")))))</f>
        <v>17.245.234/0001-00</v>
      </c>
      <c r="G282" s="2">
        <f t="shared" si="13"/>
        <v>14</v>
      </c>
      <c r="H282" s="6" t="s">
        <v>62</v>
      </c>
      <c r="I282" s="2">
        <v>3</v>
      </c>
      <c r="J282" s="6">
        <v>12.429216196844383</v>
      </c>
      <c r="K282" s="6">
        <v>250000</v>
      </c>
      <c r="L282" s="2">
        <v>0</v>
      </c>
      <c r="M282" s="2">
        <v>1</v>
      </c>
      <c r="N282" s="2"/>
      <c r="O282" s="2">
        <v>0</v>
      </c>
      <c r="P282" s="2">
        <v>0</v>
      </c>
      <c r="Q282" s="2">
        <v>0</v>
      </c>
      <c r="R282" s="2">
        <v>14</v>
      </c>
      <c r="S282" s="2">
        <v>0</v>
      </c>
      <c r="T282" s="6">
        <v>13.057726718118033</v>
      </c>
      <c r="U282" s="6">
        <v>0.17645251587355773</v>
      </c>
      <c r="V282" s="6">
        <v>0.69793729091281487</v>
      </c>
      <c r="W282" s="6">
        <v>207433</v>
      </c>
      <c r="X282" s="6">
        <v>119693</v>
      </c>
      <c r="Y282" s="6">
        <v>468704</v>
      </c>
      <c r="Z282" s="6">
        <v>82704</v>
      </c>
      <c r="AA282" s="2">
        <f t="shared" si="14"/>
        <v>1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1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</v>
      </c>
      <c r="AO282" s="2">
        <v>0</v>
      </c>
      <c r="AP282" s="2">
        <v>0</v>
      </c>
      <c r="AQ282" s="2">
        <v>0</v>
      </c>
      <c r="AR282" s="3">
        <v>0</v>
      </c>
      <c r="AS282" s="6">
        <f t="shared" si="15"/>
        <v>12.901454826614684</v>
      </c>
      <c r="AT282" s="6">
        <f t="shared" si="16"/>
        <v>-0.34990708290200678</v>
      </c>
      <c r="AU282" s="6">
        <f t="shared" si="17"/>
        <v>0.85314359121465722</v>
      </c>
      <c r="AV282" s="6">
        <f t="shared" si="18"/>
        <v>0</v>
      </c>
      <c r="AW282" s="6">
        <f t="shared" si="19"/>
        <v>1</v>
      </c>
      <c r="AX282" s="6">
        <f t="shared" si="20"/>
        <v>0</v>
      </c>
      <c r="AY282" s="6">
        <f t="shared" si="21"/>
        <v>0</v>
      </c>
      <c r="AZ282" s="6">
        <f t="shared" si="22"/>
        <v>0</v>
      </c>
      <c r="BA282" s="6">
        <f t="shared" si="23"/>
        <v>15</v>
      </c>
      <c r="BB282" s="6">
        <f t="shared" si="24"/>
        <v>0</v>
      </c>
      <c r="BC282" s="2"/>
      <c r="BD282" s="2"/>
    </row>
    <row r="283" spans="1:56" ht="15.75" customHeight="1" x14ac:dyDescent="0.25">
      <c r="A283" s="2">
        <v>68</v>
      </c>
      <c r="B283" s="2">
        <v>2018</v>
      </c>
      <c r="C283" s="6" t="s">
        <v>123</v>
      </c>
      <c r="D283" s="2">
        <v>3077</v>
      </c>
      <c r="E283" s="2">
        <v>17245234000100</v>
      </c>
      <c r="F283" s="2" t="str">
        <f t="array" ref="F283">IFERROR(INDEX(cnpj!$A:$B,MATCH(C283,cnpj!$B:$B,0),1),IF(G283=14,LEFT(E283,2)&amp;"."&amp;MID(E283,3,3)&amp;"."&amp;MID(E283,6,3)&amp;"/"&amp;MID(E283,9,4)&amp;"-"&amp;RIGHT(E283,2),IF(G283=13,0&amp;LEFT(E283,1)&amp;"."&amp;MID(E283,2,3)&amp;"."&amp;MID(E283,5,3)&amp;"/"&amp;MID(E283,8,4)&amp;"-"&amp;RIGHT(E283,2),IF(G283=12,"00"&amp;"."&amp;LEFT(E283,3)&amp;"."&amp;MID(E283,4,3)&amp;"/"&amp;MID(E283,7,4)&amp;"-"&amp;RIGHT(E283,2),IF(G283=11,"00.0"&amp;LEFT(E283,2)&amp;"."&amp;MID(E283,3,3)&amp;"/"&amp;MID(E283,6,4)&amp;"-"&amp;RIGHT(E283,2),"erro")))))</f>
        <v>17.245.234/0001-00</v>
      </c>
      <c r="G283" s="2">
        <f t="shared" si="13"/>
        <v>14</v>
      </c>
      <c r="H283" s="6" t="s">
        <v>62</v>
      </c>
      <c r="I283" s="2">
        <v>3</v>
      </c>
      <c r="J283" s="6">
        <v>12.429216196844383</v>
      </c>
      <c r="K283" s="6">
        <v>250000</v>
      </c>
      <c r="L283" s="2">
        <v>0</v>
      </c>
      <c r="M283" s="2">
        <v>1</v>
      </c>
      <c r="N283" s="2"/>
      <c r="O283" s="2">
        <v>0</v>
      </c>
      <c r="P283" s="2">
        <v>0</v>
      </c>
      <c r="Q283" s="2">
        <v>0</v>
      </c>
      <c r="R283" s="2">
        <v>14</v>
      </c>
      <c r="S283" s="2">
        <v>0</v>
      </c>
      <c r="T283" s="6">
        <v>13.204814873922899</v>
      </c>
      <c r="U283" s="6">
        <v>8.9523788475670066E-2</v>
      </c>
      <c r="V283" s="6">
        <v>0.64973028124787047</v>
      </c>
      <c r="W283" s="6">
        <v>219999</v>
      </c>
      <c r="X283" s="6">
        <v>132787</v>
      </c>
      <c r="Y283" s="6">
        <v>542973</v>
      </c>
      <c r="Z283" s="6">
        <v>48609</v>
      </c>
      <c r="AA283" s="2">
        <f t="shared" si="14"/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1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1</v>
      </c>
      <c r="AP283" s="2">
        <v>0</v>
      </c>
      <c r="AQ283" s="2">
        <v>0</v>
      </c>
      <c r="AR283" s="3">
        <v>0</v>
      </c>
      <c r="AS283" s="6">
        <f t="shared" si="15"/>
        <v>13.057726718118033</v>
      </c>
      <c r="AT283" s="6">
        <f t="shared" si="16"/>
        <v>0.17645251587355773</v>
      </c>
      <c r="AU283" s="6">
        <f t="shared" si="17"/>
        <v>0.69793729091281487</v>
      </c>
      <c r="AV283" s="6">
        <f t="shared" si="18"/>
        <v>0</v>
      </c>
      <c r="AW283" s="6">
        <f t="shared" si="19"/>
        <v>1</v>
      </c>
      <c r="AX283" s="6">
        <f t="shared" si="20"/>
        <v>0</v>
      </c>
      <c r="AY283" s="6">
        <f t="shared" si="21"/>
        <v>0</v>
      </c>
      <c r="AZ283" s="6">
        <f t="shared" si="22"/>
        <v>0</v>
      </c>
      <c r="BA283" s="6">
        <f t="shared" si="23"/>
        <v>14</v>
      </c>
      <c r="BB283" s="6">
        <f t="shared" si="24"/>
        <v>0</v>
      </c>
      <c r="BC283" s="2"/>
      <c r="BD283" s="2"/>
    </row>
    <row r="284" spans="1:56" ht="15.75" customHeight="1" x14ac:dyDescent="0.25">
      <c r="A284" s="2">
        <v>68</v>
      </c>
      <c r="B284" s="2">
        <v>2019</v>
      </c>
      <c r="C284" s="6" t="s">
        <v>123</v>
      </c>
      <c r="D284" s="2">
        <v>3077</v>
      </c>
      <c r="E284" s="2">
        <v>17245234000100</v>
      </c>
      <c r="F284" s="2" t="str">
        <f t="array" ref="F284">IFERROR(INDEX(cnpj!$A:$B,MATCH(C284,cnpj!$B:$B,0),1),IF(G284=14,LEFT(E284,2)&amp;"."&amp;MID(E284,3,3)&amp;"."&amp;MID(E284,6,3)&amp;"/"&amp;MID(E284,9,4)&amp;"-"&amp;RIGHT(E284,2),IF(G284=13,0&amp;LEFT(E284,1)&amp;"."&amp;MID(E284,2,3)&amp;"."&amp;MID(E284,5,3)&amp;"/"&amp;MID(E284,8,4)&amp;"-"&amp;RIGHT(E284,2),IF(G284=12,"00"&amp;"."&amp;LEFT(E284,3)&amp;"."&amp;MID(E284,4,3)&amp;"/"&amp;MID(E284,7,4)&amp;"-"&amp;RIGHT(E284,2),IF(G284=11,"00.0"&amp;LEFT(E284,2)&amp;"."&amp;MID(E284,3,3)&amp;"/"&amp;MID(E284,6,4)&amp;"-"&amp;RIGHT(E284,2),"erro")))))</f>
        <v>17.245.234/0001-00</v>
      </c>
      <c r="G284" s="2">
        <f t="shared" si="13"/>
        <v>14</v>
      </c>
      <c r="H284" s="6" t="s">
        <v>62</v>
      </c>
      <c r="I284" s="2">
        <v>3</v>
      </c>
      <c r="J284" s="6">
        <v>12.29074829683513</v>
      </c>
      <c r="K284" s="6">
        <v>217672.8</v>
      </c>
      <c r="L284" s="2">
        <v>0</v>
      </c>
      <c r="M284" s="2">
        <v>0</v>
      </c>
      <c r="N284" s="2"/>
      <c r="O284" s="2">
        <v>0</v>
      </c>
      <c r="P284" s="2">
        <v>0</v>
      </c>
      <c r="Q284" s="2">
        <v>0</v>
      </c>
      <c r="R284" s="2">
        <v>14</v>
      </c>
      <c r="S284" s="2">
        <v>0</v>
      </c>
      <c r="T284" s="6">
        <v>13.203513779050621</v>
      </c>
      <c r="U284" s="6">
        <v>-3.2369662915132213E-2</v>
      </c>
      <c r="V284" s="6">
        <v>0.82516915099019483</v>
      </c>
      <c r="W284" s="6">
        <v>224466</v>
      </c>
      <c r="X284" s="6">
        <v>222996</v>
      </c>
      <c r="Y284" s="6">
        <v>542267</v>
      </c>
      <c r="Z284" s="6">
        <v>-17553</v>
      </c>
      <c r="AA284" s="2">
        <f t="shared" si="14"/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1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1</v>
      </c>
      <c r="AQ284" s="2">
        <v>0</v>
      </c>
      <c r="AR284" s="3">
        <v>0</v>
      </c>
      <c r="AS284" s="6">
        <f t="shared" si="15"/>
        <v>13.204814873922899</v>
      </c>
      <c r="AT284" s="6">
        <f t="shared" si="16"/>
        <v>8.9523788475670066E-2</v>
      </c>
      <c r="AU284" s="6">
        <f t="shared" si="17"/>
        <v>0.64973028124787047</v>
      </c>
      <c r="AV284" s="6">
        <f t="shared" si="18"/>
        <v>0</v>
      </c>
      <c r="AW284" s="6">
        <f t="shared" si="19"/>
        <v>1</v>
      </c>
      <c r="AX284" s="6">
        <f t="shared" si="20"/>
        <v>0</v>
      </c>
      <c r="AY284" s="6">
        <f t="shared" si="21"/>
        <v>0</v>
      </c>
      <c r="AZ284" s="6">
        <f t="shared" si="22"/>
        <v>0</v>
      </c>
      <c r="BA284" s="6">
        <f t="shared" si="23"/>
        <v>14</v>
      </c>
      <c r="BB284" s="6">
        <f t="shared" si="24"/>
        <v>0</v>
      </c>
      <c r="BC284" s="2"/>
      <c r="BD284" s="2"/>
    </row>
    <row r="285" spans="1:56" ht="15.75" customHeight="1" x14ac:dyDescent="0.25">
      <c r="A285" s="2">
        <v>68</v>
      </c>
      <c r="B285" s="2">
        <v>2020</v>
      </c>
      <c r="C285" s="6" t="s">
        <v>123</v>
      </c>
      <c r="D285" s="2">
        <v>3077</v>
      </c>
      <c r="E285" s="2">
        <v>17245234000100</v>
      </c>
      <c r="F285" s="2" t="str">
        <f t="array" ref="F285">IFERROR(INDEX(cnpj!$A:$B,MATCH(C285,cnpj!$B:$B,0),1),IF(G285=14,LEFT(E285,2)&amp;"."&amp;MID(E285,3,3)&amp;"."&amp;MID(E285,6,3)&amp;"/"&amp;MID(E285,9,4)&amp;"-"&amp;RIGHT(E285,2),IF(G285=13,0&amp;LEFT(E285,1)&amp;"."&amp;MID(E285,2,3)&amp;"."&amp;MID(E285,5,3)&amp;"/"&amp;MID(E285,8,4)&amp;"-"&amp;RIGHT(E285,2),IF(G285=12,"00"&amp;"."&amp;LEFT(E285,3)&amp;"."&amp;MID(E285,4,3)&amp;"/"&amp;MID(E285,7,4)&amp;"-"&amp;RIGHT(E285,2),IF(G285=11,"00.0"&amp;LEFT(E285,2)&amp;"."&amp;MID(E285,3,3)&amp;"/"&amp;MID(E285,6,4)&amp;"-"&amp;RIGHT(E285,2),"erro")))))</f>
        <v>17.245.234/0001-00</v>
      </c>
      <c r="G285" s="2">
        <f t="shared" si="13"/>
        <v>14</v>
      </c>
      <c r="H285" s="6" t="s">
        <v>62</v>
      </c>
      <c r="I285" s="2">
        <v>3</v>
      </c>
      <c r="J285" s="6">
        <v>12.144135218612092</v>
      </c>
      <c r="K285" s="6">
        <v>187988.34</v>
      </c>
      <c r="L285" s="2">
        <v>0</v>
      </c>
      <c r="M285" s="2">
        <v>0</v>
      </c>
      <c r="N285" s="2"/>
      <c r="O285" s="2">
        <v>0</v>
      </c>
      <c r="P285" s="2">
        <v>0</v>
      </c>
      <c r="Q285" s="2">
        <v>0</v>
      </c>
      <c r="R285" s="2">
        <v>10</v>
      </c>
      <c r="S285" s="2">
        <v>0</v>
      </c>
      <c r="T285" s="6">
        <v>13.144392935014238</v>
      </c>
      <c r="U285" s="6">
        <v>-8.1164149728937637E-2</v>
      </c>
      <c r="V285" s="6">
        <v>0.74341908333773532</v>
      </c>
      <c r="W285" s="6">
        <v>229485</v>
      </c>
      <c r="X285" s="6">
        <v>150504</v>
      </c>
      <c r="Y285" s="6">
        <v>511137</v>
      </c>
      <c r="Z285" s="6">
        <v>-41486</v>
      </c>
      <c r="AA285" s="2">
        <f t="shared" si="14"/>
        <v>1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1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1</v>
      </c>
      <c r="AR285" s="3">
        <v>0</v>
      </c>
      <c r="AS285" s="6">
        <f t="shared" si="15"/>
        <v>13.203513779050621</v>
      </c>
      <c r="AT285" s="6">
        <f t="shared" si="16"/>
        <v>-3.2369662915132213E-2</v>
      </c>
      <c r="AU285" s="6">
        <f t="shared" si="17"/>
        <v>0.82516915099019483</v>
      </c>
      <c r="AV285" s="6">
        <f t="shared" si="18"/>
        <v>0</v>
      </c>
      <c r="AW285" s="6">
        <f t="shared" si="19"/>
        <v>0</v>
      </c>
      <c r="AX285" s="6">
        <f t="shared" si="20"/>
        <v>0</v>
      </c>
      <c r="AY285" s="6">
        <f t="shared" si="21"/>
        <v>0</v>
      </c>
      <c r="AZ285" s="6">
        <f t="shared" si="22"/>
        <v>0</v>
      </c>
      <c r="BA285" s="6">
        <f t="shared" si="23"/>
        <v>14</v>
      </c>
      <c r="BB285" s="6">
        <f t="shared" si="24"/>
        <v>0</v>
      </c>
      <c r="BC285" s="2"/>
      <c r="BD285" s="2"/>
    </row>
    <row r="286" spans="1:56" ht="15.75" customHeight="1" x14ac:dyDescent="0.25">
      <c r="A286" s="2">
        <v>69</v>
      </c>
      <c r="B286" s="2">
        <v>2016</v>
      </c>
      <c r="C286" s="6" t="s">
        <v>124</v>
      </c>
      <c r="D286" s="2">
        <v>15636</v>
      </c>
      <c r="E286" s="2">
        <v>61856571000117</v>
      </c>
      <c r="F286" s="2" t="str">
        <f t="array" ref="F286">IFERROR(INDEX(cnpj!$A:$B,MATCH(C286,cnpj!$B:$B,0),1),IF(G286=14,LEFT(E286,2)&amp;"."&amp;MID(E286,3,3)&amp;"."&amp;MID(E286,6,3)&amp;"/"&amp;MID(E286,9,4)&amp;"-"&amp;RIGHT(E286,2),IF(G286=13,0&amp;LEFT(E286,1)&amp;"."&amp;MID(E286,2,3)&amp;"."&amp;MID(E286,5,3)&amp;"/"&amp;MID(E286,8,4)&amp;"-"&amp;RIGHT(E286,2),IF(G286=12,"00"&amp;"."&amp;LEFT(E286,3)&amp;"."&amp;MID(E286,4,3)&amp;"/"&amp;MID(E286,7,4)&amp;"-"&amp;RIGHT(E286,2),IF(G286=11,"00.0"&amp;LEFT(E286,2)&amp;"."&amp;MID(E286,3,3)&amp;"/"&amp;MID(E286,6,4)&amp;"-"&amp;RIGHT(E286,2),"erro")))))</f>
        <v>61.856.571/0001-17</v>
      </c>
      <c r="G286" s="2">
        <f t="shared" si="13"/>
        <v>14</v>
      </c>
      <c r="H286" s="6" t="s">
        <v>55</v>
      </c>
      <c r="I286" s="2">
        <v>10</v>
      </c>
      <c r="J286" s="6">
        <v>13.717015311215174</v>
      </c>
      <c r="K286" s="6">
        <v>906200</v>
      </c>
      <c r="L286" s="2">
        <v>0</v>
      </c>
      <c r="M286" s="2">
        <v>1</v>
      </c>
      <c r="N286" s="2"/>
      <c r="O286" s="2">
        <v>1</v>
      </c>
      <c r="P286" s="2">
        <v>5</v>
      </c>
      <c r="Q286" s="2">
        <v>0</v>
      </c>
      <c r="R286" s="2">
        <v>23</v>
      </c>
      <c r="S286" s="2">
        <v>0</v>
      </c>
      <c r="T286" s="6">
        <v>15.975240008022727</v>
      </c>
      <c r="U286" s="6">
        <v>0.10394747042033077</v>
      </c>
      <c r="V286" s="6">
        <v>0.70114071256987132</v>
      </c>
      <c r="W286" s="6">
        <v>1985145</v>
      </c>
      <c r="X286" s="6">
        <v>4092898</v>
      </c>
      <c r="Y286" s="6">
        <v>8668792</v>
      </c>
      <c r="Z286" s="6">
        <v>901099</v>
      </c>
      <c r="AA286" s="2" t="str">
        <f t="shared" si="14"/>
        <v/>
      </c>
      <c r="AB286" s="2">
        <v>0</v>
      </c>
      <c r="AC286" s="2">
        <v>0</v>
      </c>
      <c r="AD286" s="2">
        <v>1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1</v>
      </c>
      <c r="AN286" s="2">
        <v>0</v>
      </c>
      <c r="AO286" s="2">
        <v>0</v>
      </c>
      <c r="AP286" s="2">
        <v>0</v>
      </c>
      <c r="AQ286" s="2">
        <v>0</v>
      </c>
      <c r="AR286" s="3">
        <v>0</v>
      </c>
      <c r="AS286" s="6" t="str">
        <f t="shared" si="15"/>
        <v/>
      </c>
      <c r="AT286" s="6" t="str">
        <f t="shared" si="16"/>
        <v/>
      </c>
      <c r="AU286" s="6" t="str">
        <f t="shared" si="17"/>
        <v/>
      </c>
      <c r="AV286" s="6" t="str">
        <f t="shared" si="18"/>
        <v/>
      </c>
      <c r="AW286" s="6" t="str">
        <f t="shared" si="19"/>
        <v/>
      </c>
      <c r="AX286" s="6" t="str">
        <f t="shared" si="20"/>
        <v/>
      </c>
      <c r="AY286" s="6" t="str">
        <f t="shared" si="21"/>
        <v/>
      </c>
      <c r="AZ286" s="6" t="str">
        <f t="shared" si="22"/>
        <v/>
      </c>
      <c r="BA286" s="6" t="str">
        <f t="shared" si="23"/>
        <v/>
      </c>
      <c r="BB286" s="6" t="str">
        <f t="shared" si="24"/>
        <v/>
      </c>
      <c r="BC286" s="2"/>
      <c r="BD286" s="2"/>
    </row>
    <row r="287" spans="1:56" ht="15.75" customHeight="1" x14ac:dyDescent="0.25">
      <c r="A287" s="2">
        <v>69</v>
      </c>
      <c r="B287" s="2">
        <v>2017</v>
      </c>
      <c r="C287" s="6" t="s">
        <v>124</v>
      </c>
      <c r="D287" s="2">
        <v>15636</v>
      </c>
      <c r="E287" s="2">
        <v>61856571000117</v>
      </c>
      <c r="F287" s="2" t="str">
        <f t="array" ref="F287">IFERROR(INDEX(cnpj!$A:$B,MATCH(C287,cnpj!$B:$B,0),1),IF(G287=14,LEFT(E287,2)&amp;"."&amp;MID(E287,3,3)&amp;"."&amp;MID(E287,6,3)&amp;"/"&amp;MID(E287,9,4)&amp;"-"&amp;RIGHT(E287,2),IF(G287=13,0&amp;LEFT(E287,1)&amp;"."&amp;MID(E287,2,3)&amp;"."&amp;MID(E287,5,3)&amp;"/"&amp;MID(E287,8,4)&amp;"-"&amp;RIGHT(E287,2),IF(G287=12,"00"&amp;"."&amp;LEFT(E287,3)&amp;"."&amp;MID(E287,4,3)&amp;"/"&amp;MID(E287,7,4)&amp;"-"&amp;RIGHT(E287,2),IF(G287=11,"00.0"&amp;LEFT(E287,2)&amp;"."&amp;MID(E287,3,3)&amp;"/"&amp;MID(E287,6,4)&amp;"-"&amp;RIGHT(E287,2),"erro")))))</f>
        <v>61.856.571/0001-17</v>
      </c>
      <c r="G287" s="2">
        <f t="shared" si="13"/>
        <v>14</v>
      </c>
      <c r="H287" s="6" t="s">
        <v>55</v>
      </c>
      <c r="I287" s="2">
        <v>10</v>
      </c>
      <c r="J287" s="6">
        <v>13.443286783635912</v>
      </c>
      <c r="K287" s="6">
        <v>689200</v>
      </c>
      <c r="L287" s="2">
        <v>0</v>
      </c>
      <c r="M287" s="2">
        <v>1</v>
      </c>
      <c r="N287" s="2"/>
      <c r="O287" s="2">
        <v>1</v>
      </c>
      <c r="P287" s="2">
        <v>2</v>
      </c>
      <c r="Q287" s="2">
        <v>0</v>
      </c>
      <c r="R287" s="2">
        <v>23</v>
      </c>
      <c r="S287" s="2">
        <v>0</v>
      </c>
      <c r="T287" s="6">
        <v>15.97498307647961</v>
      </c>
      <c r="U287" s="6">
        <v>7.3860981830748393E-2</v>
      </c>
      <c r="V287" s="6">
        <v>0.76725692359083442</v>
      </c>
      <c r="W287" s="6">
        <v>3126675</v>
      </c>
      <c r="X287" s="6">
        <v>3522807</v>
      </c>
      <c r="Y287" s="6">
        <v>8666565</v>
      </c>
      <c r="Z287" s="6">
        <v>640121</v>
      </c>
      <c r="AA287" s="2">
        <f t="shared" si="14"/>
        <v>0</v>
      </c>
      <c r="AB287" s="2">
        <v>0</v>
      </c>
      <c r="AC287" s="2">
        <v>0</v>
      </c>
      <c r="AD287" s="2">
        <v>1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</v>
      </c>
      <c r="AO287" s="2">
        <v>0</v>
      </c>
      <c r="AP287" s="2">
        <v>0</v>
      </c>
      <c r="AQ287" s="2">
        <v>0</v>
      </c>
      <c r="AR287" s="3">
        <v>0</v>
      </c>
      <c r="AS287" s="6">
        <f t="shared" si="15"/>
        <v>15.975240008022727</v>
      </c>
      <c r="AT287" s="6">
        <f t="shared" si="16"/>
        <v>0.10394747042033077</v>
      </c>
      <c r="AU287" s="6">
        <f t="shared" si="17"/>
        <v>0.70114071256987132</v>
      </c>
      <c r="AV287" s="6">
        <f t="shared" si="18"/>
        <v>0</v>
      </c>
      <c r="AW287" s="6">
        <f t="shared" si="19"/>
        <v>1</v>
      </c>
      <c r="AX287" s="6">
        <f t="shared" si="20"/>
        <v>1</v>
      </c>
      <c r="AY287" s="6">
        <f t="shared" si="21"/>
        <v>5</v>
      </c>
      <c r="AZ287" s="6">
        <f t="shared" si="22"/>
        <v>0</v>
      </c>
      <c r="BA287" s="6">
        <f t="shared" si="23"/>
        <v>23</v>
      </c>
      <c r="BB287" s="6">
        <f t="shared" si="24"/>
        <v>0</v>
      </c>
      <c r="BC287" s="2"/>
      <c r="BD287" s="2"/>
    </row>
    <row r="288" spans="1:56" ht="15.75" customHeight="1" x14ac:dyDescent="0.25">
      <c r="A288" s="2">
        <v>69</v>
      </c>
      <c r="B288" s="2">
        <v>2018</v>
      </c>
      <c r="C288" s="6" t="s">
        <v>124</v>
      </c>
      <c r="D288" s="2">
        <v>15636</v>
      </c>
      <c r="E288" s="2">
        <v>61856571000117</v>
      </c>
      <c r="F288" s="2" t="str">
        <f t="array" ref="F288">IFERROR(INDEX(cnpj!$A:$B,MATCH(C288,cnpj!$B:$B,0),1),IF(G288=14,LEFT(E288,2)&amp;"."&amp;MID(E288,3,3)&amp;"."&amp;MID(E288,6,3)&amp;"/"&amp;MID(E288,9,4)&amp;"-"&amp;RIGHT(E288,2),IF(G288=13,0&amp;LEFT(E288,1)&amp;"."&amp;MID(E288,2,3)&amp;"."&amp;MID(E288,5,3)&amp;"/"&amp;MID(E288,8,4)&amp;"-"&amp;RIGHT(E288,2),IF(G288=12,"00"&amp;"."&amp;LEFT(E288,3)&amp;"."&amp;MID(E288,4,3)&amp;"/"&amp;MID(E288,7,4)&amp;"-"&amp;RIGHT(E288,2),IF(G288=11,"00.0"&amp;LEFT(E288,2)&amp;"."&amp;MID(E288,3,3)&amp;"/"&amp;MID(E288,6,4)&amp;"-"&amp;RIGHT(E288,2),"erro")))))</f>
        <v>61.856.571/0001-17</v>
      </c>
      <c r="G288" s="2">
        <f t="shared" si="13"/>
        <v>14</v>
      </c>
      <c r="H288" s="6" t="s">
        <v>55</v>
      </c>
      <c r="I288" s="2">
        <v>10</v>
      </c>
      <c r="J288" s="6">
        <v>13.386725644534494</v>
      </c>
      <c r="K288" s="6">
        <v>651300</v>
      </c>
      <c r="L288" s="2">
        <v>0</v>
      </c>
      <c r="M288" s="2">
        <v>1</v>
      </c>
      <c r="N288" s="2"/>
      <c r="O288" s="2">
        <v>1</v>
      </c>
      <c r="P288" s="2">
        <v>5</v>
      </c>
      <c r="Q288" s="2">
        <v>0</v>
      </c>
      <c r="R288" s="2">
        <v>21</v>
      </c>
      <c r="S288" s="2">
        <v>0</v>
      </c>
      <c r="T288" s="6">
        <v>15.939038001817929</v>
      </c>
      <c r="U288" s="6">
        <v>0.16020820094115515</v>
      </c>
      <c r="V288" s="6">
        <v>0.67450524048758831</v>
      </c>
      <c r="W288" s="6">
        <v>1915210</v>
      </c>
      <c r="X288" s="6">
        <v>3724043</v>
      </c>
      <c r="Y288" s="6">
        <v>8360577</v>
      </c>
      <c r="Z288" s="6">
        <v>1339433</v>
      </c>
      <c r="AA288" s="2">
        <f t="shared" si="14"/>
        <v>0</v>
      </c>
      <c r="AB288" s="2">
        <v>0</v>
      </c>
      <c r="AC288" s="2">
        <v>0</v>
      </c>
      <c r="AD288" s="2">
        <v>1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1</v>
      </c>
      <c r="AP288" s="2">
        <v>0</v>
      </c>
      <c r="AQ288" s="2">
        <v>0</v>
      </c>
      <c r="AR288" s="3">
        <v>0</v>
      </c>
      <c r="AS288" s="6">
        <f t="shared" si="15"/>
        <v>15.97498307647961</v>
      </c>
      <c r="AT288" s="6">
        <f t="shared" si="16"/>
        <v>7.3860981830748393E-2</v>
      </c>
      <c r="AU288" s="6">
        <f t="shared" si="17"/>
        <v>0.76725692359083442</v>
      </c>
      <c r="AV288" s="6">
        <f t="shared" si="18"/>
        <v>0</v>
      </c>
      <c r="AW288" s="6">
        <f t="shared" si="19"/>
        <v>1</v>
      </c>
      <c r="AX288" s="6">
        <f t="shared" si="20"/>
        <v>1</v>
      </c>
      <c r="AY288" s="6">
        <f t="shared" si="21"/>
        <v>2</v>
      </c>
      <c r="AZ288" s="6">
        <f t="shared" si="22"/>
        <v>0</v>
      </c>
      <c r="BA288" s="6">
        <f t="shared" si="23"/>
        <v>23</v>
      </c>
      <c r="BB288" s="6">
        <f t="shared" si="24"/>
        <v>0</v>
      </c>
      <c r="BC288" s="2"/>
      <c r="BD288" s="2"/>
    </row>
    <row r="289" spans="1:56" ht="15.75" customHeight="1" x14ac:dyDescent="0.25">
      <c r="A289" s="2">
        <v>69</v>
      </c>
      <c r="B289" s="2">
        <v>2020</v>
      </c>
      <c r="C289" s="6" t="s">
        <v>124</v>
      </c>
      <c r="D289" s="2">
        <v>15636</v>
      </c>
      <c r="E289" s="2">
        <v>61856571000117</v>
      </c>
      <c r="F289" s="2" t="str">
        <f t="array" ref="F289">IFERROR(INDEX(cnpj!$A:$B,MATCH(C289,cnpj!$B:$B,0),1),IF(G289=14,LEFT(E289,2)&amp;"."&amp;MID(E289,3,3)&amp;"."&amp;MID(E289,6,3)&amp;"/"&amp;MID(E289,9,4)&amp;"-"&amp;RIGHT(E289,2),IF(G289=13,0&amp;LEFT(E289,1)&amp;"."&amp;MID(E289,2,3)&amp;"."&amp;MID(E289,5,3)&amp;"/"&amp;MID(E289,8,4)&amp;"-"&amp;RIGHT(E289,2),IF(G289=12,"00"&amp;"."&amp;LEFT(E289,3)&amp;"."&amp;MID(E289,4,3)&amp;"/"&amp;MID(E289,7,4)&amp;"-"&amp;RIGHT(E289,2),IF(G289=11,"00.0"&amp;LEFT(E289,2)&amp;"."&amp;MID(E289,3,3)&amp;"/"&amp;MID(E289,6,4)&amp;"-"&amp;RIGHT(E289,2),"erro")))))</f>
        <v>61.856.571/0001-17</v>
      </c>
      <c r="G289" s="2">
        <f t="shared" si="13"/>
        <v>14</v>
      </c>
      <c r="H289" s="6" t="s">
        <v>55</v>
      </c>
      <c r="I289" s="2">
        <v>10</v>
      </c>
      <c r="J289" s="6">
        <v>13.365309556014719</v>
      </c>
      <c r="K289" s="6">
        <v>637500</v>
      </c>
      <c r="L289" s="2">
        <v>0</v>
      </c>
      <c r="M289" s="2">
        <v>1</v>
      </c>
      <c r="N289" s="2"/>
      <c r="O289" s="2">
        <v>1</v>
      </c>
      <c r="P289" s="2">
        <v>2</v>
      </c>
      <c r="Q289" s="2">
        <v>0</v>
      </c>
      <c r="R289" s="2">
        <v>26</v>
      </c>
      <c r="S289" s="2">
        <v>0</v>
      </c>
      <c r="T289" s="6">
        <v>16.177956122062422</v>
      </c>
      <c r="U289" s="6">
        <v>0.10837577202501224</v>
      </c>
      <c r="V289" s="6">
        <v>0.94442324132014632</v>
      </c>
      <c r="W289" s="6">
        <v>3610145</v>
      </c>
      <c r="X289" s="6">
        <v>6416687</v>
      </c>
      <c r="Y289" s="6">
        <v>10616884</v>
      </c>
      <c r="Z289" s="6">
        <v>1150613</v>
      </c>
      <c r="AA289" s="2">
        <f t="shared" si="14"/>
        <v>0</v>
      </c>
      <c r="AB289" s="2">
        <v>0</v>
      </c>
      <c r="AC289" s="2">
        <v>0</v>
      </c>
      <c r="AD289" s="2">
        <v>1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</v>
      </c>
      <c r="AR289" s="3">
        <v>0</v>
      </c>
      <c r="AS289" s="6">
        <f t="shared" si="15"/>
        <v>15.939038001817929</v>
      </c>
      <c r="AT289" s="6">
        <f t="shared" si="16"/>
        <v>0.16020820094115515</v>
      </c>
      <c r="AU289" s="6">
        <f t="shared" si="17"/>
        <v>0.67450524048758831</v>
      </c>
      <c r="AV289" s="6">
        <f t="shared" si="18"/>
        <v>0</v>
      </c>
      <c r="AW289" s="6">
        <f t="shared" si="19"/>
        <v>1</v>
      </c>
      <c r="AX289" s="6">
        <f t="shared" si="20"/>
        <v>1</v>
      </c>
      <c r="AY289" s="6">
        <f t="shared" si="21"/>
        <v>5</v>
      </c>
      <c r="AZ289" s="6">
        <f t="shared" si="22"/>
        <v>0</v>
      </c>
      <c r="BA289" s="6">
        <f t="shared" si="23"/>
        <v>21</v>
      </c>
      <c r="BB289" s="6">
        <f t="shared" si="24"/>
        <v>0</v>
      </c>
      <c r="BC289" s="2"/>
      <c r="BD289" s="2"/>
    </row>
    <row r="290" spans="1:56" ht="15.75" customHeight="1" x14ac:dyDescent="0.25">
      <c r="A290" s="2">
        <v>70</v>
      </c>
      <c r="B290" s="2">
        <v>2016</v>
      </c>
      <c r="C290" s="6" t="s">
        <v>125</v>
      </c>
      <c r="D290" s="2">
        <v>14761</v>
      </c>
      <c r="E290" s="2">
        <v>78876950000171</v>
      </c>
      <c r="F290" s="2" t="str">
        <f t="array" ref="F290">IFERROR(INDEX(cnpj!$A:$B,MATCH(C290,cnpj!$B:$B,0),1),IF(G290=14,LEFT(E290,2)&amp;"."&amp;MID(E290,3,3)&amp;"."&amp;MID(E290,6,3)&amp;"/"&amp;MID(E290,9,4)&amp;"-"&amp;RIGHT(E290,2),IF(G290=13,0&amp;LEFT(E290,1)&amp;"."&amp;MID(E290,2,3)&amp;"."&amp;MID(E290,5,3)&amp;"/"&amp;MID(E290,8,4)&amp;"-"&amp;RIGHT(E290,2),IF(G290=12,"00"&amp;"."&amp;LEFT(E290,3)&amp;"."&amp;MID(E290,4,3)&amp;"/"&amp;MID(E290,7,4)&amp;"-"&amp;RIGHT(E290,2),IF(G290=11,"00.0"&amp;LEFT(E290,2)&amp;"."&amp;MID(E290,3,3)&amp;"/"&amp;MID(E290,6,4)&amp;"-"&amp;RIGHT(E290,2),"erro")))))</f>
        <v>78.876.950/0001-71</v>
      </c>
      <c r="G290" s="2">
        <f t="shared" si="13"/>
        <v>14</v>
      </c>
      <c r="H290" s="6" t="s">
        <v>62</v>
      </c>
      <c r="I290" s="2">
        <v>3</v>
      </c>
      <c r="J290" s="6">
        <v>12.358793732547838</v>
      </c>
      <c r="K290" s="6">
        <v>233000</v>
      </c>
      <c r="L290" s="2">
        <v>0</v>
      </c>
      <c r="M290" s="2">
        <v>1</v>
      </c>
      <c r="N290" s="2"/>
      <c r="O290" s="2">
        <v>0</v>
      </c>
      <c r="P290" s="2">
        <v>0</v>
      </c>
      <c r="Q290" s="2">
        <v>0</v>
      </c>
      <c r="R290" s="2">
        <v>12</v>
      </c>
      <c r="S290" s="2">
        <v>0</v>
      </c>
      <c r="T290" s="6">
        <v>14.239654786654251</v>
      </c>
      <c r="U290" s="6">
        <v>0.13048442630352253</v>
      </c>
      <c r="V290" s="6">
        <v>0.20864931995534855</v>
      </c>
      <c r="W290" s="6">
        <v>274850</v>
      </c>
      <c r="X290" s="6">
        <v>44025</v>
      </c>
      <c r="Y290" s="6">
        <v>1528282</v>
      </c>
      <c r="Z290" s="6">
        <v>199417</v>
      </c>
      <c r="AA290" s="2" t="str">
        <f t="shared" si="14"/>
        <v/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1</v>
      </c>
      <c r="AI290" s="2">
        <v>0</v>
      </c>
      <c r="AJ290" s="2">
        <v>0</v>
      </c>
      <c r="AK290" s="2">
        <v>0</v>
      </c>
      <c r="AL290" s="2">
        <v>0</v>
      </c>
      <c r="AM290" s="2">
        <v>1</v>
      </c>
      <c r="AN290" s="2">
        <v>0</v>
      </c>
      <c r="AO290" s="2">
        <v>0</v>
      </c>
      <c r="AP290" s="2">
        <v>0</v>
      </c>
      <c r="AQ290" s="2">
        <v>0</v>
      </c>
      <c r="AR290" s="3">
        <v>0</v>
      </c>
      <c r="AS290" s="6" t="str">
        <f t="shared" si="15"/>
        <v/>
      </c>
      <c r="AT290" s="6" t="str">
        <f t="shared" si="16"/>
        <v/>
      </c>
      <c r="AU290" s="6" t="str">
        <f t="shared" si="17"/>
        <v/>
      </c>
      <c r="AV290" s="6" t="str">
        <f t="shared" si="18"/>
        <v/>
      </c>
      <c r="AW290" s="6" t="str">
        <f t="shared" si="19"/>
        <v/>
      </c>
      <c r="AX290" s="6" t="str">
        <f t="shared" si="20"/>
        <v/>
      </c>
      <c r="AY290" s="6" t="str">
        <f t="shared" si="21"/>
        <v/>
      </c>
      <c r="AZ290" s="6" t="str">
        <f t="shared" si="22"/>
        <v/>
      </c>
      <c r="BA290" s="6" t="str">
        <f t="shared" si="23"/>
        <v/>
      </c>
      <c r="BB290" s="6" t="str">
        <f t="shared" si="24"/>
        <v/>
      </c>
      <c r="BC290" s="2"/>
      <c r="BD290" s="2"/>
    </row>
    <row r="291" spans="1:56" ht="15.75" customHeight="1" x14ac:dyDescent="0.25">
      <c r="A291" s="2">
        <v>70</v>
      </c>
      <c r="B291" s="2">
        <v>2017</v>
      </c>
      <c r="C291" s="6" t="s">
        <v>125</v>
      </c>
      <c r="D291" s="2">
        <v>14761</v>
      </c>
      <c r="E291" s="2">
        <v>78876950000171</v>
      </c>
      <c r="F291" s="2" t="str">
        <f t="array" ref="F291">IFERROR(INDEX(cnpj!$A:$B,MATCH(C291,cnpj!$B:$B,0),1),IF(G291=14,LEFT(E291,2)&amp;"."&amp;MID(E291,3,3)&amp;"."&amp;MID(E291,6,3)&amp;"/"&amp;MID(E291,9,4)&amp;"-"&amp;RIGHT(E291,2),IF(G291=13,0&amp;LEFT(E291,1)&amp;"."&amp;MID(E291,2,3)&amp;"."&amp;MID(E291,5,3)&amp;"/"&amp;MID(E291,8,4)&amp;"-"&amp;RIGHT(E291,2),IF(G291=12,"00"&amp;"."&amp;LEFT(E291,3)&amp;"."&amp;MID(E291,4,3)&amp;"/"&amp;MID(E291,7,4)&amp;"-"&amp;RIGHT(E291,2),IF(G291=11,"00.0"&amp;LEFT(E291,2)&amp;"."&amp;MID(E291,3,3)&amp;"/"&amp;MID(E291,6,4)&amp;"-"&amp;RIGHT(E291,2),"erro")))))</f>
        <v>78.876.950/0001-71</v>
      </c>
      <c r="G291" s="2">
        <f t="shared" si="13"/>
        <v>14</v>
      </c>
      <c r="H291" s="6" t="s">
        <v>62</v>
      </c>
      <c r="I291" s="2">
        <v>3</v>
      </c>
      <c r="J291" s="6">
        <v>12.345834587905333</v>
      </c>
      <c r="K291" s="6">
        <v>230000</v>
      </c>
      <c r="L291" s="2">
        <v>0</v>
      </c>
      <c r="M291" s="2">
        <v>1</v>
      </c>
      <c r="N291" s="2"/>
      <c r="O291" s="2">
        <v>0</v>
      </c>
      <c r="P291" s="2">
        <v>0</v>
      </c>
      <c r="Q291" s="2">
        <v>0</v>
      </c>
      <c r="R291" s="2">
        <v>12</v>
      </c>
      <c r="S291" s="2">
        <v>0</v>
      </c>
      <c r="T291" s="6">
        <v>14.24707541825866</v>
      </c>
      <c r="U291" s="6">
        <v>0.17132363208879853</v>
      </c>
      <c r="V291" s="6">
        <v>0.19923359951677799</v>
      </c>
      <c r="W291" s="6">
        <v>287944</v>
      </c>
      <c r="X291" s="6">
        <v>18809</v>
      </c>
      <c r="Y291" s="6">
        <v>1539665</v>
      </c>
      <c r="Z291" s="6">
        <v>263781</v>
      </c>
      <c r="AA291" s="2">
        <f t="shared" si="14"/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</v>
      </c>
      <c r="AO291" s="2">
        <v>0</v>
      </c>
      <c r="AP291" s="2">
        <v>0</v>
      </c>
      <c r="AQ291" s="2">
        <v>0</v>
      </c>
      <c r="AR291" s="3">
        <v>0</v>
      </c>
      <c r="AS291" s="6">
        <f t="shared" si="15"/>
        <v>14.239654786654251</v>
      </c>
      <c r="AT291" s="6">
        <f t="shared" si="16"/>
        <v>0.13048442630352253</v>
      </c>
      <c r="AU291" s="6">
        <f t="shared" si="17"/>
        <v>0.20864931995534855</v>
      </c>
      <c r="AV291" s="6">
        <f t="shared" si="18"/>
        <v>0</v>
      </c>
      <c r="AW291" s="6">
        <f t="shared" si="19"/>
        <v>1</v>
      </c>
      <c r="AX291" s="6">
        <f t="shared" si="20"/>
        <v>0</v>
      </c>
      <c r="AY291" s="6">
        <f t="shared" si="21"/>
        <v>0</v>
      </c>
      <c r="AZ291" s="6">
        <f t="shared" si="22"/>
        <v>0</v>
      </c>
      <c r="BA291" s="6">
        <f t="shared" si="23"/>
        <v>12</v>
      </c>
      <c r="BB291" s="6">
        <f t="shared" si="24"/>
        <v>0</v>
      </c>
      <c r="BC291" s="2"/>
      <c r="BD291" s="2"/>
    </row>
    <row r="292" spans="1:56" ht="15.75" customHeight="1" x14ac:dyDescent="0.25">
      <c r="A292" s="2">
        <v>70</v>
      </c>
      <c r="B292" s="2">
        <v>2018</v>
      </c>
      <c r="C292" s="6" t="s">
        <v>125</v>
      </c>
      <c r="D292" s="2">
        <v>14761</v>
      </c>
      <c r="E292" s="2">
        <v>78876950000171</v>
      </c>
      <c r="F292" s="2" t="str">
        <f t="array" ref="F292">IFERROR(INDEX(cnpj!$A:$B,MATCH(C292,cnpj!$B:$B,0),1),IF(G292=14,LEFT(E292,2)&amp;"."&amp;MID(E292,3,3)&amp;"."&amp;MID(E292,6,3)&amp;"/"&amp;MID(E292,9,4)&amp;"-"&amp;RIGHT(E292,2),IF(G292=13,0&amp;LEFT(E292,1)&amp;"."&amp;MID(E292,2,3)&amp;"."&amp;MID(E292,5,3)&amp;"/"&amp;MID(E292,8,4)&amp;"-"&amp;RIGHT(E292,2),IF(G292=12,"00"&amp;"."&amp;LEFT(E292,3)&amp;"."&amp;MID(E292,4,3)&amp;"/"&amp;MID(E292,7,4)&amp;"-"&amp;RIGHT(E292,2),IF(G292=11,"00.0"&amp;LEFT(E292,2)&amp;"."&amp;MID(E292,3,3)&amp;"/"&amp;MID(E292,6,4)&amp;"-"&amp;RIGHT(E292,2),"erro")))))</f>
        <v>78.876.950/0001-71</v>
      </c>
      <c r="G292" s="2">
        <f t="shared" si="13"/>
        <v>14</v>
      </c>
      <c r="H292" s="6" t="s">
        <v>62</v>
      </c>
      <c r="I292" s="2">
        <v>3</v>
      </c>
      <c r="J292" s="6">
        <v>12.345834587905333</v>
      </c>
      <c r="K292" s="6">
        <v>230000</v>
      </c>
      <c r="L292" s="2">
        <v>0</v>
      </c>
      <c r="M292" s="2">
        <v>1</v>
      </c>
      <c r="N292" s="2"/>
      <c r="O292" s="2">
        <v>1</v>
      </c>
      <c r="P292" s="2">
        <v>3</v>
      </c>
      <c r="Q292" s="2">
        <v>0</v>
      </c>
      <c r="R292" s="2">
        <v>12</v>
      </c>
      <c r="S292" s="2">
        <v>0</v>
      </c>
      <c r="T292" s="6">
        <v>14.349656731521604</v>
      </c>
      <c r="U292" s="6">
        <v>0.14039581685952623</v>
      </c>
      <c r="V292" s="6">
        <v>0.22621162714222995</v>
      </c>
      <c r="W292" s="6">
        <v>366820</v>
      </c>
      <c r="X292" s="6">
        <v>19095</v>
      </c>
      <c r="Y292" s="6">
        <v>1705991</v>
      </c>
      <c r="Z292" s="6">
        <v>239514</v>
      </c>
      <c r="AA292" s="2">
        <f t="shared" si="14"/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1</v>
      </c>
      <c r="AP292" s="2">
        <v>0</v>
      </c>
      <c r="AQ292" s="2">
        <v>0</v>
      </c>
      <c r="AR292" s="3">
        <v>0</v>
      </c>
      <c r="AS292" s="6">
        <f t="shared" si="15"/>
        <v>14.24707541825866</v>
      </c>
      <c r="AT292" s="6">
        <f t="shared" si="16"/>
        <v>0.17132363208879853</v>
      </c>
      <c r="AU292" s="6">
        <f t="shared" si="17"/>
        <v>0.19923359951677799</v>
      </c>
      <c r="AV292" s="6">
        <f t="shared" si="18"/>
        <v>0</v>
      </c>
      <c r="AW292" s="6">
        <f t="shared" si="19"/>
        <v>1</v>
      </c>
      <c r="AX292" s="6">
        <f t="shared" si="20"/>
        <v>0</v>
      </c>
      <c r="AY292" s="6">
        <f t="shared" si="21"/>
        <v>0</v>
      </c>
      <c r="AZ292" s="6">
        <f t="shared" si="22"/>
        <v>0</v>
      </c>
      <c r="BA292" s="6">
        <f t="shared" si="23"/>
        <v>12</v>
      </c>
      <c r="BB292" s="6">
        <f t="shared" si="24"/>
        <v>0</v>
      </c>
      <c r="BC292" s="2"/>
      <c r="BD292" s="2"/>
    </row>
    <row r="293" spans="1:56" ht="15.75" customHeight="1" x14ac:dyDescent="0.25">
      <c r="A293" s="2">
        <v>70</v>
      </c>
      <c r="B293" s="2">
        <v>2019</v>
      </c>
      <c r="C293" s="6" t="s">
        <v>125</v>
      </c>
      <c r="D293" s="2">
        <v>14761</v>
      </c>
      <c r="E293" s="2">
        <v>78876950000171</v>
      </c>
      <c r="F293" s="2" t="str">
        <f t="array" ref="F293">IFERROR(INDEX(cnpj!$A:$B,MATCH(C293,cnpj!$B:$B,0),1),IF(G293=14,LEFT(E293,2)&amp;"."&amp;MID(E293,3,3)&amp;"."&amp;MID(E293,6,3)&amp;"/"&amp;MID(E293,9,4)&amp;"-"&amp;RIGHT(E293,2),IF(G293=13,0&amp;LEFT(E293,1)&amp;"."&amp;MID(E293,2,3)&amp;"."&amp;MID(E293,5,3)&amp;"/"&amp;MID(E293,8,4)&amp;"-"&amp;RIGHT(E293,2),IF(G293=12,"00"&amp;"."&amp;LEFT(E293,3)&amp;"."&amp;MID(E293,4,3)&amp;"/"&amp;MID(E293,7,4)&amp;"-"&amp;RIGHT(E293,2),IF(G293=11,"00.0"&amp;LEFT(E293,2)&amp;"."&amp;MID(E293,3,3)&amp;"/"&amp;MID(E293,6,4)&amp;"-"&amp;RIGHT(E293,2),"erro")))))</f>
        <v>78.876.950/0001-71</v>
      </c>
      <c r="G293" s="2">
        <f t="shared" si="13"/>
        <v>14</v>
      </c>
      <c r="H293" s="6" t="s">
        <v>62</v>
      </c>
      <c r="I293" s="2">
        <v>3</v>
      </c>
      <c r="J293" s="6">
        <v>12.345834587905333</v>
      </c>
      <c r="K293" s="6">
        <v>230000</v>
      </c>
      <c r="L293" s="2">
        <v>0</v>
      </c>
      <c r="M293" s="2">
        <v>1</v>
      </c>
      <c r="N293" s="2"/>
      <c r="O293" s="2">
        <v>1</v>
      </c>
      <c r="P293" s="2">
        <v>3</v>
      </c>
      <c r="Q293" s="2">
        <v>0</v>
      </c>
      <c r="R293" s="2">
        <v>12</v>
      </c>
      <c r="S293" s="2">
        <v>0</v>
      </c>
      <c r="T293" s="6">
        <v>14.410926380030876</v>
      </c>
      <c r="U293" s="6">
        <v>0.11837235394492732</v>
      </c>
      <c r="V293" s="6">
        <v>0.33197815617617304</v>
      </c>
      <c r="W293" s="6">
        <v>327287</v>
      </c>
      <c r="X293" s="6">
        <v>274850</v>
      </c>
      <c r="Y293" s="6">
        <v>1813785</v>
      </c>
      <c r="Z293" s="6">
        <v>214702</v>
      </c>
      <c r="AA293" s="2">
        <f t="shared" si="14"/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1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1</v>
      </c>
      <c r="AQ293" s="2">
        <v>0</v>
      </c>
      <c r="AR293" s="3">
        <v>0</v>
      </c>
      <c r="AS293" s="6">
        <f t="shared" si="15"/>
        <v>14.349656731521604</v>
      </c>
      <c r="AT293" s="6">
        <f t="shared" si="16"/>
        <v>0.14039581685952623</v>
      </c>
      <c r="AU293" s="6">
        <f t="shared" si="17"/>
        <v>0.22621162714222995</v>
      </c>
      <c r="AV293" s="6">
        <f t="shared" si="18"/>
        <v>0</v>
      </c>
      <c r="AW293" s="6">
        <f t="shared" si="19"/>
        <v>1</v>
      </c>
      <c r="AX293" s="6">
        <f t="shared" si="20"/>
        <v>1</v>
      </c>
      <c r="AY293" s="6">
        <f t="shared" si="21"/>
        <v>3</v>
      </c>
      <c r="AZ293" s="6">
        <f t="shared" si="22"/>
        <v>0</v>
      </c>
      <c r="BA293" s="6">
        <f t="shared" si="23"/>
        <v>12</v>
      </c>
      <c r="BB293" s="6">
        <f t="shared" si="24"/>
        <v>0</v>
      </c>
      <c r="BC293" s="2"/>
      <c r="BD293" s="2"/>
    </row>
    <row r="294" spans="1:56" ht="15.75" customHeight="1" x14ac:dyDescent="0.25">
      <c r="A294" s="2">
        <v>70</v>
      </c>
      <c r="B294" s="2">
        <v>2020</v>
      </c>
      <c r="C294" s="6" t="s">
        <v>125</v>
      </c>
      <c r="D294" s="2">
        <v>14761</v>
      </c>
      <c r="E294" s="2">
        <v>78876950000171</v>
      </c>
      <c r="F294" s="2" t="str">
        <f t="array" ref="F294">IFERROR(INDEX(cnpj!$A:$B,MATCH(C294,cnpj!$B:$B,0),1),IF(G294=14,LEFT(E294,2)&amp;"."&amp;MID(E294,3,3)&amp;"."&amp;MID(E294,6,3)&amp;"/"&amp;MID(E294,9,4)&amp;"-"&amp;RIGHT(E294,2),IF(G294=13,0&amp;LEFT(E294,1)&amp;"."&amp;MID(E294,2,3)&amp;"."&amp;MID(E294,5,3)&amp;"/"&amp;MID(E294,8,4)&amp;"-"&amp;RIGHT(E294,2),IF(G294=12,"00"&amp;"."&amp;LEFT(E294,3)&amp;"."&amp;MID(E294,4,3)&amp;"/"&amp;MID(E294,7,4)&amp;"-"&amp;RIGHT(E294,2),IF(G294=11,"00.0"&amp;LEFT(E294,2)&amp;"."&amp;MID(E294,3,3)&amp;"/"&amp;MID(E294,6,4)&amp;"-"&amp;RIGHT(E294,2),"erro")))))</f>
        <v>78.876.950/0001-71</v>
      </c>
      <c r="G294" s="2">
        <f t="shared" si="13"/>
        <v>14</v>
      </c>
      <c r="H294" s="6" t="s">
        <v>62</v>
      </c>
      <c r="I294" s="2">
        <v>3</v>
      </c>
      <c r="J294" s="6">
        <v>12.528156144699286</v>
      </c>
      <c r="K294" s="6">
        <v>276000</v>
      </c>
      <c r="L294" s="2">
        <v>0</v>
      </c>
      <c r="M294" s="2">
        <v>1</v>
      </c>
      <c r="N294" s="2"/>
      <c r="O294" s="2">
        <v>1</v>
      </c>
      <c r="P294" s="2">
        <v>3</v>
      </c>
      <c r="Q294" s="2">
        <v>0</v>
      </c>
      <c r="R294" s="2">
        <v>11</v>
      </c>
      <c r="S294" s="2">
        <v>0</v>
      </c>
      <c r="T294" s="6">
        <v>14.66694442470145</v>
      </c>
      <c r="U294" s="6">
        <v>0.14638003178825132</v>
      </c>
      <c r="V294" s="6">
        <v>0.30759913342017342</v>
      </c>
      <c r="W294" s="6">
        <v>636526</v>
      </c>
      <c r="X294" s="6">
        <v>84180</v>
      </c>
      <c r="Y294" s="6">
        <v>2343004</v>
      </c>
      <c r="Z294" s="6">
        <v>342969</v>
      </c>
      <c r="AA294" s="2">
        <f t="shared" si="14"/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1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</v>
      </c>
      <c r="AR294" s="3">
        <v>0</v>
      </c>
      <c r="AS294" s="6">
        <f t="shared" si="15"/>
        <v>14.410926380030876</v>
      </c>
      <c r="AT294" s="6">
        <f t="shared" si="16"/>
        <v>0.11837235394492732</v>
      </c>
      <c r="AU294" s="6">
        <f t="shared" si="17"/>
        <v>0.33197815617617304</v>
      </c>
      <c r="AV294" s="6">
        <f t="shared" si="18"/>
        <v>0</v>
      </c>
      <c r="AW294" s="6">
        <f t="shared" si="19"/>
        <v>1</v>
      </c>
      <c r="AX294" s="6">
        <f t="shared" si="20"/>
        <v>1</v>
      </c>
      <c r="AY294" s="6">
        <f t="shared" si="21"/>
        <v>3</v>
      </c>
      <c r="AZ294" s="6">
        <f t="shared" si="22"/>
        <v>0</v>
      </c>
      <c r="BA294" s="6">
        <f t="shared" si="23"/>
        <v>12</v>
      </c>
      <c r="BB294" s="6">
        <f t="shared" si="24"/>
        <v>0</v>
      </c>
      <c r="BC294" s="2"/>
      <c r="BD294" s="2"/>
    </row>
    <row r="295" spans="1:56" ht="15.75" customHeight="1" x14ac:dyDescent="0.25">
      <c r="A295" s="2">
        <v>71</v>
      </c>
      <c r="B295" s="2">
        <v>2016</v>
      </c>
      <c r="C295" s="6" t="s">
        <v>126</v>
      </c>
      <c r="D295" s="2">
        <v>3328</v>
      </c>
      <c r="E295" s="2">
        <v>33541368000116</v>
      </c>
      <c r="F295" s="2" t="str">
        <f t="array" ref="F295">IFERROR(INDEX(cnpj!$A:$B,MATCH(C295,cnpj!$B:$B,0),1),IF(G295=14,LEFT(E295,2)&amp;"."&amp;MID(E295,3,3)&amp;"."&amp;MID(E295,6,3)&amp;"/"&amp;MID(E295,9,4)&amp;"-"&amp;RIGHT(E295,2),IF(G295=13,0&amp;LEFT(E295,1)&amp;"."&amp;MID(E295,2,3)&amp;"."&amp;MID(E295,5,3)&amp;"/"&amp;MID(E295,8,4)&amp;"-"&amp;RIGHT(E295,2),IF(G295=12,"00"&amp;"."&amp;LEFT(E295,3)&amp;"."&amp;MID(E295,4,3)&amp;"/"&amp;MID(E295,7,4)&amp;"-"&amp;RIGHT(E295,2),IF(G295=11,"00.0"&amp;LEFT(E295,2)&amp;"."&amp;MID(E295,3,3)&amp;"/"&amp;MID(E295,6,4)&amp;"-"&amp;RIGHT(E295,2),"erro")))))</f>
        <v>33.541.368/0001-16</v>
      </c>
      <c r="G295" s="2">
        <f t="shared" si="13"/>
        <v>14</v>
      </c>
      <c r="H295" s="6" t="s">
        <v>55</v>
      </c>
      <c r="I295" s="2">
        <v>10</v>
      </c>
      <c r="J295" s="6">
        <v>13.7617327903538</v>
      </c>
      <c r="K295" s="6">
        <v>947642.68</v>
      </c>
      <c r="L295" s="2">
        <v>0</v>
      </c>
      <c r="M295" s="2">
        <v>1</v>
      </c>
      <c r="N295" s="2"/>
      <c r="O295" s="2">
        <v>0</v>
      </c>
      <c r="P295" s="2">
        <v>0</v>
      </c>
      <c r="Q295" s="2">
        <v>0</v>
      </c>
      <c r="R295" s="2">
        <v>16</v>
      </c>
      <c r="S295" s="2">
        <v>0</v>
      </c>
      <c r="T295" s="6">
        <v>16.952083583073833</v>
      </c>
      <c r="U295" s="6">
        <v>0.17308599856520088</v>
      </c>
      <c r="V295" s="6">
        <v>0.45355217885251337</v>
      </c>
      <c r="W295" s="6">
        <v>1967459</v>
      </c>
      <c r="X295" s="6">
        <v>8475501</v>
      </c>
      <c r="Y295" s="6">
        <v>23024826</v>
      </c>
      <c r="Z295" s="6">
        <v>3985275</v>
      </c>
      <c r="AA295" s="2" t="str">
        <f t="shared" si="14"/>
        <v/>
      </c>
      <c r="AB295" s="2">
        <v>0</v>
      </c>
      <c r="AC295" s="2">
        <v>0</v>
      </c>
      <c r="AD295" s="2">
        <v>1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1</v>
      </c>
      <c r="AN295" s="2">
        <v>0</v>
      </c>
      <c r="AO295" s="2">
        <v>0</v>
      </c>
      <c r="AP295" s="2">
        <v>0</v>
      </c>
      <c r="AQ295" s="2">
        <v>0</v>
      </c>
      <c r="AR295" s="3">
        <v>0</v>
      </c>
      <c r="AS295" s="6" t="str">
        <f t="shared" si="15"/>
        <v/>
      </c>
      <c r="AT295" s="6" t="str">
        <f t="shared" si="16"/>
        <v/>
      </c>
      <c r="AU295" s="6" t="str">
        <f t="shared" si="17"/>
        <v/>
      </c>
      <c r="AV295" s="6" t="str">
        <f t="shared" si="18"/>
        <v/>
      </c>
      <c r="AW295" s="6" t="str">
        <f t="shared" si="19"/>
        <v/>
      </c>
      <c r="AX295" s="6" t="str">
        <f t="shared" si="20"/>
        <v/>
      </c>
      <c r="AY295" s="6" t="str">
        <f t="shared" si="21"/>
        <v/>
      </c>
      <c r="AZ295" s="6" t="str">
        <f t="shared" si="22"/>
        <v/>
      </c>
      <c r="BA295" s="6" t="str">
        <f t="shared" si="23"/>
        <v/>
      </c>
      <c r="BB295" s="6" t="str">
        <f t="shared" si="24"/>
        <v/>
      </c>
      <c r="BC295" s="2"/>
      <c r="BD295" s="2"/>
    </row>
    <row r="296" spans="1:56" ht="15.75" customHeight="1" x14ac:dyDescent="0.25">
      <c r="A296" s="2">
        <v>71</v>
      </c>
      <c r="B296" s="2">
        <v>2017</v>
      </c>
      <c r="C296" s="6" t="s">
        <v>126</v>
      </c>
      <c r="D296" s="2">
        <v>3328</v>
      </c>
      <c r="E296" s="2">
        <v>33541368000116</v>
      </c>
      <c r="F296" s="2" t="str">
        <f t="array" ref="F296">IFERROR(INDEX(cnpj!$A:$B,MATCH(C296,cnpj!$B:$B,0),1),IF(G296=14,LEFT(E296,2)&amp;"."&amp;MID(E296,3,3)&amp;"."&amp;MID(E296,6,3)&amp;"/"&amp;MID(E296,9,4)&amp;"-"&amp;RIGHT(E296,2),IF(G296=13,0&amp;LEFT(E296,1)&amp;"."&amp;MID(E296,2,3)&amp;"."&amp;MID(E296,5,3)&amp;"/"&amp;MID(E296,8,4)&amp;"-"&amp;RIGHT(E296,2),IF(G296=12,"00"&amp;"."&amp;LEFT(E296,3)&amp;"."&amp;MID(E296,4,3)&amp;"/"&amp;MID(E296,7,4)&amp;"-"&amp;RIGHT(E296,2),IF(G296=11,"00.0"&amp;LEFT(E296,2)&amp;"."&amp;MID(E296,3,3)&amp;"/"&amp;MID(E296,6,4)&amp;"-"&amp;RIGHT(E296,2),"erro")))))</f>
        <v>33.541.368/0001-16</v>
      </c>
      <c r="G296" s="2">
        <f t="shared" si="13"/>
        <v>14</v>
      </c>
      <c r="H296" s="6" t="s">
        <v>55</v>
      </c>
      <c r="I296" s="2">
        <v>10</v>
      </c>
      <c r="J296" s="6">
        <v>13.837232958962183</v>
      </c>
      <c r="K296" s="6">
        <v>1021960.05</v>
      </c>
      <c r="L296" s="2">
        <v>0</v>
      </c>
      <c r="M296" s="2">
        <v>1</v>
      </c>
      <c r="N296" s="2"/>
      <c r="O296" s="2">
        <v>0</v>
      </c>
      <c r="P296" s="2">
        <v>0</v>
      </c>
      <c r="Q296" s="2">
        <v>0</v>
      </c>
      <c r="R296" s="2">
        <v>17</v>
      </c>
      <c r="S296" s="2">
        <v>0</v>
      </c>
      <c r="T296" s="6">
        <v>17.017035849096064</v>
      </c>
      <c r="U296" s="6">
        <v>4.2497677450097839E-2</v>
      </c>
      <c r="V296" s="6">
        <v>0.43673091607977832</v>
      </c>
      <c r="W296" s="6">
        <v>2439076</v>
      </c>
      <c r="X296" s="6">
        <v>8291393</v>
      </c>
      <c r="Y296" s="6">
        <v>24569978</v>
      </c>
      <c r="Z296" s="6">
        <v>1044167</v>
      </c>
      <c r="AA296" s="2">
        <f t="shared" si="14"/>
        <v>0</v>
      </c>
      <c r="AB296" s="2">
        <v>0</v>
      </c>
      <c r="AC296" s="2">
        <v>0</v>
      </c>
      <c r="AD296" s="2">
        <v>1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</v>
      </c>
      <c r="AO296" s="2">
        <v>0</v>
      </c>
      <c r="AP296" s="2">
        <v>0</v>
      </c>
      <c r="AQ296" s="2">
        <v>0</v>
      </c>
      <c r="AR296" s="3">
        <v>0</v>
      </c>
      <c r="AS296" s="6">
        <f t="shared" si="15"/>
        <v>16.952083583073833</v>
      </c>
      <c r="AT296" s="6">
        <f t="shared" si="16"/>
        <v>0.17308599856520088</v>
      </c>
      <c r="AU296" s="6">
        <f t="shared" si="17"/>
        <v>0.45355217885251337</v>
      </c>
      <c r="AV296" s="6">
        <f t="shared" si="18"/>
        <v>0</v>
      </c>
      <c r="AW296" s="6">
        <f t="shared" si="19"/>
        <v>1</v>
      </c>
      <c r="AX296" s="6">
        <f t="shared" si="20"/>
        <v>0</v>
      </c>
      <c r="AY296" s="6">
        <f t="shared" si="21"/>
        <v>0</v>
      </c>
      <c r="AZ296" s="6">
        <f t="shared" si="22"/>
        <v>0</v>
      </c>
      <c r="BA296" s="6">
        <f t="shared" si="23"/>
        <v>16</v>
      </c>
      <c r="BB296" s="6">
        <f t="shared" si="24"/>
        <v>0</v>
      </c>
      <c r="BC296" s="2"/>
      <c r="BD296" s="2"/>
    </row>
    <row r="297" spans="1:56" ht="15.75" customHeight="1" x14ac:dyDescent="0.25">
      <c r="A297" s="2">
        <v>71</v>
      </c>
      <c r="B297" s="2">
        <v>2019</v>
      </c>
      <c r="C297" s="6" t="s">
        <v>126</v>
      </c>
      <c r="D297" s="2">
        <v>3328</v>
      </c>
      <c r="E297" s="2">
        <v>33541368000116</v>
      </c>
      <c r="F297" s="2" t="str">
        <f t="array" ref="F297">IFERROR(INDEX(cnpj!$A:$B,MATCH(C297,cnpj!$B:$B,0),1),IF(G297=14,LEFT(E297,2)&amp;"."&amp;MID(E297,3,3)&amp;"."&amp;MID(E297,6,3)&amp;"/"&amp;MID(E297,9,4)&amp;"-"&amp;RIGHT(E297,2),IF(G297=13,0&amp;LEFT(E297,1)&amp;"."&amp;MID(E297,2,3)&amp;"."&amp;MID(E297,5,3)&amp;"/"&amp;MID(E297,8,4)&amp;"-"&amp;RIGHT(E297,2),IF(G297=12,"00"&amp;"."&amp;LEFT(E297,3)&amp;"."&amp;MID(E297,4,3)&amp;"/"&amp;MID(E297,7,4)&amp;"-"&amp;RIGHT(E297,2),IF(G297=11,"00.0"&amp;LEFT(E297,2)&amp;"."&amp;MID(E297,3,3)&amp;"/"&amp;MID(E297,6,4)&amp;"-"&amp;RIGHT(E297,2),"erro")))))</f>
        <v>33.541.368/0001-16</v>
      </c>
      <c r="G297" s="2">
        <f t="shared" si="13"/>
        <v>14</v>
      </c>
      <c r="H297" s="6" t="s">
        <v>55</v>
      </c>
      <c r="I297" s="2">
        <v>10</v>
      </c>
      <c r="J297" s="6">
        <v>14.594171911930381</v>
      </c>
      <c r="K297" s="6">
        <v>2178554</v>
      </c>
      <c r="L297" s="2">
        <v>0</v>
      </c>
      <c r="M297" s="2">
        <v>1</v>
      </c>
      <c r="N297" s="2"/>
      <c r="O297" s="2">
        <v>0</v>
      </c>
      <c r="P297" s="2">
        <v>0</v>
      </c>
      <c r="Q297" s="2">
        <v>0</v>
      </c>
      <c r="R297" s="2">
        <v>18</v>
      </c>
      <c r="S297" s="2">
        <v>0</v>
      </c>
      <c r="T297" s="6">
        <v>17.170704314448557</v>
      </c>
      <c r="U297" s="6">
        <v>0.1216750598710593</v>
      </c>
      <c r="V297" s="6">
        <v>0.18557209997293303</v>
      </c>
      <c r="W297" s="6">
        <v>3349396</v>
      </c>
      <c r="X297" s="6">
        <v>1967459</v>
      </c>
      <c r="Y297" s="6">
        <v>28651155</v>
      </c>
      <c r="Z297" s="6">
        <v>3486131</v>
      </c>
      <c r="AA297" s="2">
        <f t="shared" si="14"/>
        <v>0</v>
      </c>
      <c r="AB297" s="2">
        <v>0</v>
      </c>
      <c r="AC297" s="2">
        <v>0</v>
      </c>
      <c r="AD297" s="2">
        <v>1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1</v>
      </c>
      <c r="AQ297" s="2">
        <v>0</v>
      </c>
      <c r="AR297" s="3">
        <v>0</v>
      </c>
      <c r="AS297" s="6">
        <f t="shared" si="15"/>
        <v>17.017035849096064</v>
      </c>
      <c r="AT297" s="6">
        <f t="shared" si="16"/>
        <v>4.2497677450097839E-2</v>
      </c>
      <c r="AU297" s="6">
        <f t="shared" si="17"/>
        <v>0.43673091607977832</v>
      </c>
      <c r="AV297" s="6">
        <f t="shared" si="18"/>
        <v>0</v>
      </c>
      <c r="AW297" s="6">
        <f t="shared" si="19"/>
        <v>1</v>
      </c>
      <c r="AX297" s="6">
        <f t="shared" si="20"/>
        <v>0</v>
      </c>
      <c r="AY297" s="6">
        <f t="shared" si="21"/>
        <v>0</v>
      </c>
      <c r="AZ297" s="6">
        <f t="shared" si="22"/>
        <v>0</v>
      </c>
      <c r="BA297" s="6">
        <f t="shared" si="23"/>
        <v>17</v>
      </c>
      <c r="BB297" s="6">
        <f t="shared" si="24"/>
        <v>0</v>
      </c>
      <c r="BC297" s="2"/>
      <c r="BD297" s="2"/>
    </row>
    <row r="298" spans="1:56" ht="15.75" customHeight="1" x14ac:dyDescent="0.25">
      <c r="A298" s="2">
        <v>71</v>
      </c>
      <c r="B298" s="2">
        <v>2020</v>
      </c>
      <c r="C298" s="6" t="s">
        <v>126</v>
      </c>
      <c r="D298" s="2">
        <v>3328</v>
      </c>
      <c r="E298" s="2">
        <v>33541368000116</v>
      </c>
      <c r="F298" s="2" t="str">
        <f t="array" ref="F298">IFERROR(INDEX(cnpj!$A:$B,MATCH(C298,cnpj!$B:$B,0),1),IF(G298=14,LEFT(E298,2)&amp;"."&amp;MID(E298,3,3)&amp;"."&amp;MID(E298,6,3)&amp;"/"&amp;MID(E298,9,4)&amp;"-"&amp;RIGHT(E298,2),IF(G298=13,0&amp;LEFT(E298,1)&amp;"."&amp;MID(E298,2,3)&amp;"."&amp;MID(E298,5,3)&amp;"/"&amp;MID(E298,8,4)&amp;"-"&amp;RIGHT(E298,2),IF(G298=12,"00"&amp;"."&amp;LEFT(E298,3)&amp;"."&amp;MID(E298,4,3)&amp;"/"&amp;MID(E298,7,4)&amp;"-"&amp;RIGHT(E298,2),IF(G298=11,"00.0"&amp;LEFT(E298,2)&amp;"."&amp;MID(E298,3,3)&amp;"/"&amp;MID(E298,6,4)&amp;"-"&amp;RIGHT(E298,2),"erro")))))</f>
        <v>33.541.368/0001-16</v>
      </c>
      <c r="G298" s="2">
        <f t="shared" si="13"/>
        <v>14</v>
      </c>
      <c r="H298" s="6" t="s">
        <v>55</v>
      </c>
      <c r="I298" s="2">
        <v>10</v>
      </c>
      <c r="J298" s="6">
        <v>14.651181051759641</v>
      </c>
      <c r="K298" s="6">
        <v>2306359.9300000002</v>
      </c>
      <c r="L298" s="2">
        <v>0</v>
      </c>
      <c r="M298" s="2">
        <v>1</v>
      </c>
      <c r="N298" s="2"/>
      <c r="O298" s="2">
        <v>0</v>
      </c>
      <c r="P298" s="2">
        <v>0</v>
      </c>
      <c r="Q298" s="2">
        <v>0</v>
      </c>
      <c r="R298" s="2">
        <v>17</v>
      </c>
      <c r="S298" s="2">
        <v>0</v>
      </c>
      <c r="T298" s="6">
        <v>17.170058896620244</v>
      </c>
      <c r="U298" s="6">
        <v>7.3614303996599129E-2</v>
      </c>
      <c r="V298" s="6">
        <v>0.43005568219993739</v>
      </c>
      <c r="W298" s="6">
        <v>3204675</v>
      </c>
      <c r="X298" s="6">
        <v>9108967</v>
      </c>
      <c r="Y298" s="6">
        <v>28632669</v>
      </c>
      <c r="Z298" s="6">
        <v>2107774</v>
      </c>
      <c r="AA298" s="2">
        <f t="shared" si="14"/>
        <v>0</v>
      </c>
      <c r="AB298" s="2">
        <v>0</v>
      </c>
      <c r="AC298" s="2">
        <v>0</v>
      </c>
      <c r="AD298" s="2">
        <v>1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1</v>
      </c>
      <c r="AR298" s="3">
        <v>0</v>
      </c>
      <c r="AS298" s="6">
        <f t="shared" si="15"/>
        <v>17.170704314448557</v>
      </c>
      <c r="AT298" s="6">
        <f t="shared" si="16"/>
        <v>0.1216750598710593</v>
      </c>
      <c r="AU298" s="6">
        <f t="shared" si="17"/>
        <v>0.18557209997293303</v>
      </c>
      <c r="AV298" s="6">
        <f t="shared" si="18"/>
        <v>0</v>
      </c>
      <c r="AW298" s="6">
        <f t="shared" si="19"/>
        <v>1</v>
      </c>
      <c r="AX298" s="6">
        <f t="shared" si="20"/>
        <v>0</v>
      </c>
      <c r="AY298" s="6">
        <f t="shared" si="21"/>
        <v>0</v>
      </c>
      <c r="AZ298" s="6">
        <f t="shared" si="22"/>
        <v>0</v>
      </c>
      <c r="BA298" s="6">
        <f t="shared" si="23"/>
        <v>18</v>
      </c>
      <c r="BB298" s="6">
        <f t="shared" si="24"/>
        <v>0</v>
      </c>
      <c r="BC298" s="2"/>
      <c r="BD298" s="2"/>
    </row>
    <row r="299" spans="1:56" ht="15.75" customHeight="1" x14ac:dyDescent="0.25">
      <c r="A299" s="2">
        <v>72</v>
      </c>
      <c r="B299" s="2">
        <v>2016</v>
      </c>
      <c r="C299" s="6" t="s">
        <v>127</v>
      </c>
      <c r="D299" s="2">
        <v>3395</v>
      </c>
      <c r="E299" s="2">
        <v>19526748000150</v>
      </c>
      <c r="F299" s="2" t="str">
        <f t="array" ref="F299">IFERROR(INDEX(cnpj!$A:$B,MATCH(C299,cnpj!$B:$B,0),1),IF(G299=14,LEFT(E299,2)&amp;"."&amp;MID(E299,3,3)&amp;"."&amp;MID(E299,6,3)&amp;"/"&amp;MID(E299,9,4)&amp;"-"&amp;RIGHT(E299,2),IF(G299=13,0&amp;LEFT(E299,1)&amp;"."&amp;MID(E299,2,3)&amp;"."&amp;MID(E299,5,3)&amp;"/"&amp;MID(E299,8,4)&amp;"-"&amp;RIGHT(E299,2),IF(G299=12,"00"&amp;"."&amp;LEFT(E299,3)&amp;"."&amp;MID(E299,4,3)&amp;"/"&amp;MID(E299,7,4)&amp;"-"&amp;RIGHT(E299,2),IF(G299=11,"00.0"&amp;LEFT(E299,2)&amp;"."&amp;MID(E299,3,3)&amp;"/"&amp;MID(E299,6,4)&amp;"-"&amp;RIGHT(E299,2),"erro")))))</f>
        <v>19.526.748/0001-50</v>
      </c>
      <c r="G299" s="2">
        <f t="shared" si="13"/>
        <v>14</v>
      </c>
      <c r="H299" s="6" t="s">
        <v>62</v>
      </c>
      <c r="I299" s="2">
        <v>3</v>
      </c>
      <c r="J299" s="6">
        <v>12.524526376648708</v>
      </c>
      <c r="K299" s="6">
        <v>275000</v>
      </c>
      <c r="L299" s="2">
        <v>0</v>
      </c>
      <c r="M299" s="2">
        <v>1</v>
      </c>
      <c r="N299" s="2"/>
      <c r="O299" s="2">
        <v>0</v>
      </c>
      <c r="P299" s="2">
        <v>0</v>
      </c>
      <c r="Q299" s="2">
        <v>0</v>
      </c>
      <c r="R299" s="2">
        <v>18</v>
      </c>
      <c r="S299" s="2">
        <v>1</v>
      </c>
      <c r="T299" s="6">
        <v>12.495595522660929</v>
      </c>
      <c r="U299" s="6">
        <v>6.8648515110908154E-3</v>
      </c>
      <c r="V299" s="6">
        <v>0.45135837219922292</v>
      </c>
      <c r="W299" s="6">
        <v>66894</v>
      </c>
      <c r="X299" s="6">
        <v>53690</v>
      </c>
      <c r="Y299" s="6">
        <v>267158</v>
      </c>
      <c r="Z299" s="6">
        <v>1834</v>
      </c>
      <c r="AA299" s="2" t="str">
        <f t="shared" si="14"/>
        <v/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1</v>
      </c>
      <c r="AI299" s="2">
        <v>0</v>
      </c>
      <c r="AJ299" s="2">
        <v>0</v>
      </c>
      <c r="AK299" s="2">
        <v>0</v>
      </c>
      <c r="AL299" s="2">
        <v>0</v>
      </c>
      <c r="AM299" s="2">
        <v>1</v>
      </c>
      <c r="AN299" s="2">
        <v>0</v>
      </c>
      <c r="AO299" s="2">
        <v>0</v>
      </c>
      <c r="AP299" s="2">
        <v>0</v>
      </c>
      <c r="AQ299" s="2">
        <v>0</v>
      </c>
      <c r="AR299" s="3">
        <v>0</v>
      </c>
      <c r="AS299" s="6" t="str">
        <f t="shared" si="15"/>
        <v/>
      </c>
      <c r="AT299" s="6" t="str">
        <f t="shared" si="16"/>
        <v/>
      </c>
      <c r="AU299" s="6" t="str">
        <f t="shared" si="17"/>
        <v/>
      </c>
      <c r="AV299" s="6" t="str">
        <f t="shared" si="18"/>
        <v/>
      </c>
      <c r="AW299" s="6" t="str">
        <f t="shared" si="19"/>
        <v/>
      </c>
      <c r="AX299" s="6" t="str">
        <f t="shared" si="20"/>
        <v/>
      </c>
      <c r="AY299" s="6" t="str">
        <f t="shared" si="21"/>
        <v/>
      </c>
      <c r="AZ299" s="6" t="str">
        <f t="shared" si="22"/>
        <v/>
      </c>
      <c r="BA299" s="6" t="str">
        <f t="shared" si="23"/>
        <v/>
      </c>
      <c r="BB299" s="6" t="str">
        <f t="shared" si="24"/>
        <v/>
      </c>
      <c r="BC299" s="2"/>
      <c r="BD299" s="2"/>
    </row>
    <row r="300" spans="1:56" ht="15.75" customHeight="1" x14ac:dyDescent="0.25">
      <c r="A300" s="2">
        <v>72</v>
      </c>
      <c r="B300" s="2">
        <v>2017</v>
      </c>
      <c r="C300" s="6" t="s">
        <v>127</v>
      </c>
      <c r="D300" s="2">
        <v>3395</v>
      </c>
      <c r="E300" s="2">
        <v>19526748000150</v>
      </c>
      <c r="F300" s="2" t="str">
        <f t="array" ref="F300">IFERROR(INDEX(cnpj!$A:$B,MATCH(C300,cnpj!$B:$B,0),1),IF(G300=14,LEFT(E300,2)&amp;"."&amp;MID(E300,3,3)&amp;"."&amp;MID(E300,6,3)&amp;"/"&amp;MID(E300,9,4)&amp;"-"&amp;RIGHT(E300,2),IF(G300=13,0&amp;LEFT(E300,1)&amp;"."&amp;MID(E300,2,3)&amp;"."&amp;MID(E300,5,3)&amp;"/"&amp;MID(E300,8,4)&amp;"-"&amp;RIGHT(E300,2),IF(G300=12,"00"&amp;"."&amp;LEFT(E300,3)&amp;"."&amp;MID(E300,4,3)&amp;"/"&amp;MID(E300,7,4)&amp;"-"&amp;RIGHT(E300,2),IF(G300=11,"00.0"&amp;LEFT(E300,2)&amp;"."&amp;MID(E300,3,3)&amp;"/"&amp;MID(E300,6,4)&amp;"-"&amp;RIGHT(E300,2),"erro")))))</f>
        <v>19.526.748/0001-50</v>
      </c>
      <c r="G300" s="2">
        <f t="shared" si="13"/>
        <v>14</v>
      </c>
      <c r="H300" s="6" t="s">
        <v>62</v>
      </c>
      <c r="I300" s="2">
        <v>3</v>
      </c>
      <c r="J300" s="6">
        <v>12.216022976383341</v>
      </c>
      <c r="K300" s="6">
        <v>202000</v>
      </c>
      <c r="L300" s="2">
        <v>0</v>
      </c>
      <c r="M300" s="2">
        <v>1</v>
      </c>
      <c r="N300" s="2"/>
      <c r="O300" s="2">
        <v>0</v>
      </c>
      <c r="P300" s="2">
        <v>0</v>
      </c>
      <c r="Q300" s="2">
        <v>0</v>
      </c>
      <c r="R300" s="2">
        <v>18</v>
      </c>
      <c r="S300" s="2">
        <v>1</v>
      </c>
      <c r="T300" s="6">
        <v>12.402465567990559</v>
      </c>
      <c r="U300" s="6">
        <v>-4.4905320849133734E-2</v>
      </c>
      <c r="V300" s="6">
        <v>0.44303433428786243</v>
      </c>
      <c r="W300" s="6">
        <v>62870</v>
      </c>
      <c r="X300" s="6">
        <v>44965</v>
      </c>
      <c r="Y300" s="6">
        <v>243401</v>
      </c>
      <c r="Z300" s="6">
        <v>-10930</v>
      </c>
      <c r="AA300" s="2">
        <f t="shared" si="14"/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1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</v>
      </c>
      <c r="AO300" s="2">
        <v>0</v>
      </c>
      <c r="AP300" s="2">
        <v>0</v>
      </c>
      <c r="AQ300" s="2">
        <v>0</v>
      </c>
      <c r="AR300" s="3">
        <v>0</v>
      </c>
      <c r="AS300" s="6">
        <f t="shared" si="15"/>
        <v>12.495595522660929</v>
      </c>
      <c r="AT300" s="6">
        <f t="shared" si="16"/>
        <v>6.8648515110908154E-3</v>
      </c>
      <c r="AU300" s="6">
        <f t="shared" si="17"/>
        <v>0.45135837219922292</v>
      </c>
      <c r="AV300" s="6">
        <f t="shared" si="18"/>
        <v>0</v>
      </c>
      <c r="AW300" s="6">
        <f t="shared" si="19"/>
        <v>1</v>
      </c>
      <c r="AX300" s="6">
        <f t="shared" si="20"/>
        <v>0</v>
      </c>
      <c r="AY300" s="6">
        <f t="shared" si="21"/>
        <v>0</v>
      </c>
      <c r="AZ300" s="6">
        <f t="shared" si="22"/>
        <v>0</v>
      </c>
      <c r="BA300" s="6">
        <f t="shared" si="23"/>
        <v>18</v>
      </c>
      <c r="BB300" s="6">
        <f t="shared" si="24"/>
        <v>1</v>
      </c>
      <c r="BC300" s="2"/>
      <c r="BD300" s="2"/>
    </row>
    <row r="301" spans="1:56" ht="15.75" customHeight="1" x14ac:dyDescent="0.25">
      <c r="A301" s="2">
        <v>72</v>
      </c>
      <c r="B301" s="2">
        <v>2018</v>
      </c>
      <c r="C301" s="6" t="s">
        <v>127</v>
      </c>
      <c r="D301" s="2">
        <v>3395</v>
      </c>
      <c r="E301" s="2">
        <v>19526748000150</v>
      </c>
      <c r="F301" s="2" t="str">
        <f t="array" ref="F301">IFERROR(INDEX(cnpj!$A:$B,MATCH(C301,cnpj!$B:$B,0),1),IF(G301=14,LEFT(E301,2)&amp;"."&amp;MID(E301,3,3)&amp;"."&amp;MID(E301,6,3)&amp;"/"&amp;MID(E301,9,4)&amp;"-"&amp;RIGHT(E301,2),IF(G301=13,0&amp;LEFT(E301,1)&amp;"."&amp;MID(E301,2,3)&amp;"."&amp;MID(E301,5,3)&amp;"/"&amp;MID(E301,8,4)&amp;"-"&amp;RIGHT(E301,2),IF(G301=12,"00"&amp;"."&amp;LEFT(E301,3)&amp;"."&amp;MID(E301,4,3)&amp;"/"&amp;MID(E301,7,4)&amp;"-"&amp;RIGHT(E301,2),IF(G301=11,"00.0"&amp;LEFT(E301,2)&amp;"."&amp;MID(E301,3,3)&amp;"/"&amp;MID(E301,6,4)&amp;"-"&amp;RIGHT(E301,2),"erro")))))</f>
        <v>19.526.748/0001-50</v>
      </c>
      <c r="G301" s="2">
        <f t="shared" si="13"/>
        <v>14</v>
      </c>
      <c r="H301" s="6" t="s">
        <v>62</v>
      </c>
      <c r="I301" s="2">
        <v>3</v>
      </c>
      <c r="J301" s="6">
        <v>12.216022976383341</v>
      </c>
      <c r="K301" s="6">
        <v>202000</v>
      </c>
      <c r="L301" s="2">
        <v>0</v>
      </c>
      <c r="M301" s="2">
        <v>1</v>
      </c>
      <c r="N301" s="2"/>
      <c r="O301" s="2">
        <v>0</v>
      </c>
      <c r="P301" s="2">
        <v>0</v>
      </c>
      <c r="Q301" s="2">
        <v>0</v>
      </c>
      <c r="R301" s="2">
        <v>19</v>
      </c>
      <c r="S301" s="2">
        <v>0</v>
      </c>
      <c r="T301" s="6">
        <v>12.322512557377244</v>
      </c>
      <c r="U301" s="6">
        <v>-1.8095399157980935E-2</v>
      </c>
      <c r="V301" s="6">
        <v>0.41452527392322142</v>
      </c>
      <c r="W301" s="6">
        <v>49600</v>
      </c>
      <c r="X301" s="6">
        <v>43543</v>
      </c>
      <c r="Y301" s="6">
        <v>224698</v>
      </c>
      <c r="Z301" s="6">
        <v>-4066</v>
      </c>
      <c r="AA301" s="2">
        <f t="shared" si="14"/>
        <v>1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1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1</v>
      </c>
      <c r="AP301" s="2">
        <v>0</v>
      </c>
      <c r="AQ301" s="2">
        <v>0</v>
      </c>
      <c r="AR301" s="3">
        <v>0</v>
      </c>
      <c r="AS301" s="6">
        <f t="shared" si="15"/>
        <v>12.402465567990559</v>
      </c>
      <c r="AT301" s="6">
        <f t="shared" si="16"/>
        <v>-4.4905320849133734E-2</v>
      </c>
      <c r="AU301" s="6">
        <f t="shared" si="17"/>
        <v>0.44303433428786243</v>
      </c>
      <c r="AV301" s="6">
        <f t="shared" si="18"/>
        <v>0</v>
      </c>
      <c r="AW301" s="6">
        <f t="shared" si="19"/>
        <v>1</v>
      </c>
      <c r="AX301" s="6">
        <f t="shared" si="20"/>
        <v>0</v>
      </c>
      <c r="AY301" s="6">
        <f t="shared" si="21"/>
        <v>0</v>
      </c>
      <c r="AZ301" s="6">
        <f t="shared" si="22"/>
        <v>0</v>
      </c>
      <c r="BA301" s="6">
        <f t="shared" si="23"/>
        <v>18</v>
      </c>
      <c r="BB301" s="6">
        <f t="shared" si="24"/>
        <v>1</v>
      </c>
      <c r="BC301" s="2"/>
      <c r="BD301" s="2"/>
    </row>
    <row r="302" spans="1:56" ht="15.75" customHeight="1" x14ac:dyDescent="0.25">
      <c r="A302" s="2">
        <v>72</v>
      </c>
      <c r="B302" s="2">
        <v>2019</v>
      </c>
      <c r="C302" s="6" t="s">
        <v>127</v>
      </c>
      <c r="D302" s="2">
        <v>3395</v>
      </c>
      <c r="E302" s="2">
        <v>19526748000150</v>
      </c>
      <c r="F302" s="2" t="str">
        <f t="array" ref="F302">IFERROR(INDEX(cnpj!$A:$B,MATCH(C302,cnpj!$B:$B,0),1),IF(G302=14,LEFT(E302,2)&amp;"."&amp;MID(E302,3,3)&amp;"."&amp;MID(E302,6,3)&amp;"/"&amp;MID(E302,9,4)&amp;"-"&amp;RIGHT(E302,2),IF(G302=13,0&amp;LEFT(E302,1)&amp;"."&amp;MID(E302,2,3)&amp;"."&amp;MID(E302,5,3)&amp;"/"&amp;MID(E302,8,4)&amp;"-"&amp;RIGHT(E302,2),IF(G302=12,"00"&amp;"."&amp;LEFT(E302,3)&amp;"."&amp;MID(E302,4,3)&amp;"/"&amp;MID(E302,7,4)&amp;"-"&amp;RIGHT(E302,2),IF(G302=11,"00.0"&amp;LEFT(E302,2)&amp;"."&amp;MID(E302,3,3)&amp;"/"&amp;MID(E302,6,4)&amp;"-"&amp;RIGHT(E302,2),"erro")))))</f>
        <v>19.526.748/0001-50</v>
      </c>
      <c r="G302" s="2">
        <f t="shared" si="13"/>
        <v>14</v>
      </c>
      <c r="H302" s="6" t="s">
        <v>62</v>
      </c>
      <c r="I302" s="2">
        <v>3</v>
      </c>
      <c r="J302" s="6">
        <v>12.216022976383341</v>
      </c>
      <c r="K302" s="6">
        <v>202000</v>
      </c>
      <c r="L302" s="2">
        <v>0</v>
      </c>
      <c r="M302" s="2">
        <v>0</v>
      </c>
      <c r="N302" s="2"/>
      <c r="O302" s="2">
        <v>0</v>
      </c>
      <c r="P302" s="2">
        <v>0</v>
      </c>
      <c r="Q302" s="2">
        <v>0</v>
      </c>
      <c r="R302" s="2">
        <v>15</v>
      </c>
      <c r="S302" s="2">
        <v>0</v>
      </c>
      <c r="T302" s="6">
        <v>12.348604660751967</v>
      </c>
      <c r="U302" s="6">
        <v>3.1612310200400631E-2</v>
      </c>
      <c r="V302" s="6">
        <v>0.47594065158386734</v>
      </c>
      <c r="W302" s="6">
        <v>42876</v>
      </c>
      <c r="X302" s="6">
        <v>66894</v>
      </c>
      <c r="Y302" s="6">
        <v>230638</v>
      </c>
      <c r="Z302" s="6">
        <v>7291</v>
      </c>
      <c r="AA302" s="2">
        <f t="shared" si="14"/>
        <v>1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1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1</v>
      </c>
      <c r="AQ302" s="2">
        <v>0</v>
      </c>
      <c r="AR302" s="3">
        <v>0</v>
      </c>
      <c r="AS302" s="6">
        <f t="shared" si="15"/>
        <v>12.322512557377244</v>
      </c>
      <c r="AT302" s="6">
        <f t="shared" si="16"/>
        <v>-1.8095399157980935E-2</v>
      </c>
      <c r="AU302" s="6">
        <f t="shared" si="17"/>
        <v>0.41452527392322142</v>
      </c>
      <c r="AV302" s="6">
        <f t="shared" si="18"/>
        <v>0</v>
      </c>
      <c r="AW302" s="6">
        <f t="shared" si="19"/>
        <v>1</v>
      </c>
      <c r="AX302" s="6">
        <f t="shared" si="20"/>
        <v>0</v>
      </c>
      <c r="AY302" s="6">
        <f t="shared" si="21"/>
        <v>0</v>
      </c>
      <c r="AZ302" s="6">
        <f t="shared" si="22"/>
        <v>0</v>
      </c>
      <c r="BA302" s="6">
        <f t="shared" si="23"/>
        <v>19</v>
      </c>
      <c r="BB302" s="6">
        <f t="shared" si="24"/>
        <v>0</v>
      </c>
      <c r="BC302" s="2"/>
      <c r="BD302" s="2"/>
    </row>
    <row r="303" spans="1:56" ht="15.75" customHeight="1" x14ac:dyDescent="0.25">
      <c r="A303" s="2">
        <v>72</v>
      </c>
      <c r="B303" s="2">
        <v>2020</v>
      </c>
      <c r="C303" s="6" t="s">
        <v>127</v>
      </c>
      <c r="D303" s="2">
        <v>3395</v>
      </c>
      <c r="E303" s="2">
        <v>19526748000150</v>
      </c>
      <c r="F303" s="2" t="str">
        <f t="array" ref="F303">IFERROR(INDEX(cnpj!$A:$B,MATCH(C303,cnpj!$B:$B,0),1),IF(G303=14,LEFT(E303,2)&amp;"."&amp;MID(E303,3,3)&amp;"."&amp;MID(E303,6,3)&amp;"/"&amp;MID(E303,9,4)&amp;"-"&amp;RIGHT(E303,2),IF(G303=13,0&amp;LEFT(E303,1)&amp;"."&amp;MID(E303,2,3)&amp;"."&amp;MID(E303,5,3)&amp;"/"&amp;MID(E303,8,4)&amp;"-"&amp;RIGHT(E303,2),IF(G303=12,"00"&amp;"."&amp;LEFT(E303,3)&amp;"."&amp;MID(E303,4,3)&amp;"/"&amp;MID(E303,7,4)&amp;"-"&amp;RIGHT(E303,2),IF(G303=11,"00.0"&amp;LEFT(E303,2)&amp;"."&amp;MID(E303,3,3)&amp;"/"&amp;MID(E303,6,4)&amp;"-"&amp;RIGHT(E303,2),"erro")))))</f>
        <v>19.526.748/0001-50</v>
      </c>
      <c r="G303" s="2">
        <f t="shared" si="13"/>
        <v>14</v>
      </c>
      <c r="H303" s="6" t="s">
        <v>62</v>
      </c>
      <c r="I303" s="2">
        <v>3</v>
      </c>
      <c r="J303" s="6">
        <v>11.964001084330445</v>
      </c>
      <c r="K303" s="6">
        <v>157000</v>
      </c>
      <c r="L303" s="2">
        <v>0</v>
      </c>
      <c r="M303" s="2">
        <v>0</v>
      </c>
      <c r="N303" s="2"/>
      <c r="O303" s="2">
        <v>0</v>
      </c>
      <c r="P303" s="2">
        <v>0</v>
      </c>
      <c r="Q303" s="2">
        <v>0</v>
      </c>
      <c r="R303" s="2">
        <v>13</v>
      </c>
      <c r="S303" s="2">
        <v>0</v>
      </c>
      <c r="T303" s="6">
        <v>12.369810082346282</v>
      </c>
      <c r="U303" s="6">
        <v>-3.0040622970443288E-2</v>
      </c>
      <c r="V303" s="6">
        <v>0.44048968295405827</v>
      </c>
      <c r="W303" s="6">
        <v>48981</v>
      </c>
      <c r="X303" s="6">
        <v>54790</v>
      </c>
      <c r="Y303" s="6">
        <v>235581</v>
      </c>
      <c r="Z303" s="6">
        <v>-7077</v>
      </c>
      <c r="AA303" s="2">
        <f t="shared" si="14"/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1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1</v>
      </c>
      <c r="AR303" s="3">
        <v>0</v>
      </c>
      <c r="AS303" s="6">
        <f t="shared" si="15"/>
        <v>12.348604660751967</v>
      </c>
      <c r="AT303" s="6">
        <f t="shared" si="16"/>
        <v>3.1612310200400631E-2</v>
      </c>
      <c r="AU303" s="6">
        <f t="shared" si="17"/>
        <v>0.47594065158386734</v>
      </c>
      <c r="AV303" s="6">
        <f t="shared" si="18"/>
        <v>0</v>
      </c>
      <c r="AW303" s="6">
        <f t="shared" si="19"/>
        <v>0</v>
      </c>
      <c r="AX303" s="6">
        <f t="shared" si="20"/>
        <v>0</v>
      </c>
      <c r="AY303" s="6">
        <f t="shared" si="21"/>
        <v>0</v>
      </c>
      <c r="AZ303" s="6">
        <f t="shared" si="22"/>
        <v>0</v>
      </c>
      <c r="BA303" s="6">
        <f t="shared" si="23"/>
        <v>15</v>
      </c>
      <c r="BB303" s="6">
        <f t="shared" si="24"/>
        <v>0</v>
      </c>
      <c r="BC303" s="2"/>
      <c r="BD303" s="2"/>
    </row>
    <row r="304" spans="1:56" ht="15.75" customHeight="1" x14ac:dyDescent="0.25">
      <c r="A304" s="2">
        <v>73</v>
      </c>
      <c r="B304" s="2">
        <v>2017</v>
      </c>
      <c r="C304" s="6" t="s">
        <v>128</v>
      </c>
      <c r="D304" s="2">
        <v>3549</v>
      </c>
      <c r="E304" s="2">
        <v>82981929000103</v>
      </c>
      <c r="F304" s="2" t="str">
        <f t="array" ref="F304">IFERROR(INDEX(cnpj!$A:$B,MATCH(C304,cnpj!$B:$B,0),1),IF(G304=14,LEFT(E304,2)&amp;"."&amp;MID(E304,3,3)&amp;"."&amp;MID(E304,6,3)&amp;"/"&amp;MID(E304,9,4)&amp;"-"&amp;RIGHT(E304,2),IF(G304=13,0&amp;LEFT(E304,1)&amp;"."&amp;MID(E304,2,3)&amp;"."&amp;MID(E304,5,3)&amp;"/"&amp;MID(E304,8,4)&amp;"-"&amp;RIGHT(E304,2),IF(G304=12,"00"&amp;"."&amp;LEFT(E304,3)&amp;"."&amp;MID(E304,4,3)&amp;"/"&amp;MID(E304,7,4)&amp;"-"&amp;RIGHT(E304,2),IF(G304=11,"00.0"&amp;LEFT(E304,2)&amp;"."&amp;MID(E304,3,3)&amp;"/"&amp;MID(E304,6,4)&amp;"-"&amp;RIGHT(E304,2),"erro")))))</f>
        <v>82.981.929/0001-03</v>
      </c>
      <c r="G304" s="2">
        <f t="shared" si="13"/>
        <v>14</v>
      </c>
      <c r="H304" s="6" t="s">
        <v>62</v>
      </c>
      <c r="I304" s="2">
        <v>3</v>
      </c>
      <c r="J304" s="6">
        <v>10.181119289134408</v>
      </c>
      <c r="K304" s="6">
        <v>26400</v>
      </c>
      <c r="L304" s="2">
        <v>1</v>
      </c>
      <c r="M304" s="2">
        <v>0</v>
      </c>
      <c r="N304" s="2"/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6">
        <v>11.542309494658387</v>
      </c>
      <c r="U304" s="6">
        <v>-8.6180109145287523E-2</v>
      </c>
      <c r="V304" s="6">
        <v>2.8120739546716904</v>
      </c>
      <c r="W304" s="6">
        <v>214472</v>
      </c>
      <c r="X304" s="6">
        <v>75121</v>
      </c>
      <c r="Y304" s="6">
        <v>102982</v>
      </c>
      <c r="Z304" s="6">
        <v>-8875</v>
      </c>
      <c r="AA304" s="2" t="str">
        <f t="shared" si="14"/>
        <v/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</v>
      </c>
      <c r="AO304" s="2">
        <v>0</v>
      </c>
      <c r="AP304" s="2">
        <v>0</v>
      </c>
      <c r="AQ304" s="2">
        <v>0</v>
      </c>
      <c r="AR304" s="3">
        <v>0</v>
      </c>
      <c r="AS304" s="6" t="str">
        <f t="shared" si="15"/>
        <v/>
      </c>
      <c r="AT304" s="6" t="str">
        <f t="shared" si="16"/>
        <v/>
      </c>
      <c r="AU304" s="6" t="str">
        <f t="shared" si="17"/>
        <v/>
      </c>
      <c r="AV304" s="6" t="str">
        <f t="shared" si="18"/>
        <v/>
      </c>
      <c r="AW304" s="6" t="str">
        <f t="shared" si="19"/>
        <v/>
      </c>
      <c r="AX304" s="6" t="str">
        <f t="shared" si="20"/>
        <v/>
      </c>
      <c r="AY304" s="6" t="str">
        <f t="shared" si="21"/>
        <v/>
      </c>
      <c r="AZ304" s="6" t="str">
        <f t="shared" si="22"/>
        <v/>
      </c>
      <c r="BA304" s="6" t="str">
        <f t="shared" si="23"/>
        <v/>
      </c>
      <c r="BB304" s="6" t="str">
        <f t="shared" si="24"/>
        <v/>
      </c>
      <c r="BC304" s="2"/>
      <c r="BD304" s="2"/>
    </row>
    <row r="305" spans="1:56" ht="15.75" customHeight="1" x14ac:dyDescent="0.25">
      <c r="A305" s="2">
        <v>73</v>
      </c>
      <c r="B305" s="2">
        <v>2018</v>
      </c>
      <c r="C305" s="6" t="s">
        <v>128</v>
      </c>
      <c r="D305" s="2">
        <v>3549</v>
      </c>
      <c r="E305" s="2">
        <v>82981929000103</v>
      </c>
      <c r="F305" s="2" t="str">
        <f t="array" ref="F305">IFERROR(INDEX(cnpj!$A:$B,MATCH(C305,cnpj!$B:$B,0),1),IF(G305=14,LEFT(E305,2)&amp;"."&amp;MID(E305,3,3)&amp;"."&amp;MID(E305,6,3)&amp;"/"&amp;MID(E305,9,4)&amp;"-"&amp;RIGHT(E305,2),IF(G305=13,0&amp;LEFT(E305,1)&amp;"."&amp;MID(E305,2,3)&amp;"."&amp;MID(E305,5,3)&amp;"/"&amp;MID(E305,8,4)&amp;"-"&amp;RIGHT(E305,2),IF(G305=12,"00"&amp;"."&amp;LEFT(E305,3)&amp;"."&amp;MID(E305,4,3)&amp;"/"&amp;MID(E305,7,4)&amp;"-"&amp;RIGHT(E305,2),IF(G305=11,"00.0"&amp;LEFT(E305,2)&amp;"."&amp;MID(E305,3,3)&amp;"/"&amp;MID(E305,6,4)&amp;"-"&amp;RIGHT(E305,2),"erro")))))</f>
        <v>82.981.929/0001-03</v>
      </c>
      <c r="G305" s="2">
        <f t="shared" si="13"/>
        <v>14</v>
      </c>
      <c r="H305" s="6" t="s">
        <v>62</v>
      </c>
      <c r="I305" s="2">
        <v>3</v>
      </c>
      <c r="J305" s="6">
        <v>10.181119289134408</v>
      </c>
      <c r="K305" s="6">
        <v>26400</v>
      </c>
      <c r="L305" s="2">
        <v>1</v>
      </c>
      <c r="M305" s="2">
        <v>0</v>
      </c>
      <c r="N305" s="2"/>
      <c r="O305" s="2">
        <v>0</v>
      </c>
      <c r="P305" s="2">
        <v>0</v>
      </c>
      <c r="Q305" s="2">
        <v>0</v>
      </c>
      <c r="R305" s="2">
        <v>5</v>
      </c>
      <c r="S305" s="2">
        <v>0</v>
      </c>
      <c r="T305" s="6">
        <v>9.8818041577049698</v>
      </c>
      <c r="U305" s="6">
        <v>1.6070716877011906</v>
      </c>
      <c r="V305" s="6">
        <v>8.9280057227530527</v>
      </c>
      <c r="W305" s="6">
        <v>173244</v>
      </c>
      <c r="X305" s="6">
        <v>1486</v>
      </c>
      <c r="Y305" s="6">
        <v>19571</v>
      </c>
      <c r="Z305" s="6">
        <v>31452</v>
      </c>
      <c r="AA305" s="2">
        <f t="shared" si="14"/>
        <v>1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1</v>
      </c>
      <c r="AP305" s="2">
        <v>0</v>
      </c>
      <c r="AQ305" s="2">
        <v>0</v>
      </c>
      <c r="AR305" s="3">
        <v>0</v>
      </c>
      <c r="AS305" s="6">
        <f t="shared" si="15"/>
        <v>11.542309494658387</v>
      </c>
      <c r="AT305" s="6">
        <f t="shared" si="16"/>
        <v>-8.6180109145287523E-2</v>
      </c>
      <c r="AU305" s="6">
        <f t="shared" si="17"/>
        <v>2.8120739546716904</v>
      </c>
      <c r="AV305" s="6">
        <f t="shared" si="18"/>
        <v>1</v>
      </c>
      <c r="AW305" s="6">
        <f t="shared" si="19"/>
        <v>0</v>
      </c>
      <c r="AX305" s="6">
        <f t="shared" si="20"/>
        <v>0</v>
      </c>
      <c r="AY305" s="6">
        <f t="shared" si="21"/>
        <v>0</v>
      </c>
      <c r="AZ305" s="6">
        <f t="shared" si="22"/>
        <v>0</v>
      </c>
      <c r="BA305" s="6">
        <f t="shared" si="23"/>
        <v>0</v>
      </c>
      <c r="BB305" s="6">
        <f t="shared" si="24"/>
        <v>0</v>
      </c>
      <c r="BC305" s="2"/>
      <c r="BD305" s="2"/>
    </row>
    <row r="306" spans="1:56" ht="15.75" customHeight="1" x14ac:dyDescent="0.25">
      <c r="A306" s="2">
        <v>74</v>
      </c>
      <c r="B306" s="2">
        <v>2017</v>
      </c>
      <c r="C306" s="6" t="s">
        <v>129</v>
      </c>
      <c r="D306" s="2">
        <v>3654</v>
      </c>
      <c r="E306" s="2">
        <v>60730348000166</v>
      </c>
      <c r="F306" s="2" t="str">
        <f t="array" ref="F306">IFERROR(INDEX(cnpj!$A:$B,MATCH(C306,cnpj!$B:$B,0),1),IF(G306=14,LEFT(E306,2)&amp;"."&amp;MID(E306,3,3)&amp;"."&amp;MID(E306,6,3)&amp;"/"&amp;MID(E306,9,4)&amp;"-"&amp;RIGHT(E306,2),IF(G306=13,0&amp;LEFT(E306,1)&amp;"."&amp;MID(E306,2,3)&amp;"."&amp;MID(E306,5,3)&amp;"/"&amp;MID(E306,8,4)&amp;"-"&amp;RIGHT(E306,2),IF(G306=12,"00"&amp;"."&amp;LEFT(E306,3)&amp;"."&amp;MID(E306,4,3)&amp;"/"&amp;MID(E306,7,4)&amp;"-"&amp;RIGHT(E306,2),IF(G306=11,"00.0"&amp;LEFT(E306,2)&amp;"."&amp;MID(E306,3,3)&amp;"/"&amp;MID(E306,6,4)&amp;"-"&amp;RIGHT(E306,2),"erro")))))</f>
        <v>60.730.348/0001-66</v>
      </c>
      <c r="G306" s="2">
        <f t="shared" si="13"/>
        <v>14</v>
      </c>
      <c r="H306" s="6" t="s">
        <v>88</v>
      </c>
      <c r="I306" s="2">
        <v>5</v>
      </c>
      <c r="J306" s="6">
        <v>10.819778284410283</v>
      </c>
      <c r="K306" s="6">
        <v>50000</v>
      </c>
      <c r="L306" s="2">
        <v>0</v>
      </c>
      <c r="M306" s="2">
        <v>0</v>
      </c>
      <c r="N306" s="2"/>
      <c r="O306" s="2">
        <v>0</v>
      </c>
      <c r="P306" s="2">
        <v>0</v>
      </c>
      <c r="Q306" s="2">
        <v>0</v>
      </c>
      <c r="R306" s="2">
        <v>7</v>
      </c>
      <c r="S306" s="2">
        <v>0</v>
      </c>
      <c r="T306" s="6">
        <v>14.183564514674265</v>
      </c>
      <c r="U306" s="6">
        <v>2.6393848794396921E-2</v>
      </c>
      <c r="V306" s="6">
        <v>0.35435387426293496</v>
      </c>
      <c r="W306" s="6">
        <v>76326</v>
      </c>
      <c r="X306" s="6">
        <v>435687</v>
      </c>
      <c r="Y306" s="6">
        <v>1444920</v>
      </c>
      <c r="Z306" s="6">
        <v>38137</v>
      </c>
      <c r="AA306" s="2" t="str">
        <f t="shared" si="14"/>
        <v/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1</v>
      </c>
      <c r="AK306" s="2">
        <v>0</v>
      </c>
      <c r="AL306" s="2">
        <v>0</v>
      </c>
      <c r="AM306" s="2">
        <v>0</v>
      </c>
      <c r="AN306" s="2">
        <v>1</v>
      </c>
      <c r="AO306" s="2">
        <v>0</v>
      </c>
      <c r="AP306" s="2">
        <v>0</v>
      </c>
      <c r="AQ306" s="2">
        <v>0</v>
      </c>
      <c r="AR306" s="3">
        <v>0</v>
      </c>
      <c r="AS306" s="6" t="str">
        <f t="shared" si="15"/>
        <v/>
      </c>
      <c r="AT306" s="6" t="str">
        <f t="shared" si="16"/>
        <v/>
      </c>
      <c r="AU306" s="6" t="str">
        <f t="shared" si="17"/>
        <v/>
      </c>
      <c r="AV306" s="6" t="str">
        <f t="shared" si="18"/>
        <v/>
      </c>
      <c r="AW306" s="6" t="str">
        <f t="shared" si="19"/>
        <v/>
      </c>
      <c r="AX306" s="6" t="str">
        <f t="shared" si="20"/>
        <v/>
      </c>
      <c r="AY306" s="6" t="str">
        <f t="shared" si="21"/>
        <v/>
      </c>
      <c r="AZ306" s="6" t="str">
        <f t="shared" si="22"/>
        <v/>
      </c>
      <c r="BA306" s="6" t="str">
        <f t="shared" si="23"/>
        <v/>
      </c>
      <c r="BB306" s="6" t="str">
        <f t="shared" si="24"/>
        <v/>
      </c>
      <c r="BC306" s="2"/>
      <c r="BD306" s="2"/>
    </row>
    <row r="307" spans="1:56" ht="15.75" customHeight="1" x14ac:dyDescent="0.25">
      <c r="A307" s="2">
        <v>74</v>
      </c>
      <c r="B307" s="2">
        <v>2018</v>
      </c>
      <c r="C307" s="6" t="s">
        <v>129</v>
      </c>
      <c r="D307" s="2">
        <v>3654</v>
      </c>
      <c r="E307" s="2">
        <v>60730348000166</v>
      </c>
      <c r="F307" s="2" t="str">
        <f t="array" ref="F307">IFERROR(INDEX(cnpj!$A:$B,MATCH(C307,cnpj!$B:$B,0),1),IF(G307=14,LEFT(E307,2)&amp;"."&amp;MID(E307,3,3)&amp;"."&amp;MID(E307,6,3)&amp;"/"&amp;MID(E307,9,4)&amp;"-"&amp;RIGHT(E307,2),IF(G307=13,0&amp;LEFT(E307,1)&amp;"."&amp;MID(E307,2,3)&amp;"."&amp;MID(E307,5,3)&amp;"/"&amp;MID(E307,8,4)&amp;"-"&amp;RIGHT(E307,2),IF(G307=12,"00"&amp;"."&amp;LEFT(E307,3)&amp;"."&amp;MID(E307,4,3)&amp;"/"&amp;MID(E307,7,4)&amp;"-"&amp;RIGHT(E307,2),IF(G307=11,"00.0"&amp;LEFT(E307,2)&amp;"."&amp;MID(E307,3,3)&amp;"/"&amp;MID(E307,6,4)&amp;"-"&amp;RIGHT(E307,2),"erro")))))</f>
        <v>60.730.348/0001-66</v>
      </c>
      <c r="G307" s="2">
        <f t="shared" si="13"/>
        <v>14</v>
      </c>
      <c r="H307" s="6" t="s">
        <v>88</v>
      </c>
      <c r="I307" s="2">
        <v>5</v>
      </c>
      <c r="J307" s="6">
        <v>10.82774645405946</v>
      </c>
      <c r="K307" s="6">
        <v>50400</v>
      </c>
      <c r="L307" s="2">
        <v>0</v>
      </c>
      <c r="M307" s="2">
        <v>0</v>
      </c>
      <c r="N307" s="2"/>
      <c r="O307" s="2">
        <v>0</v>
      </c>
      <c r="P307" s="2">
        <v>0</v>
      </c>
      <c r="Q307" s="2">
        <v>0</v>
      </c>
      <c r="R307" s="2">
        <v>12</v>
      </c>
      <c r="S307" s="2">
        <v>0</v>
      </c>
      <c r="T307" s="6">
        <v>14.165975861933759</v>
      </c>
      <c r="U307" s="6">
        <v>3.3013365940518184E-3</v>
      </c>
      <c r="V307" s="6">
        <v>0.35214210045867939</v>
      </c>
      <c r="W307" s="6">
        <v>65333</v>
      </c>
      <c r="X307" s="6">
        <v>434613</v>
      </c>
      <c r="Y307" s="6">
        <v>1419728</v>
      </c>
      <c r="Z307" s="6">
        <v>4687</v>
      </c>
      <c r="AA307" s="2">
        <f t="shared" si="14"/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1</v>
      </c>
      <c r="AK307" s="2">
        <v>0</v>
      </c>
      <c r="AL307" s="2">
        <v>0</v>
      </c>
      <c r="AM307" s="2">
        <v>0</v>
      </c>
      <c r="AN307" s="2">
        <v>0</v>
      </c>
      <c r="AO307" s="2">
        <v>1</v>
      </c>
      <c r="AP307" s="2">
        <v>0</v>
      </c>
      <c r="AQ307" s="2">
        <v>0</v>
      </c>
      <c r="AR307" s="3">
        <v>0</v>
      </c>
      <c r="AS307" s="6">
        <f t="shared" si="15"/>
        <v>14.183564514674265</v>
      </c>
      <c r="AT307" s="6">
        <f t="shared" si="16"/>
        <v>2.6393848794396921E-2</v>
      </c>
      <c r="AU307" s="6">
        <f t="shared" si="17"/>
        <v>0.35435387426293496</v>
      </c>
      <c r="AV307" s="6">
        <f t="shared" si="18"/>
        <v>0</v>
      </c>
      <c r="AW307" s="6">
        <f t="shared" si="19"/>
        <v>0</v>
      </c>
      <c r="AX307" s="6">
        <f t="shared" si="20"/>
        <v>0</v>
      </c>
      <c r="AY307" s="6">
        <f t="shared" si="21"/>
        <v>0</v>
      </c>
      <c r="AZ307" s="6">
        <f t="shared" si="22"/>
        <v>0</v>
      </c>
      <c r="BA307" s="6">
        <f t="shared" si="23"/>
        <v>7</v>
      </c>
      <c r="BB307" s="6">
        <f t="shared" si="24"/>
        <v>0</v>
      </c>
      <c r="BC307" s="2"/>
      <c r="BD307" s="2"/>
    </row>
    <row r="308" spans="1:56" ht="15.75" customHeight="1" x14ac:dyDescent="0.25">
      <c r="A308" s="2">
        <v>74</v>
      </c>
      <c r="B308" s="2">
        <v>2019</v>
      </c>
      <c r="C308" s="6" t="s">
        <v>129</v>
      </c>
      <c r="D308" s="2">
        <v>3654</v>
      </c>
      <c r="E308" s="2">
        <v>60730348000166</v>
      </c>
      <c r="F308" s="2" t="str">
        <f t="array" ref="F308">IFERROR(INDEX(cnpj!$A:$B,MATCH(C308,cnpj!$B:$B,0),1),IF(G308=14,LEFT(E308,2)&amp;"."&amp;MID(E308,3,3)&amp;"."&amp;MID(E308,6,3)&amp;"/"&amp;MID(E308,9,4)&amp;"-"&amp;RIGHT(E308,2),IF(G308=13,0&amp;LEFT(E308,1)&amp;"."&amp;MID(E308,2,3)&amp;"."&amp;MID(E308,5,3)&amp;"/"&amp;MID(E308,8,4)&amp;"-"&amp;RIGHT(E308,2),IF(G308=12,"00"&amp;"."&amp;LEFT(E308,3)&amp;"."&amp;MID(E308,4,3)&amp;"/"&amp;MID(E308,7,4)&amp;"-"&amp;RIGHT(E308,2),IF(G308=11,"00.0"&amp;LEFT(E308,2)&amp;"."&amp;MID(E308,3,3)&amp;"/"&amp;MID(E308,6,4)&amp;"-"&amp;RIGHT(E308,2),"erro")))))</f>
        <v>60.730.348/0001-66</v>
      </c>
      <c r="G308" s="2">
        <f t="shared" si="13"/>
        <v>14</v>
      </c>
      <c r="H308" s="6" t="s">
        <v>88</v>
      </c>
      <c r="I308" s="2">
        <v>5</v>
      </c>
      <c r="J308" s="6">
        <v>10.874266469694353</v>
      </c>
      <c r="K308" s="6">
        <v>52800</v>
      </c>
      <c r="L308" s="2">
        <v>0</v>
      </c>
      <c r="M308" s="2">
        <v>0</v>
      </c>
      <c r="N308" s="2"/>
      <c r="O308" s="2">
        <v>1</v>
      </c>
      <c r="P308" s="2">
        <v>3</v>
      </c>
      <c r="Q308" s="2">
        <v>0</v>
      </c>
      <c r="R308" s="2">
        <v>15</v>
      </c>
      <c r="S308" s="2">
        <v>0</v>
      </c>
      <c r="T308" s="6">
        <v>14.142031299445927</v>
      </c>
      <c r="U308" s="6">
        <v>-2.6392773585872102E-2</v>
      </c>
      <c r="V308" s="6">
        <v>0.12273895004606326</v>
      </c>
      <c r="W308" s="6">
        <v>31268</v>
      </c>
      <c r="X308" s="6">
        <v>138865</v>
      </c>
      <c r="Y308" s="6">
        <v>1386137</v>
      </c>
      <c r="Z308" s="6">
        <v>-36584</v>
      </c>
      <c r="AA308" s="2">
        <f t="shared" si="14"/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1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1</v>
      </c>
      <c r="AQ308" s="2">
        <v>0</v>
      </c>
      <c r="AR308" s="3">
        <v>0</v>
      </c>
      <c r="AS308" s="6">
        <f t="shared" si="15"/>
        <v>14.165975861933759</v>
      </c>
      <c r="AT308" s="6">
        <f t="shared" si="16"/>
        <v>3.3013365940518184E-3</v>
      </c>
      <c r="AU308" s="6">
        <f t="shared" si="17"/>
        <v>0.35214210045867939</v>
      </c>
      <c r="AV308" s="6">
        <f t="shared" si="18"/>
        <v>0</v>
      </c>
      <c r="AW308" s="6">
        <f t="shared" si="19"/>
        <v>0</v>
      </c>
      <c r="AX308" s="6">
        <f t="shared" si="20"/>
        <v>0</v>
      </c>
      <c r="AY308" s="6">
        <f t="shared" si="21"/>
        <v>0</v>
      </c>
      <c r="AZ308" s="6">
        <f t="shared" si="22"/>
        <v>0</v>
      </c>
      <c r="BA308" s="6">
        <f t="shared" si="23"/>
        <v>12</v>
      </c>
      <c r="BB308" s="6">
        <f t="shared" si="24"/>
        <v>0</v>
      </c>
      <c r="BC308" s="2"/>
      <c r="BD308" s="2"/>
    </row>
    <row r="309" spans="1:56" ht="15.75" customHeight="1" x14ac:dyDescent="0.25">
      <c r="A309" s="2">
        <v>75</v>
      </c>
      <c r="B309" s="2">
        <v>2016</v>
      </c>
      <c r="C309" s="6" t="s">
        <v>130</v>
      </c>
      <c r="D309" s="2">
        <v>21709</v>
      </c>
      <c r="E309" s="2">
        <v>8493364000162</v>
      </c>
      <c r="F309" s="2" t="str">
        <f t="array" ref="F309">IFERROR(INDEX(cnpj!$A:$B,MATCH(C309,cnpj!$B:$B,0),1),IF(G309=14,LEFT(E309,2)&amp;"."&amp;MID(E309,3,3)&amp;"."&amp;MID(E309,6,3)&amp;"/"&amp;MID(E309,9,4)&amp;"-"&amp;RIGHT(E309,2),IF(G309=13,0&amp;LEFT(E309,1)&amp;"."&amp;MID(E309,2,3)&amp;"."&amp;MID(E309,5,3)&amp;"/"&amp;MID(E309,8,4)&amp;"-"&amp;RIGHT(E309,2),IF(G309=12,"00"&amp;"."&amp;LEFT(E309,3)&amp;"."&amp;MID(E309,4,3)&amp;"/"&amp;MID(E309,7,4)&amp;"-"&amp;RIGHT(E309,2),IF(G309=11,"00.0"&amp;LEFT(E309,2)&amp;"."&amp;MID(E309,3,3)&amp;"/"&amp;MID(E309,6,4)&amp;"-"&amp;RIGHT(E309,2),"erro")))))</f>
        <v>08.493.364/0001-62</v>
      </c>
      <c r="G309" s="2">
        <f t="shared" si="13"/>
        <v>13</v>
      </c>
      <c r="H309" s="6" t="s">
        <v>50</v>
      </c>
      <c r="I309" s="2">
        <v>6</v>
      </c>
      <c r="J309" s="6">
        <v>12.772825447142729</v>
      </c>
      <c r="K309" s="6">
        <v>352506.89</v>
      </c>
      <c r="L309" s="2">
        <v>0</v>
      </c>
      <c r="M309" s="2">
        <v>1</v>
      </c>
      <c r="N309" s="2"/>
      <c r="O309" s="2">
        <v>0</v>
      </c>
      <c r="P309" s="2">
        <v>0</v>
      </c>
      <c r="Q309" s="2">
        <v>0</v>
      </c>
      <c r="R309" s="2">
        <v>10</v>
      </c>
      <c r="S309" s="2">
        <v>0</v>
      </c>
      <c r="T309" s="6">
        <v>11.828772164369175</v>
      </c>
      <c r="U309" s="6">
        <v>7.806507124002858E-2</v>
      </c>
      <c r="V309" s="6">
        <v>0.11456009100056876</v>
      </c>
      <c r="W309" s="6">
        <v>3622</v>
      </c>
      <c r="X309" s="6">
        <v>12089</v>
      </c>
      <c r="Y309" s="6">
        <v>137142</v>
      </c>
      <c r="Z309" s="6">
        <v>10706</v>
      </c>
      <c r="AA309" s="2" t="str">
        <f t="shared" si="14"/>
        <v/>
      </c>
      <c r="AB309" s="2">
        <v>0</v>
      </c>
      <c r="AC309" s="2">
        <v>1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1</v>
      </c>
      <c r="AN309" s="2">
        <v>0</v>
      </c>
      <c r="AO309" s="2">
        <v>0</v>
      </c>
      <c r="AP309" s="2">
        <v>0</v>
      </c>
      <c r="AQ309" s="2">
        <v>0</v>
      </c>
      <c r="AR309" s="3">
        <v>0</v>
      </c>
      <c r="AS309" s="6" t="str">
        <f t="shared" si="15"/>
        <v/>
      </c>
      <c r="AT309" s="6" t="str">
        <f t="shared" si="16"/>
        <v/>
      </c>
      <c r="AU309" s="6" t="str">
        <f t="shared" si="17"/>
        <v/>
      </c>
      <c r="AV309" s="6" t="str">
        <f t="shared" si="18"/>
        <v/>
      </c>
      <c r="AW309" s="6" t="str">
        <f t="shared" si="19"/>
        <v/>
      </c>
      <c r="AX309" s="6" t="str">
        <f t="shared" si="20"/>
        <v/>
      </c>
      <c r="AY309" s="6" t="str">
        <f t="shared" si="21"/>
        <v/>
      </c>
      <c r="AZ309" s="6" t="str">
        <f t="shared" si="22"/>
        <v/>
      </c>
      <c r="BA309" s="6" t="str">
        <f t="shared" si="23"/>
        <v/>
      </c>
      <c r="BB309" s="6" t="str">
        <f t="shared" si="24"/>
        <v/>
      </c>
      <c r="BC309" s="2"/>
      <c r="BD309" s="2"/>
    </row>
    <row r="310" spans="1:56" ht="15.75" customHeight="1" x14ac:dyDescent="0.25">
      <c r="A310" s="2">
        <v>75</v>
      </c>
      <c r="B310" s="2">
        <v>2017</v>
      </c>
      <c r="C310" s="6" t="s">
        <v>130</v>
      </c>
      <c r="D310" s="2">
        <v>21709</v>
      </c>
      <c r="E310" s="2">
        <v>8493364000162</v>
      </c>
      <c r="F310" s="2" t="str">
        <f t="array" ref="F310">IFERROR(INDEX(cnpj!$A:$B,MATCH(C310,cnpj!$B:$B,0),1),IF(G310=14,LEFT(E310,2)&amp;"."&amp;MID(E310,3,3)&amp;"."&amp;MID(E310,6,3)&amp;"/"&amp;MID(E310,9,4)&amp;"-"&amp;RIGHT(E310,2),IF(G310=13,0&amp;LEFT(E310,1)&amp;"."&amp;MID(E310,2,3)&amp;"."&amp;MID(E310,5,3)&amp;"/"&amp;MID(E310,8,4)&amp;"-"&amp;RIGHT(E310,2),IF(G310=12,"00"&amp;"."&amp;LEFT(E310,3)&amp;"."&amp;MID(E310,4,3)&amp;"/"&amp;MID(E310,7,4)&amp;"-"&amp;RIGHT(E310,2),IF(G310=11,"00.0"&amp;LEFT(E310,2)&amp;"."&amp;MID(E310,3,3)&amp;"/"&amp;MID(E310,6,4)&amp;"-"&amp;RIGHT(E310,2),"erro")))))</f>
        <v>08.493.364/0001-62</v>
      </c>
      <c r="G310" s="2">
        <f t="shared" si="13"/>
        <v>13</v>
      </c>
      <c r="H310" s="6" t="s">
        <v>50</v>
      </c>
      <c r="I310" s="2">
        <v>6</v>
      </c>
      <c r="J310" s="6">
        <v>13.041236897661946</v>
      </c>
      <c r="K310" s="6">
        <v>461038.53</v>
      </c>
      <c r="L310" s="2">
        <v>0</v>
      </c>
      <c r="M310" s="2">
        <v>1</v>
      </c>
      <c r="N310" s="2"/>
      <c r="O310" s="2">
        <v>0</v>
      </c>
      <c r="P310" s="2">
        <v>0</v>
      </c>
      <c r="Q310" s="2">
        <v>0</v>
      </c>
      <c r="R310" s="2">
        <v>10</v>
      </c>
      <c r="S310" s="2">
        <v>0</v>
      </c>
      <c r="T310" s="6">
        <v>11.930734077609632</v>
      </c>
      <c r="U310" s="6">
        <v>0.59807194642539663</v>
      </c>
      <c r="V310" s="6">
        <v>0.13924392379974054</v>
      </c>
      <c r="W310" s="6">
        <v>3304</v>
      </c>
      <c r="X310" s="6">
        <v>17842</v>
      </c>
      <c r="Y310" s="6">
        <v>151863</v>
      </c>
      <c r="Z310" s="6">
        <v>90825</v>
      </c>
      <c r="AA310" s="2">
        <f t="shared" si="14"/>
        <v>0</v>
      </c>
      <c r="AB310" s="2">
        <v>0</v>
      </c>
      <c r="AC310" s="2">
        <v>1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</v>
      </c>
      <c r="AO310" s="2">
        <v>0</v>
      </c>
      <c r="AP310" s="2">
        <v>0</v>
      </c>
      <c r="AQ310" s="2">
        <v>0</v>
      </c>
      <c r="AR310" s="3">
        <v>0</v>
      </c>
      <c r="AS310" s="6">
        <f t="shared" si="15"/>
        <v>11.828772164369175</v>
      </c>
      <c r="AT310" s="6">
        <f t="shared" si="16"/>
        <v>7.806507124002858E-2</v>
      </c>
      <c r="AU310" s="6">
        <f t="shared" si="17"/>
        <v>0.11456009100056876</v>
      </c>
      <c r="AV310" s="6">
        <f t="shared" si="18"/>
        <v>0</v>
      </c>
      <c r="AW310" s="6">
        <f t="shared" si="19"/>
        <v>1</v>
      </c>
      <c r="AX310" s="6">
        <f t="shared" si="20"/>
        <v>0</v>
      </c>
      <c r="AY310" s="6">
        <f t="shared" si="21"/>
        <v>0</v>
      </c>
      <c r="AZ310" s="6">
        <f t="shared" si="22"/>
        <v>0</v>
      </c>
      <c r="BA310" s="6">
        <f t="shared" si="23"/>
        <v>10</v>
      </c>
      <c r="BB310" s="6">
        <f t="shared" si="24"/>
        <v>0</v>
      </c>
      <c r="BC310" s="2"/>
      <c r="BD310" s="2"/>
    </row>
    <row r="311" spans="1:56" ht="15.75" customHeight="1" x14ac:dyDescent="0.25">
      <c r="A311" s="2">
        <v>75</v>
      </c>
      <c r="B311" s="2">
        <v>2018</v>
      </c>
      <c r="C311" s="6" t="s">
        <v>130</v>
      </c>
      <c r="D311" s="2">
        <v>21709</v>
      </c>
      <c r="E311" s="2">
        <v>8493364000162</v>
      </c>
      <c r="F311" s="2" t="str">
        <f t="array" ref="F311">IFERROR(INDEX(cnpj!$A:$B,MATCH(C311,cnpj!$B:$B,0),1),IF(G311=14,LEFT(E311,2)&amp;"."&amp;MID(E311,3,3)&amp;"."&amp;MID(E311,6,3)&amp;"/"&amp;MID(E311,9,4)&amp;"-"&amp;RIGHT(E311,2),IF(G311=13,0&amp;LEFT(E311,1)&amp;"."&amp;MID(E311,2,3)&amp;"."&amp;MID(E311,5,3)&amp;"/"&amp;MID(E311,8,4)&amp;"-"&amp;RIGHT(E311,2),IF(G311=12,"00"&amp;"."&amp;LEFT(E311,3)&amp;"."&amp;MID(E311,4,3)&amp;"/"&amp;MID(E311,7,4)&amp;"-"&amp;RIGHT(E311,2),IF(G311=11,"00.0"&amp;LEFT(E311,2)&amp;"."&amp;MID(E311,3,3)&amp;"/"&amp;MID(E311,6,4)&amp;"-"&amp;RIGHT(E311,2),"erro")))))</f>
        <v>08.493.364/0001-62</v>
      </c>
      <c r="G311" s="2">
        <f t="shared" si="13"/>
        <v>13</v>
      </c>
      <c r="H311" s="6" t="s">
        <v>50</v>
      </c>
      <c r="I311" s="2">
        <v>6</v>
      </c>
      <c r="J311" s="6">
        <v>13.07409182873063</v>
      </c>
      <c r="K311" s="6">
        <v>476437.5</v>
      </c>
      <c r="L311" s="2">
        <v>0</v>
      </c>
      <c r="M311" s="2">
        <v>1</v>
      </c>
      <c r="N311" s="2"/>
      <c r="O311" s="2">
        <v>0</v>
      </c>
      <c r="P311" s="2">
        <v>0</v>
      </c>
      <c r="Q311" s="2">
        <v>0</v>
      </c>
      <c r="R311" s="2">
        <v>10</v>
      </c>
      <c r="S311" s="2">
        <v>0</v>
      </c>
      <c r="T311" s="6">
        <v>12.319593276700106</v>
      </c>
      <c r="U311" s="6">
        <v>0.17355150573773784</v>
      </c>
      <c r="V311" s="6">
        <v>8.5787103368549791E-2</v>
      </c>
      <c r="W311" s="6">
        <v>5458</v>
      </c>
      <c r="X311" s="6">
        <v>13762</v>
      </c>
      <c r="Y311" s="6">
        <v>224043</v>
      </c>
      <c r="Z311" s="6">
        <v>38883</v>
      </c>
      <c r="AA311" s="2">
        <f t="shared" si="14"/>
        <v>0</v>
      </c>
      <c r="AB311" s="2">
        <v>0</v>
      </c>
      <c r="AC311" s="2">
        <v>1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1</v>
      </c>
      <c r="AP311" s="2">
        <v>0</v>
      </c>
      <c r="AQ311" s="2">
        <v>0</v>
      </c>
      <c r="AR311" s="3">
        <v>0</v>
      </c>
      <c r="AS311" s="6">
        <f t="shared" si="15"/>
        <v>11.930734077609632</v>
      </c>
      <c r="AT311" s="6">
        <f t="shared" si="16"/>
        <v>0.59807194642539663</v>
      </c>
      <c r="AU311" s="6">
        <f t="shared" si="17"/>
        <v>0.13924392379974054</v>
      </c>
      <c r="AV311" s="6">
        <f t="shared" si="18"/>
        <v>0</v>
      </c>
      <c r="AW311" s="6">
        <f t="shared" si="19"/>
        <v>1</v>
      </c>
      <c r="AX311" s="6">
        <f t="shared" si="20"/>
        <v>0</v>
      </c>
      <c r="AY311" s="6">
        <f t="shared" si="21"/>
        <v>0</v>
      </c>
      <c r="AZ311" s="6">
        <f t="shared" si="22"/>
        <v>0</v>
      </c>
      <c r="BA311" s="6">
        <f t="shared" si="23"/>
        <v>10</v>
      </c>
      <c r="BB311" s="6">
        <f t="shared" si="24"/>
        <v>0</v>
      </c>
      <c r="BC311" s="2"/>
      <c r="BD311" s="2"/>
    </row>
    <row r="312" spans="1:56" ht="15.75" customHeight="1" x14ac:dyDescent="0.25">
      <c r="A312" s="2">
        <v>75</v>
      </c>
      <c r="B312" s="2">
        <v>2019</v>
      </c>
      <c r="C312" s="6" t="s">
        <v>130</v>
      </c>
      <c r="D312" s="2">
        <v>21709</v>
      </c>
      <c r="E312" s="2">
        <v>8493364000162</v>
      </c>
      <c r="F312" s="2" t="str">
        <f t="array" ref="F312">IFERROR(INDEX(cnpj!$A:$B,MATCH(C312,cnpj!$B:$B,0),1),IF(G312=14,LEFT(E312,2)&amp;"."&amp;MID(E312,3,3)&amp;"."&amp;MID(E312,6,3)&amp;"/"&amp;MID(E312,9,4)&amp;"-"&amp;RIGHT(E312,2),IF(G312=13,0&amp;LEFT(E312,1)&amp;"."&amp;MID(E312,2,3)&amp;"."&amp;MID(E312,5,3)&amp;"/"&amp;MID(E312,8,4)&amp;"-"&amp;RIGHT(E312,2),IF(G312=12,"00"&amp;"."&amp;LEFT(E312,3)&amp;"."&amp;MID(E312,4,3)&amp;"/"&amp;MID(E312,7,4)&amp;"-"&amp;RIGHT(E312,2),IF(G312=11,"00.0"&amp;LEFT(E312,2)&amp;"."&amp;MID(E312,3,3)&amp;"/"&amp;MID(E312,6,4)&amp;"-"&amp;RIGHT(E312,2),"erro")))))</f>
        <v>08.493.364/0001-62</v>
      </c>
      <c r="G312" s="2">
        <f t="shared" si="13"/>
        <v>13</v>
      </c>
      <c r="H312" s="6" t="s">
        <v>50</v>
      </c>
      <c r="I312" s="2">
        <v>6</v>
      </c>
      <c r="J312" s="6">
        <v>13.017002861746503</v>
      </c>
      <c r="K312" s="6">
        <v>450000</v>
      </c>
      <c r="L312" s="2">
        <v>0</v>
      </c>
      <c r="M312" s="2">
        <v>1</v>
      </c>
      <c r="N312" s="2"/>
      <c r="O312" s="2">
        <v>0</v>
      </c>
      <c r="P312" s="2">
        <v>0</v>
      </c>
      <c r="Q312" s="2">
        <v>0</v>
      </c>
      <c r="R312" s="2">
        <v>10</v>
      </c>
      <c r="S312" s="2">
        <v>0</v>
      </c>
      <c r="T312" s="6">
        <v>12.623644174300047</v>
      </c>
      <c r="U312" s="6">
        <v>0.21555125241228504</v>
      </c>
      <c r="V312" s="6">
        <v>2.9767432670078444E-2</v>
      </c>
      <c r="W312" s="6">
        <v>5417</v>
      </c>
      <c r="X312" s="6">
        <v>3622</v>
      </c>
      <c r="Y312" s="6">
        <v>303654</v>
      </c>
      <c r="Z312" s="6">
        <v>65453</v>
      </c>
      <c r="AA312" s="2">
        <f t="shared" si="14"/>
        <v>0</v>
      </c>
      <c r="AB312" s="2">
        <v>0</v>
      </c>
      <c r="AC312" s="2">
        <v>1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1</v>
      </c>
      <c r="AQ312" s="2">
        <v>0</v>
      </c>
      <c r="AR312" s="3">
        <v>0</v>
      </c>
      <c r="AS312" s="6">
        <f t="shared" si="15"/>
        <v>12.319593276700106</v>
      </c>
      <c r="AT312" s="6">
        <f t="shared" si="16"/>
        <v>0.17355150573773784</v>
      </c>
      <c r="AU312" s="6">
        <f t="shared" si="17"/>
        <v>8.5787103368549791E-2</v>
      </c>
      <c r="AV312" s="6">
        <f t="shared" si="18"/>
        <v>0</v>
      </c>
      <c r="AW312" s="6">
        <f t="shared" si="19"/>
        <v>1</v>
      </c>
      <c r="AX312" s="6">
        <f t="shared" si="20"/>
        <v>0</v>
      </c>
      <c r="AY312" s="6">
        <f t="shared" si="21"/>
        <v>0</v>
      </c>
      <c r="AZ312" s="6">
        <f t="shared" si="22"/>
        <v>0</v>
      </c>
      <c r="BA312" s="6">
        <f t="shared" si="23"/>
        <v>10</v>
      </c>
      <c r="BB312" s="6">
        <f t="shared" si="24"/>
        <v>0</v>
      </c>
      <c r="BC312" s="2"/>
      <c r="BD312" s="2"/>
    </row>
    <row r="313" spans="1:56" ht="15.75" customHeight="1" x14ac:dyDescent="0.25">
      <c r="A313" s="2">
        <v>75</v>
      </c>
      <c r="B313" s="2">
        <v>2020</v>
      </c>
      <c r="C313" s="6" t="s">
        <v>130</v>
      </c>
      <c r="D313" s="2">
        <v>21709</v>
      </c>
      <c r="E313" s="2">
        <v>8493364000162</v>
      </c>
      <c r="F313" s="2" t="str">
        <f t="array" ref="F313">IFERROR(INDEX(cnpj!$A:$B,MATCH(C313,cnpj!$B:$B,0),1),IF(G313=14,LEFT(E313,2)&amp;"."&amp;MID(E313,3,3)&amp;"."&amp;MID(E313,6,3)&amp;"/"&amp;MID(E313,9,4)&amp;"-"&amp;RIGHT(E313,2),IF(G313=13,0&amp;LEFT(E313,1)&amp;"."&amp;MID(E313,2,3)&amp;"."&amp;MID(E313,5,3)&amp;"/"&amp;MID(E313,8,4)&amp;"-"&amp;RIGHT(E313,2),IF(G313=12,"00"&amp;"."&amp;LEFT(E313,3)&amp;"."&amp;MID(E313,4,3)&amp;"/"&amp;MID(E313,7,4)&amp;"-"&amp;RIGHT(E313,2),IF(G313=11,"00.0"&amp;LEFT(E313,2)&amp;"."&amp;MID(E313,3,3)&amp;"/"&amp;MID(E313,6,4)&amp;"-"&amp;RIGHT(E313,2),"erro")))))</f>
        <v>08.493.364/0001-62</v>
      </c>
      <c r="G313" s="2">
        <f t="shared" si="13"/>
        <v>13</v>
      </c>
      <c r="H313" s="6" t="s">
        <v>50</v>
      </c>
      <c r="I313" s="2">
        <v>6</v>
      </c>
      <c r="J313" s="6">
        <v>13.017002861746503</v>
      </c>
      <c r="K313" s="6">
        <v>450000</v>
      </c>
      <c r="L313" s="2">
        <v>0</v>
      </c>
      <c r="M313" s="2">
        <v>1</v>
      </c>
      <c r="N313" s="2"/>
      <c r="O313" s="2">
        <v>0</v>
      </c>
      <c r="P313" s="2">
        <v>0</v>
      </c>
      <c r="Q313" s="2">
        <v>0</v>
      </c>
      <c r="R313" s="2">
        <v>10</v>
      </c>
      <c r="S313" s="2">
        <v>0</v>
      </c>
      <c r="T313" s="6">
        <v>12.563183994230494</v>
      </c>
      <c r="U313" s="6">
        <v>0.61629448745622539</v>
      </c>
      <c r="V313" s="6">
        <v>4.4108746532138719E-2</v>
      </c>
      <c r="W313" s="6">
        <v>5394</v>
      </c>
      <c r="X313" s="6">
        <v>7214</v>
      </c>
      <c r="Y313" s="6">
        <v>285839</v>
      </c>
      <c r="Z313" s="6">
        <v>176161</v>
      </c>
      <c r="AA313" s="2">
        <f t="shared" si="14"/>
        <v>0</v>
      </c>
      <c r="AB313" s="2">
        <v>0</v>
      </c>
      <c r="AC313" s="2">
        <v>1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</v>
      </c>
      <c r="AR313" s="3">
        <v>0</v>
      </c>
      <c r="AS313" s="6">
        <f t="shared" si="15"/>
        <v>12.623644174300047</v>
      </c>
      <c r="AT313" s="6">
        <f t="shared" si="16"/>
        <v>0.21555125241228504</v>
      </c>
      <c r="AU313" s="6">
        <f t="shared" si="17"/>
        <v>2.9767432670078444E-2</v>
      </c>
      <c r="AV313" s="6">
        <f t="shared" si="18"/>
        <v>0</v>
      </c>
      <c r="AW313" s="6">
        <f t="shared" si="19"/>
        <v>1</v>
      </c>
      <c r="AX313" s="6">
        <f t="shared" si="20"/>
        <v>0</v>
      </c>
      <c r="AY313" s="6">
        <f t="shared" si="21"/>
        <v>0</v>
      </c>
      <c r="AZ313" s="6">
        <f t="shared" si="22"/>
        <v>0</v>
      </c>
      <c r="BA313" s="6">
        <f t="shared" si="23"/>
        <v>10</v>
      </c>
      <c r="BB313" s="6">
        <f t="shared" si="24"/>
        <v>0</v>
      </c>
      <c r="BC313" s="2"/>
      <c r="BD313" s="2"/>
    </row>
    <row r="314" spans="1:56" ht="15.75" customHeight="1" x14ac:dyDescent="0.25">
      <c r="A314" s="2">
        <v>76</v>
      </c>
      <c r="B314" s="2">
        <v>2016</v>
      </c>
      <c r="C314" s="6" t="s">
        <v>131</v>
      </c>
      <c r="D314" s="2">
        <v>14311</v>
      </c>
      <c r="E314" s="2">
        <v>76483817000120</v>
      </c>
      <c r="F314" s="2" t="str">
        <f t="array" ref="F314">IFERROR(INDEX(cnpj!$A:$B,MATCH(C314,cnpj!$B:$B,0),1),IF(G314=14,LEFT(E314,2)&amp;"."&amp;MID(E314,3,3)&amp;"."&amp;MID(E314,6,3)&amp;"/"&amp;MID(E314,9,4)&amp;"-"&amp;RIGHT(E314,2),IF(G314=13,0&amp;LEFT(E314,1)&amp;"."&amp;MID(E314,2,3)&amp;"."&amp;MID(E314,5,3)&amp;"/"&amp;MID(E314,8,4)&amp;"-"&amp;RIGHT(E314,2),IF(G314=12,"00"&amp;"."&amp;LEFT(E314,3)&amp;"."&amp;MID(E314,4,3)&amp;"/"&amp;MID(E314,7,4)&amp;"-"&amp;RIGHT(E314,2),IF(G314=11,"00.0"&amp;LEFT(E314,2)&amp;"."&amp;MID(E314,3,3)&amp;"/"&amp;MID(E314,6,4)&amp;"-"&amp;RIGHT(E314,2),"erro")))))</f>
        <v>76.483.817/0001-20</v>
      </c>
      <c r="G314" s="2">
        <f t="shared" si="13"/>
        <v>14</v>
      </c>
      <c r="H314" s="6" t="s">
        <v>55</v>
      </c>
      <c r="I314" s="2">
        <v>10</v>
      </c>
      <c r="J314" s="6">
        <v>14.690979295318174</v>
      </c>
      <c r="K314" s="6">
        <v>2400000</v>
      </c>
      <c r="L314" s="2">
        <v>0</v>
      </c>
      <c r="M314" s="2">
        <v>1</v>
      </c>
      <c r="N314" s="2"/>
      <c r="O314" s="2">
        <v>1</v>
      </c>
      <c r="P314" s="2">
        <v>3</v>
      </c>
      <c r="Q314" s="2">
        <v>0</v>
      </c>
      <c r="R314" s="2">
        <v>25</v>
      </c>
      <c r="S314" s="2">
        <v>0</v>
      </c>
      <c r="T314" s="6">
        <v>16.667404966343934</v>
      </c>
      <c r="U314" s="6">
        <v>5.5347508045783499E-2</v>
      </c>
      <c r="V314" s="6">
        <v>0.14181975493521776</v>
      </c>
      <c r="W314" s="6">
        <v>1069839</v>
      </c>
      <c r="X314" s="6">
        <v>1386559</v>
      </c>
      <c r="Y314" s="6">
        <v>17320563</v>
      </c>
      <c r="Z314" s="6">
        <v>958650</v>
      </c>
      <c r="AA314" s="2" t="str">
        <f t="shared" si="14"/>
        <v/>
      </c>
      <c r="AB314" s="2">
        <v>0</v>
      </c>
      <c r="AC314" s="2">
        <v>0</v>
      </c>
      <c r="AD314" s="2">
        <v>1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1</v>
      </c>
      <c r="AN314" s="2">
        <v>0</v>
      </c>
      <c r="AO314" s="2">
        <v>0</v>
      </c>
      <c r="AP314" s="2">
        <v>0</v>
      </c>
      <c r="AQ314" s="2">
        <v>0</v>
      </c>
      <c r="AR314" s="3">
        <v>0</v>
      </c>
      <c r="AS314" s="6" t="str">
        <f t="shared" si="15"/>
        <v/>
      </c>
      <c r="AT314" s="6" t="str">
        <f t="shared" si="16"/>
        <v/>
      </c>
      <c r="AU314" s="6" t="str">
        <f t="shared" si="17"/>
        <v/>
      </c>
      <c r="AV314" s="6" t="str">
        <f t="shared" si="18"/>
        <v/>
      </c>
      <c r="AW314" s="6" t="str">
        <f t="shared" si="19"/>
        <v/>
      </c>
      <c r="AX314" s="6" t="str">
        <f t="shared" si="20"/>
        <v/>
      </c>
      <c r="AY314" s="6" t="str">
        <f t="shared" si="21"/>
        <v/>
      </c>
      <c r="AZ314" s="6" t="str">
        <f t="shared" si="22"/>
        <v/>
      </c>
      <c r="BA314" s="6" t="str">
        <f t="shared" si="23"/>
        <v/>
      </c>
      <c r="BB314" s="6" t="str">
        <f t="shared" si="24"/>
        <v/>
      </c>
      <c r="BC314" s="2"/>
      <c r="BD314" s="2"/>
    </row>
    <row r="315" spans="1:56" ht="15.75" customHeight="1" x14ac:dyDescent="0.25">
      <c r="A315" s="2">
        <v>76</v>
      </c>
      <c r="B315" s="2">
        <v>2017</v>
      </c>
      <c r="C315" s="6" t="s">
        <v>131</v>
      </c>
      <c r="D315" s="2">
        <v>14311</v>
      </c>
      <c r="E315" s="2">
        <v>76483817000120</v>
      </c>
      <c r="F315" s="2" t="str">
        <f t="array" ref="F315">IFERROR(INDEX(cnpj!$A:$B,MATCH(C315,cnpj!$B:$B,0),1),IF(G315=14,LEFT(E315,2)&amp;"."&amp;MID(E315,3,3)&amp;"."&amp;MID(E315,6,3)&amp;"/"&amp;MID(E315,9,4)&amp;"-"&amp;RIGHT(E315,2),IF(G315=13,0&amp;LEFT(E315,1)&amp;"."&amp;MID(E315,2,3)&amp;"."&amp;MID(E315,5,3)&amp;"/"&amp;MID(E315,8,4)&amp;"-"&amp;RIGHT(E315,2),IF(G315=12,"00"&amp;"."&amp;LEFT(E315,3)&amp;"."&amp;MID(E315,4,3)&amp;"/"&amp;MID(E315,7,4)&amp;"-"&amp;RIGHT(E315,2),IF(G315=11,"00.0"&amp;LEFT(E315,2)&amp;"."&amp;MID(E315,3,3)&amp;"/"&amp;MID(E315,6,4)&amp;"-"&amp;RIGHT(E315,2),"erro")))))</f>
        <v>76.483.817/0001-20</v>
      </c>
      <c r="G315" s="2">
        <f t="shared" si="13"/>
        <v>14</v>
      </c>
      <c r="H315" s="6" t="s">
        <v>55</v>
      </c>
      <c r="I315" s="2">
        <v>10</v>
      </c>
      <c r="J315" s="6">
        <v>14.346138809026444</v>
      </c>
      <c r="K315" s="6">
        <v>1700000</v>
      </c>
      <c r="L315" s="2">
        <v>0</v>
      </c>
      <c r="M315" s="2">
        <v>1</v>
      </c>
      <c r="N315" s="2"/>
      <c r="O315" s="2">
        <v>1</v>
      </c>
      <c r="P315" s="2">
        <v>5</v>
      </c>
      <c r="Q315" s="2">
        <v>0</v>
      </c>
      <c r="R315" s="2">
        <v>23</v>
      </c>
      <c r="S315" s="2">
        <v>0</v>
      </c>
      <c r="T315" s="6">
        <v>16.703432985364678</v>
      </c>
      <c r="U315" s="6">
        <v>5.7564488593930284E-2</v>
      </c>
      <c r="V315" s="6">
        <v>0.15304796188631678</v>
      </c>
      <c r="W315" s="6">
        <v>1057679</v>
      </c>
      <c r="X315" s="6">
        <v>1690445</v>
      </c>
      <c r="Y315" s="6">
        <v>17955966</v>
      </c>
      <c r="Z315" s="6">
        <v>1033626</v>
      </c>
      <c r="AA315" s="2">
        <f t="shared" si="14"/>
        <v>0</v>
      </c>
      <c r="AB315" s="2">
        <v>0</v>
      </c>
      <c r="AC315" s="2">
        <v>0</v>
      </c>
      <c r="AD315" s="2">
        <v>1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</v>
      </c>
      <c r="AO315" s="2">
        <v>0</v>
      </c>
      <c r="AP315" s="2">
        <v>0</v>
      </c>
      <c r="AQ315" s="2">
        <v>0</v>
      </c>
      <c r="AR315" s="3">
        <v>0</v>
      </c>
      <c r="AS315" s="6">
        <f t="shared" si="15"/>
        <v>16.667404966343934</v>
      </c>
      <c r="AT315" s="6">
        <f t="shared" si="16"/>
        <v>5.5347508045783499E-2</v>
      </c>
      <c r="AU315" s="6">
        <f t="shared" si="17"/>
        <v>0.14181975493521776</v>
      </c>
      <c r="AV315" s="6">
        <f t="shared" si="18"/>
        <v>0</v>
      </c>
      <c r="AW315" s="6">
        <f t="shared" si="19"/>
        <v>1</v>
      </c>
      <c r="AX315" s="6">
        <f t="shared" si="20"/>
        <v>1</v>
      </c>
      <c r="AY315" s="6">
        <f t="shared" si="21"/>
        <v>3</v>
      </c>
      <c r="AZ315" s="6">
        <f t="shared" si="22"/>
        <v>0</v>
      </c>
      <c r="BA315" s="6">
        <f t="shared" si="23"/>
        <v>25</v>
      </c>
      <c r="BB315" s="6">
        <f t="shared" si="24"/>
        <v>0</v>
      </c>
      <c r="BC315" s="2"/>
      <c r="BD315" s="2"/>
    </row>
    <row r="316" spans="1:56" ht="15.75" customHeight="1" x14ac:dyDescent="0.25">
      <c r="A316" s="2">
        <v>76</v>
      </c>
      <c r="B316" s="2">
        <v>2018</v>
      </c>
      <c r="C316" s="6" t="s">
        <v>131</v>
      </c>
      <c r="D316" s="2">
        <v>14311</v>
      </c>
      <c r="E316" s="2">
        <v>76483817000120</v>
      </c>
      <c r="F316" s="2" t="str">
        <f t="array" ref="F316">IFERROR(INDEX(cnpj!$A:$B,MATCH(C316,cnpj!$B:$B,0),1),IF(G316=14,LEFT(E316,2)&amp;"."&amp;MID(E316,3,3)&amp;"."&amp;MID(E316,6,3)&amp;"/"&amp;MID(E316,9,4)&amp;"-"&amp;RIGHT(E316,2),IF(G316=13,0&amp;LEFT(E316,1)&amp;"."&amp;MID(E316,2,3)&amp;"."&amp;MID(E316,5,3)&amp;"/"&amp;MID(E316,8,4)&amp;"-"&amp;RIGHT(E316,2),IF(G316=12,"00"&amp;"."&amp;LEFT(E316,3)&amp;"."&amp;MID(E316,4,3)&amp;"/"&amp;MID(E316,7,4)&amp;"-"&amp;RIGHT(E316,2),IF(G316=11,"00.0"&amp;LEFT(E316,2)&amp;"."&amp;MID(E316,3,3)&amp;"/"&amp;MID(E316,6,4)&amp;"-"&amp;RIGHT(E316,2),"erro")))))</f>
        <v>76.483.817/0001-20</v>
      </c>
      <c r="G316" s="2">
        <f t="shared" si="13"/>
        <v>14</v>
      </c>
      <c r="H316" s="6" t="s">
        <v>55</v>
      </c>
      <c r="I316" s="2">
        <v>10</v>
      </c>
      <c r="J316" s="6">
        <v>14.978424727272801</v>
      </c>
      <c r="K316" s="6">
        <v>3199242.84</v>
      </c>
      <c r="L316" s="2">
        <v>0</v>
      </c>
      <c r="M316" s="2">
        <v>1</v>
      </c>
      <c r="N316" s="2"/>
      <c r="O316" s="2">
        <v>1</v>
      </c>
      <c r="P316" s="2">
        <v>5</v>
      </c>
      <c r="Q316" s="2">
        <v>0</v>
      </c>
      <c r="R316" s="2">
        <v>25</v>
      </c>
      <c r="S316" s="2">
        <v>0</v>
      </c>
      <c r="T316" s="6">
        <v>16.767437537214512</v>
      </c>
      <c r="U316" s="6">
        <v>7.3503487419764896E-2</v>
      </c>
      <c r="V316" s="6">
        <v>0.16245690417590816</v>
      </c>
      <c r="W316" s="6">
        <v>1435888</v>
      </c>
      <c r="X316" s="6">
        <v>1673993</v>
      </c>
      <c r="Y316" s="6">
        <v>19142806</v>
      </c>
      <c r="Z316" s="6">
        <v>1407063</v>
      </c>
      <c r="AA316" s="2">
        <f t="shared" si="14"/>
        <v>0</v>
      </c>
      <c r="AB316" s="2">
        <v>0</v>
      </c>
      <c r="AC316" s="2">
        <v>0</v>
      </c>
      <c r="AD316" s="2">
        <v>1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1</v>
      </c>
      <c r="AP316" s="2">
        <v>0</v>
      </c>
      <c r="AQ316" s="2">
        <v>0</v>
      </c>
      <c r="AR316" s="3">
        <v>0</v>
      </c>
      <c r="AS316" s="6">
        <f t="shared" si="15"/>
        <v>16.703432985364678</v>
      </c>
      <c r="AT316" s="6">
        <f t="shared" si="16"/>
        <v>5.7564488593930284E-2</v>
      </c>
      <c r="AU316" s="6">
        <f t="shared" si="17"/>
        <v>0.15304796188631678</v>
      </c>
      <c r="AV316" s="6">
        <f t="shared" si="18"/>
        <v>0</v>
      </c>
      <c r="AW316" s="6">
        <f t="shared" si="19"/>
        <v>1</v>
      </c>
      <c r="AX316" s="6">
        <f t="shared" si="20"/>
        <v>1</v>
      </c>
      <c r="AY316" s="6">
        <f t="shared" si="21"/>
        <v>5</v>
      </c>
      <c r="AZ316" s="6">
        <f t="shared" si="22"/>
        <v>0</v>
      </c>
      <c r="BA316" s="6">
        <f t="shared" si="23"/>
        <v>23</v>
      </c>
      <c r="BB316" s="6">
        <f t="shared" si="24"/>
        <v>0</v>
      </c>
      <c r="BC316" s="2"/>
      <c r="BD316" s="2"/>
    </row>
    <row r="317" spans="1:56" ht="15.75" customHeight="1" x14ac:dyDescent="0.25">
      <c r="A317" s="2">
        <v>76</v>
      </c>
      <c r="B317" s="2">
        <v>2019</v>
      </c>
      <c r="C317" s="6" t="s">
        <v>131</v>
      </c>
      <c r="D317" s="2">
        <v>14311</v>
      </c>
      <c r="E317" s="2">
        <v>76483817000120</v>
      </c>
      <c r="F317" s="2" t="str">
        <f t="array" ref="F317">IFERROR(INDEX(cnpj!$A:$B,MATCH(C317,cnpj!$B:$B,0),1),IF(G317=14,LEFT(E317,2)&amp;"."&amp;MID(E317,3,3)&amp;"."&amp;MID(E317,6,3)&amp;"/"&amp;MID(E317,9,4)&amp;"-"&amp;RIGHT(E317,2),IF(G317=13,0&amp;LEFT(E317,1)&amp;"."&amp;MID(E317,2,3)&amp;"."&amp;MID(E317,5,3)&amp;"/"&amp;MID(E317,8,4)&amp;"-"&amp;RIGHT(E317,2),IF(G317=12,"00"&amp;"."&amp;LEFT(E317,3)&amp;"."&amp;MID(E317,4,3)&amp;"/"&amp;MID(E317,7,4)&amp;"-"&amp;RIGHT(E317,2),IF(G317=11,"00.0"&amp;LEFT(E317,2)&amp;"."&amp;MID(E317,3,3)&amp;"/"&amp;MID(E317,6,4)&amp;"-"&amp;RIGHT(E317,2),"erro")))))</f>
        <v>76.483.817/0001-20</v>
      </c>
      <c r="G317" s="2">
        <f t="shared" si="13"/>
        <v>14</v>
      </c>
      <c r="H317" s="6" t="s">
        <v>55</v>
      </c>
      <c r="I317" s="2">
        <v>10</v>
      </c>
      <c r="J317" s="6">
        <v>12.22255260200162</v>
      </c>
      <c r="K317" s="6">
        <v>203323.3</v>
      </c>
      <c r="L317" s="2">
        <v>0</v>
      </c>
      <c r="M317" s="2">
        <v>1</v>
      </c>
      <c r="N317" s="2"/>
      <c r="O317" s="2">
        <v>1</v>
      </c>
      <c r="P317" s="2">
        <v>5</v>
      </c>
      <c r="Q317" s="2">
        <v>0</v>
      </c>
      <c r="R317" s="2">
        <v>25</v>
      </c>
      <c r="S317" s="2">
        <v>0</v>
      </c>
      <c r="T317" s="6">
        <v>16.814892314048425</v>
      </c>
      <c r="U317" s="6">
        <v>9.913484812502768E-2</v>
      </c>
      <c r="V317" s="6">
        <v>0.10106598758947474</v>
      </c>
      <c r="W317" s="6">
        <v>958871</v>
      </c>
      <c r="X317" s="6">
        <v>1069839</v>
      </c>
      <c r="Y317" s="6">
        <v>20073123</v>
      </c>
      <c r="Z317" s="6">
        <v>1989946</v>
      </c>
      <c r="AA317" s="2">
        <f t="shared" si="14"/>
        <v>0</v>
      </c>
      <c r="AB317" s="2">
        <v>0</v>
      </c>
      <c r="AC317" s="2">
        <v>0</v>
      </c>
      <c r="AD317" s="2">
        <v>1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1</v>
      </c>
      <c r="AQ317" s="2">
        <v>0</v>
      </c>
      <c r="AR317" s="3">
        <v>0</v>
      </c>
      <c r="AS317" s="6">
        <f t="shared" si="15"/>
        <v>16.767437537214512</v>
      </c>
      <c r="AT317" s="6">
        <f t="shared" si="16"/>
        <v>7.3503487419764896E-2</v>
      </c>
      <c r="AU317" s="6">
        <f t="shared" si="17"/>
        <v>0.16245690417590816</v>
      </c>
      <c r="AV317" s="6">
        <f t="shared" si="18"/>
        <v>0</v>
      </c>
      <c r="AW317" s="6">
        <f t="shared" si="19"/>
        <v>1</v>
      </c>
      <c r="AX317" s="6">
        <f t="shared" si="20"/>
        <v>1</v>
      </c>
      <c r="AY317" s="6">
        <f t="shared" si="21"/>
        <v>5</v>
      </c>
      <c r="AZ317" s="6">
        <f t="shared" si="22"/>
        <v>0</v>
      </c>
      <c r="BA317" s="6">
        <f t="shared" si="23"/>
        <v>25</v>
      </c>
      <c r="BB317" s="6">
        <f t="shared" si="24"/>
        <v>0</v>
      </c>
      <c r="BC317" s="2"/>
      <c r="BD317" s="2"/>
    </row>
    <row r="318" spans="1:56" ht="15.75" customHeight="1" x14ac:dyDescent="0.25">
      <c r="A318" s="2">
        <v>77</v>
      </c>
      <c r="B318" s="2">
        <v>2016</v>
      </c>
      <c r="C318" s="6" t="s">
        <v>132</v>
      </c>
      <c r="D318" s="2">
        <v>3824</v>
      </c>
      <c r="E318" s="2">
        <v>33050196000188</v>
      </c>
      <c r="F318" s="2" t="str">
        <f t="array" ref="F318">IFERROR(INDEX(cnpj!$A:$B,MATCH(C318,cnpj!$B:$B,0),1),IF(G318=14,LEFT(E318,2)&amp;"."&amp;MID(E318,3,3)&amp;"."&amp;MID(E318,6,3)&amp;"/"&amp;MID(E318,9,4)&amp;"-"&amp;RIGHT(E318,2),IF(G318=13,0&amp;LEFT(E318,1)&amp;"."&amp;MID(E318,2,3)&amp;"."&amp;MID(E318,5,3)&amp;"/"&amp;MID(E318,8,4)&amp;"-"&amp;RIGHT(E318,2),IF(G318=12,"00"&amp;"."&amp;LEFT(E318,3)&amp;"."&amp;MID(E318,4,3)&amp;"/"&amp;MID(E318,7,4)&amp;"-"&amp;RIGHT(E318,2),IF(G318=11,"00.0"&amp;LEFT(E318,2)&amp;"."&amp;MID(E318,3,3)&amp;"/"&amp;MID(E318,6,4)&amp;"-"&amp;RIGHT(E318,2),"erro")))))</f>
        <v>33.050.196/0001-88</v>
      </c>
      <c r="G318" s="2">
        <f t="shared" si="13"/>
        <v>14</v>
      </c>
      <c r="H318" s="6" t="s">
        <v>52</v>
      </c>
      <c r="I318" s="2">
        <v>10</v>
      </c>
      <c r="J318" s="6">
        <v>14.059240742886873</v>
      </c>
      <c r="K318" s="6">
        <v>1276000</v>
      </c>
      <c r="L318" s="2">
        <v>0</v>
      </c>
      <c r="M318" s="2">
        <v>1</v>
      </c>
      <c r="N318" s="2"/>
      <c r="O318" s="2">
        <v>0</v>
      </c>
      <c r="P318" s="2">
        <v>0</v>
      </c>
      <c r="Q318" s="2">
        <v>0</v>
      </c>
      <c r="R318" s="2">
        <v>7</v>
      </c>
      <c r="S318" s="2">
        <v>0</v>
      </c>
      <c r="T318" s="6">
        <v>16.038782060747366</v>
      </c>
      <c r="U318" s="6">
        <v>2.7640481160382969E-2</v>
      </c>
      <c r="V318" s="6">
        <v>0.88488229826634945</v>
      </c>
      <c r="W318" s="6">
        <v>2897966</v>
      </c>
      <c r="X318" s="6">
        <v>5276136</v>
      </c>
      <c r="Y318" s="6">
        <v>9237502</v>
      </c>
      <c r="Z318" s="6">
        <v>255329</v>
      </c>
      <c r="AA318" s="2" t="str">
        <f t="shared" si="14"/>
        <v/>
      </c>
      <c r="AB318" s="2">
        <v>0</v>
      </c>
      <c r="AC318" s="2">
        <v>0</v>
      </c>
      <c r="AD318" s="2">
        <v>1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1</v>
      </c>
      <c r="AN318" s="2">
        <v>0</v>
      </c>
      <c r="AO318" s="2">
        <v>0</v>
      </c>
      <c r="AP318" s="2">
        <v>0</v>
      </c>
      <c r="AQ318" s="2">
        <v>0</v>
      </c>
      <c r="AR318" s="3">
        <v>0</v>
      </c>
      <c r="AS318" s="6" t="str">
        <f t="shared" si="15"/>
        <v/>
      </c>
      <c r="AT318" s="6" t="str">
        <f t="shared" si="16"/>
        <v/>
      </c>
      <c r="AU318" s="6" t="str">
        <f t="shared" si="17"/>
        <v/>
      </c>
      <c r="AV318" s="6" t="str">
        <f t="shared" si="18"/>
        <v/>
      </c>
      <c r="AW318" s="6" t="str">
        <f t="shared" si="19"/>
        <v/>
      </c>
      <c r="AX318" s="6" t="str">
        <f t="shared" si="20"/>
        <v/>
      </c>
      <c r="AY318" s="6" t="str">
        <f t="shared" si="21"/>
        <v/>
      </c>
      <c r="AZ318" s="6" t="str">
        <f t="shared" si="22"/>
        <v/>
      </c>
      <c r="BA318" s="6" t="str">
        <f t="shared" si="23"/>
        <v/>
      </c>
      <c r="BB318" s="6" t="str">
        <f t="shared" si="24"/>
        <v/>
      </c>
      <c r="BC318" s="2"/>
      <c r="BD318" s="2"/>
    </row>
    <row r="319" spans="1:56" ht="15.75" customHeight="1" x14ac:dyDescent="0.25">
      <c r="A319" s="2">
        <v>77</v>
      </c>
      <c r="B319" s="2">
        <v>2018</v>
      </c>
      <c r="C319" s="6" t="s">
        <v>132</v>
      </c>
      <c r="D319" s="2">
        <v>3824</v>
      </c>
      <c r="E319" s="2">
        <v>33050196000188</v>
      </c>
      <c r="F319" s="2" t="str">
        <f t="array" ref="F319">IFERROR(INDEX(cnpj!$A:$B,MATCH(C319,cnpj!$B:$B,0),1),IF(G319=14,LEFT(E319,2)&amp;"."&amp;MID(E319,3,3)&amp;"."&amp;MID(E319,6,3)&amp;"/"&amp;MID(E319,9,4)&amp;"-"&amp;RIGHT(E319,2),IF(G319=13,0&amp;LEFT(E319,1)&amp;"."&amp;MID(E319,2,3)&amp;"."&amp;MID(E319,5,3)&amp;"/"&amp;MID(E319,8,4)&amp;"-"&amp;RIGHT(E319,2),IF(G319=12,"00"&amp;"."&amp;LEFT(E319,3)&amp;"."&amp;MID(E319,4,3)&amp;"/"&amp;MID(E319,7,4)&amp;"-"&amp;RIGHT(E319,2),IF(G319=11,"00.0"&amp;LEFT(E319,2)&amp;"."&amp;MID(E319,3,3)&amp;"/"&amp;MID(E319,6,4)&amp;"-"&amp;RIGHT(E319,2),"erro")))))</f>
        <v>33.050.196/0001-88</v>
      </c>
      <c r="G319" s="2">
        <f t="shared" si="13"/>
        <v>14</v>
      </c>
      <c r="H319" s="6" t="s">
        <v>52</v>
      </c>
      <c r="I319" s="2">
        <v>10</v>
      </c>
      <c r="J319" s="6">
        <v>13.047639831208393</v>
      </c>
      <c r="K319" s="6">
        <v>464000</v>
      </c>
      <c r="L319" s="2">
        <v>0</v>
      </c>
      <c r="M319" s="2">
        <v>1</v>
      </c>
      <c r="N319" s="2"/>
      <c r="O319" s="2">
        <v>0</v>
      </c>
      <c r="P319" s="2">
        <v>0</v>
      </c>
      <c r="Q319" s="2">
        <v>0</v>
      </c>
      <c r="R319" s="2">
        <v>9</v>
      </c>
      <c r="S319" s="2">
        <v>0</v>
      </c>
      <c r="T319" s="6">
        <v>16.051260307475921</v>
      </c>
      <c r="U319" s="6">
        <v>6.9441017322728241E-2</v>
      </c>
      <c r="V319" s="6">
        <v>0.79570560385361955</v>
      </c>
      <c r="W319" s="6">
        <v>2406582</v>
      </c>
      <c r="X319" s="6">
        <v>5036044</v>
      </c>
      <c r="Y319" s="6">
        <v>9353492</v>
      </c>
      <c r="Z319" s="6">
        <v>649516</v>
      </c>
      <c r="AA319" s="2">
        <f t="shared" si="14"/>
        <v>0</v>
      </c>
      <c r="AB319" s="2">
        <v>0</v>
      </c>
      <c r="AC319" s="2">
        <v>0</v>
      </c>
      <c r="AD319" s="2">
        <v>1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1</v>
      </c>
      <c r="AP319" s="2">
        <v>0</v>
      </c>
      <c r="AQ319" s="2">
        <v>0</v>
      </c>
      <c r="AR319" s="3">
        <v>0</v>
      </c>
      <c r="AS319" s="6">
        <f t="shared" si="15"/>
        <v>16.038782060747366</v>
      </c>
      <c r="AT319" s="6">
        <f t="shared" si="16"/>
        <v>2.7640481160382969E-2</v>
      </c>
      <c r="AU319" s="6">
        <f t="shared" si="17"/>
        <v>0.88488229826634945</v>
      </c>
      <c r="AV319" s="6">
        <f t="shared" si="18"/>
        <v>0</v>
      </c>
      <c r="AW319" s="6">
        <f t="shared" si="19"/>
        <v>1</v>
      </c>
      <c r="AX319" s="6">
        <f t="shared" si="20"/>
        <v>0</v>
      </c>
      <c r="AY319" s="6">
        <f t="shared" si="21"/>
        <v>0</v>
      </c>
      <c r="AZ319" s="6">
        <f t="shared" si="22"/>
        <v>0</v>
      </c>
      <c r="BA319" s="6">
        <f t="shared" si="23"/>
        <v>7</v>
      </c>
      <c r="BB319" s="6">
        <f t="shared" si="24"/>
        <v>0</v>
      </c>
      <c r="BC319" s="2"/>
      <c r="BD319" s="2"/>
    </row>
    <row r="320" spans="1:56" ht="15.75" customHeight="1" x14ac:dyDescent="0.25">
      <c r="A320" s="2">
        <v>77</v>
      </c>
      <c r="B320" s="2">
        <v>2019</v>
      </c>
      <c r="C320" s="6" t="s">
        <v>132</v>
      </c>
      <c r="D320" s="2">
        <v>3824</v>
      </c>
      <c r="E320" s="2">
        <v>33050196000188</v>
      </c>
      <c r="F320" s="2" t="str">
        <f t="array" ref="F320">IFERROR(INDEX(cnpj!$A:$B,MATCH(C320,cnpj!$B:$B,0),1),IF(G320=14,LEFT(E320,2)&amp;"."&amp;MID(E320,3,3)&amp;"."&amp;MID(E320,6,3)&amp;"/"&amp;MID(E320,9,4)&amp;"-"&amp;RIGHT(E320,2),IF(G320=13,0&amp;LEFT(E320,1)&amp;"."&amp;MID(E320,2,3)&amp;"."&amp;MID(E320,5,3)&amp;"/"&amp;MID(E320,8,4)&amp;"-"&amp;RIGHT(E320,2),IF(G320=12,"00"&amp;"."&amp;LEFT(E320,3)&amp;"."&amp;MID(E320,4,3)&amp;"/"&amp;MID(E320,7,4)&amp;"-"&amp;RIGHT(E320,2),IF(G320=11,"00.0"&amp;LEFT(E320,2)&amp;"."&amp;MID(E320,3,3)&amp;"/"&amp;MID(E320,6,4)&amp;"-"&amp;RIGHT(E320,2),"erro")))))</f>
        <v>33.050.196/0001-88</v>
      </c>
      <c r="G320" s="2">
        <f t="shared" si="13"/>
        <v>14</v>
      </c>
      <c r="H320" s="6" t="s">
        <v>52</v>
      </c>
      <c r="I320" s="2">
        <v>10</v>
      </c>
      <c r="J320" s="6">
        <v>12.498742259492994</v>
      </c>
      <c r="K320" s="6">
        <v>268000</v>
      </c>
      <c r="L320" s="2">
        <v>0</v>
      </c>
      <c r="M320" s="2">
        <v>1</v>
      </c>
      <c r="N320" s="2"/>
      <c r="O320" s="2">
        <v>0</v>
      </c>
      <c r="P320" s="2">
        <v>0</v>
      </c>
      <c r="Q320" s="2">
        <v>0</v>
      </c>
      <c r="R320" s="2">
        <v>11</v>
      </c>
      <c r="S320" s="2">
        <v>0</v>
      </c>
      <c r="T320" s="6">
        <v>16.20583826885947</v>
      </c>
      <c r="U320" s="6">
        <v>7.6724242244096422E-2</v>
      </c>
      <c r="V320" s="6">
        <v>0.63556360492663277</v>
      </c>
      <c r="W320" s="6">
        <v>4040527</v>
      </c>
      <c r="X320" s="6">
        <v>2897966</v>
      </c>
      <c r="Y320" s="6">
        <v>10917071</v>
      </c>
      <c r="Z320" s="6">
        <v>837604</v>
      </c>
      <c r="AA320" s="2">
        <f t="shared" si="14"/>
        <v>0</v>
      </c>
      <c r="AB320" s="2">
        <v>0</v>
      </c>
      <c r="AC320" s="2">
        <v>0</v>
      </c>
      <c r="AD320" s="2">
        <v>1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1</v>
      </c>
      <c r="AQ320" s="2">
        <v>0</v>
      </c>
      <c r="AR320" s="3">
        <v>0</v>
      </c>
      <c r="AS320" s="6">
        <f t="shared" si="15"/>
        <v>16.051260307475921</v>
      </c>
      <c r="AT320" s="6">
        <f t="shared" si="16"/>
        <v>6.9441017322728241E-2</v>
      </c>
      <c r="AU320" s="6">
        <f t="shared" si="17"/>
        <v>0.79570560385361955</v>
      </c>
      <c r="AV320" s="6">
        <f t="shared" si="18"/>
        <v>0</v>
      </c>
      <c r="AW320" s="6">
        <f t="shared" si="19"/>
        <v>1</v>
      </c>
      <c r="AX320" s="6">
        <f t="shared" si="20"/>
        <v>0</v>
      </c>
      <c r="AY320" s="6">
        <f t="shared" si="21"/>
        <v>0</v>
      </c>
      <c r="AZ320" s="6">
        <f t="shared" si="22"/>
        <v>0</v>
      </c>
      <c r="BA320" s="6">
        <f t="shared" si="23"/>
        <v>9</v>
      </c>
      <c r="BB320" s="6">
        <f t="shared" si="24"/>
        <v>0</v>
      </c>
      <c r="BC320" s="2"/>
      <c r="BD320" s="2"/>
    </row>
    <row r="321" spans="1:56" ht="15.75" customHeight="1" x14ac:dyDescent="0.25">
      <c r="A321" s="2">
        <v>78</v>
      </c>
      <c r="B321" s="2">
        <v>2016</v>
      </c>
      <c r="C321" s="6" t="s">
        <v>133</v>
      </c>
      <c r="D321" s="2">
        <v>19275</v>
      </c>
      <c r="E321" s="2">
        <v>4172213000151</v>
      </c>
      <c r="F321" s="2" t="str">
        <f t="array" ref="F321">IFERROR(INDEX(cnpj!$A:$B,MATCH(C321,cnpj!$B:$B,0),1),IF(G321=14,LEFT(E321,2)&amp;"."&amp;MID(E321,3,3)&amp;"."&amp;MID(E321,6,3)&amp;"/"&amp;MID(E321,9,4)&amp;"-"&amp;RIGHT(E321,2),IF(G321=13,0&amp;LEFT(E321,1)&amp;"."&amp;MID(E321,2,3)&amp;"."&amp;MID(E321,5,3)&amp;"/"&amp;MID(E321,8,4)&amp;"-"&amp;RIGHT(E321,2),IF(G321=12,"00"&amp;"."&amp;LEFT(E321,3)&amp;"."&amp;MID(E321,4,3)&amp;"/"&amp;MID(E321,7,4)&amp;"-"&amp;RIGHT(E321,2),IF(G321=11,"00.0"&amp;LEFT(E321,2)&amp;"."&amp;MID(E321,3,3)&amp;"/"&amp;MID(E321,6,4)&amp;"-"&amp;RIGHT(E321,2),"erro")))))</f>
        <v>04.172.213/0001-51</v>
      </c>
      <c r="G321" s="2">
        <f t="shared" si="13"/>
        <v>13</v>
      </c>
      <c r="H321" s="6" t="s">
        <v>52</v>
      </c>
      <c r="I321" s="2">
        <v>10</v>
      </c>
      <c r="J321" s="6">
        <v>13.732128949025222</v>
      </c>
      <c r="K321" s="6">
        <v>920000</v>
      </c>
      <c r="L321" s="2">
        <v>0</v>
      </c>
      <c r="M321" s="2">
        <v>1</v>
      </c>
      <c r="N321" s="2"/>
      <c r="O321" s="2">
        <v>0</v>
      </c>
      <c r="P321" s="2">
        <v>0</v>
      </c>
      <c r="Q321" s="2">
        <v>0</v>
      </c>
      <c r="R321" s="2">
        <v>7</v>
      </c>
      <c r="S321" s="2">
        <v>0</v>
      </c>
      <c r="T321" s="6">
        <v>15.111934367638945</v>
      </c>
      <c r="U321" s="6">
        <v>1.8629735041701789E-2</v>
      </c>
      <c r="V321" s="6">
        <v>0.9026981033302901</v>
      </c>
      <c r="W321" s="6">
        <v>1314975</v>
      </c>
      <c r="X321" s="6">
        <v>1985468</v>
      </c>
      <c r="Y321" s="6">
        <v>3656198</v>
      </c>
      <c r="Z321" s="6">
        <v>68114</v>
      </c>
      <c r="AA321" s="2" t="str">
        <f t="shared" si="14"/>
        <v/>
      </c>
      <c r="AB321" s="2">
        <v>0</v>
      </c>
      <c r="AC321" s="2">
        <v>0</v>
      </c>
      <c r="AD321" s="2">
        <v>1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1</v>
      </c>
      <c r="AN321" s="2">
        <v>0</v>
      </c>
      <c r="AO321" s="2">
        <v>0</v>
      </c>
      <c r="AP321" s="2">
        <v>0</v>
      </c>
      <c r="AQ321" s="2">
        <v>0</v>
      </c>
      <c r="AR321" s="3">
        <v>0</v>
      </c>
      <c r="AS321" s="6" t="str">
        <f t="shared" si="15"/>
        <v/>
      </c>
      <c r="AT321" s="6" t="str">
        <f t="shared" si="16"/>
        <v/>
      </c>
      <c r="AU321" s="6" t="str">
        <f t="shared" si="17"/>
        <v/>
      </c>
      <c r="AV321" s="6" t="str">
        <f t="shared" si="18"/>
        <v/>
      </c>
      <c r="AW321" s="6" t="str">
        <f t="shared" si="19"/>
        <v/>
      </c>
      <c r="AX321" s="6" t="str">
        <f t="shared" si="20"/>
        <v/>
      </c>
      <c r="AY321" s="6" t="str">
        <f t="shared" si="21"/>
        <v/>
      </c>
      <c r="AZ321" s="6" t="str">
        <f t="shared" si="22"/>
        <v/>
      </c>
      <c r="BA321" s="6" t="str">
        <f t="shared" si="23"/>
        <v/>
      </c>
      <c r="BB321" s="6" t="str">
        <f t="shared" si="24"/>
        <v/>
      </c>
      <c r="BC321" s="2"/>
      <c r="BD321" s="2"/>
    </row>
    <row r="322" spans="1:56" ht="15.75" customHeight="1" x14ac:dyDescent="0.25">
      <c r="A322" s="2">
        <v>78</v>
      </c>
      <c r="B322" s="2">
        <v>2017</v>
      </c>
      <c r="C322" s="6" t="s">
        <v>133</v>
      </c>
      <c r="D322" s="2">
        <v>19275</v>
      </c>
      <c r="E322" s="2">
        <v>4172213000151</v>
      </c>
      <c r="F322" s="2" t="str">
        <f t="array" ref="F322">IFERROR(INDEX(cnpj!$A:$B,MATCH(C322,cnpj!$B:$B,0),1),IF(G322=14,LEFT(E322,2)&amp;"."&amp;MID(E322,3,3)&amp;"."&amp;MID(E322,6,3)&amp;"/"&amp;MID(E322,9,4)&amp;"-"&amp;RIGHT(E322,2),IF(G322=13,0&amp;LEFT(E322,1)&amp;"."&amp;MID(E322,2,3)&amp;"."&amp;MID(E322,5,3)&amp;"/"&amp;MID(E322,8,4)&amp;"-"&amp;RIGHT(E322,2),IF(G322=12,"00"&amp;"."&amp;LEFT(E322,3)&amp;"."&amp;MID(E322,4,3)&amp;"/"&amp;MID(E322,7,4)&amp;"-"&amp;RIGHT(E322,2),IF(G322=11,"00.0"&amp;LEFT(E322,2)&amp;"."&amp;MID(E322,3,3)&amp;"/"&amp;MID(E322,6,4)&amp;"-"&amp;RIGHT(E322,2),"erro")))))</f>
        <v>04.172.213/0001-51</v>
      </c>
      <c r="G322" s="2">
        <f t="shared" si="13"/>
        <v>13</v>
      </c>
      <c r="H322" s="6" t="s">
        <v>52</v>
      </c>
      <c r="I322" s="2">
        <v>10</v>
      </c>
      <c r="J322" s="6">
        <v>12.031719258385396</v>
      </c>
      <c r="K322" s="6">
        <v>168000</v>
      </c>
      <c r="L322" s="2">
        <v>0</v>
      </c>
      <c r="M322" s="2">
        <v>1</v>
      </c>
      <c r="N322" s="2"/>
      <c r="O322" s="2">
        <v>0</v>
      </c>
      <c r="P322" s="2">
        <v>0</v>
      </c>
      <c r="Q322" s="2">
        <v>0</v>
      </c>
      <c r="R322" s="2">
        <v>7</v>
      </c>
      <c r="S322" s="2">
        <v>0</v>
      </c>
      <c r="T322" s="6">
        <v>15.100629522474495</v>
      </c>
      <c r="U322" s="6">
        <v>4.2068015860150958E-2</v>
      </c>
      <c r="V322" s="6">
        <v>0.87246293184859713</v>
      </c>
      <c r="W322" s="6">
        <v>1480745</v>
      </c>
      <c r="X322" s="6">
        <v>1673294</v>
      </c>
      <c r="Y322" s="6">
        <v>3615098</v>
      </c>
      <c r="Z322" s="6">
        <v>152080</v>
      </c>
      <c r="AA322" s="2">
        <f t="shared" si="14"/>
        <v>0</v>
      </c>
      <c r="AB322" s="2">
        <v>0</v>
      </c>
      <c r="AC322" s="2">
        <v>0</v>
      </c>
      <c r="AD322" s="2">
        <v>1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</v>
      </c>
      <c r="AO322" s="2">
        <v>0</v>
      </c>
      <c r="AP322" s="2">
        <v>0</v>
      </c>
      <c r="AQ322" s="2">
        <v>0</v>
      </c>
      <c r="AR322" s="3">
        <v>0</v>
      </c>
      <c r="AS322" s="6">
        <f t="shared" si="15"/>
        <v>15.111934367638945</v>
      </c>
      <c r="AT322" s="6">
        <f t="shared" si="16"/>
        <v>1.8629735041701789E-2</v>
      </c>
      <c r="AU322" s="6">
        <f t="shared" si="17"/>
        <v>0.9026981033302901</v>
      </c>
      <c r="AV322" s="6">
        <f t="shared" si="18"/>
        <v>0</v>
      </c>
      <c r="AW322" s="6">
        <f t="shared" si="19"/>
        <v>1</v>
      </c>
      <c r="AX322" s="6">
        <f t="shared" si="20"/>
        <v>0</v>
      </c>
      <c r="AY322" s="6">
        <f t="shared" si="21"/>
        <v>0</v>
      </c>
      <c r="AZ322" s="6">
        <f t="shared" si="22"/>
        <v>0</v>
      </c>
      <c r="BA322" s="6">
        <f t="shared" si="23"/>
        <v>7</v>
      </c>
      <c r="BB322" s="6">
        <f t="shared" si="24"/>
        <v>0</v>
      </c>
      <c r="BC322" s="2"/>
      <c r="BD322" s="2"/>
    </row>
    <row r="323" spans="1:56" ht="15.75" customHeight="1" x14ac:dyDescent="0.25">
      <c r="A323" s="2">
        <v>78</v>
      </c>
      <c r="B323" s="2">
        <v>2018</v>
      </c>
      <c r="C323" s="6" t="s">
        <v>133</v>
      </c>
      <c r="D323" s="2">
        <v>19275</v>
      </c>
      <c r="E323" s="2">
        <v>4172213000151</v>
      </c>
      <c r="F323" s="2" t="str">
        <f t="array" ref="F323">IFERROR(INDEX(cnpj!$A:$B,MATCH(C323,cnpj!$B:$B,0),1),IF(G323=14,LEFT(E323,2)&amp;"."&amp;MID(E323,3,3)&amp;"."&amp;MID(E323,6,3)&amp;"/"&amp;MID(E323,9,4)&amp;"-"&amp;RIGHT(E323,2),IF(G323=13,0&amp;LEFT(E323,1)&amp;"."&amp;MID(E323,2,3)&amp;"."&amp;MID(E323,5,3)&amp;"/"&amp;MID(E323,8,4)&amp;"-"&amp;RIGHT(E323,2),IF(G323=12,"00"&amp;"."&amp;LEFT(E323,3)&amp;"."&amp;MID(E323,4,3)&amp;"/"&amp;MID(E323,7,4)&amp;"-"&amp;RIGHT(E323,2),IF(G323=11,"00.0"&amp;LEFT(E323,2)&amp;"."&amp;MID(E323,3,3)&amp;"/"&amp;MID(E323,6,4)&amp;"-"&amp;RIGHT(E323,2),"erro")))))</f>
        <v>04.172.213/0001-51</v>
      </c>
      <c r="G323" s="2">
        <f t="shared" si="13"/>
        <v>13</v>
      </c>
      <c r="H323" s="6" t="s">
        <v>52</v>
      </c>
      <c r="I323" s="2">
        <v>10</v>
      </c>
      <c r="J323" s="6">
        <v>12.269047444691562</v>
      </c>
      <c r="K323" s="6">
        <v>213000</v>
      </c>
      <c r="L323" s="2">
        <v>0</v>
      </c>
      <c r="M323" s="2">
        <v>1</v>
      </c>
      <c r="N323" s="2"/>
      <c r="O323" s="2">
        <v>0</v>
      </c>
      <c r="P323" s="2">
        <v>0</v>
      </c>
      <c r="Q323" s="2">
        <v>0</v>
      </c>
      <c r="R323" s="2">
        <v>9</v>
      </c>
      <c r="S323" s="2">
        <v>0</v>
      </c>
      <c r="T323" s="6">
        <v>15.179151251432092</v>
      </c>
      <c r="U323" s="6">
        <v>4.6709751728977365E-2</v>
      </c>
      <c r="V323" s="6">
        <v>0.86798422873953684</v>
      </c>
      <c r="W323" s="6">
        <v>1253140</v>
      </c>
      <c r="X323" s="6">
        <v>2141029</v>
      </c>
      <c r="Y323" s="6">
        <v>3910404</v>
      </c>
      <c r="Z323" s="6">
        <v>182654</v>
      </c>
      <c r="AA323" s="2">
        <f t="shared" si="14"/>
        <v>0</v>
      </c>
      <c r="AB323" s="2">
        <v>0</v>
      </c>
      <c r="AC323" s="2">
        <v>0</v>
      </c>
      <c r="AD323" s="2">
        <v>1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1</v>
      </c>
      <c r="AP323" s="2">
        <v>0</v>
      </c>
      <c r="AQ323" s="2">
        <v>0</v>
      </c>
      <c r="AR323" s="3">
        <v>0</v>
      </c>
      <c r="AS323" s="6">
        <f t="shared" si="15"/>
        <v>15.100629522474495</v>
      </c>
      <c r="AT323" s="6">
        <f t="shared" si="16"/>
        <v>4.2068015860150958E-2</v>
      </c>
      <c r="AU323" s="6">
        <f t="shared" si="17"/>
        <v>0.87246293184859713</v>
      </c>
      <c r="AV323" s="6">
        <f t="shared" si="18"/>
        <v>0</v>
      </c>
      <c r="AW323" s="6">
        <f t="shared" si="19"/>
        <v>1</v>
      </c>
      <c r="AX323" s="6">
        <f t="shared" si="20"/>
        <v>0</v>
      </c>
      <c r="AY323" s="6">
        <f t="shared" si="21"/>
        <v>0</v>
      </c>
      <c r="AZ323" s="6">
        <f t="shared" si="22"/>
        <v>0</v>
      </c>
      <c r="BA323" s="6">
        <f t="shared" si="23"/>
        <v>7</v>
      </c>
      <c r="BB323" s="6">
        <f t="shared" si="24"/>
        <v>0</v>
      </c>
      <c r="BC323" s="2"/>
      <c r="BD323" s="2"/>
    </row>
    <row r="324" spans="1:56" ht="15.75" customHeight="1" x14ac:dyDescent="0.25">
      <c r="A324" s="2">
        <v>78</v>
      </c>
      <c r="B324" s="2">
        <v>2019</v>
      </c>
      <c r="C324" s="6" t="s">
        <v>133</v>
      </c>
      <c r="D324" s="2">
        <v>19275</v>
      </c>
      <c r="E324" s="2">
        <v>4172213000151</v>
      </c>
      <c r="F324" s="2" t="str">
        <f t="array" ref="F324">IFERROR(INDEX(cnpj!$A:$B,MATCH(C324,cnpj!$B:$B,0),1),IF(G324=14,LEFT(E324,2)&amp;"."&amp;MID(E324,3,3)&amp;"."&amp;MID(E324,6,3)&amp;"/"&amp;MID(E324,9,4)&amp;"-"&amp;RIGHT(E324,2),IF(G324=13,0&amp;LEFT(E324,1)&amp;"."&amp;MID(E324,2,3)&amp;"."&amp;MID(E324,5,3)&amp;"/"&amp;MID(E324,8,4)&amp;"-"&amp;RIGHT(E324,2),IF(G324=12,"00"&amp;"."&amp;LEFT(E324,3)&amp;"."&amp;MID(E324,4,3)&amp;"/"&amp;MID(E324,7,4)&amp;"-"&amp;RIGHT(E324,2),IF(G324=11,"00.0"&amp;LEFT(E324,2)&amp;"."&amp;MID(E324,3,3)&amp;"/"&amp;MID(E324,6,4)&amp;"-"&amp;RIGHT(E324,2),"erro")))))</f>
        <v>04.172.213/0001-51</v>
      </c>
      <c r="G324" s="2">
        <f t="shared" si="13"/>
        <v>13</v>
      </c>
      <c r="H324" s="6" t="s">
        <v>52</v>
      </c>
      <c r="I324" s="2">
        <v>10</v>
      </c>
      <c r="J324" s="6">
        <v>13.140203295532659</v>
      </c>
      <c r="K324" s="6">
        <v>509000</v>
      </c>
      <c r="L324" s="2">
        <v>0</v>
      </c>
      <c r="M324" s="2">
        <v>1</v>
      </c>
      <c r="N324" s="2"/>
      <c r="O324" s="2">
        <v>0</v>
      </c>
      <c r="P324" s="2">
        <v>0</v>
      </c>
      <c r="Q324" s="2">
        <v>0</v>
      </c>
      <c r="R324" s="2">
        <v>11</v>
      </c>
      <c r="S324" s="2">
        <v>0</v>
      </c>
      <c r="T324" s="6">
        <v>15.21990069838686</v>
      </c>
      <c r="U324" s="6">
        <v>6.9145861987183047E-2</v>
      </c>
      <c r="V324" s="6">
        <v>0.66251096846042834</v>
      </c>
      <c r="W324" s="6">
        <v>1383460</v>
      </c>
      <c r="X324" s="6">
        <v>1314975</v>
      </c>
      <c r="Y324" s="6">
        <v>4073042</v>
      </c>
      <c r="Z324" s="6">
        <v>281634</v>
      </c>
      <c r="AA324" s="2">
        <f t="shared" si="14"/>
        <v>0</v>
      </c>
      <c r="AB324" s="2">
        <v>0</v>
      </c>
      <c r="AC324" s="2">
        <v>0</v>
      </c>
      <c r="AD324" s="2">
        <v>1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1</v>
      </c>
      <c r="AQ324" s="2">
        <v>0</v>
      </c>
      <c r="AR324" s="3">
        <v>0</v>
      </c>
      <c r="AS324" s="6">
        <f t="shared" si="15"/>
        <v>15.179151251432092</v>
      </c>
      <c r="AT324" s="6">
        <f t="shared" si="16"/>
        <v>4.6709751728977365E-2</v>
      </c>
      <c r="AU324" s="6">
        <f t="shared" si="17"/>
        <v>0.86798422873953684</v>
      </c>
      <c r="AV324" s="6">
        <f t="shared" si="18"/>
        <v>0</v>
      </c>
      <c r="AW324" s="6">
        <f t="shared" si="19"/>
        <v>1</v>
      </c>
      <c r="AX324" s="6">
        <f t="shared" si="20"/>
        <v>0</v>
      </c>
      <c r="AY324" s="6">
        <f t="shared" si="21"/>
        <v>0</v>
      </c>
      <c r="AZ324" s="6">
        <f t="shared" si="22"/>
        <v>0</v>
      </c>
      <c r="BA324" s="6">
        <f t="shared" si="23"/>
        <v>9</v>
      </c>
      <c r="BB324" s="6">
        <f t="shared" si="24"/>
        <v>0</v>
      </c>
      <c r="BC324" s="2"/>
      <c r="BD324" s="2"/>
    </row>
    <row r="325" spans="1:56" ht="15.75" customHeight="1" x14ac:dyDescent="0.25">
      <c r="A325" s="2">
        <v>79</v>
      </c>
      <c r="B325" s="2">
        <v>2016</v>
      </c>
      <c r="C325" s="6" t="s">
        <v>134</v>
      </c>
      <c r="D325" s="2">
        <v>16748</v>
      </c>
      <c r="E325" s="2">
        <v>92802784000190</v>
      </c>
      <c r="F325" s="2" t="str">
        <f t="array" ref="F325">IFERROR(INDEX(cnpj!$A:$B,MATCH(C325,cnpj!$B:$B,0),1),IF(G325=14,LEFT(E325,2)&amp;"."&amp;MID(E325,3,3)&amp;"."&amp;MID(E325,6,3)&amp;"/"&amp;MID(E325,9,4)&amp;"-"&amp;RIGHT(E325,2),IF(G325=13,0&amp;LEFT(E325,1)&amp;"."&amp;MID(E325,2,3)&amp;"."&amp;MID(E325,5,3)&amp;"/"&amp;MID(E325,8,4)&amp;"-"&amp;RIGHT(E325,2),IF(G325=12,"00"&amp;"."&amp;LEFT(E325,3)&amp;"."&amp;MID(E325,4,3)&amp;"/"&amp;MID(E325,7,4)&amp;"-"&amp;RIGHT(E325,2),IF(G325=11,"00.0"&amp;LEFT(E325,2)&amp;"."&amp;MID(E325,3,3)&amp;"/"&amp;MID(E325,6,4)&amp;"-"&amp;RIGHT(E325,2),"erro")))))</f>
        <v>92.802.784/0001-90</v>
      </c>
      <c r="G325" s="2">
        <f t="shared" si="13"/>
        <v>14</v>
      </c>
      <c r="H325" s="6" t="s">
        <v>55</v>
      </c>
      <c r="I325" s="2">
        <v>10</v>
      </c>
      <c r="J325" s="6">
        <v>12.771239824512389</v>
      </c>
      <c r="K325" s="6">
        <v>351948.39</v>
      </c>
      <c r="L325" s="2">
        <v>0</v>
      </c>
      <c r="M325" s="2">
        <v>1</v>
      </c>
      <c r="N325" s="2"/>
      <c r="O325" s="2">
        <v>0</v>
      </c>
      <c r="P325" s="2">
        <v>0</v>
      </c>
      <c r="Q325" s="2">
        <v>0</v>
      </c>
      <c r="R325" s="2">
        <v>21</v>
      </c>
      <c r="S325" s="2">
        <v>0</v>
      </c>
      <c r="T325" s="6">
        <v>15.267427383792585</v>
      </c>
      <c r="U325" s="6">
        <v>4.8667218880273755E-2</v>
      </c>
      <c r="V325" s="6">
        <v>0.55308461557551414</v>
      </c>
      <c r="W325" s="6">
        <v>805680</v>
      </c>
      <c r="X325" s="6">
        <v>1556707</v>
      </c>
      <c r="Y325" s="6">
        <v>4271294</v>
      </c>
      <c r="Z325" s="6">
        <v>207872</v>
      </c>
      <c r="AA325" s="2" t="str">
        <f t="shared" si="14"/>
        <v/>
      </c>
      <c r="AB325" s="2">
        <v>0</v>
      </c>
      <c r="AC325" s="2">
        <v>0</v>
      </c>
      <c r="AD325" s="2">
        <v>1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1</v>
      </c>
      <c r="AN325" s="2">
        <v>0</v>
      </c>
      <c r="AO325" s="2">
        <v>0</v>
      </c>
      <c r="AP325" s="2">
        <v>0</v>
      </c>
      <c r="AQ325" s="2">
        <v>0</v>
      </c>
      <c r="AR325" s="3">
        <v>0</v>
      </c>
      <c r="AS325" s="6" t="str">
        <f t="shared" si="15"/>
        <v/>
      </c>
      <c r="AT325" s="6" t="str">
        <f t="shared" si="16"/>
        <v/>
      </c>
      <c r="AU325" s="6" t="str">
        <f t="shared" si="17"/>
        <v/>
      </c>
      <c r="AV325" s="6" t="str">
        <f t="shared" si="18"/>
        <v/>
      </c>
      <c r="AW325" s="6" t="str">
        <f t="shared" si="19"/>
        <v/>
      </c>
      <c r="AX325" s="6" t="str">
        <f t="shared" si="20"/>
        <v/>
      </c>
      <c r="AY325" s="6" t="str">
        <f t="shared" si="21"/>
        <v/>
      </c>
      <c r="AZ325" s="6" t="str">
        <f t="shared" si="22"/>
        <v/>
      </c>
      <c r="BA325" s="6" t="str">
        <f t="shared" si="23"/>
        <v/>
      </c>
      <c r="BB325" s="6" t="str">
        <f t="shared" si="24"/>
        <v/>
      </c>
      <c r="BC325" s="2"/>
      <c r="BD325" s="2"/>
    </row>
    <row r="326" spans="1:56" ht="15.75" customHeight="1" x14ac:dyDescent="0.25">
      <c r="A326" s="2">
        <v>79</v>
      </c>
      <c r="B326" s="2">
        <v>2017</v>
      </c>
      <c r="C326" s="6" t="s">
        <v>134</v>
      </c>
      <c r="D326" s="2">
        <v>16748</v>
      </c>
      <c r="E326" s="2">
        <v>92802784000190</v>
      </c>
      <c r="F326" s="2" t="str">
        <f t="array" ref="F326">IFERROR(INDEX(cnpj!$A:$B,MATCH(C326,cnpj!$B:$B,0),1),IF(G326=14,LEFT(E326,2)&amp;"."&amp;MID(E326,3,3)&amp;"."&amp;MID(E326,6,3)&amp;"/"&amp;MID(E326,9,4)&amp;"-"&amp;RIGHT(E326,2),IF(G326=13,0&amp;LEFT(E326,1)&amp;"."&amp;MID(E326,2,3)&amp;"."&amp;MID(E326,5,3)&amp;"/"&amp;MID(E326,8,4)&amp;"-"&amp;RIGHT(E326,2),IF(G326=12,"00"&amp;"."&amp;LEFT(E326,3)&amp;"."&amp;MID(E326,4,3)&amp;"/"&amp;MID(E326,7,4)&amp;"-"&amp;RIGHT(E326,2),IF(G326=11,"00.0"&amp;LEFT(E326,2)&amp;"."&amp;MID(E326,3,3)&amp;"/"&amp;MID(E326,6,4)&amp;"-"&amp;RIGHT(E326,2),"erro")))))</f>
        <v>92.802.784/0001-90</v>
      </c>
      <c r="G326" s="2">
        <f t="shared" si="13"/>
        <v>14</v>
      </c>
      <c r="H326" s="6" t="s">
        <v>55</v>
      </c>
      <c r="I326" s="2">
        <v>10</v>
      </c>
      <c r="J326" s="6">
        <v>12.771239824512389</v>
      </c>
      <c r="K326" s="6">
        <v>351948.39</v>
      </c>
      <c r="L326" s="2">
        <v>0</v>
      </c>
      <c r="M326" s="2">
        <v>1</v>
      </c>
      <c r="N326" s="2"/>
      <c r="O326" s="2">
        <v>0</v>
      </c>
      <c r="P326" s="2">
        <v>0</v>
      </c>
      <c r="Q326" s="2">
        <v>0</v>
      </c>
      <c r="R326" s="2">
        <v>19</v>
      </c>
      <c r="S326" s="2">
        <v>0</v>
      </c>
      <c r="T326" s="6">
        <v>15.381149131316681</v>
      </c>
      <c r="U326" s="6">
        <v>7.9962304601387882E-2</v>
      </c>
      <c r="V326" s="6">
        <v>0.57916556094890437</v>
      </c>
      <c r="W326" s="6">
        <v>754557</v>
      </c>
      <c r="X326" s="6">
        <v>2017173</v>
      </c>
      <c r="Y326" s="6">
        <v>4785730</v>
      </c>
      <c r="Z326" s="6">
        <v>382678</v>
      </c>
      <c r="AA326" s="2">
        <f t="shared" si="14"/>
        <v>0</v>
      </c>
      <c r="AB326" s="2">
        <v>0</v>
      </c>
      <c r="AC326" s="2">
        <v>0</v>
      </c>
      <c r="AD326" s="2">
        <v>1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</v>
      </c>
      <c r="AO326" s="2">
        <v>0</v>
      </c>
      <c r="AP326" s="2">
        <v>0</v>
      </c>
      <c r="AQ326" s="2">
        <v>0</v>
      </c>
      <c r="AR326" s="3">
        <v>0</v>
      </c>
      <c r="AS326" s="6">
        <f t="shared" si="15"/>
        <v>15.267427383792585</v>
      </c>
      <c r="AT326" s="6">
        <f t="shared" si="16"/>
        <v>4.8667218880273755E-2</v>
      </c>
      <c r="AU326" s="6">
        <f t="shared" si="17"/>
        <v>0.55308461557551414</v>
      </c>
      <c r="AV326" s="6">
        <f t="shared" si="18"/>
        <v>0</v>
      </c>
      <c r="AW326" s="6">
        <f t="shared" si="19"/>
        <v>1</v>
      </c>
      <c r="AX326" s="6">
        <f t="shared" si="20"/>
        <v>0</v>
      </c>
      <c r="AY326" s="6">
        <f t="shared" si="21"/>
        <v>0</v>
      </c>
      <c r="AZ326" s="6">
        <f t="shared" si="22"/>
        <v>0</v>
      </c>
      <c r="BA326" s="6">
        <f t="shared" si="23"/>
        <v>21</v>
      </c>
      <c r="BB326" s="6">
        <f t="shared" si="24"/>
        <v>0</v>
      </c>
      <c r="BC326" s="2"/>
      <c r="BD326" s="2"/>
    </row>
    <row r="327" spans="1:56" ht="15.75" customHeight="1" x14ac:dyDescent="0.25">
      <c r="A327" s="2">
        <v>79</v>
      </c>
      <c r="B327" s="2">
        <v>2018</v>
      </c>
      <c r="C327" s="6" t="s">
        <v>134</v>
      </c>
      <c r="D327" s="2">
        <v>16748</v>
      </c>
      <c r="E327" s="2">
        <v>92802784000190</v>
      </c>
      <c r="F327" s="2" t="str">
        <f t="array" ref="F327">IFERROR(INDEX(cnpj!$A:$B,MATCH(C327,cnpj!$B:$B,0),1),IF(G327=14,LEFT(E327,2)&amp;"."&amp;MID(E327,3,3)&amp;"."&amp;MID(E327,6,3)&amp;"/"&amp;MID(E327,9,4)&amp;"-"&amp;RIGHT(E327,2),IF(G327=13,0&amp;LEFT(E327,1)&amp;"."&amp;MID(E327,2,3)&amp;"."&amp;MID(E327,5,3)&amp;"/"&amp;MID(E327,8,4)&amp;"-"&amp;RIGHT(E327,2),IF(G327=12,"00"&amp;"."&amp;LEFT(E327,3)&amp;"."&amp;MID(E327,4,3)&amp;"/"&amp;MID(E327,7,4)&amp;"-"&amp;RIGHT(E327,2),IF(G327=11,"00.0"&amp;LEFT(E327,2)&amp;"."&amp;MID(E327,3,3)&amp;"/"&amp;MID(E327,6,4)&amp;"-"&amp;RIGHT(E327,2),"erro")))))</f>
        <v>92.802.784/0001-90</v>
      </c>
      <c r="G327" s="2">
        <f t="shared" si="13"/>
        <v>14</v>
      </c>
      <c r="H327" s="6" t="s">
        <v>55</v>
      </c>
      <c r="I327" s="2">
        <v>10</v>
      </c>
      <c r="J327" s="6">
        <v>12.771239824512389</v>
      </c>
      <c r="K327" s="6">
        <v>351948.39</v>
      </c>
      <c r="L327" s="2">
        <v>0</v>
      </c>
      <c r="M327" s="2">
        <v>1</v>
      </c>
      <c r="N327" s="2"/>
      <c r="O327" s="2">
        <v>1</v>
      </c>
      <c r="P327" s="2">
        <v>3</v>
      </c>
      <c r="Q327" s="2">
        <v>0</v>
      </c>
      <c r="R327" s="2">
        <v>17</v>
      </c>
      <c r="S327" s="2">
        <v>0</v>
      </c>
      <c r="T327" s="6">
        <v>15.467483684519486</v>
      </c>
      <c r="U327" s="6">
        <v>5.5984707693534391E-2</v>
      </c>
      <c r="V327" s="6">
        <v>0.5893485551047446</v>
      </c>
      <c r="W327" s="6">
        <v>753818</v>
      </c>
      <c r="X327" s="6">
        <v>2320969</v>
      </c>
      <c r="Y327" s="6">
        <v>5217264</v>
      </c>
      <c r="Z327" s="6">
        <v>292087</v>
      </c>
      <c r="AA327" s="2">
        <f t="shared" si="14"/>
        <v>0</v>
      </c>
      <c r="AB327" s="2">
        <v>0</v>
      </c>
      <c r="AC327" s="2">
        <v>0</v>
      </c>
      <c r="AD327" s="2">
        <v>1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1</v>
      </c>
      <c r="AP327" s="2">
        <v>0</v>
      </c>
      <c r="AQ327" s="2">
        <v>0</v>
      </c>
      <c r="AR327" s="3">
        <v>0</v>
      </c>
      <c r="AS327" s="6">
        <f t="shared" si="15"/>
        <v>15.381149131316681</v>
      </c>
      <c r="AT327" s="6">
        <f t="shared" si="16"/>
        <v>7.9962304601387882E-2</v>
      </c>
      <c r="AU327" s="6">
        <f t="shared" si="17"/>
        <v>0.57916556094890437</v>
      </c>
      <c r="AV327" s="6">
        <f t="shared" si="18"/>
        <v>0</v>
      </c>
      <c r="AW327" s="6">
        <f t="shared" si="19"/>
        <v>1</v>
      </c>
      <c r="AX327" s="6">
        <f t="shared" si="20"/>
        <v>0</v>
      </c>
      <c r="AY327" s="6">
        <f t="shared" si="21"/>
        <v>0</v>
      </c>
      <c r="AZ327" s="6">
        <f t="shared" si="22"/>
        <v>0</v>
      </c>
      <c r="BA327" s="6">
        <f t="shared" si="23"/>
        <v>19</v>
      </c>
      <c r="BB327" s="6">
        <f t="shared" si="24"/>
        <v>0</v>
      </c>
      <c r="BC327" s="2"/>
      <c r="BD327" s="2"/>
    </row>
    <row r="328" spans="1:56" ht="15.75" customHeight="1" x14ac:dyDescent="0.25">
      <c r="A328" s="2">
        <v>79</v>
      </c>
      <c r="B328" s="2">
        <v>2019</v>
      </c>
      <c r="C328" s="6" t="s">
        <v>134</v>
      </c>
      <c r="D328" s="2">
        <v>16748</v>
      </c>
      <c r="E328" s="2">
        <v>92802784000190</v>
      </c>
      <c r="F328" s="2" t="str">
        <f t="array" ref="F328">IFERROR(INDEX(cnpj!$A:$B,MATCH(C328,cnpj!$B:$B,0),1),IF(G328=14,LEFT(E328,2)&amp;"."&amp;MID(E328,3,3)&amp;"."&amp;MID(E328,6,3)&amp;"/"&amp;MID(E328,9,4)&amp;"-"&amp;RIGHT(E328,2),IF(G328=13,0&amp;LEFT(E328,1)&amp;"."&amp;MID(E328,2,3)&amp;"."&amp;MID(E328,5,3)&amp;"/"&amp;MID(E328,8,4)&amp;"-"&amp;RIGHT(E328,2),IF(G328=12,"00"&amp;"."&amp;LEFT(E328,3)&amp;"."&amp;MID(E328,4,3)&amp;"/"&amp;MID(E328,7,4)&amp;"-"&amp;RIGHT(E328,2),IF(G328=11,"00.0"&amp;LEFT(E328,2)&amp;"."&amp;MID(E328,3,3)&amp;"/"&amp;MID(E328,6,4)&amp;"-"&amp;RIGHT(E328,2),"erro")))))</f>
        <v>92.802.784/0001-90</v>
      </c>
      <c r="G328" s="2">
        <f t="shared" si="13"/>
        <v>14</v>
      </c>
      <c r="H328" s="6" t="s">
        <v>55</v>
      </c>
      <c r="I328" s="2">
        <v>10</v>
      </c>
      <c r="J328" s="6">
        <v>12.988234320499801</v>
      </c>
      <c r="K328" s="6">
        <v>437238.6</v>
      </c>
      <c r="L328" s="2">
        <v>0</v>
      </c>
      <c r="M328" s="2">
        <v>1</v>
      </c>
      <c r="N328" s="2"/>
      <c r="O328" s="2">
        <v>1</v>
      </c>
      <c r="P328" s="2">
        <v>3</v>
      </c>
      <c r="Q328" s="2">
        <v>0</v>
      </c>
      <c r="R328" s="2">
        <v>19</v>
      </c>
      <c r="S328" s="2">
        <v>0</v>
      </c>
      <c r="T328" s="6">
        <v>15.514254845198076</v>
      </c>
      <c r="U328" s="6">
        <v>5.5084818617916191E-2</v>
      </c>
      <c r="V328" s="6">
        <v>0.32577054872822375</v>
      </c>
      <c r="W328" s="6">
        <v>975333</v>
      </c>
      <c r="X328" s="6">
        <v>805680</v>
      </c>
      <c r="Y328" s="6">
        <v>5467078</v>
      </c>
      <c r="Z328" s="6">
        <v>301153</v>
      </c>
      <c r="AA328" s="2">
        <f t="shared" si="14"/>
        <v>0</v>
      </c>
      <c r="AB328" s="2">
        <v>0</v>
      </c>
      <c r="AC328" s="2">
        <v>0</v>
      </c>
      <c r="AD328" s="2">
        <v>1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1</v>
      </c>
      <c r="AQ328" s="2">
        <v>0</v>
      </c>
      <c r="AR328" s="3">
        <v>0</v>
      </c>
      <c r="AS328" s="6">
        <f t="shared" si="15"/>
        <v>15.467483684519486</v>
      </c>
      <c r="AT328" s="6">
        <f t="shared" si="16"/>
        <v>5.5984707693534391E-2</v>
      </c>
      <c r="AU328" s="6">
        <f t="shared" si="17"/>
        <v>0.5893485551047446</v>
      </c>
      <c r="AV328" s="6">
        <f t="shared" si="18"/>
        <v>0</v>
      </c>
      <c r="AW328" s="6">
        <f t="shared" si="19"/>
        <v>1</v>
      </c>
      <c r="AX328" s="6">
        <f t="shared" si="20"/>
        <v>1</v>
      </c>
      <c r="AY328" s="6">
        <f t="shared" si="21"/>
        <v>3</v>
      </c>
      <c r="AZ328" s="6">
        <f t="shared" si="22"/>
        <v>0</v>
      </c>
      <c r="BA328" s="6">
        <f t="shared" si="23"/>
        <v>17</v>
      </c>
      <c r="BB328" s="6">
        <f t="shared" si="24"/>
        <v>0</v>
      </c>
      <c r="BC328" s="2"/>
      <c r="BD328" s="2"/>
    </row>
    <row r="329" spans="1:56" ht="15.75" customHeight="1" x14ac:dyDescent="0.25">
      <c r="A329" s="2">
        <v>79</v>
      </c>
      <c r="B329" s="2">
        <v>2020</v>
      </c>
      <c r="C329" s="6" t="s">
        <v>134</v>
      </c>
      <c r="D329" s="2">
        <v>16748</v>
      </c>
      <c r="E329" s="2">
        <v>92802784000190</v>
      </c>
      <c r="F329" s="2" t="str">
        <f t="array" ref="F329">IFERROR(INDEX(cnpj!$A:$B,MATCH(C329,cnpj!$B:$B,0),1),IF(G329=14,LEFT(E329,2)&amp;"."&amp;MID(E329,3,3)&amp;"."&amp;MID(E329,6,3)&amp;"/"&amp;MID(E329,9,4)&amp;"-"&amp;RIGHT(E329,2),IF(G329=13,0&amp;LEFT(E329,1)&amp;"."&amp;MID(E329,2,3)&amp;"."&amp;MID(E329,5,3)&amp;"/"&amp;MID(E329,8,4)&amp;"-"&amp;RIGHT(E329,2),IF(G329=12,"00"&amp;"."&amp;LEFT(E329,3)&amp;"."&amp;MID(E329,4,3)&amp;"/"&amp;MID(E329,7,4)&amp;"-"&amp;RIGHT(E329,2),IF(G329=11,"00.0"&amp;LEFT(E329,2)&amp;"."&amp;MID(E329,3,3)&amp;"/"&amp;MID(E329,6,4)&amp;"-"&amp;RIGHT(E329,2),"erro")))))</f>
        <v>92.802.784/0001-90</v>
      </c>
      <c r="G329" s="2">
        <f t="shared" si="13"/>
        <v>14</v>
      </c>
      <c r="H329" s="6" t="s">
        <v>55</v>
      </c>
      <c r="I329" s="2">
        <v>10</v>
      </c>
      <c r="J329" s="6">
        <v>14.100892923115115</v>
      </c>
      <c r="K329" s="6">
        <v>1330270.58</v>
      </c>
      <c r="L329" s="2">
        <v>0</v>
      </c>
      <c r="M329" s="2">
        <v>1</v>
      </c>
      <c r="N329" s="2"/>
      <c r="O329" s="2">
        <v>1</v>
      </c>
      <c r="P329" s="2">
        <v>3</v>
      </c>
      <c r="Q329" s="2">
        <v>0</v>
      </c>
      <c r="R329" s="2">
        <v>19</v>
      </c>
      <c r="S329" s="2">
        <v>0</v>
      </c>
      <c r="T329" s="6">
        <v>15.751001183255495</v>
      </c>
      <c r="U329" s="6">
        <v>0.26191399365018142</v>
      </c>
      <c r="V329" s="6">
        <v>0.41630388244318756</v>
      </c>
      <c r="W329" s="6">
        <v>864436</v>
      </c>
      <c r="X329" s="6">
        <v>2019485</v>
      </c>
      <c r="Y329" s="6">
        <v>6927442</v>
      </c>
      <c r="Z329" s="6">
        <v>1814394</v>
      </c>
      <c r="AA329" s="2">
        <f t="shared" si="14"/>
        <v>0</v>
      </c>
      <c r="AB329" s="2">
        <v>0</v>
      </c>
      <c r="AC329" s="2">
        <v>0</v>
      </c>
      <c r="AD329" s="2">
        <v>1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</v>
      </c>
      <c r="AR329" s="3">
        <v>0</v>
      </c>
      <c r="AS329" s="6">
        <f t="shared" si="15"/>
        <v>15.514254845198076</v>
      </c>
      <c r="AT329" s="6">
        <f t="shared" si="16"/>
        <v>5.5084818617916191E-2</v>
      </c>
      <c r="AU329" s="6">
        <f t="shared" si="17"/>
        <v>0.32577054872822375</v>
      </c>
      <c r="AV329" s="6">
        <f t="shared" si="18"/>
        <v>0</v>
      </c>
      <c r="AW329" s="6">
        <f t="shared" si="19"/>
        <v>1</v>
      </c>
      <c r="AX329" s="6">
        <f t="shared" si="20"/>
        <v>1</v>
      </c>
      <c r="AY329" s="6">
        <f t="shared" si="21"/>
        <v>3</v>
      </c>
      <c r="AZ329" s="6">
        <f t="shared" si="22"/>
        <v>0</v>
      </c>
      <c r="BA329" s="6">
        <f t="shared" si="23"/>
        <v>19</v>
      </c>
      <c r="BB329" s="6">
        <f t="shared" si="24"/>
        <v>0</v>
      </c>
      <c r="BC329" s="2"/>
      <c r="BD329" s="2"/>
    </row>
    <row r="330" spans="1:56" ht="15.75" customHeight="1" x14ac:dyDescent="0.25">
      <c r="A330" s="2">
        <v>80</v>
      </c>
      <c r="B330" s="2">
        <v>2016</v>
      </c>
      <c r="C330" s="6" t="s">
        <v>135</v>
      </c>
      <c r="D330" s="2">
        <v>14443</v>
      </c>
      <c r="E330" s="2">
        <v>43776517000180</v>
      </c>
      <c r="F330" s="2" t="str">
        <f t="array" ref="F330">IFERROR(INDEX(cnpj!$A:$B,MATCH(C330,cnpj!$B:$B,0),1),IF(G330=14,LEFT(E330,2)&amp;"."&amp;MID(E330,3,3)&amp;"."&amp;MID(E330,6,3)&amp;"/"&amp;MID(E330,9,4)&amp;"-"&amp;RIGHT(E330,2),IF(G330=13,0&amp;LEFT(E330,1)&amp;"."&amp;MID(E330,2,3)&amp;"."&amp;MID(E330,5,3)&amp;"/"&amp;MID(E330,8,4)&amp;"-"&amp;RIGHT(E330,2),IF(G330=12,"00"&amp;"."&amp;LEFT(E330,3)&amp;"."&amp;MID(E330,4,3)&amp;"/"&amp;MID(E330,7,4)&amp;"-"&amp;RIGHT(E330,2),IF(G330=11,"00.0"&amp;LEFT(E330,2)&amp;"."&amp;MID(E330,3,3)&amp;"/"&amp;MID(E330,6,4)&amp;"-"&amp;RIGHT(E330,2),"erro")))))</f>
        <v>43.776.517/0001-80</v>
      </c>
      <c r="G330" s="2">
        <f t="shared" si="13"/>
        <v>14</v>
      </c>
      <c r="H330" s="6" t="s">
        <v>55</v>
      </c>
      <c r="I330" s="2">
        <v>10</v>
      </c>
      <c r="J330" s="6">
        <v>13.563357353723431</v>
      </c>
      <c r="K330" s="6">
        <v>777125.67</v>
      </c>
      <c r="L330" s="2">
        <v>0</v>
      </c>
      <c r="M330" s="2">
        <v>1</v>
      </c>
      <c r="N330" s="2"/>
      <c r="O330" s="2">
        <v>1</v>
      </c>
      <c r="P330" s="2">
        <v>3</v>
      </c>
      <c r="Q330" s="2">
        <v>0</v>
      </c>
      <c r="R330" s="2">
        <v>22</v>
      </c>
      <c r="S330" s="2">
        <v>0</v>
      </c>
      <c r="T330" s="6">
        <v>17.419513645240638</v>
      </c>
      <c r="U330" s="6">
        <v>8.0203980761046512E-2</v>
      </c>
      <c r="V330" s="6">
        <v>0.58037292876093138</v>
      </c>
      <c r="W330" s="6">
        <v>4302508</v>
      </c>
      <c r="X330" s="6">
        <v>17023315</v>
      </c>
      <c r="Y330" s="6">
        <v>36745034</v>
      </c>
      <c r="Z330" s="6">
        <v>2947098</v>
      </c>
      <c r="AA330" s="2" t="str">
        <f t="shared" si="14"/>
        <v/>
      </c>
      <c r="AB330" s="2">
        <v>0</v>
      </c>
      <c r="AC330" s="2">
        <v>0</v>
      </c>
      <c r="AD330" s="2">
        <v>1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1</v>
      </c>
      <c r="AN330" s="2">
        <v>0</v>
      </c>
      <c r="AO330" s="2">
        <v>0</v>
      </c>
      <c r="AP330" s="2">
        <v>0</v>
      </c>
      <c r="AQ330" s="2">
        <v>0</v>
      </c>
      <c r="AR330" s="3">
        <v>0</v>
      </c>
      <c r="AS330" s="6" t="str">
        <f t="shared" si="15"/>
        <v/>
      </c>
      <c r="AT330" s="6" t="str">
        <f t="shared" si="16"/>
        <v/>
      </c>
      <c r="AU330" s="6" t="str">
        <f t="shared" si="17"/>
        <v/>
      </c>
      <c r="AV330" s="6" t="str">
        <f t="shared" si="18"/>
        <v/>
      </c>
      <c r="AW330" s="6" t="str">
        <f t="shared" si="19"/>
        <v/>
      </c>
      <c r="AX330" s="6" t="str">
        <f t="shared" si="20"/>
        <v/>
      </c>
      <c r="AY330" s="6" t="str">
        <f t="shared" si="21"/>
        <v/>
      </c>
      <c r="AZ330" s="6" t="str">
        <f t="shared" si="22"/>
        <v/>
      </c>
      <c r="BA330" s="6" t="str">
        <f t="shared" si="23"/>
        <v/>
      </c>
      <c r="BB330" s="6" t="str">
        <f t="shared" si="24"/>
        <v/>
      </c>
      <c r="BC330" s="2"/>
      <c r="BD330" s="2"/>
    </row>
    <row r="331" spans="1:56" ht="15.75" customHeight="1" x14ac:dyDescent="0.25">
      <c r="A331" s="2">
        <v>80</v>
      </c>
      <c r="B331" s="2">
        <v>2017</v>
      </c>
      <c r="C331" s="6" t="s">
        <v>135</v>
      </c>
      <c r="D331" s="2">
        <v>14443</v>
      </c>
      <c r="E331" s="2">
        <v>43776517000180</v>
      </c>
      <c r="F331" s="2" t="str">
        <f t="array" ref="F331">IFERROR(INDEX(cnpj!$A:$B,MATCH(C331,cnpj!$B:$B,0),1),IF(G331=14,LEFT(E331,2)&amp;"."&amp;MID(E331,3,3)&amp;"."&amp;MID(E331,6,3)&amp;"/"&amp;MID(E331,9,4)&amp;"-"&amp;RIGHT(E331,2),IF(G331=13,0&amp;LEFT(E331,1)&amp;"."&amp;MID(E331,2,3)&amp;"."&amp;MID(E331,5,3)&amp;"/"&amp;MID(E331,8,4)&amp;"-"&amp;RIGHT(E331,2),IF(G331=12,"00"&amp;"."&amp;LEFT(E331,3)&amp;"."&amp;MID(E331,4,3)&amp;"/"&amp;MID(E331,7,4)&amp;"-"&amp;RIGHT(E331,2),IF(G331=11,"00.0"&amp;LEFT(E331,2)&amp;"."&amp;MID(E331,3,3)&amp;"/"&amp;MID(E331,6,4)&amp;"-"&amp;RIGHT(E331,2),"erro")))))</f>
        <v>43.776.517/0001-80</v>
      </c>
      <c r="G331" s="2">
        <f t="shared" si="13"/>
        <v>14</v>
      </c>
      <c r="H331" s="6" t="s">
        <v>55</v>
      </c>
      <c r="I331" s="2">
        <v>10</v>
      </c>
      <c r="J331" s="6">
        <v>11.820410164718188</v>
      </c>
      <c r="K331" s="6">
        <v>136000</v>
      </c>
      <c r="L331" s="2">
        <v>0</v>
      </c>
      <c r="M331" s="2">
        <v>1</v>
      </c>
      <c r="N331" s="2"/>
      <c r="O331" s="2">
        <v>1</v>
      </c>
      <c r="P331" s="2">
        <v>3</v>
      </c>
      <c r="Q331" s="2">
        <v>0</v>
      </c>
      <c r="R331" s="2">
        <v>22</v>
      </c>
      <c r="S331" s="2">
        <v>0</v>
      </c>
      <c r="T331" s="6">
        <v>17.49298633663123</v>
      </c>
      <c r="U331" s="6">
        <v>6.3705095709743212E-2</v>
      </c>
      <c r="V331" s="6">
        <v>0.55715338147723215</v>
      </c>
      <c r="W331" s="6">
        <v>4771880</v>
      </c>
      <c r="X331" s="6">
        <v>17261555</v>
      </c>
      <c r="Y331" s="6">
        <v>39546444</v>
      </c>
      <c r="Z331" s="6">
        <v>2519310</v>
      </c>
      <c r="AA331" s="2">
        <f t="shared" si="14"/>
        <v>0</v>
      </c>
      <c r="AB331" s="2">
        <v>0</v>
      </c>
      <c r="AC331" s="2">
        <v>0</v>
      </c>
      <c r="AD331" s="2">
        <v>1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</v>
      </c>
      <c r="AO331" s="2">
        <v>0</v>
      </c>
      <c r="AP331" s="2">
        <v>0</v>
      </c>
      <c r="AQ331" s="2">
        <v>0</v>
      </c>
      <c r="AR331" s="3">
        <v>0</v>
      </c>
      <c r="AS331" s="6">
        <f t="shared" si="15"/>
        <v>17.419513645240638</v>
      </c>
      <c r="AT331" s="6">
        <f t="shared" si="16"/>
        <v>8.0203980761046512E-2</v>
      </c>
      <c r="AU331" s="6">
        <f t="shared" si="17"/>
        <v>0.58037292876093138</v>
      </c>
      <c r="AV331" s="6">
        <f t="shared" si="18"/>
        <v>0</v>
      </c>
      <c r="AW331" s="6">
        <f t="shared" si="19"/>
        <v>1</v>
      </c>
      <c r="AX331" s="6">
        <f t="shared" si="20"/>
        <v>1</v>
      </c>
      <c r="AY331" s="6">
        <f t="shared" si="21"/>
        <v>3</v>
      </c>
      <c r="AZ331" s="6">
        <f t="shared" si="22"/>
        <v>0</v>
      </c>
      <c r="BA331" s="6">
        <f t="shared" si="23"/>
        <v>22</v>
      </c>
      <c r="BB331" s="6">
        <f t="shared" si="24"/>
        <v>0</v>
      </c>
      <c r="BC331" s="2"/>
      <c r="BD331" s="2"/>
    </row>
    <row r="332" spans="1:56" ht="15.75" customHeight="1" x14ac:dyDescent="0.25">
      <c r="A332" s="2">
        <v>80</v>
      </c>
      <c r="B332" s="2">
        <v>2018</v>
      </c>
      <c r="C332" s="6" t="s">
        <v>135</v>
      </c>
      <c r="D332" s="2">
        <v>14443</v>
      </c>
      <c r="E332" s="2">
        <v>43776517000180</v>
      </c>
      <c r="F332" s="2" t="str">
        <f t="array" ref="F332">IFERROR(INDEX(cnpj!$A:$B,MATCH(C332,cnpj!$B:$B,0),1),IF(G332=14,LEFT(E332,2)&amp;"."&amp;MID(E332,3,3)&amp;"."&amp;MID(E332,6,3)&amp;"/"&amp;MID(E332,9,4)&amp;"-"&amp;RIGHT(E332,2),IF(G332=13,0&amp;LEFT(E332,1)&amp;"."&amp;MID(E332,2,3)&amp;"."&amp;MID(E332,5,3)&amp;"/"&amp;MID(E332,8,4)&amp;"-"&amp;RIGHT(E332,2),IF(G332=12,"00"&amp;"."&amp;LEFT(E332,3)&amp;"."&amp;MID(E332,4,3)&amp;"/"&amp;MID(E332,7,4)&amp;"-"&amp;RIGHT(E332,2),IF(G332=11,"00.0"&amp;LEFT(E332,2)&amp;"."&amp;MID(E332,3,3)&amp;"/"&amp;MID(E332,6,4)&amp;"-"&amp;RIGHT(E332,2),"erro")))))</f>
        <v>43.776.517/0001-80</v>
      </c>
      <c r="G332" s="2">
        <f t="shared" si="13"/>
        <v>14</v>
      </c>
      <c r="H332" s="6" t="s">
        <v>55</v>
      </c>
      <c r="I332" s="2">
        <v>10</v>
      </c>
      <c r="J332" s="6">
        <v>14.70523825559958</v>
      </c>
      <c r="K332" s="6">
        <v>2434466.65</v>
      </c>
      <c r="L332" s="2">
        <v>0</v>
      </c>
      <c r="M332" s="2">
        <v>1</v>
      </c>
      <c r="N332" s="2"/>
      <c r="O332" s="2">
        <v>1</v>
      </c>
      <c r="P332" s="2">
        <v>3</v>
      </c>
      <c r="Q332" s="2">
        <v>0</v>
      </c>
      <c r="R332" s="2">
        <v>22</v>
      </c>
      <c r="S332" s="2">
        <v>0</v>
      </c>
      <c r="T332" s="6">
        <v>17.589767342240208</v>
      </c>
      <c r="U332" s="6">
        <v>6.5076559645723897E-2</v>
      </c>
      <c r="V332" s="6">
        <v>0.55120773459169792</v>
      </c>
      <c r="W332" s="6">
        <v>5398632</v>
      </c>
      <c r="X332" s="6">
        <v>18614798</v>
      </c>
      <c r="Y332" s="6">
        <v>43565118</v>
      </c>
      <c r="Z332" s="6">
        <v>2835068</v>
      </c>
      <c r="AA332" s="2">
        <f t="shared" si="14"/>
        <v>0</v>
      </c>
      <c r="AB332" s="2">
        <v>0</v>
      </c>
      <c r="AC332" s="2">
        <v>0</v>
      </c>
      <c r="AD332" s="2">
        <v>1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1</v>
      </c>
      <c r="AP332" s="2">
        <v>0</v>
      </c>
      <c r="AQ332" s="2">
        <v>0</v>
      </c>
      <c r="AR332" s="3">
        <v>0</v>
      </c>
      <c r="AS332" s="6">
        <f t="shared" si="15"/>
        <v>17.49298633663123</v>
      </c>
      <c r="AT332" s="6">
        <f t="shared" si="16"/>
        <v>6.3705095709743212E-2</v>
      </c>
      <c r="AU332" s="6">
        <f t="shared" si="17"/>
        <v>0.55715338147723215</v>
      </c>
      <c r="AV332" s="6">
        <f t="shared" si="18"/>
        <v>0</v>
      </c>
      <c r="AW332" s="6">
        <f t="shared" si="19"/>
        <v>1</v>
      </c>
      <c r="AX332" s="6">
        <f t="shared" si="20"/>
        <v>1</v>
      </c>
      <c r="AY332" s="6">
        <f t="shared" si="21"/>
        <v>3</v>
      </c>
      <c r="AZ332" s="6">
        <f t="shared" si="22"/>
        <v>0</v>
      </c>
      <c r="BA332" s="6">
        <f t="shared" si="23"/>
        <v>22</v>
      </c>
      <c r="BB332" s="6">
        <f t="shared" si="24"/>
        <v>0</v>
      </c>
      <c r="BC332" s="2"/>
      <c r="BD332" s="2"/>
    </row>
    <row r="333" spans="1:56" ht="15.75" customHeight="1" x14ac:dyDescent="0.25">
      <c r="A333" s="2">
        <v>80</v>
      </c>
      <c r="B333" s="2">
        <v>2019</v>
      </c>
      <c r="C333" s="6" t="s">
        <v>135</v>
      </c>
      <c r="D333" s="2">
        <v>14443</v>
      </c>
      <c r="E333" s="2">
        <v>43776517000180</v>
      </c>
      <c r="F333" s="2" t="str">
        <f t="array" ref="F333">IFERROR(INDEX(cnpj!$A:$B,MATCH(C333,cnpj!$B:$B,0),1),IF(G333=14,LEFT(E333,2)&amp;"."&amp;MID(E333,3,3)&amp;"."&amp;MID(E333,6,3)&amp;"/"&amp;MID(E333,9,4)&amp;"-"&amp;RIGHT(E333,2),IF(G333=13,0&amp;LEFT(E333,1)&amp;"."&amp;MID(E333,2,3)&amp;"."&amp;MID(E333,5,3)&amp;"/"&amp;MID(E333,8,4)&amp;"-"&amp;RIGHT(E333,2),IF(G333=12,"00"&amp;"."&amp;LEFT(E333,3)&amp;"."&amp;MID(E333,4,3)&amp;"/"&amp;MID(E333,7,4)&amp;"-"&amp;RIGHT(E333,2),IF(G333=11,"00.0"&amp;LEFT(E333,2)&amp;"."&amp;MID(E333,3,3)&amp;"/"&amp;MID(E333,6,4)&amp;"-"&amp;RIGHT(E333,2),"erro")))))</f>
        <v>43.776.517/0001-80</v>
      </c>
      <c r="G333" s="2">
        <f t="shared" si="13"/>
        <v>14</v>
      </c>
      <c r="H333" s="6" t="s">
        <v>55</v>
      </c>
      <c r="I333" s="2">
        <v>10</v>
      </c>
      <c r="J333" s="6">
        <v>14.889407858625018</v>
      </c>
      <c r="K333" s="6">
        <v>2926763.78</v>
      </c>
      <c r="L333" s="2">
        <v>0</v>
      </c>
      <c r="M333" s="2">
        <v>1</v>
      </c>
      <c r="N333" s="2"/>
      <c r="O333" s="2">
        <v>1</v>
      </c>
      <c r="P333" s="2">
        <v>3</v>
      </c>
      <c r="Q333" s="2">
        <v>0</v>
      </c>
      <c r="R333" s="2">
        <v>25</v>
      </c>
      <c r="S333" s="2">
        <v>0</v>
      </c>
      <c r="T333" s="6">
        <v>17.654054931624025</v>
      </c>
      <c r="U333" s="6">
        <v>7.2485502972590182E-2</v>
      </c>
      <c r="V333" s="6">
        <v>0.23152047664762429</v>
      </c>
      <c r="W333" s="6">
        <v>6453424</v>
      </c>
      <c r="X333" s="6">
        <v>4302508</v>
      </c>
      <c r="Y333" s="6">
        <v>46457800</v>
      </c>
      <c r="Z333" s="6">
        <v>3367517</v>
      </c>
      <c r="AA333" s="2">
        <f t="shared" si="14"/>
        <v>0</v>
      </c>
      <c r="AB333" s="2">
        <v>0</v>
      </c>
      <c r="AC333" s="2">
        <v>0</v>
      </c>
      <c r="AD333" s="2">
        <v>1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1</v>
      </c>
      <c r="AQ333" s="2">
        <v>0</v>
      </c>
      <c r="AR333" s="3">
        <v>0</v>
      </c>
      <c r="AS333" s="6">
        <f t="shared" si="15"/>
        <v>17.589767342240208</v>
      </c>
      <c r="AT333" s="6">
        <f t="shared" si="16"/>
        <v>6.5076559645723897E-2</v>
      </c>
      <c r="AU333" s="6">
        <f t="shared" si="17"/>
        <v>0.55120773459169792</v>
      </c>
      <c r="AV333" s="6">
        <f t="shared" si="18"/>
        <v>0</v>
      </c>
      <c r="AW333" s="6">
        <f t="shared" si="19"/>
        <v>1</v>
      </c>
      <c r="AX333" s="6">
        <f t="shared" si="20"/>
        <v>1</v>
      </c>
      <c r="AY333" s="6">
        <f t="shared" si="21"/>
        <v>3</v>
      </c>
      <c r="AZ333" s="6">
        <f t="shared" si="22"/>
        <v>0</v>
      </c>
      <c r="BA333" s="6">
        <f t="shared" si="23"/>
        <v>22</v>
      </c>
      <c r="BB333" s="6">
        <f t="shared" si="24"/>
        <v>0</v>
      </c>
      <c r="BC333" s="2"/>
      <c r="BD333" s="2"/>
    </row>
    <row r="334" spans="1:56" ht="15.75" customHeight="1" x14ac:dyDescent="0.25">
      <c r="A334" s="2">
        <v>80</v>
      </c>
      <c r="B334" s="2">
        <v>2020</v>
      </c>
      <c r="C334" s="6" t="s">
        <v>135</v>
      </c>
      <c r="D334" s="2">
        <v>14443</v>
      </c>
      <c r="E334" s="2">
        <v>43776517000180</v>
      </c>
      <c r="F334" s="2" t="str">
        <f t="array" ref="F334">IFERROR(INDEX(cnpj!$A:$B,MATCH(C334,cnpj!$B:$B,0),1),IF(G334=14,LEFT(E334,2)&amp;"."&amp;MID(E334,3,3)&amp;"."&amp;MID(E334,6,3)&amp;"/"&amp;MID(E334,9,4)&amp;"-"&amp;RIGHT(E334,2),IF(G334=13,0&amp;LEFT(E334,1)&amp;"."&amp;MID(E334,2,3)&amp;"."&amp;MID(E334,5,3)&amp;"/"&amp;MID(E334,8,4)&amp;"-"&amp;RIGHT(E334,2),IF(G334=12,"00"&amp;"."&amp;LEFT(E334,3)&amp;"."&amp;MID(E334,4,3)&amp;"/"&amp;MID(E334,7,4)&amp;"-"&amp;RIGHT(E334,2),IF(G334=11,"00.0"&amp;LEFT(E334,2)&amp;"."&amp;MID(E334,3,3)&amp;"/"&amp;MID(E334,6,4)&amp;"-"&amp;RIGHT(E334,2),"erro")))))</f>
        <v>43.776.517/0001-80</v>
      </c>
      <c r="G334" s="2">
        <f t="shared" si="13"/>
        <v>14</v>
      </c>
      <c r="H334" s="6" t="s">
        <v>55</v>
      </c>
      <c r="I334" s="2">
        <v>10</v>
      </c>
      <c r="J334" s="6">
        <v>14.096348256032369</v>
      </c>
      <c r="K334" s="6">
        <v>1324238.6599999999</v>
      </c>
      <c r="L334" s="2">
        <v>0</v>
      </c>
      <c r="M334" s="2">
        <v>1</v>
      </c>
      <c r="N334" s="2"/>
      <c r="O334" s="2">
        <v>1</v>
      </c>
      <c r="P334" s="2">
        <v>3</v>
      </c>
      <c r="Q334" s="2">
        <v>0</v>
      </c>
      <c r="R334" s="2">
        <v>24</v>
      </c>
      <c r="S334" s="2">
        <v>0</v>
      </c>
      <c r="T334" s="6">
        <v>17.735871426601275</v>
      </c>
      <c r="U334" s="6">
        <v>1.9304726926765731E-2</v>
      </c>
      <c r="V334" s="6">
        <v>0.54791113349436904</v>
      </c>
      <c r="W334" s="6">
        <v>5900130</v>
      </c>
      <c r="X334" s="6">
        <v>21724802</v>
      </c>
      <c r="Y334" s="6">
        <v>50418636</v>
      </c>
      <c r="Z334" s="6">
        <v>973318</v>
      </c>
      <c r="AA334" s="2">
        <f t="shared" si="14"/>
        <v>0</v>
      </c>
      <c r="AB334" s="2">
        <v>0</v>
      </c>
      <c r="AC334" s="2">
        <v>0</v>
      </c>
      <c r="AD334" s="2">
        <v>1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</v>
      </c>
      <c r="AR334" s="3">
        <v>0</v>
      </c>
      <c r="AS334" s="6">
        <f t="shared" si="15"/>
        <v>17.654054931624025</v>
      </c>
      <c r="AT334" s="6">
        <f t="shared" si="16"/>
        <v>7.2485502972590182E-2</v>
      </c>
      <c r="AU334" s="6">
        <f t="shared" si="17"/>
        <v>0.23152047664762429</v>
      </c>
      <c r="AV334" s="6">
        <f t="shared" si="18"/>
        <v>0</v>
      </c>
      <c r="AW334" s="6">
        <f t="shared" si="19"/>
        <v>1</v>
      </c>
      <c r="AX334" s="6">
        <f t="shared" si="20"/>
        <v>1</v>
      </c>
      <c r="AY334" s="6">
        <f t="shared" si="21"/>
        <v>3</v>
      </c>
      <c r="AZ334" s="6">
        <f t="shared" si="22"/>
        <v>0</v>
      </c>
      <c r="BA334" s="6">
        <f t="shared" si="23"/>
        <v>25</v>
      </c>
      <c r="BB334" s="6">
        <f t="shared" si="24"/>
        <v>0</v>
      </c>
      <c r="BC334" s="2"/>
      <c r="BD334" s="2"/>
    </row>
    <row r="335" spans="1:56" ht="15.75" customHeight="1" x14ac:dyDescent="0.25">
      <c r="A335" s="2">
        <v>81</v>
      </c>
      <c r="B335" s="2">
        <v>2016</v>
      </c>
      <c r="C335" s="6" t="s">
        <v>136</v>
      </c>
      <c r="D335" s="2">
        <v>19445</v>
      </c>
      <c r="E335" s="2">
        <v>17281106000103</v>
      </c>
      <c r="F335" s="2" t="str">
        <f t="array" ref="F335">IFERROR(INDEX(cnpj!$A:$B,MATCH(C335,cnpj!$B:$B,0),1),IF(G335=14,LEFT(E335,2)&amp;"."&amp;MID(E335,3,3)&amp;"."&amp;MID(E335,6,3)&amp;"/"&amp;MID(E335,9,4)&amp;"-"&amp;RIGHT(E335,2),IF(G335=13,0&amp;LEFT(E335,1)&amp;"."&amp;MID(E335,2,3)&amp;"."&amp;MID(E335,5,3)&amp;"/"&amp;MID(E335,8,4)&amp;"-"&amp;RIGHT(E335,2),IF(G335=12,"00"&amp;"."&amp;LEFT(E335,3)&amp;"."&amp;MID(E335,4,3)&amp;"/"&amp;MID(E335,7,4)&amp;"-"&amp;RIGHT(E335,2),IF(G335=11,"00.0"&amp;LEFT(E335,2)&amp;"."&amp;MID(E335,3,3)&amp;"/"&amp;MID(E335,6,4)&amp;"-"&amp;RIGHT(E335,2),"erro")))))</f>
        <v>17.281.106/0001-03</v>
      </c>
      <c r="G335" s="2">
        <f t="shared" si="13"/>
        <v>14</v>
      </c>
      <c r="H335" s="6" t="s">
        <v>55</v>
      </c>
      <c r="I335" s="2">
        <v>10</v>
      </c>
      <c r="J335" s="6">
        <v>12.314755511066542</v>
      </c>
      <c r="K335" s="6">
        <v>222961.75</v>
      </c>
      <c r="L335" s="2">
        <v>1</v>
      </c>
      <c r="M335" s="2">
        <v>1</v>
      </c>
      <c r="N335" s="2"/>
      <c r="O335" s="2">
        <v>0</v>
      </c>
      <c r="P335" s="2">
        <v>0</v>
      </c>
      <c r="Q335" s="2">
        <v>0</v>
      </c>
      <c r="R335" s="2">
        <v>25</v>
      </c>
      <c r="S335" s="2">
        <v>0</v>
      </c>
      <c r="T335" s="6">
        <v>16.207946775379135</v>
      </c>
      <c r="U335" s="6">
        <v>3.9685235455498909E-2</v>
      </c>
      <c r="V335" s="6">
        <v>0.45707265938910691</v>
      </c>
      <c r="W335" s="6">
        <v>1124297</v>
      </c>
      <c r="X335" s="6">
        <v>3876130</v>
      </c>
      <c r="Y335" s="6">
        <v>10940114</v>
      </c>
      <c r="Z335" s="6">
        <v>434161</v>
      </c>
      <c r="AA335" s="2" t="str">
        <f t="shared" si="14"/>
        <v/>
      </c>
      <c r="AB335" s="2">
        <v>0</v>
      </c>
      <c r="AC335" s="2">
        <v>0</v>
      </c>
      <c r="AD335" s="2">
        <v>1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1</v>
      </c>
      <c r="AN335" s="2">
        <v>0</v>
      </c>
      <c r="AO335" s="2">
        <v>0</v>
      </c>
      <c r="AP335" s="2">
        <v>0</v>
      </c>
      <c r="AQ335" s="2">
        <v>0</v>
      </c>
      <c r="AR335" s="3">
        <v>0</v>
      </c>
      <c r="AS335" s="6" t="str">
        <f t="shared" si="15"/>
        <v/>
      </c>
      <c r="AT335" s="6" t="str">
        <f t="shared" si="16"/>
        <v/>
      </c>
      <c r="AU335" s="6" t="str">
        <f t="shared" si="17"/>
        <v/>
      </c>
      <c r="AV335" s="6" t="str">
        <f t="shared" si="18"/>
        <v/>
      </c>
      <c r="AW335" s="6" t="str">
        <f t="shared" si="19"/>
        <v/>
      </c>
      <c r="AX335" s="6" t="str">
        <f t="shared" si="20"/>
        <v/>
      </c>
      <c r="AY335" s="6" t="str">
        <f t="shared" si="21"/>
        <v/>
      </c>
      <c r="AZ335" s="6" t="str">
        <f t="shared" si="22"/>
        <v/>
      </c>
      <c r="BA335" s="6" t="str">
        <f t="shared" si="23"/>
        <v/>
      </c>
      <c r="BB335" s="6" t="str">
        <f t="shared" si="24"/>
        <v/>
      </c>
      <c r="BC335" s="2"/>
      <c r="BD335" s="2"/>
    </row>
    <row r="336" spans="1:56" ht="15.75" customHeight="1" x14ac:dyDescent="0.25">
      <c r="A336" s="2">
        <v>81</v>
      </c>
      <c r="B336" s="2">
        <v>2017</v>
      </c>
      <c r="C336" s="6" t="s">
        <v>136</v>
      </c>
      <c r="D336" s="2">
        <v>19445</v>
      </c>
      <c r="E336" s="2">
        <v>17281106000103</v>
      </c>
      <c r="F336" s="2" t="str">
        <f t="array" ref="F336">IFERROR(INDEX(cnpj!$A:$B,MATCH(C336,cnpj!$B:$B,0),1),IF(G336=14,LEFT(E336,2)&amp;"."&amp;MID(E336,3,3)&amp;"."&amp;MID(E336,6,3)&amp;"/"&amp;MID(E336,9,4)&amp;"-"&amp;RIGHT(E336,2),IF(G336=13,0&amp;LEFT(E336,1)&amp;"."&amp;MID(E336,2,3)&amp;"."&amp;MID(E336,5,3)&amp;"/"&amp;MID(E336,8,4)&amp;"-"&amp;RIGHT(E336,2),IF(G336=12,"00"&amp;"."&amp;LEFT(E336,3)&amp;"."&amp;MID(E336,4,3)&amp;"/"&amp;MID(E336,7,4)&amp;"-"&amp;RIGHT(E336,2),IF(G336=11,"00.0"&amp;LEFT(E336,2)&amp;"."&amp;MID(E336,3,3)&amp;"/"&amp;MID(E336,6,4)&amp;"-"&amp;RIGHT(E336,2),"erro")))))</f>
        <v>17.281.106/0001-03</v>
      </c>
      <c r="G336" s="2">
        <f t="shared" si="13"/>
        <v>14</v>
      </c>
      <c r="H336" s="6" t="s">
        <v>55</v>
      </c>
      <c r="I336" s="2">
        <v>10</v>
      </c>
      <c r="J336" s="6">
        <v>12.346435320472864</v>
      </c>
      <c r="K336" s="6">
        <v>230138.21</v>
      </c>
      <c r="L336" s="2">
        <v>1</v>
      </c>
      <c r="M336" s="2">
        <v>1</v>
      </c>
      <c r="N336" s="2"/>
      <c r="O336" s="2">
        <v>0</v>
      </c>
      <c r="P336" s="2">
        <v>0</v>
      </c>
      <c r="Q336" s="2">
        <v>0</v>
      </c>
      <c r="R336" s="2">
        <v>22</v>
      </c>
      <c r="S336" s="2">
        <v>0</v>
      </c>
      <c r="T336" s="6">
        <v>16.195157890677404</v>
      </c>
      <c r="U336" s="6">
        <v>5.188715623502177E-2</v>
      </c>
      <c r="V336" s="6">
        <v>0.4218786006194003</v>
      </c>
      <c r="W336" s="6">
        <v>1246970</v>
      </c>
      <c r="X336" s="6">
        <v>3309780</v>
      </c>
      <c r="Y336" s="6">
        <v>10801093</v>
      </c>
      <c r="Z336" s="6">
        <v>560438</v>
      </c>
      <c r="AA336" s="2">
        <f t="shared" si="14"/>
        <v>0</v>
      </c>
      <c r="AB336" s="2">
        <v>0</v>
      </c>
      <c r="AC336" s="2">
        <v>0</v>
      </c>
      <c r="AD336" s="2">
        <v>1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</v>
      </c>
      <c r="AO336" s="2">
        <v>0</v>
      </c>
      <c r="AP336" s="2">
        <v>0</v>
      </c>
      <c r="AQ336" s="2">
        <v>0</v>
      </c>
      <c r="AR336" s="3">
        <v>0</v>
      </c>
      <c r="AS336" s="6">
        <f t="shared" si="15"/>
        <v>16.207946775379135</v>
      </c>
      <c r="AT336" s="6">
        <f t="shared" si="16"/>
        <v>3.9685235455498909E-2</v>
      </c>
      <c r="AU336" s="6">
        <f t="shared" si="17"/>
        <v>0.45707265938910691</v>
      </c>
      <c r="AV336" s="6">
        <f t="shared" si="18"/>
        <v>1</v>
      </c>
      <c r="AW336" s="6">
        <f t="shared" si="19"/>
        <v>1</v>
      </c>
      <c r="AX336" s="6">
        <f t="shared" si="20"/>
        <v>0</v>
      </c>
      <c r="AY336" s="6">
        <f t="shared" si="21"/>
        <v>0</v>
      </c>
      <c r="AZ336" s="6">
        <f t="shared" si="22"/>
        <v>0</v>
      </c>
      <c r="BA336" s="6">
        <f t="shared" si="23"/>
        <v>25</v>
      </c>
      <c r="BB336" s="6">
        <f t="shared" si="24"/>
        <v>0</v>
      </c>
      <c r="BC336" s="2"/>
      <c r="BD336" s="2"/>
    </row>
    <row r="337" spans="1:56" ht="15.75" customHeight="1" x14ac:dyDescent="0.25">
      <c r="A337" s="2">
        <v>81</v>
      </c>
      <c r="B337" s="2">
        <v>2018</v>
      </c>
      <c r="C337" s="6" t="s">
        <v>136</v>
      </c>
      <c r="D337" s="2">
        <v>19445</v>
      </c>
      <c r="E337" s="2">
        <v>17281106000103</v>
      </c>
      <c r="F337" s="2" t="str">
        <f t="array" ref="F337">IFERROR(INDEX(cnpj!$A:$B,MATCH(C337,cnpj!$B:$B,0),1),IF(G337=14,LEFT(E337,2)&amp;"."&amp;MID(E337,3,3)&amp;"."&amp;MID(E337,6,3)&amp;"/"&amp;MID(E337,9,4)&amp;"-"&amp;RIGHT(E337,2),IF(G337=13,0&amp;LEFT(E337,1)&amp;"."&amp;MID(E337,2,3)&amp;"."&amp;MID(E337,5,3)&amp;"/"&amp;MID(E337,8,4)&amp;"-"&amp;RIGHT(E337,2),IF(G337=12,"00"&amp;"."&amp;LEFT(E337,3)&amp;"."&amp;MID(E337,4,3)&amp;"/"&amp;MID(E337,7,4)&amp;"-"&amp;RIGHT(E337,2),IF(G337=11,"00.0"&amp;LEFT(E337,2)&amp;"."&amp;MID(E337,3,3)&amp;"/"&amp;MID(E337,6,4)&amp;"-"&amp;RIGHT(E337,2),"erro")))))</f>
        <v>17.281.106/0001-03</v>
      </c>
      <c r="G337" s="2">
        <f t="shared" si="13"/>
        <v>14</v>
      </c>
      <c r="H337" s="6" t="s">
        <v>55</v>
      </c>
      <c r="I337" s="2">
        <v>10</v>
      </c>
      <c r="J337" s="6">
        <v>12.459676379128616</v>
      </c>
      <c r="K337" s="6">
        <v>257732.21</v>
      </c>
      <c r="L337" s="2">
        <v>1</v>
      </c>
      <c r="M337" s="2">
        <v>1</v>
      </c>
      <c r="N337" s="2"/>
      <c r="O337" s="2">
        <v>1</v>
      </c>
      <c r="P337" s="2">
        <v>3</v>
      </c>
      <c r="Q337" s="2">
        <v>0</v>
      </c>
      <c r="R337" s="2">
        <v>23</v>
      </c>
      <c r="S337" s="2">
        <v>0</v>
      </c>
      <c r="T337" s="6">
        <v>16.228380601658401</v>
      </c>
      <c r="U337" s="6">
        <v>5.1827151122312613E-2</v>
      </c>
      <c r="V337" s="6">
        <v>0.44235588478628174</v>
      </c>
      <c r="W337" s="6">
        <v>1328583</v>
      </c>
      <c r="X337" s="6">
        <v>3610746</v>
      </c>
      <c r="Y337" s="6">
        <v>11165962</v>
      </c>
      <c r="Z337" s="6">
        <v>578700</v>
      </c>
      <c r="AA337" s="2">
        <f t="shared" si="14"/>
        <v>0</v>
      </c>
      <c r="AB337" s="2">
        <v>0</v>
      </c>
      <c r="AC337" s="2">
        <v>0</v>
      </c>
      <c r="AD337" s="2">
        <v>1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1</v>
      </c>
      <c r="AP337" s="2">
        <v>0</v>
      </c>
      <c r="AQ337" s="2">
        <v>0</v>
      </c>
      <c r="AR337" s="3">
        <v>0</v>
      </c>
      <c r="AS337" s="6">
        <f t="shared" si="15"/>
        <v>16.195157890677404</v>
      </c>
      <c r="AT337" s="6">
        <f t="shared" si="16"/>
        <v>5.188715623502177E-2</v>
      </c>
      <c r="AU337" s="6">
        <f t="shared" si="17"/>
        <v>0.4218786006194003</v>
      </c>
      <c r="AV337" s="6">
        <f t="shared" si="18"/>
        <v>1</v>
      </c>
      <c r="AW337" s="6">
        <f t="shared" si="19"/>
        <v>1</v>
      </c>
      <c r="AX337" s="6">
        <f t="shared" si="20"/>
        <v>0</v>
      </c>
      <c r="AY337" s="6">
        <f t="shared" si="21"/>
        <v>0</v>
      </c>
      <c r="AZ337" s="6">
        <f t="shared" si="22"/>
        <v>0</v>
      </c>
      <c r="BA337" s="6">
        <f t="shared" si="23"/>
        <v>22</v>
      </c>
      <c r="BB337" s="6">
        <f t="shared" si="24"/>
        <v>0</v>
      </c>
      <c r="BC337" s="2"/>
      <c r="BD337" s="2"/>
    </row>
    <row r="338" spans="1:56" ht="15.75" customHeight="1" x14ac:dyDescent="0.25">
      <c r="A338" s="2">
        <v>81</v>
      </c>
      <c r="B338" s="2">
        <v>2020</v>
      </c>
      <c r="C338" s="6" t="s">
        <v>136</v>
      </c>
      <c r="D338" s="2">
        <v>19445</v>
      </c>
      <c r="E338" s="2">
        <v>17281106000103</v>
      </c>
      <c r="F338" s="2" t="str">
        <f t="array" ref="F338">IFERROR(INDEX(cnpj!$A:$B,MATCH(C338,cnpj!$B:$B,0),1),IF(G338=14,LEFT(E338,2)&amp;"."&amp;MID(E338,3,3)&amp;"."&amp;MID(E338,6,3)&amp;"/"&amp;MID(E338,9,4)&amp;"-"&amp;RIGHT(E338,2),IF(G338=13,0&amp;LEFT(E338,1)&amp;"."&amp;MID(E338,2,3)&amp;"."&amp;MID(E338,5,3)&amp;"/"&amp;MID(E338,8,4)&amp;"-"&amp;RIGHT(E338,2),IF(G338=12,"00"&amp;"."&amp;LEFT(E338,3)&amp;"."&amp;MID(E338,4,3)&amp;"/"&amp;MID(E338,7,4)&amp;"-"&amp;RIGHT(E338,2),IF(G338=11,"00.0"&amp;LEFT(E338,2)&amp;"."&amp;MID(E338,3,3)&amp;"/"&amp;MID(E338,6,4)&amp;"-"&amp;RIGHT(E338,2),"erro")))))</f>
        <v>17.281.106/0001-03</v>
      </c>
      <c r="G338" s="2">
        <f t="shared" si="13"/>
        <v>14</v>
      </c>
      <c r="H338" s="6" t="s">
        <v>55</v>
      </c>
      <c r="I338" s="2">
        <v>10</v>
      </c>
      <c r="J338" s="6">
        <v>12.89364838439254</v>
      </c>
      <c r="K338" s="6">
        <v>397777.62</v>
      </c>
      <c r="L338" s="2">
        <v>1</v>
      </c>
      <c r="M338" s="2">
        <v>1</v>
      </c>
      <c r="N338" s="2"/>
      <c r="O338" s="2">
        <v>1</v>
      </c>
      <c r="P338" s="2">
        <v>3</v>
      </c>
      <c r="Q338" s="2">
        <v>0</v>
      </c>
      <c r="R338" s="2">
        <v>21</v>
      </c>
      <c r="S338" s="2">
        <v>0</v>
      </c>
      <c r="T338" s="6">
        <v>16.280431653726019</v>
      </c>
      <c r="U338" s="6">
        <v>6.9413241375980081E-2</v>
      </c>
      <c r="V338" s="6">
        <v>0.45108757842897046</v>
      </c>
      <c r="W338" s="6">
        <v>1378860</v>
      </c>
      <c r="X338" s="6">
        <v>3927082</v>
      </c>
      <c r="Y338" s="6">
        <v>11762554</v>
      </c>
      <c r="Z338" s="6">
        <v>816477</v>
      </c>
      <c r="AA338" s="2">
        <f t="shared" si="14"/>
        <v>0</v>
      </c>
      <c r="AB338" s="2">
        <v>0</v>
      </c>
      <c r="AC338" s="2">
        <v>0</v>
      </c>
      <c r="AD338" s="2">
        <v>1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1</v>
      </c>
      <c r="AR338" s="3">
        <v>0</v>
      </c>
      <c r="AS338" s="6">
        <f t="shared" si="15"/>
        <v>16.228380601658401</v>
      </c>
      <c r="AT338" s="6">
        <f t="shared" si="16"/>
        <v>5.1827151122312613E-2</v>
      </c>
      <c r="AU338" s="6">
        <f t="shared" si="17"/>
        <v>0.44235588478628174</v>
      </c>
      <c r="AV338" s="6">
        <f t="shared" si="18"/>
        <v>1</v>
      </c>
      <c r="AW338" s="6">
        <f t="shared" si="19"/>
        <v>1</v>
      </c>
      <c r="AX338" s="6">
        <f t="shared" si="20"/>
        <v>1</v>
      </c>
      <c r="AY338" s="6">
        <f t="shared" si="21"/>
        <v>3</v>
      </c>
      <c r="AZ338" s="6">
        <f t="shared" si="22"/>
        <v>0</v>
      </c>
      <c r="BA338" s="6">
        <f t="shared" si="23"/>
        <v>23</v>
      </c>
      <c r="BB338" s="6">
        <f t="shared" si="24"/>
        <v>0</v>
      </c>
      <c r="BC338" s="2"/>
      <c r="BD338" s="2"/>
    </row>
    <row r="339" spans="1:56" ht="15.75" customHeight="1" x14ac:dyDescent="0.25">
      <c r="A339" s="2">
        <v>82</v>
      </c>
      <c r="B339" s="2">
        <v>2016</v>
      </c>
      <c r="C339" s="6" t="s">
        <v>137</v>
      </c>
      <c r="D339" s="2">
        <v>18627</v>
      </c>
      <c r="E339" s="2">
        <v>76484013000145</v>
      </c>
      <c r="F339" s="2" t="str">
        <f t="array" ref="F339">IFERROR(INDEX(cnpj!$A:$B,MATCH(C339,cnpj!$B:$B,0),1),IF(G339=14,LEFT(E339,2)&amp;"."&amp;MID(E339,3,3)&amp;"."&amp;MID(E339,6,3)&amp;"/"&amp;MID(E339,9,4)&amp;"-"&amp;RIGHT(E339,2),IF(G339=13,0&amp;LEFT(E339,1)&amp;"."&amp;MID(E339,2,3)&amp;"."&amp;MID(E339,5,3)&amp;"/"&amp;MID(E339,8,4)&amp;"-"&amp;RIGHT(E339,2),IF(G339=12,"00"&amp;"."&amp;LEFT(E339,3)&amp;"."&amp;MID(E339,4,3)&amp;"/"&amp;MID(E339,7,4)&amp;"-"&amp;RIGHT(E339,2),IF(G339=11,"00.0"&amp;LEFT(E339,2)&amp;"."&amp;MID(E339,3,3)&amp;"/"&amp;MID(E339,6,4)&amp;"-"&amp;RIGHT(E339,2),"erro")))))</f>
        <v>76.484.013/0001-45</v>
      </c>
      <c r="G339" s="2">
        <f t="shared" si="13"/>
        <v>14</v>
      </c>
      <c r="H339" s="6" t="s">
        <v>55</v>
      </c>
      <c r="I339" s="2">
        <v>10</v>
      </c>
      <c r="J339" s="6">
        <v>11.883004747999941</v>
      </c>
      <c r="K339" s="6">
        <v>144784.94</v>
      </c>
      <c r="L339" s="2">
        <v>0</v>
      </c>
      <c r="M339" s="2">
        <v>1</v>
      </c>
      <c r="N339" s="2"/>
      <c r="O339" s="2">
        <v>0</v>
      </c>
      <c r="P339" s="2">
        <v>0</v>
      </c>
      <c r="Q339" s="2">
        <v>0</v>
      </c>
      <c r="R339" s="2">
        <v>36</v>
      </c>
      <c r="S339" s="2">
        <v>0</v>
      </c>
      <c r="T339" s="6">
        <v>16.061961077520749</v>
      </c>
      <c r="U339" s="6">
        <v>6.6304115698141736E-2</v>
      </c>
      <c r="V339" s="6">
        <v>0.49136741350516111</v>
      </c>
      <c r="W339" s="6">
        <v>967318</v>
      </c>
      <c r="X339" s="6">
        <v>3678128</v>
      </c>
      <c r="Y339" s="6">
        <v>9454119</v>
      </c>
      <c r="Z339" s="6">
        <v>626847</v>
      </c>
      <c r="AA339" s="2" t="str">
        <f t="shared" si="14"/>
        <v/>
      </c>
      <c r="AB339" s="2">
        <v>0</v>
      </c>
      <c r="AC339" s="2">
        <v>0</v>
      </c>
      <c r="AD339" s="2">
        <v>1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1</v>
      </c>
      <c r="AN339" s="2">
        <v>0</v>
      </c>
      <c r="AO339" s="2">
        <v>0</v>
      </c>
      <c r="AP339" s="2">
        <v>0</v>
      </c>
      <c r="AQ339" s="2">
        <v>0</v>
      </c>
      <c r="AR339" s="3">
        <v>0</v>
      </c>
      <c r="AS339" s="6" t="str">
        <f t="shared" si="15"/>
        <v/>
      </c>
      <c r="AT339" s="6" t="str">
        <f t="shared" si="16"/>
        <v/>
      </c>
      <c r="AU339" s="6" t="str">
        <f t="shared" si="17"/>
        <v/>
      </c>
      <c r="AV339" s="6" t="str">
        <f t="shared" si="18"/>
        <v/>
      </c>
      <c r="AW339" s="6" t="str">
        <f t="shared" si="19"/>
        <v/>
      </c>
      <c r="AX339" s="6" t="str">
        <f t="shared" si="20"/>
        <v/>
      </c>
      <c r="AY339" s="6" t="str">
        <f t="shared" si="21"/>
        <v/>
      </c>
      <c r="AZ339" s="6" t="str">
        <f t="shared" si="22"/>
        <v/>
      </c>
      <c r="BA339" s="6" t="str">
        <f t="shared" si="23"/>
        <v/>
      </c>
      <c r="BB339" s="6" t="str">
        <f t="shared" si="24"/>
        <v/>
      </c>
      <c r="BC339" s="2"/>
      <c r="BD339" s="2"/>
    </row>
    <row r="340" spans="1:56" ht="15.75" customHeight="1" x14ac:dyDescent="0.25">
      <c r="A340" s="2">
        <v>82</v>
      </c>
      <c r="B340" s="2">
        <v>2018</v>
      </c>
      <c r="C340" s="6" t="s">
        <v>137</v>
      </c>
      <c r="D340" s="2">
        <v>18627</v>
      </c>
      <c r="E340" s="2">
        <v>76484013000145</v>
      </c>
      <c r="F340" s="2" t="str">
        <f t="array" ref="F340">IFERROR(INDEX(cnpj!$A:$B,MATCH(C340,cnpj!$B:$B,0),1),IF(G340=14,LEFT(E340,2)&amp;"."&amp;MID(E340,3,3)&amp;"."&amp;MID(E340,6,3)&amp;"/"&amp;MID(E340,9,4)&amp;"-"&amp;RIGHT(E340,2),IF(G340=13,0&amp;LEFT(E340,1)&amp;"."&amp;MID(E340,2,3)&amp;"."&amp;MID(E340,5,3)&amp;"/"&amp;MID(E340,8,4)&amp;"-"&amp;RIGHT(E340,2),IF(G340=12,"00"&amp;"."&amp;LEFT(E340,3)&amp;"."&amp;MID(E340,4,3)&amp;"/"&amp;MID(E340,7,4)&amp;"-"&amp;RIGHT(E340,2),IF(G340=11,"00.0"&amp;LEFT(E340,2)&amp;"."&amp;MID(E340,3,3)&amp;"/"&amp;MID(E340,6,4)&amp;"-"&amp;RIGHT(E340,2),"erro")))))</f>
        <v>76.484.013/0001-45</v>
      </c>
      <c r="G340" s="2">
        <f t="shared" si="13"/>
        <v>14</v>
      </c>
      <c r="H340" s="6" t="s">
        <v>55</v>
      </c>
      <c r="I340" s="2">
        <v>10</v>
      </c>
      <c r="J340" s="6">
        <v>11.138455990444564</v>
      </c>
      <c r="K340" s="6">
        <v>68765.399999999994</v>
      </c>
      <c r="L340" s="2">
        <v>0</v>
      </c>
      <c r="M340" s="2">
        <v>1</v>
      </c>
      <c r="N340" s="2"/>
      <c r="O340" s="2">
        <v>1</v>
      </c>
      <c r="P340" s="2">
        <v>4</v>
      </c>
      <c r="Q340" s="2">
        <v>0</v>
      </c>
      <c r="R340" s="2">
        <v>28</v>
      </c>
      <c r="S340" s="2">
        <v>0</v>
      </c>
      <c r="T340" s="6">
        <v>16.193325750434479</v>
      </c>
      <c r="U340" s="6">
        <v>8.2780850066438982E-2</v>
      </c>
      <c r="V340" s="6">
        <v>0.46971363994137266</v>
      </c>
      <c r="W340" s="6">
        <v>1358832</v>
      </c>
      <c r="X340" s="6">
        <v>3705302</v>
      </c>
      <c r="Y340" s="6">
        <v>10781322</v>
      </c>
      <c r="Z340" s="6">
        <v>892487</v>
      </c>
      <c r="AA340" s="2">
        <f t="shared" si="14"/>
        <v>0</v>
      </c>
      <c r="AB340" s="2">
        <v>0</v>
      </c>
      <c r="AC340" s="2">
        <v>0</v>
      </c>
      <c r="AD340" s="2">
        <v>1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1</v>
      </c>
      <c r="AP340" s="2">
        <v>0</v>
      </c>
      <c r="AQ340" s="2">
        <v>0</v>
      </c>
      <c r="AR340" s="3">
        <v>0</v>
      </c>
      <c r="AS340" s="6">
        <f t="shared" si="15"/>
        <v>16.061961077520749</v>
      </c>
      <c r="AT340" s="6">
        <f t="shared" si="16"/>
        <v>6.6304115698141736E-2</v>
      </c>
      <c r="AU340" s="6">
        <f t="shared" si="17"/>
        <v>0.49136741350516111</v>
      </c>
      <c r="AV340" s="6">
        <f t="shared" si="18"/>
        <v>0</v>
      </c>
      <c r="AW340" s="6">
        <f t="shared" si="19"/>
        <v>1</v>
      </c>
      <c r="AX340" s="6">
        <f t="shared" si="20"/>
        <v>0</v>
      </c>
      <c r="AY340" s="6">
        <f t="shared" si="21"/>
        <v>0</v>
      </c>
      <c r="AZ340" s="6">
        <f t="shared" si="22"/>
        <v>0</v>
      </c>
      <c r="BA340" s="6">
        <f t="shared" si="23"/>
        <v>36</v>
      </c>
      <c r="BB340" s="6">
        <f t="shared" si="24"/>
        <v>0</v>
      </c>
      <c r="BC340" s="2"/>
      <c r="BD340" s="2"/>
    </row>
    <row r="341" spans="1:56" ht="15.75" customHeight="1" x14ac:dyDescent="0.25">
      <c r="A341" s="2">
        <v>82</v>
      </c>
      <c r="B341" s="2">
        <v>2019</v>
      </c>
      <c r="C341" s="6" t="s">
        <v>137</v>
      </c>
      <c r="D341" s="2">
        <v>18627</v>
      </c>
      <c r="E341" s="2">
        <v>76484013000145</v>
      </c>
      <c r="F341" s="2" t="str">
        <f t="array" ref="F341">IFERROR(INDEX(cnpj!$A:$B,MATCH(C341,cnpj!$B:$B,0),1),IF(G341=14,LEFT(E341,2)&amp;"."&amp;MID(E341,3,3)&amp;"."&amp;MID(E341,6,3)&amp;"/"&amp;MID(E341,9,4)&amp;"-"&amp;RIGHT(E341,2),IF(G341=13,0&amp;LEFT(E341,1)&amp;"."&amp;MID(E341,2,3)&amp;"."&amp;MID(E341,5,3)&amp;"/"&amp;MID(E341,8,4)&amp;"-"&amp;RIGHT(E341,2),IF(G341=12,"00"&amp;"."&amp;LEFT(E341,3)&amp;"."&amp;MID(E341,4,3)&amp;"/"&amp;MID(E341,7,4)&amp;"-"&amp;RIGHT(E341,2),IF(G341=11,"00.0"&amp;LEFT(E341,2)&amp;"."&amp;MID(E341,3,3)&amp;"/"&amp;MID(E341,6,4)&amp;"-"&amp;RIGHT(E341,2),"erro")))))</f>
        <v>76.484.013/0001-45</v>
      </c>
      <c r="G341" s="2">
        <f t="shared" si="13"/>
        <v>14</v>
      </c>
      <c r="H341" s="6" t="s">
        <v>55</v>
      </c>
      <c r="I341" s="2">
        <v>10</v>
      </c>
      <c r="J341" s="6">
        <v>11.111280052527425</v>
      </c>
      <c r="K341" s="6">
        <v>66921.8</v>
      </c>
      <c r="L341" s="2">
        <v>0</v>
      </c>
      <c r="M341" s="2">
        <v>1</v>
      </c>
      <c r="N341" s="2"/>
      <c r="O341" s="2">
        <v>1</v>
      </c>
      <c r="P341" s="2">
        <v>4</v>
      </c>
      <c r="Q341" s="2">
        <v>0</v>
      </c>
      <c r="R341" s="2">
        <v>28</v>
      </c>
      <c r="S341" s="2">
        <v>0</v>
      </c>
      <c r="T341" s="6">
        <v>16.295371499549585</v>
      </c>
      <c r="U341" s="6">
        <v>9.0458108995909753E-2</v>
      </c>
      <c r="V341" s="6">
        <v>0.18917721224255007</v>
      </c>
      <c r="W341" s="6">
        <v>1291383</v>
      </c>
      <c r="X341" s="6">
        <v>967318</v>
      </c>
      <c r="Y341" s="6">
        <v>11939604</v>
      </c>
      <c r="Z341" s="6">
        <v>1080034</v>
      </c>
      <c r="AA341" s="2">
        <f t="shared" si="14"/>
        <v>0</v>
      </c>
      <c r="AB341" s="2">
        <v>0</v>
      </c>
      <c r="AC341" s="2">
        <v>0</v>
      </c>
      <c r="AD341" s="2">
        <v>1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1</v>
      </c>
      <c r="AQ341" s="2">
        <v>0</v>
      </c>
      <c r="AR341" s="3">
        <v>0</v>
      </c>
      <c r="AS341" s="6">
        <f t="shared" si="15"/>
        <v>16.193325750434479</v>
      </c>
      <c r="AT341" s="6">
        <f t="shared" si="16"/>
        <v>8.2780850066438982E-2</v>
      </c>
      <c r="AU341" s="6">
        <f t="shared" si="17"/>
        <v>0.46971363994137266</v>
      </c>
      <c r="AV341" s="6">
        <f t="shared" si="18"/>
        <v>0</v>
      </c>
      <c r="AW341" s="6">
        <f t="shared" si="19"/>
        <v>1</v>
      </c>
      <c r="AX341" s="6">
        <f t="shared" si="20"/>
        <v>1</v>
      </c>
      <c r="AY341" s="6">
        <f t="shared" si="21"/>
        <v>4</v>
      </c>
      <c r="AZ341" s="6">
        <f t="shared" si="22"/>
        <v>0</v>
      </c>
      <c r="BA341" s="6">
        <f t="shared" si="23"/>
        <v>28</v>
      </c>
      <c r="BB341" s="6">
        <f t="shared" si="24"/>
        <v>0</v>
      </c>
      <c r="BC341" s="2"/>
      <c r="BD341" s="2"/>
    </row>
    <row r="342" spans="1:56" ht="15.75" customHeight="1" x14ac:dyDescent="0.25">
      <c r="A342" s="2">
        <v>82</v>
      </c>
      <c r="B342" s="2">
        <v>2020</v>
      </c>
      <c r="C342" s="6" t="s">
        <v>137</v>
      </c>
      <c r="D342" s="2">
        <v>18627</v>
      </c>
      <c r="E342" s="2">
        <v>76484013000145</v>
      </c>
      <c r="F342" s="2" t="str">
        <f t="array" ref="F342">IFERROR(INDEX(cnpj!$A:$B,MATCH(C342,cnpj!$B:$B,0),1),IF(G342=14,LEFT(E342,2)&amp;"."&amp;MID(E342,3,3)&amp;"."&amp;MID(E342,6,3)&amp;"/"&amp;MID(E342,9,4)&amp;"-"&amp;RIGHT(E342,2),IF(G342=13,0&amp;LEFT(E342,1)&amp;"."&amp;MID(E342,2,3)&amp;"."&amp;MID(E342,5,3)&amp;"/"&amp;MID(E342,8,4)&amp;"-"&amp;RIGHT(E342,2),IF(G342=12,"00"&amp;"."&amp;LEFT(E342,3)&amp;"."&amp;MID(E342,4,3)&amp;"/"&amp;MID(E342,7,4)&amp;"-"&amp;RIGHT(E342,2),IF(G342=11,"00.0"&amp;LEFT(E342,2)&amp;"."&amp;MID(E342,3,3)&amp;"/"&amp;MID(E342,6,4)&amp;"-"&amp;RIGHT(E342,2),"erro")))))</f>
        <v>76.484.013/0001-45</v>
      </c>
      <c r="G342" s="2">
        <f t="shared" si="13"/>
        <v>14</v>
      </c>
      <c r="H342" s="6" t="s">
        <v>55</v>
      </c>
      <c r="I342" s="2">
        <v>10</v>
      </c>
      <c r="J342" s="6">
        <v>12.525099594146345</v>
      </c>
      <c r="K342" s="6">
        <v>275157.68</v>
      </c>
      <c r="L342" s="2">
        <v>0</v>
      </c>
      <c r="M342" s="2">
        <v>1</v>
      </c>
      <c r="N342" s="2"/>
      <c r="O342" s="2">
        <v>1</v>
      </c>
      <c r="P342" s="2">
        <v>4</v>
      </c>
      <c r="Q342" s="2">
        <v>0</v>
      </c>
      <c r="R342" s="2">
        <v>27</v>
      </c>
      <c r="S342" s="2">
        <v>0</v>
      </c>
      <c r="T342" s="6">
        <v>16.395034571857643</v>
      </c>
      <c r="U342" s="6">
        <v>7.5532842518659521E-2</v>
      </c>
      <c r="V342" s="6">
        <v>0.47363825764783457</v>
      </c>
      <c r="W342" s="6">
        <v>1448859</v>
      </c>
      <c r="X342" s="6">
        <v>4798836</v>
      </c>
      <c r="Y342" s="6">
        <v>13190858</v>
      </c>
      <c r="Z342" s="6">
        <v>996343</v>
      </c>
      <c r="AA342" s="2">
        <f t="shared" si="14"/>
        <v>0</v>
      </c>
      <c r="AB342" s="2">
        <v>0</v>
      </c>
      <c r="AC342" s="2">
        <v>0</v>
      </c>
      <c r="AD342" s="2">
        <v>1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1</v>
      </c>
      <c r="AR342" s="3">
        <v>0</v>
      </c>
      <c r="AS342" s="6">
        <f t="shared" si="15"/>
        <v>16.295371499549585</v>
      </c>
      <c r="AT342" s="6">
        <f t="shared" si="16"/>
        <v>9.0458108995909753E-2</v>
      </c>
      <c r="AU342" s="6">
        <f t="shared" si="17"/>
        <v>0.18917721224255007</v>
      </c>
      <c r="AV342" s="6">
        <f t="shared" si="18"/>
        <v>0</v>
      </c>
      <c r="AW342" s="6">
        <f t="shared" si="19"/>
        <v>1</v>
      </c>
      <c r="AX342" s="6">
        <f t="shared" si="20"/>
        <v>1</v>
      </c>
      <c r="AY342" s="6">
        <f t="shared" si="21"/>
        <v>4</v>
      </c>
      <c r="AZ342" s="6">
        <f t="shared" si="22"/>
        <v>0</v>
      </c>
      <c r="BA342" s="6">
        <f t="shared" si="23"/>
        <v>28</v>
      </c>
      <c r="BB342" s="6">
        <f t="shared" si="24"/>
        <v>0</v>
      </c>
      <c r="BC342" s="2"/>
      <c r="BD342" s="2"/>
    </row>
    <row r="343" spans="1:56" ht="15.75" customHeight="1" x14ac:dyDescent="0.25">
      <c r="A343" s="2">
        <v>83</v>
      </c>
      <c r="B343" s="2">
        <v>2016</v>
      </c>
      <c r="C343" s="6" t="s">
        <v>138</v>
      </c>
      <c r="D343" s="2">
        <v>4030</v>
      </c>
      <c r="E343" s="2">
        <v>33042730000104</v>
      </c>
      <c r="F343" s="2" t="str">
        <f t="array" ref="F343">IFERROR(INDEX(cnpj!$A:$B,MATCH(C343,cnpj!$B:$B,0),1),IF(G343=14,LEFT(E343,2)&amp;"."&amp;MID(E343,3,3)&amp;"."&amp;MID(E343,6,3)&amp;"/"&amp;MID(E343,9,4)&amp;"-"&amp;RIGHT(E343,2),IF(G343=13,0&amp;LEFT(E343,1)&amp;"."&amp;MID(E343,2,3)&amp;"."&amp;MID(E343,5,3)&amp;"/"&amp;MID(E343,8,4)&amp;"-"&amp;RIGHT(E343,2),IF(G343=12,"00"&amp;"."&amp;LEFT(E343,3)&amp;"."&amp;MID(E343,4,3)&amp;"/"&amp;MID(E343,7,4)&amp;"-"&amp;RIGHT(E343,2),IF(G343=11,"00.0"&amp;LEFT(E343,2)&amp;"."&amp;MID(E343,3,3)&amp;"/"&amp;MID(E343,6,4)&amp;"-"&amp;RIGHT(E343,2),"erro")))))</f>
        <v>33.042.730/0001-04</v>
      </c>
      <c r="G343" s="2">
        <f t="shared" si="13"/>
        <v>14</v>
      </c>
      <c r="H343" s="6" t="s">
        <v>88</v>
      </c>
      <c r="I343" s="2">
        <v>5</v>
      </c>
      <c r="J343" s="6">
        <v>9.0732598314278157</v>
      </c>
      <c r="K343" s="6">
        <v>8719</v>
      </c>
      <c r="L343" s="2">
        <v>0</v>
      </c>
      <c r="M343" s="2">
        <v>1</v>
      </c>
      <c r="N343" s="2"/>
      <c r="O343" s="2">
        <v>1</v>
      </c>
      <c r="P343" s="2">
        <v>3</v>
      </c>
      <c r="Q343" s="2">
        <v>0</v>
      </c>
      <c r="R343" s="2">
        <v>10</v>
      </c>
      <c r="S343" s="2">
        <v>1</v>
      </c>
      <c r="T343" s="6">
        <v>17.546418055029591</v>
      </c>
      <c r="U343" s="6">
        <v>-2.2406887905441025E-2</v>
      </c>
      <c r="V343" s="6">
        <v>0.85151052153885942</v>
      </c>
      <c r="W343" s="6">
        <v>4108798</v>
      </c>
      <c r="X343" s="6">
        <v>31413623</v>
      </c>
      <c r="Y343" s="6">
        <v>41716949</v>
      </c>
      <c r="Z343" s="6">
        <v>-934747</v>
      </c>
      <c r="AA343" s="2" t="str">
        <f t="shared" si="14"/>
        <v/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1</v>
      </c>
      <c r="AK343" s="2">
        <v>0</v>
      </c>
      <c r="AL343" s="2">
        <v>0</v>
      </c>
      <c r="AM343" s="2">
        <v>1</v>
      </c>
      <c r="AN343" s="2">
        <v>0</v>
      </c>
      <c r="AO343" s="2">
        <v>0</v>
      </c>
      <c r="AP343" s="2">
        <v>0</v>
      </c>
      <c r="AQ343" s="2">
        <v>0</v>
      </c>
      <c r="AR343" s="3">
        <v>0</v>
      </c>
      <c r="AS343" s="6" t="str">
        <f t="shared" si="15"/>
        <v/>
      </c>
      <c r="AT343" s="6" t="str">
        <f t="shared" si="16"/>
        <v/>
      </c>
      <c r="AU343" s="6" t="str">
        <f t="shared" si="17"/>
        <v/>
      </c>
      <c r="AV343" s="6" t="str">
        <f t="shared" si="18"/>
        <v/>
      </c>
      <c r="AW343" s="6" t="str">
        <f t="shared" si="19"/>
        <v/>
      </c>
      <c r="AX343" s="6" t="str">
        <f t="shared" si="20"/>
        <v/>
      </c>
      <c r="AY343" s="6" t="str">
        <f t="shared" si="21"/>
        <v/>
      </c>
      <c r="AZ343" s="6" t="str">
        <f t="shared" si="22"/>
        <v/>
      </c>
      <c r="BA343" s="6" t="str">
        <f t="shared" si="23"/>
        <v/>
      </c>
      <c r="BB343" s="6" t="str">
        <f t="shared" si="24"/>
        <v/>
      </c>
      <c r="BC343" s="2"/>
      <c r="BD343" s="2"/>
    </row>
    <row r="344" spans="1:56" ht="15.75" customHeight="1" x14ac:dyDescent="0.25">
      <c r="A344" s="2">
        <v>83</v>
      </c>
      <c r="B344" s="2">
        <v>2017</v>
      </c>
      <c r="C344" s="6" t="s">
        <v>138</v>
      </c>
      <c r="D344" s="2">
        <v>4030</v>
      </c>
      <c r="E344" s="2">
        <v>33042730000104</v>
      </c>
      <c r="F344" s="2" t="str">
        <f t="array" ref="F344">IFERROR(INDEX(cnpj!$A:$B,MATCH(C344,cnpj!$B:$B,0),1),IF(G344=14,LEFT(E344,2)&amp;"."&amp;MID(E344,3,3)&amp;"."&amp;MID(E344,6,3)&amp;"/"&amp;MID(E344,9,4)&amp;"-"&amp;RIGHT(E344,2),IF(G344=13,0&amp;LEFT(E344,1)&amp;"."&amp;MID(E344,2,3)&amp;"."&amp;MID(E344,5,3)&amp;"/"&amp;MID(E344,8,4)&amp;"-"&amp;RIGHT(E344,2),IF(G344=12,"00"&amp;"."&amp;LEFT(E344,3)&amp;"."&amp;MID(E344,4,3)&amp;"/"&amp;MID(E344,7,4)&amp;"-"&amp;RIGHT(E344,2),IF(G344=11,"00.0"&amp;LEFT(E344,2)&amp;"."&amp;MID(E344,3,3)&amp;"/"&amp;MID(E344,6,4)&amp;"-"&amp;RIGHT(E344,2),"erro")))))</f>
        <v>33.042.730/0001-04</v>
      </c>
      <c r="G344" s="2">
        <f t="shared" si="13"/>
        <v>14</v>
      </c>
      <c r="H344" s="6" t="s">
        <v>88</v>
      </c>
      <c r="I344" s="2">
        <v>5</v>
      </c>
      <c r="J344" s="6">
        <v>15.588596761926707</v>
      </c>
      <c r="K344" s="6">
        <v>5889000</v>
      </c>
      <c r="L344" s="2">
        <v>0</v>
      </c>
      <c r="M344" s="2">
        <v>1</v>
      </c>
      <c r="N344" s="2"/>
      <c r="O344" s="2">
        <v>1</v>
      </c>
      <c r="P344" s="2">
        <v>3</v>
      </c>
      <c r="Q344" s="2">
        <v>0</v>
      </c>
      <c r="R344" s="2">
        <v>10</v>
      </c>
      <c r="S344" s="2">
        <v>0</v>
      </c>
      <c r="T344" s="6">
        <v>17.5618551774762</v>
      </c>
      <c r="U344" s="6">
        <v>2.4245894726506096E-4</v>
      </c>
      <c r="V344" s="6">
        <v>0.83412680494364166</v>
      </c>
      <c r="W344" s="6">
        <v>9175980</v>
      </c>
      <c r="X344" s="6">
        <v>26162582</v>
      </c>
      <c r="Y344" s="6">
        <v>42365935</v>
      </c>
      <c r="Z344" s="6">
        <v>10272</v>
      </c>
      <c r="AA344" s="2">
        <f t="shared" si="14"/>
        <v>1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1</v>
      </c>
      <c r="AK344" s="2">
        <v>0</v>
      </c>
      <c r="AL344" s="2">
        <v>0</v>
      </c>
      <c r="AM344" s="2">
        <v>0</v>
      </c>
      <c r="AN344" s="2">
        <v>1</v>
      </c>
      <c r="AO344" s="2">
        <v>0</v>
      </c>
      <c r="AP344" s="2">
        <v>0</v>
      </c>
      <c r="AQ344" s="2">
        <v>0</v>
      </c>
      <c r="AR344" s="3">
        <v>0</v>
      </c>
      <c r="AS344" s="6">
        <f t="shared" si="15"/>
        <v>17.546418055029591</v>
      </c>
      <c r="AT344" s="6">
        <f t="shared" si="16"/>
        <v>-2.2406887905441025E-2</v>
      </c>
      <c r="AU344" s="6">
        <f t="shared" si="17"/>
        <v>0.85151052153885942</v>
      </c>
      <c r="AV344" s="6">
        <f t="shared" si="18"/>
        <v>0</v>
      </c>
      <c r="AW344" s="6">
        <f t="shared" si="19"/>
        <v>1</v>
      </c>
      <c r="AX344" s="6">
        <f t="shared" si="20"/>
        <v>1</v>
      </c>
      <c r="AY344" s="6">
        <f t="shared" si="21"/>
        <v>3</v>
      </c>
      <c r="AZ344" s="6">
        <f t="shared" si="22"/>
        <v>0</v>
      </c>
      <c r="BA344" s="6">
        <f t="shared" si="23"/>
        <v>10</v>
      </c>
      <c r="BB344" s="6">
        <f t="shared" si="24"/>
        <v>1</v>
      </c>
      <c r="BC344" s="2"/>
      <c r="BD344" s="2"/>
    </row>
    <row r="345" spans="1:56" ht="15.75" customHeight="1" x14ac:dyDescent="0.25">
      <c r="A345" s="2">
        <v>83</v>
      </c>
      <c r="B345" s="2">
        <v>2018</v>
      </c>
      <c r="C345" s="6" t="s">
        <v>138</v>
      </c>
      <c r="D345" s="2">
        <v>4030</v>
      </c>
      <c r="E345" s="2">
        <v>33042730000104</v>
      </c>
      <c r="F345" s="2" t="str">
        <f t="array" ref="F345">IFERROR(INDEX(cnpj!$A:$B,MATCH(C345,cnpj!$B:$B,0),1),IF(G345=14,LEFT(E345,2)&amp;"."&amp;MID(E345,3,3)&amp;"."&amp;MID(E345,6,3)&amp;"/"&amp;MID(E345,9,4)&amp;"-"&amp;RIGHT(E345,2),IF(G345=13,0&amp;LEFT(E345,1)&amp;"."&amp;MID(E345,2,3)&amp;"."&amp;MID(E345,5,3)&amp;"/"&amp;MID(E345,8,4)&amp;"-"&amp;RIGHT(E345,2),IF(G345=12,"00"&amp;"."&amp;LEFT(E345,3)&amp;"."&amp;MID(E345,4,3)&amp;"/"&amp;MID(E345,7,4)&amp;"-"&amp;RIGHT(E345,2),IF(G345=11,"00.0"&amp;LEFT(E345,2)&amp;"."&amp;MID(E345,3,3)&amp;"/"&amp;MID(E345,6,4)&amp;"-"&amp;RIGHT(E345,2),"erro")))))</f>
        <v>33.042.730/0001-04</v>
      </c>
      <c r="G345" s="2">
        <f t="shared" si="13"/>
        <v>14</v>
      </c>
      <c r="H345" s="6" t="s">
        <v>88</v>
      </c>
      <c r="I345" s="2">
        <v>5</v>
      </c>
      <c r="J345" s="6">
        <v>15.329318239383124</v>
      </c>
      <c r="K345" s="6">
        <v>4544000</v>
      </c>
      <c r="L345" s="2">
        <v>0</v>
      </c>
      <c r="M345" s="2">
        <v>1</v>
      </c>
      <c r="N345" s="2"/>
      <c r="O345" s="2">
        <v>1</v>
      </c>
      <c r="P345" s="2">
        <v>2</v>
      </c>
      <c r="Q345" s="2">
        <v>0</v>
      </c>
      <c r="R345" s="2">
        <v>15</v>
      </c>
      <c r="S345" s="2">
        <v>1</v>
      </c>
      <c r="T345" s="6">
        <v>17.565387482025201</v>
      </c>
      <c r="U345" s="6">
        <v>0.11934692871827633</v>
      </c>
      <c r="V345" s="6">
        <v>0.7953060986739322</v>
      </c>
      <c r="W345" s="6">
        <v>11191230</v>
      </c>
      <c r="X345" s="6">
        <v>22621884</v>
      </c>
      <c r="Y345" s="6">
        <v>42515849</v>
      </c>
      <c r="Z345" s="6">
        <v>5074136</v>
      </c>
      <c r="AA345" s="2">
        <f t="shared" si="14"/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1</v>
      </c>
      <c r="AK345" s="2">
        <v>0</v>
      </c>
      <c r="AL345" s="2">
        <v>0</v>
      </c>
      <c r="AM345" s="2">
        <v>0</v>
      </c>
      <c r="AN345" s="2">
        <v>0</v>
      </c>
      <c r="AO345" s="2">
        <v>1</v>
      </c>
      <c r="AP345" s="2">
        <v>0</v>
      </c>
      <c r="AQ345" s="2">
        <v>0</v>
      </c>
      <c r="AR345" s="3">
        <v>0</v>
      </c>
      <c r="AS345" s="6">
        <f t="shared" si="15"/>
        <v>17.5618551774762</v>
      </c>
      <c r="AT345" s="6">
        <f t="shared" si="16"/>
        <v>2.4245894726506096E-4</v>
      </c>
      <c r="AU345" s="6">
        <f t="shared" si="17"/>
        <v>0.83412680494364166</v>
      </c>
      <c r="AV345" s="6">
        <f t="shared" si="18"/>
        <v>0</v>
      </c>
      <c r="AW345" s="6">
        <f t="shared" si="19"/>
        <v>1</v>
      </c>
      <c r="AX345" s="6">
        <f t="shared" si="20"/>
        <v>1</v>
      </c>
      <c r="AY345" s="6">
        <f t="shared" si="21"/>
        <v>3</v>
      </c>
      <c r="AZ345" s="6">
        <f t="shared" si="22"/>
        <v>0</v>
      </c>
      <c r="BA345" s="6">
        <f t="shared" si="23"/>
        <v>10</v>
      </c>
      <c r="BB345" s="6">
        <f t="shared" si="24"/>
        <v>0</v>
      </c>
      <c r="BC345" s="2"/>
      <c r="BD345" s="2"/>
    </row>
    <row r="346" spans="1:56" ht="15.75" customHeight="1" x14ac:dyDescent="0.25">
      <c r="A346" s="2">
        <v>83</v>
      </c>
      <c r="B346" s="2">
        <v>2019</v>
      </c>
      <c r="C346" s="6" t="s">
        <v>138</v>
      </c>
      <c r="D346" s="2">
        <v>4030</v>
      </c>
      <c r="E346" s="2">
        <v>33042730000104</v>
      </c>
      <c r="F346" s="2" t="str">
        <f t="array" ref="F346">IFERROR(INDEX(cnpj!$A:$B,MATCH(C346,cnpj!$B:$B,0),1),IF(G346=14,LEFT(E346,2)&amp;"."&amp;MID(E346,3,3)&amp;"."&amp;MID(E346,6,3)&amp;"/"&amp;MID(E346,9,4)&amp;"-"&amp;RIGHT(E346,2),IF(G346=13,0&amp;LEFT(E346,1)&amp;"."&amp;MID(E346,2,3)&amp;"."&amp;MID(E346,5,3)&amp;"/"&amp;MID(E346,8,4)&amp;"-"&amp;RIGHT(E346,2),IF(G346=12,"00"&amp;"."&amp;LEFT(E346,3)&amp;"."&amp;MID(E346,4,3)&amp;"/"&amp;MID(E346,7,4)&amp;"-"&amp;RIGHT(E346,2),IF(G346=11,"00.0"&amp;LEFT(E346,2)&amp;"."&amp;MID(E346,3,3)&amp;"/"&amp;MID(E346,6,4)&amp;"-"&amp;RIGHT(E346,2),"erro")))))</f>
        <v>33.042.730/0001-04</v>
      </c>
      <c r="G346" s="2">
        <f t="shared" si="13"/>
        <v>14</v>
      </c>
      <c r="H346" s="6" t="s">
        <v>88</v>
      </c>
      <c r="I346" s="2">
        <v>5</v>
      </c>
      <c r="J346" s="6">
        <v>15.363711160927185</v>
      </c>
      <c r="K346" s="6">
        <v>4703000</v>
      </c>
      <c r="L346" s="2">
        <v>0</v>
      </c>
      <c r="M346" s="2">
        <v>1</v>
      </c>
      <c r="N346" s="2"/>
      <c r="O346" s="2">
        <v>1</v>
      </c>
      <c r="P346" s="2">
        <v>3</v>
      </c>
      <c r="Q346" s="2">
        <v>0</v>
      </c>
      <c r="R346" s="2">
        <v>15</v>
      </c>
      <c r="S346" s="2">
        <v>1</v>
      </c>
      <c r="T346" s="6">
        <v>17.618044782606507</v>
      </c>
      <c r="U346" s="6">
        <v>3.9921511312460127E-2</v>
      </c>
      <c r="V346" s="6">
        <v>0.29752325642188437</v>
      </c>
      <c r="W346" s="6">
        <v>9224591</v>
      </c>
      <c r="X346" s="6">
        <v>4108798</v>
      </c>
      <c r="Y346" s="6">
        <v>44814611</v>
      </c>
      <c r="Z346" s="6">
        <v>1789067</v>
      </c>
      <c r="AA346" s="2">
        <f t="shared" si="14"/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1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1</v>
      </c>
      <c r="AQ346" s="2">
        <v>0</v>
      </c>
      <c r="AR346" s="3">
        <v>0</v>
      </c>
      <c r="AS346" s="6">
        <f t="shared" si="15"/>
        <v>17.565387482025201</v>
      </c>
      <c r="AT346" s="6">
        <f t="shared" si="16"/>
        <v>0.11934692871827633</v>
      </c>
      <c r="AU346" s="6">
        <f t="shared" si="17"/>
        <v>0.7953060986739322</v>
      </c>
      <c r="AV346" s="6">
        <f t="shared" si="18"/>
        <v>0</v>
      </c>
      <c r="AW346" s="6">
        <f t="shared" si="19"/>
        <v>1</v>
      </c>
      <c r="AX346" s="6">
        <f t="shared" si="20"/>
        <v>1</v>
      </c>
      <c r="AY346" s="6">
        <f t="shared" si="21"/>
        <v>2</v>
      </c>
      <c r="AZ346" s="6">
        <f t="shared" si="22"/>
        <v>0</v>
      </c>
      <c r="BA346" s="6">
        <f t="shared" si="23"/>
        <v>15</v>
      </c>
      <c r="BB346" s="6">
        <f t="shared" si="24"/>
        <v>1</v>
      </c>
      <c r="BC346" s="2"/>
      <c r="BD346" s="2"/>
    </row>
    <row r="347" spans="1:56" ht="15.75" customHeight="1" x14ac:dyDescent="0.25">
      <c r="A347" s="2">
        <v>84</v>
      </c>
      <c r="B347" s="2">
        <v>2016</v>
      </c>
      <c r="C347" s="6" t="s">
        <v>139</v>
      </c>
      <c r="D347" s="2">
        <v>3158</v>
      </c>
      <c r="E347" s="2">
        <v>22677520000176</v>
      </c>
      <c r="F347" s="2" t="str">
        <f t="array" ref="F347">IFERROR(INDEX(cnpj!$A:$B,MATCH(C347,cnpj!$B:$B,0),1),IF(G347=14,LEFT(E347,2)&amp;"."&amp;MID(E347,3,3)&amp;"."&amp;MID(E347,6,3)&amp;"/"&amp;MID(E347,9,4)&amp;"-"&amp;RIGHT(E347,2),IF(G347=13,0&amp;LEFT(E347,1)&amp;"."&amp;MID(E347,2,3)&amp;"."&amp;MID(E347,5,3)&amp;"/"&amp;MID(E347,8,4)&amp;"-"&amp;RIGHT(E347,2),IF(G347=12,"00"&amp;"."&amp;LEFT(E347,3)&amp;"."&amp;MID(E347,4,3)&amp;"/"&amp;MID(E347,7,4)&amp;"-"&amp;RIGHT(E347,2),IF(G347=11,"00.0"&amp;LEFT(E347,2)&amp;"."&amp;MID(E347,3,3)&amp;"/"&amp;MID(E347,6,4)&amp;"-"&amp;RIGHT(E347,2),"erro")))))</f>
        <v>22.677.520/0001-76</v>
      </c>
      <c r="G347" s="2">
        <f t="shared" si="13"/>
        <v>14</v>
      </c>
      <c r="H347" s="6" t="s">
        <v>62</v>
      </c>
      <c r="I347" s="2">
        <v>3</v>
      </c>
      <c r="J347" s="6">
        <v>10.637944608583052</v>
      </c>
      <c r="K347" s="6">
        <v>41687</v>
      </c>
      <c r="L347" s="2">
        <v>0</v>
      </c>
      <c r="M347" s="2">
        <v>0</v>
      </c>
      <c r="N347" s="2"/>
      <c r="O347" s="2">
        <v>0</v>
      </c>
      <c r="P347" s="2">
        <v>0</v>
      </c>
      <c r="Q347" s="2">
        <v>0</v>
      </c>
      <c r="R347" s="2">
        <v>13</v>
      </c>
      <c r="S347" s="2">
        <v>1</v>
      </c>
      <c r="T347" s="6">
        <v>13.906406463726542</v>
      </c>
      <c r="U347" s="6">
        <v>-0.12858727759997443</v>
      </c>
      <c r="V347" s="6">
        <v>0.34236158352014101</v>
      </c>
      <c r="W347" s="6">
        <v>154953</v>
      </c>
      <c r="X347" s="6">
        <v>219986</v>
      </c>
      <c r="Y347" s="6">
        <v>1095155</v>
      </c>
      <c r="Z347" s="6">
        <v>-140823</v>
      </c>
      <c r="AA347" s="2" t="str">
        <f t="shared" si="14"/>
        <v/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1</v>
      </c>
      <c r="AI347" s="2">
        <v>0</v>
      </c>
      <c r="AJ347" s="2">
        <v>0</v>
      </c>
      <c r="AK347" s="2">
        <v>0</v>
      </c>
      <c r="AL347" s="2">
        <v>0</v>
      </c>
      <c r="AM347" s="2">
        <v>1</v>
      </c>
      <c r="AN347" s="2">
        <v>0</v>
      </c>
      <c r="AO347" s="2">
        <v>0</v>
      </c>
      <c r="AP347" s="2">
        <v>0</v>
      </c>
      <c r="AQ347" s="2">
        <v>0</v>
      </c>
      <c r="AR347" s="3">
        <v>0</v>
      </c>
      <c r="AS347" s="6" t="str">
        <f t="shared" si="15"/>
        <v/>
      </c>
      <c r="AT347" s="6" t="str">
        <f t="shared" si="16"/>
        <v/>
      </c>
      <c r="AU347" s="6" t="str">
        <f t="shared" si="17"/>
        <v/>
      </c>
      <c r="AV347" s="6" t="str">
        <f t="shared" si="18"/>
        <v/>
      </c>
      <c r="AW347" s="6" t="str">
        <f t="shared" si="19"/>
        <v/>
      </c>
      <c r="AX347" s="6" t="str">
        <f t="shared" si="20"/>
        <v/>
      </c>
      <c r="AY347" s="6" t="str">
        <f t="shared" si="21"/>
        <v/>
      </c>
      <c r="AZ347" s="6" t="str">
        <f t="shared" si="22"/>
        <v/>
      </c>
      <c r="BA347" s="6" t="str">
        <f t="shared" si="23"/>
        <v/>
      </c>
      <c r="BB347" s="6" t="str">
        <f t="shared" si="24"/>
        <v/>
      </c>
      <c r="BC347" s="2"/>
      <c r="BD347" s="2"/>
    </row>
    <row r="348" spans="1:56" ht="15.75" customHeight="1" x14ac:dyDescent="0.25">
      <c r="A348" s="2">
        <v>84</v>
      </c>
      <c r="B348" s="2">
        <v>2017</v>
      </c>
      <c r="C348" s="6" t="s">
        <v>139</v>
      </c>
      <c r="D348" s="2">
        <v>3158</v>
      </c>
      <c r="E348" s="2">
        <v>22677520000176</v>
      </c>
      <c r="F348" s="2" t="str">
        <f t="array" ref="F348">IFERROR(INDEX(cnpj!$A:$B,MATCH(C348,cnpj!$B:$B,0),1),IF(G348=14,LEFT(E348,2)&amp;"."&amp;MID(E348,3,3)&amp;"."&amp;MID(E348,6,3)&amp;"/"&amp;MID(E348,9,4)&amp;"-"&amp;RIGHT(E348,2),IF(G348=13,0&amp;LEFT(E348,1)&amp;"."&amp;MID(E348,2,3)&amp;"."&amp;MID(E348,5,3)&amp;"/"&amp;MID(E348,8,4)&amp;"-"&amp;RIGHT(E348,2),IF(G348=12,"00"&amp;"."&amp;LEFT(E348,3)&amp;"."&amp;MID(E348,4,3)&amp;"/"&amp;MID(E348,7,4)&amp;"-"&amp;RIGHT(E348,2),IF(G348=11,"00.0"&amp;LEFT(E348,2)&amp;"."&amp;MID(E348,3,3)&amp;"/"&amp;MID(E348,6,4)&amp;"-"&amp;RIGHT(E348,2),"erro")))))</f>
        <v>22.677.520/0001-76</v>
      </c>
      <c r="G348" s="2">
        <f t="shared" si="13"/>
        <v>14</v>
      </c>
      <c r="H348" s="6" t="s">
        <v>62</v>
      </c>
      <c r="I348" s="2">
        <v>3</v>
      </c>
      <c r="J348" s="6">
        <v>11.225243392518447</v>
      </c>
      <c r="K348" s="6">
        <v>75000</v>
      </c>
      <c r="L348" s="2">
        <v>0</v>
      </c>
      <c r="M348" s="2">
        <v>0</v>
      </c>
      <c r="N348" s="2"/>
      <c r="O348" s="2">
        <v>0</v>
      </c>
      <c r="P348" s="2">
        <v>0</v>
      </c>
      <c r="Q348" s="2">
        <v>0</v>
      </c>
      <c r="R348" s="2">
        <v>14</v>
      </c>
      <c r="S348" s="2">
        <v>1</v>
      </c>
      <c r="T348" s="6">
        <v>14.059424895208789</v>
      </c>
      <c r="U348" s="6">
        <v>3.9027295129815433E-2</v>
      </c>
      <c r="V348" s="6">
        <v>0.35283235454285455</v>
      </c>
      <c r="W348" s="6">
        <v>153500</v>
      </c>
      <c r="X348" s="6">
        <v>296797</v>
      </c>
      <c r="Y348" s="6">
        <v>1276235</v>
      </c>
      <c r="Z348" s="6">
        <v>49808</v>
      </c>
      <c r="AA348" s="2">
        <f t="shared" si="14"/>
        <v>1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1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</v>
      </c>
      <c r="AO348" s="2">
        <v>0</v>
      </c>
      <c r="AP348" s="2">
        <v>0</v>
      </c>
      <c r="AQ348" s="2">
        <v>0</v>
      </c>
      <c r="AR348" s="3">
        <v>0</v>
      </c>
      <c r="AS348" s="6">
        <f t="shared" si="15"/>
        <v>13.906406463726542</v>
      </c>
      <c r="AT348" s="6">
        <f t="shared" si="16"/>
        <v>-0.12858727759997443</v>
      </c>
      <c r="AU348" s="6">
        <f t="shared" si="17"/>
        <v>0.34236158352014101</v>
      </c>
      <c r="AV348" s="6">
        <f t="shared" si="18"/>
        <v>0</v>
      </c>
      <c r="AW348" s="6">
        <f t="shared" si="19"/>
        <v>0</v>
      </c>
      <c r="AX348" s="6">
        <f t="shared" si="20"/>
        <v>0</v>
      </c>
      <c r="AY348" s="6">
        <f t="shared" si="21"/>
        <v>0</v>
      </c>
      <c r="AZ348" s="6">
        <f t="shared" si="22"/>
        <v>0</v>
      </c>
      <c r="BA348" s="6">
        <f t="shared" si="23"/>
        <v>13</v>
      </c>
      <c r="BB348" s="6">
        <f t="shared" si="24"/>
        <v>1</v>
      </c>
      <c r="BC348" s="2"/>
      <c r="BD348" s="2"/>
    </row>
    <row r="349" spans="1:56" ht="15.75" customHeight="1" x14ac:dyDescent="0.25">
      <c r="A349" s="2">
        <v>84</v>
      </c>
      <c r="B349" s="2">
        <v>2018</v>
      </c>
      <c r="C349" s="6" t="s">
        <v>139</v>
      </c>
      <c r="D349" s="2">
        <v>3158</v>
      </c>
      <c r="E349" s="2">
        <v>22677520000176</v>
      </c>
      <c r="F349" s="2" t="str">
        <f t="array" ref="F349">IFERROR(INDEX(cnpj!$A:$B,MATCH(C349,cnpj!$B:$B,0),1),IF(G349=14,LEFT(E349,2)&amp;"."&amp;MID(E349,3,3)&amp;"."&amp;MID(E349,6,3)&amp;"/"&amp;MID(E349,9,4)&amp;"-"&amp;RIGHT(E349,2),IF(G349=13,0&amp;LEFT(E349,1)&amp;"."&amp;MID(E349,2,3)&amp;"."&amp;MID(E349,5,3)&amp;"/"&amp;MID(E349,8,4)&amp;"-"&amp;RIGHT(E349,2),IF(G349=12,"00"&amp;"."&amp;LEFT(E349,3)&amp;"."&amp;MID(E349,4,3)&amp;"/"&amp;MID(E349,7,4)&amp;"-"&amp;RIGHT(E349,2),IF(G349=11,"00.0"&amp;LEFT(E349,2)&amp;"."&amp;MID(E349,3,3)&amp;"/"&amp;MID(E349,6,4)&amp;"-"&amp;RIGHT(E349,2),"erro")))))</f>
        <v>22.677.520/0001-76</v>
      </c>
      <c r="G349" s="2">
        <f t="shared" si="13"/>
        <v>14</v>
      </c>
      <c r="H349" s="6" t="s">
        <v>62</v>
      </c>
      <c r="I349" s="2">
        <v>3</v>
      </c>
      <c r="J349" s="6">
        <v>11.151525088024165</v>
      </c>
      <c r="K349" s="6">
        <v>69670</v>
      </c>
      <c r="L349" s="2">
        <v>0</v>
      </c>
      <c r="M349" s="2">
        <v>0</v>
      </c>
      <c r="N349" s="2"/>
      <c r="O349" s="2">
        <v>0</v>
      </c>
      <c r="P349" s="2">
        <v>0</v>
      </c>
      <c r="Q349" s="2">
        <v>0</v>
      </c>
      <c r="R349" s="2">
        <v>14</v>
      </c>
      <c r="S349" s="2">
        <v>1</v>
      </c>
      <c r="T349" s="6">
        <v>14.106504141306457</v>
      </c>
      <c r="U349" s="6">
        <v>0.1098877523255362</v>
      </c>
      <c r="V349" s="6">
        <v>0.23145775462789925</v>
      </c>
      <c r="W349" s="6">
        <v>138933</v>
      </c>
      <c r="X349" s="6">
        <v>170701</v>
      </c>
      <c r="Y349" s="6">
        <v>1337756</v>
      </c>
      <c r="Z349" s="6">
        <v>147003</v>
      </c>
      <c r="AA349" s="2">
        <f t="shared" si="14"/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1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1</v>
      </c>
      <c r="AP349" s="2">
        <v>0</v>
      </c>
      <c r="AQ349" s="2">
        <v>0</v>
      </c>
      <c r="AR349" s="3">
        <v>0</v>
      </c>
      <c r="AS349" s="6">
        <f t="shared" si="15"/>
        <v>14.059424895208789</v>
      </c>
      <c r="AT349" s="6">
        <f t="shared" si="16"/>
        <v>3.9027295129815433E-2</v>
      </c>
      <c r="AU349" s="6">
        <f t="shared" si="17"/>
        <v>0.35283235454285455</v>
      </c>
      <c r="AV349" s="6">
        <f t="shared" si="18"/>
        <v>0</v>
      </c>
      <c r="AW349" s="6">
        <f t="shared" si="19"/>
        <v>0</v>
      </c>
      <c r="AX349" s="6">
        <f t="shared" si="20"/>
        <v>0</v>
      </c>
      <c r="AY349" s="6">
        <f t="shared" si="21"/>
        <v>0</v>
      </c>
      <c r="AZ349" s="6">
        <f t="shared" si="22"/>
        <v>0</v>
      </c>
      <c r="BA349" s="6">
        <f t="shared" si="23"/>
        <v>14</v>
      </c>
      <c r="BB349" s="6">
        <f t="shared" si="24"/>
        <v>1</v>
      </c>
      <c r="BC349" s="2"/>
      <c r="BD349" s="2"/>
    </row>
    <row r="350" spans="1:56" ht="15.75" customHeight="1" x14ac:dyDescent="0.25">
      <c r="A350" s="2">
        <v>84</v>
      </c>
      <c r="B350" s="2">
        <v>2020</v>
      </c>
      <c r="C350" s="6" t="s">
        <v>139</v>
      </c>
      <c r="D350" s="2">
        <v>3158</v>
      </c>
      <c r="E350" s="2">
        <v>22677520000176</v>
      </c>
      <c r="F350" s="2" t="str">
        <f t="array" ref="F350">IFERROR(INDEX(cnpj!$A:$B,MATCH(C350,cnpj!$B:$B,0),1),IF(G350=14,LEFT(E350,2)&amp;"."&amp;MID(E350,3,3)&amp;"."&amp;MID(E350,6,3)&amp;"/"&amp;MID(E350,9,4)&amp;"-"&amp;RIGHT(E350,2),IF(G350=13,0&amp;LEFT(E350,1)&amp;"."&amp;MID(E350,2,3)&amp;"."&amp;MID(E350,5,3)&amp;"/"&amp;MID(E350,8,4)&amp;"-"&amp;RIGHT(E350,2),IF(G350=12,"00"&amp;"."&amp;LEFT(E350,3)&amp;"."&amp;MID(E350,4,3)&amp;"/"&amp;MID(E350,7,4)&amp;"-"&amp;RIGHT(E350,2),IF(G350=11,"00.0"&amp;LEFT(E350,2)&amp;"."&amp;MID(E350,3,3)&amp;"/"&amp;MID(E350,6,4)&amp;"-"&amp;RIGHT(E350,2),"erro")))))</f>
        <v>22.677.520/0001-76</v>
      </c>
      <c r="G350" s="2">
        <f t="shared" si="13"/>
        <v>14</v>
      </c>
      <c r="H350" s="6" t="s">
        <v>62</v>
      </c>
      <c r="I350" s="2">
        <v>3</v>
      </c>
      <c r="J350" s="6">
        <v>11.289781913656018</v>
      </c>
      <c r="K350" s="6">
        <v>80000</v>
      </c>
      <c r="L350" s="2">
        <v>0</v>
      </c>
      <c r="M350" s="2">
        <v>0</v>
      </c>
      <c r="N350" s="2"/>
      <c r="O350" s="2">
        <v>0</v>
      </c>
      <c r="P350" s="2">
        <v>0</v>
      </c>
      <c r="Q350" s="2">
        <v>0</v>
      </c>
      <c r="R350" s="2">
        <v>14</v>
      </c>
      <c r="S350" s="2">
        <v>1</v>
      </c>
      <c r="T350" s="6">
        <v>14.191259138059506</v>
      </c>
      <c r="U350" s="6">
        <v>-0.14394734908291504</v>
      </c>
      <c r="V350" s="6">
        <v>0.42743844607545872</v>
      </c>
      <c r="W350" s="6">
        <v>162191</v>
      </c>
      <c r="X350" s="6">
        <v>460194</v>
      </c>
      <c r="Y350" s="6">
        <v>1456081</v>
      </c>
      <c r="Z350" s="6">
        <v>-209599</v>
      </c>
      <c r="AA350" s="2">
        <f t="shared" si="14"/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1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1</v>
      </c>
      <c r="AR350" s="3">
        <v>0</v>
      </c>
      <c r="AS350" s="6">
        <f t="shared" si="15"/>
        <v>14.106504141306457</v>
      </c>
      <c r="AT350" s="6">
        <f t="shared" si="16"/>
        <v>0.1098877523255362</v>
      </c>
      <c r="AU350" s="6">
        <f t="shared" si="17"/>
        <v>0.23145775462789925</v>
      </c>
      <c r="AV350" s="6">
        <f t="shared" si="18"/>
        <v>0</v>
      </c>
      <c r="AW350" s="6">
        <f t="shared" si="19"/>
        <v>0</v>
      </c>
      <c r="AX350" s="6">
        <f t="shared" si="20"/>
        <v>0</v>
      </c>
      <c r="AY350" s="6">
        <f t="shared" si="21"/>
        <v>0</v>
      </c>
      <c r="AZ350" s="6">
        <f t="shared" si="22"/>
        <v>0</v>
      </c>
      <c r="BA350" s="6">
        <f t="shared" si="23"/>
        <v>14</v>
      </c>
      <c r="BB350" s="6">
        <f t="shared" si="24"/>
        <v>1</v>
      </c>
      <c r="BC350" s="2"/>
      <c r="BD350" s="2"/>
    </row>
    <row r="351" spans="1:56" ht="15.75" customHeight="1" x14ac:dyDescent="0.25">
      <c r="A351" s="2">
        <v>85</v>
      </c>
      <c r="B351" s="2">
        <v>2017</v>
      </c>
      <c r="C351" s="6" t="s">
        <v>140</v>
      </c>
      <c r="D351" s="2">
        <v>4081</v>
      </c>
      <c r="E351" s="2">
        <v>21255567000189</v>
      </c>
      <c r="F351" s="2" t="str">
        <f t="array" ref="F351">IFERROR(INDEX(cnpj!$A:$B,MATCH(C351,cnpj!$B:$B,0),1),IF(G351=14,LEFT(E351,2)&amp;"."&amp;MID(E351,3,3)&amp;"."&amp;MID(E351,6,3)&amp;"/"&amp;MID(E351,9,4)&amp;"-"&amp;RIGHT(E351,2),IF(G351=13,0&amp;LEFT(E351,1)&amp;"."&amp;MID(E351,2,3)&amp;"."&amp;MID(E351,5,3)&amp;"/"&amp;MID(E351,8,4)&amp;"-"&amp;RIGHT(E351,2),IF(G351=12,"00"&amp;"."&amp;LEFT(E351,3)&amp;"."&amp;MID(E351,4,3)&amp;"/"&amp;MID(E351,7,4)&amp;"-"&amp;RIGHT(E351,2),IF(G351=11,"00.0"&amp;LEFT(E351,2)&amp;"."&amp;MID(E351,3,3)&amp;"/"&amp;MID(E351,6,4)&amp;"-"&amp;RIGHT(E351,2),"erro")))))</f>
        <v>21.255.567/0001-89</v>
      </c>
      <c r="G351" s="2">
        <f t="shared" si="13"/>
        <v>14</v>
      </c>
      <c r="H351" s="6" t="s">
        <v>62</v>
      </c>
      <c r="I351" s="2">
        <v>3</v>
      </c>
      <c r="J351" s="6">
        <v>12.000277732550577</v>
      </c>
      <c r="K351" s="6">
        <v>162800</v>
      </c>
      <c r="L351" s="2">
        <v>0</v>
      </c>
      <c r="M351" s="2">
        <v>1</v>
      </c>
      <c r="N351" s="2"/>
      <c r="O351" s="2">
        <v>0</v>
      </c>
      <c r="P351" s="2">
        <v>0</v>
      </c>
      <c r="Q351" s="2">
        <v>0</v>
      </c>
      <c r="R351" s="2">
        <v>5</v>
      </c>
      <c r="S351" s="2">
        <v>0</v>
      </c>
      <c r="T351" s="6">
        <v>13.15285572433992</v>
      </c>
      <c r="U351" s="6">
        <v>3.8690077810821351E-2</v>
      </c>
      <c r="V351" s="6">
        <v>0.49049334505054504</v>
      </c>
      <c r="W351" s="6">
        <v>182266</v>
      </c>
      <c r="X351" s="6">
        <v>70574</v>
      </c>
      <c r="Y351" s="6">
        <v>515481</v>
      </c>
      <c r="Z351" s="6">
        <v>19944</v>
      </c>
      <c r="AA351" s="2" t="str">
        <f t="shared" si="14"/>
        <v/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1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</v>
      </c>
      <c r="AO351" s="2">
        <v>0</v>
      </c>
      <c r="AP351" s="2">
        <v>0</v>
      </c>
      <c r="AQ351" s="2">
        <v>0</v>
      </c>
      <c r="AR351" s="3">
        <v>0</v>
      </c>
      <c r="AS351" s="6" t="str">
        <f t="shared" si="15"/>
        <v/>
      </c>
      <c r="AT351" s="6" t="str">
        <f t="shared" si="16"/>
        <v/>
      </c>
      <c r="AU351" s="6" t="str">
        <f t="shared" si="17"/>
        <v/>
      </c>
      <c r="AV351" s="6" t="str">
        <f t="shared" si="18"/>
        <v/>
      </c>
      <c r="AW351" s="6" t="str">
        <f t="shared" si="19"/>
        <v/>
      </c>
      <c r="AX351" s="6" t="str">
        <f t="shared" si="20"/>
        <v/>
      </c>
      <c r="AY351" s="6" t="str">
        <f t="shared" si="21"/>
        <v/>
      </c>
      <c r="AZ351" s="6" t="str">
        <f t="shared" si="22"/>
        <v/>
      </c>
      <c r="BA351" s="6" t="str">
        <f t="shared" si="23"/>
        <v/>
      </c>
      <c r="BB351" s="6" t="str">
        <f t="shared" si="24"/>
        <v/>
      </c>
      <c r="BC351" s="2"/>
      <c r="BD351" s="2"/>
    </row>
    <row r="352" spans="1:56" ht="15.75" customHeight="1" x14ac:dyDescent="0.25">
      <c r="A352" s="2">
        <v>85</v>
      </c>
      <c r="B352" s="2">
        <v>2018</v>
      </c>
      <c r="C352" s="6" t="s">
        <v>140</v>
      </c>
      <c r="D352" s="2">
        <v>4081</v>
      </c>
      <c r="E352" s="2">
        <v>21255567000189</v>
      </c>
      <c r="F352" s="2" t="str">
        <f t="array" ref="F352">IFERROR(INDEX(cnpj!$A:$B,MATCH(C352,cnpj!$B:$B,0),1),IF(G352=14,LEFT(E352,2)&amp;"."&amp;MID(E352,3,3)&amp;"."&amp;MID(E352,6,3)&amp;"/"&amp;MID(E352,9,4)&amp;"-"&amp;RIGHT(E352,2),IF(G352=13,0&amp;LEFT(E352,1)&amp;"."&amp;MID(E352,2,3)&amp;"."&amp;MID(E352,5,3)&amp;"/"&amp;MID(E352,8,4)&amp;"-"&amp;RIGHT(E352,2),IF(G352=12,"00"&amp;"."&amp;LEFT(E352,3)&amp;"."&amp;MID(E352,4,3)&amp;"/"&amp;MID(E352,7,4)&amp;"-"&amp;RIGHT(E352,2),IF(G352=11,"00.0"&amp;LEFT(E352,2)&amp;"."&amp;MID(E352,3,3)&amp;"/"&amp;MID(E352,6,4)&amp;"-"&amp;RIGHT(E352,2),"erro")))))</f>
        <v>21.255.567/0001-89</v>
      </c>
      <c r="G352" s="2">
        <f t="shared" si="13"/>
        <v>14</v>
      </c>
      <c r="H352" s="6" t="s">
        <v>62</v>
      </c>
      <c r="I352" s="2">
        <v>3</v>
      </c>
      <c r="J352" s="6">
        <v>12.154010634703203</v>
      </c>
      <c r="K352" s="6">
        <v>189854</v>
      </c>
      <c r="L352" s="2">
        <v>0</v>
      </c>
      <c r="M352" s="2">
        <v>1</v>
      </c>
      <c r="N352" s="2"/>
      <c r="O352" s="2">
        <v>0</v>
      </c>
      <c r="P352" s="2">
        <v>0</v>
      </c>
      <c r="Q352" s="2">
        <v>0</v>
      </c>
      <c r="R352" s="2">
        <v>19</v>
      </c>
      <c r="S352" s="2">
        <v>1</v>
      </c>
      <c r="T352" s="6">
        <v>13.350234934065419</v>
      </c>
      <c r="U352" s="6">
        <v>0.11431901930371582</v>
      </c>
      <c r="V352" s="6">
        <v>0.55791433239590926</v>
      </c>
      <c r="W352" s="6">
        <v>224671</v>
      </c>
      <c r="X352" s="6">
        <v>125678</v>
      </c>
      <c r="Y352" s="6">
        <v>627962</v>
      </c>
      <c r="Z352" s="6">
        <v>71788</v>
      </c>
      <c r="AA352" s="2">
        <f t="shared" si="14"/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1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1</v>
      </c>
      <c r="AP352" s="2">
        <v>0</v>
      </c>
      <c r="AQ352" s="2">
        <v>0</v>
      </c>
      <c r="AR352" s="3">
        <v>0</v>
      </c>
      <c r="AS352" s="6">
        <f t="shared" si="15"/>
        <v>13.15285572433992</v>
      </c>
      <c r="AT352" s="6">
        <f t="shared" si="16"/>
        <v>3.8690077810821351E-2</v>
      </c>
      <c r="AU352" s="6">
        <f t="shared" si="17"/>
        <v>0.49049334505054504</v>
      </c>
      <c r="AV352" s="6">
        <f t="shared" si="18"/>
        <v>0</v>
      </c>
      <c r="AW352" s="6">
        <f t="shared" si="19"/>
        <v>1</v>
      </c>
      <c r="AX352" s="6">
        <f t="shared" si="20"/>
        <v>0</v>
      </c>
      <c r="AY352" s="6">
        <f t="shared" si="21"/>
        <v>0</v>
      </c>
      <c r="AZ352" s="6">
        <f t="shared" si="22"/>
        <v>0</v>
      </c>
      <c r="BA352" s="6">
        <f t="shared" si="23"/>
        <v>5</v>
      </c>
      <c r="BB352" s="6">
        <f t="shared" si="24"/>
        <v>0</v>
      </c>
      <c r="BC352" s="2"/>
      <c r="BD352" s="2"/>
    </row>
    <row r="353" spans="1:56" ht="15.75" customHeight="1" x14ac:dyDescent="0.25">
      <c r="A353" s="2">
        <v>85</v>
      </c>
      <c r="B353" s="2">
        <v>2020</v>
      </c>
      <c r="C353" s="6" t="s">
        <v>140</v>
      </c>
      <c r="D353" s="2">
        <v>4081</v>
      </c>
      <c r="E353" s="2">
        <v>21255567000189</v>
      </c>
      <c r="F353" s="2" t="str">
        <f t="array" ref="F353">IFERROR(INDEX(cnpj!$A:$B,MATCH(C353,cnpj!$B:$B,0),1),IF(G353=14,LEFT(E353,2)&amp;"."&amp;MID(E353,3,3)&amp;"."&amp;MID(E353,6,3)&amp;"/"&amp;MID(E353,9,4)&amp;"-"&amp;RIGHT(E353,2),IF(G353=13,0&amp;LEFT(E353,1)&amp;"."&amp;MID(E353,2,3)&amp;"."&amp;MID(E353,5,3)&amp;"/"&amp;MID(E353,8,4)&amp;"-"&amp;RIGHT(E353,2),IF(G353=12,"00"&amp;"."&amp;LEFT(E353,3)&amp;"."&amp;MID(E353,4,3)&amp;"/"&amp;MID(E353,7,4)&amp;"-"&amp;RIGHT(E353,2),IF(G353=11,"00.0"&amp;LEFT(E353,2)&amp;"."&amp;MID(E353,3,3)&amp;"/"&amp;MID(E353,6,4)&amp;"-"&amp;RIGHT(E353,2),"erro")))))</f>
        <v>21.255.567/0001-89</v>
      </c>
      <c r="G353" s="2">
        <f t="shared" si="13"/>
        <v>14</v>
      </c>
      <c r="H353" s="6" t="s">
        <v>62</v>
      </c>
      <c r="I353" s="2">
        <v>3</v>
      </c>
      <c r="J353" s="6">
        <v>11.608235644774552</v>
      </c>
      <c r="K353" s="6">
        <v>110000</v>
      </c>
      <c r="L353" s="2">
        <v>0</v>
      </c>
      <c r="M353" s="2">
        <v>1</v>
      </c>
      <c r="N353" s="2"/>
      <c r="O353" s="2">
        <v>0</v>
      </c>
      <c r="P353" s="2">
        <v>0</v>
      </c>
      <c r="Q353" s="2">
        <v>0</v>
      </c>
      <c r="R353" s="2">
        <v>19</v>
      </c>
      <c r="S353" s="2">
        <v>1</v>
      </c>
      <c r="T353" s="6">
        <v>13.383599313240728</v>
      </c>
      <c r="U353" s="6">
        <v>-5.783445023387913E-3</v>
      </c>
      <c r="V353" s="6">
        <v>0.56367257230076373</v>
      </c>
      <c r="W353" s="6">
        <v>263213</v>
      </c>
      <c r="X353" s="6">
        <v>102761</v>
      </c>
      <c r="Y353" s="6">
        <v>649267</v>
      </c>
      <c r="Z353" s="6">
        <v>-3755</v>
      </c>
      <c r="AA353" s="2">
        <f t="shared" si="14"/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1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1</v>
      </c>
      <c r="AR353" s="3">
        <v>0</v>
      </c>
      <c r="AS353" s="6">
        <f t="shared" si="15"/>
        <v>13.350234934065419</v>
      </c>
      <c r="AT353" s="6">
        <f t="shared" si="16"/>
        <v>0.11431901930371582</v>
      </c>
      <c r="AU353" s="6">
        <f t="shared" si="17"/>
        <v>0.55791433239590926</v>
      </c>
      <c r="AV353" s="6">
        <f t="shared" si="18"/>
        <v>0</v>
      </c>
      <c r="AW353" s="6">
        <f t="shared" si="19"/>
        <v>1</v>
      </c>
      <c r="AX353" s="6">
        <f t="shared" si="20"/>
        <v>0</v>
      </c>
      <c r="AY353" s="6">
        <f t="shared" si="21"/>
        <v>0</v>
      </c>
      <c r="AZ353" s="6">
        <f t="shared" si="22"/>
        <v>0</v>
      </c>
      <c r="BA353" s="6">
        <f t="shared" si="23"/>
        <v>19</v>
      </c>
      <c r="BB353" s="6">
        <f t="shared" si="24"/>
        <v>1</v>
      </c>
      <c r="BC353" s="2"/>
      <c r="BD353" s="2"/>
    </row>
    <row r="354" spans="1:56" ht="15.75" customHeight="1" x14ac:dyDescent="0.25">
      <c r="A354" s="2">
        <v>86</v>
      </c>
      <c r="B354" s="2">
        <v>2016</v>
      </c>
      <c r="C354" s="6" t="s">
        <v>141</v>
      </c>
      <c r="D354" s="2">
        <v>14818</v>
      </c>
      <c r="E354" s="2">
        <v>272185000193</v>
      </c>
      <c r="F354" s="2" t="str">
        <f t="array" ref="F354">IFERROR(INDEX(cnpj!$A:$B,MATCH(C354,cnpj!$B:$B,0),1),IF(G354=14,LEFT(E354,2)&amp;"."&amp;MID(E354,3,3)&amp;"."&amp;MID(E354,6,3)&amp;"/"&amp;MID(E354,9,4)&amp;"-"&amp;RIGHT(E354,2),IF(G354=13,0&amp;LEFT(E354,1)&amp;"."&amp;MID(E354,2,3)&amp;"."&amp;MID(E354,5,3)&amp;"/"&amp;MID(E354,8,4)&amp;"-"&amp;RIGHT(E354,2),IF(G354=12,"00"&amp;"."&amp;LEFT(E354,3)&amp;"."&amp;MID(E354,4,3)&amp;"/"&amp;MID(E354,7,4)&amp;"-"&amp;RIGHT(E354,2),IF(G354=11,"00.0"&amp;LEFT(E354,2)&amp;"."&amp;MID(E354,3,3)&amp;"/"&amp;MID(E354,6,4)&amp;"-"&amp;RIGHT(E354,2),"erro")))))</f>
        <v>00.272.185/0001-93</v>
      </c>
      <c r="G354" s="2">
        <f t="shared" si="13"/>
        <v>12</v>
      </c>
      <c r="H354" s="6" t="s">
        <v>50</v>
      </c>
      <c r="I354" s="2">
        <v>6</v>
      </c>
      <c r="J354" s="6">
        <v>10.691194631509694</v>
      </c>
      <c r="K354" s="6">
        <v>43967</v>
      </c>
      <c r="L354" s="2">
        <v>0</v>
      </c>
      <c r="M354" s="2">
        <v>0</v>
      </c>
      <c r="N354" s="2"/>
      <c r="O354" s="2">
        <v>0</v>
      </c>
      <c r="P354" s="2">
        <v>0</v>
      </c>
      <c r="Q354" s="2">
        <v>0</v>
      </c>
      <c r="R354" s="2">
        <v>4</v>
      </c>
      <c r="S354" s="2">
        <v>0</v>
      </c>
      <c r="T354" s="6">
        <v>12.020471717471334</v>
      </c>
      <c r="U354" s="6">
        <v>-1.0334936582370683E-3</v>
      </c>
      <c r="V354" s="6">
        <v>0.18301117859873225</v>
      </c>
      <c r="W354" s="6">
        <v>30402</v>
      </c>
      <c r="X354" s="6">
        <v>0</v>
      </c>
      <c r="Y354" s="6">
        <v>166121</v>
      </c>
      <c r="Z354" s="6">
        <v>-171.685</v>
      </c>
      <c r="AA354" s="2" t="str">
        <f t="shared" si="14"/>
        <v/>
      </c>
      <c r="AB354" s="2">
        <v>0</v>
      </c>
      <c r="AC354" s="2">
        <v>1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1</v>
      </c>
      <c r="AN354" s="2">
        <v>0</v>
      </c>
      <c r="AO354" s="2">
        <v>0</v>
      </c>
      <c r="AP354" s="2">
        <v>0</v>
      </c>
      <c r="AQ354" s="2">
        <v>0</v>
      </c>
      <c r="AR354" s="3">
        <v>0</v>
      </c>
      <c r="AS354" s="6" t="str">
        <f t="shared" si="15"/>
        <v/>
      </c>
      <c r="AT354" s="6" t="str">
        <f t="shared" si="16"/>
        <v/>
      </c>
      <c r="AU354" s="6" t="str">
        <f t="shared" si="17"/>
        <v/>
      </c>
      <c r="AV354" s="6" t="str">
        <f t="shared" si="18"/>
        <v/>
      </c>
      <c r="AW354" s="6" t="str">
        <f t="shared" si="19"/>
        <v/>
      </c>
      <c r="AX354" s="6" t="str">
        <f t="shared" si="20"/>
        <v/>
      </c>
      <c r="AY354" s="6" t="str">
        <f t="shared" si="21"/>
        <v/>
      </c>
      <c r="AZ354" s="6" t="str">
        <f t="shared" si="22"/>
        <v/>
      </c>
      <c r="BA354" s="6" t="str">
        <f t="shared" si="23"/>
        <v/>
      </c>
      <c r="BB354" s="6" t="str">
        <f t="shared" si="24"/>
        <v/>
      </c>
      <c r="BC354" s="2"/>
      <c r="BD354" s="2"/>
    </row>
    <row r="355" spans="1:56" ht="15.75" customHeight="1" x14ac:dyDescent="0.25">
      <c r="A355" s="2">
        <v>86</v>
      </c>
      <c r="B355" s="2">
        <v>2017</v>
      </c>
      <c r="C355" s="6" t="s">
        <v>141</v>
      </c>
      <c r="D355" s="2">
        <v>14818</v>
      </c>
      <c r="E355" s="2">
        <v>272185000193</v>
      </c>
      <c r="F355" s="2" t="str">
        <f t="array" ref="F355">IFERROR(INDEX(cnpj!$A:$B,MATCH(C355,cnpj!$B:$B,0),1),IF(G355=14,LEFT(E355,2)&amp;"."&amp;MID(E355,3,3)&amp;"."&amp;MID(E355,6,3)&amp;"/"&amp;MID(E355,9,4)&amp;"-"&amp;RIGHT(E355,2),IF(G355=13,0&amp;LEFT(E355,1)&amp;"."&amp;MID(E355,2,3)&amp;"."&amp;MID(E355,5,3)&amp;"/"&amp;MID(E355,8,4)&amp;"-"&amp;RIGHT(E355,2),IF(G355=12,"00"&amp;"."&amp;LEFT(E355,3)&amp;"."&amp;MID(E355,4,3)&amp;"/"&amp;MID(E355,7,4)&amp;"-"&amp;RIGHT(E355,2),IF(G355=11,"00.0"&amp;LEFT(E355,2)&amp;"."&amp;MID(E355,3,3)&amp;"/"&amp;MID(E355,6,4)&amp;"-"&amp;RIGHT(E355,2),"erro")))))</f>
        <v>00.272.185/0001-93</v>
      </c>
      <c r="G355" s="2">
        <f t="shared" si="13"/>
        <v>12</v>
      </c>
      <c r="H355" s="6" t="s">
        <v>50</v>
      </c>
      <c r="I355" s="2">
        <v>6</v>
      </c>
      <c r="J355" s="6">
        <v>10.691194631509694</v>
      </c>
      <c r="K355" s="6">
        <v>43967</v>
      </c>
      <c r="L355" s="2">
        <v>0</v>
      </c>
      <c r="M355" s="2">
        <v>1</v>
      </c>
      <c r="N355" s="2"/>
      <c r="O355" s="2">
        <v>0</v>
      </c>
      <c r="P355" s="2">
        <v>0</v>
      </c>
      <c r="Q355" s="2">
        <v>0</v>
      </c>
      <c r="R355" s="2">
        <v>4</v>
      </c>
      <c r="S355" s="2">
        <v>0</v>
      </c>
      <c r="T355" s="6">
        <v>12.092982331810406</v>
      </c>
      <c r="U355" s="6">
        <v>-8.8162742002306652E-4</v>
      </c>
      <c r="V355" s="6">
        <v>2.0491114918203502E-3</v>
      </c>
      <c r="W355" s="6">
        <v>366</v>
      </c>
      <c r="X355" s="6">
        <v>0</v>
      </c>
      <c r="Y355" s="6">
        <v>178614</v>
      </c>
      <c r="Z355" s="6">
        <v>-157.471</v>
      </c>
      <c r="AA355" s="2">
        <f t="shared" si="14"/>
        <v>1</v>
      </c>
      <c r="AB355" s="2">
        <v>0</v>
      </c>
      <c r="AC355" s="2">
        <v>1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</v>
      </c>
      <c r="AO355" s="2">
        <v>0</v>
      </c>
      <c r="AP355" s="2">
        <v>0</v>
      </c>
      <c r="AQ355" s="2">
        <v>0</v>
      </c>
      <c r="AR355" s="3">
        <v>0</v>
      </c>
      <c r="AS355" s="6">
        <f t="shared" si="15"/>
        <v>12.020471717471334</v>
      </c>
      <c r="AT355" s="6">
        <f t="shared" si="16"/>
        <v>-1.0334936582370683E-3</v>
      </c>
      <c r="AU355" s="6">
        <f t="shared" si="17"/>
        <v>0.18301117859873225</v>
      </c>
      <c r="AV355" s="6">
        <f t="shared" si="18"/>
        <v>0</v>
      </c>
      <c r="AW355" s="6">
        <f t="shared" si="19"/>
        <v>0</v>
      </c>
      <c r="AX355" s="6">
        <f t="shared" si="20"/>
        <v>0</v>
      </c>
      <c r="AY355" s="6">
        <f t="shared" si="21"/>
        <v>0</v>
      </c>
      <c r="AZ355" s="6">
        <f t="shared" si="22"/>
        <v>0</v>
      </c>
      <c r="BA355" s="6">
        <f t="shared" si="23"/>
        <v>4</v>
      </c>
      <c r="BB355" s="6">
        <f t="shared" si="24"/>
        <v>0</v>
      </c>
      <c r="BC355" s="2"/>
      <c r="BD355" s="2"/>
    </row>
    <row r="356" spans="1:56" ht="15.75" customHeight="1" x14ac:dyDescent="0.25">
      <c r="A356" s="2">
        <v>86</v>
      </c>
      <c r="B356" s="2">
        <v>2018</v>
      </c>
      <c r="C356" s="6" t="s">
        <v>141</v>
      </c>
      <c r="D356" s="2">
        <v>14818</v>
      </c>
      <c r="E356" s="2">
        <v>272185000193</v>
      </c>
      <c r="F356" s="2" t="str">
        <f t="array" ref="F356">IFERROR(INDEX(cnpj!$A:$B,MATCH(C356,cnpj!$B:$B,0),1),IF(G356=14,LEFT(E356,2)&amp;"."&amp;MID(E356,3,3)&amp;"."&amp;MID(E356,6,3)&amp;"/"&amp;MID(E356,9,4)&amp;"-"&amp;RIGHT(E356,2),IF(G356=13,0&amp;LEFT(E356,1)&amp;"."&amp;MID(E356,2,3)&amp;"."&amp;MID(E356,5,3)&amp;"/"&amp;MID(E356,8,4)&amp;"-"&amp;RIGHT(E356,2),IF(G356=12,"00"&amp;"."&amp;LEFT(E356,3)&amp;"."&amp;MID(E356,4,3)&amp;"/"&amp;MID(E356,7,4)&amp;"-"&amp;RIGHT(E356,2),IF(G356=11,"00.0"&amp;LEFT(E356,2)&amp;"."&amp;MID(E356,3,3)&amp;"/"&amp;MID(E356,6,4)&amp;"-"&amp;RIGHT(E356,2),"erro")))))</f>
        <v>00.272.185/0001-93</v>
      </c>
      <c r="G356" s="2">
        <f t="shared" si="13"/>
        <v>12</v>
      </c>
      <c r="H356" s="6" t="s">
        <v>50</v>
      </c>
      <c r="I356" s="2">
        <v>6</v>
      </c>
      <c r="J356" s="6">
        <v>10.691194631509694</v>
      </c>
      <c r="K356" s="6">
        <v>43967</v>
      </c>
      <c r="L356" s="2">
        <v>0</v>
      </c>
      <c r="M356" s="2">
        <v>1</v>
      </c>
      <c r="N356" s="2"/>
      <c r="O356" s="2">
        <v>0</v>
      </c>
      <c r="P356" s="2">
        <v>0</v>
      </c>
      <c r="Q356" s="2">
        <v>0</v>
      </c>
      <c r="R356" s="2">
        <v>4</v>
      </c>
      <c r="S356" s="2">
        <v>0</v>
      </c>
      <c r="T356" s="6">
        <v>9.7163142450111497</v>
      </c>
      <c r="U356" s="6">
        <v>-9.7811407210900755E-3</v>
      </c>
      <c r="V356" s="6">
        <v>3.424574942722778E-2</v>
      </c>
      <c r="W356" s="6">
        <v>568</v>
      </c>
      <c r="X356" s="6">
        <v>0</v>
      </c>
      <c r="Y356" s="6">
        <v>16586</v>
      </c>
      <c r="Z356" s="6">
        <v>-162.22999999999999</v>
      </c>
      <c r="AA356" s="2">
        <f t="shared" si="14"/>
        <v>1</v>
      </c>
      <c r="AB356" s="2">
        <v>0</v>
      </c>
      <c r="AC356" s="2">
        <v>1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1</v>
      </c>
      <c r="AP356" s="2">
        <v>0</v>
      </c>
      <c r="AQ356" s="2">
        <v>0</v>
      </c>
      <c r="AR356" s="3">
        <v>0</v>
      </c>
      <c r="AS356" s="6">
        <f t="shared" si="15"/>
        <v>12.092982331810406</v>
      </c>
      <c r="AT356" s="6">
        <f t="shared" si="16"/>
        <v>-8.8162742002306652E-4</v>
      </c>
      <c r="AU356" s="6">
        <f t="shared" si="17"/>
        <v>2.0491114918203502E-3</v>
      </c>
      <c r="AV356" s="6">
        <f t="shared" si="18"/>
        <v>0</v>
      </c>
      <c r="AW356" s="6">
        <f t="shared" si="19"/>
        <v>1</v>
      </c>
      <c r="AX356" s="6">
        <f t="shared" si="20"/>
        <v>0</v>
      </c>
      <c r="AY356" s="6">
        <f t="shared" si="21"/>
        <v>0</v>
      </c>
      <c r="AZ356" s="6">
        <f t="shared" si="22"/>
        <v>0</v>
      </c>
      <c r="BA356" s="6">
        <f t="shared" si="23"/>
        <v>4</v>
      </c>
      <c r="BB356" s="6">
        <f t="shared" si="24"/>
        <v>0</v>
      </c>
      <c r="BC356" s="2"/>
      <c r="BD356" s="2"/>
    </row>
    <row r="357" spans="1:56" ht="15.75" customHeight="1" x14ac:dyDescent="0.25">
      <c r="A357" s="2">
        <v>86</v>
      </c>
      <c r="B357" s="2">
        <v>2019</v>
      </c>
      <c r="C357" s="6" t="s">
        <v>141</v>
      </c>
      <c r="D357" s="2">
        <v>14818</v>
      </c>
      <c r="E357" s="2">
        <v>272185000193</v>
      </c>
      <c r="F357" s="2" t="str">
        <f t="array" ref="F357">IFERROR(INDEX(cnpj!$A:$B,MATCH(C357,cnpj!$B:$B,0),1),IF(G357=14,LEFT(E357,2)&amp;"."&amp;MID(E357,3,3)&amp;"."&amp;MID(E357,6,3)&amp;"/"&amp;MID(E357,9,4)&amp;"-"&amp;RIGHT(E357,2),IF(G357=13,0&amp;LEFT(E357,1)&amp;"."&amp;MID(E357,2,3)&amp;"."&amp;MID(E357,5,3)&amp;"/"&amp;MID(E357,8,4)&amp;"-"&amp;RIGHT(E357,2),IF(G357=12,"00"&amp;"."&amp;LEFT(E357,3)&amp;"."&amp;MID(E357,4,3)&amp;"/"&amp;MID(E357,7,4)&amp;"-"&amp;RIGHT(E357,2),IF(G357=11,"00.0"&amp;LEFT(E357,2)&amp;"."&amp;MID(E357,3,3)&amp;"/"&amp;MID(E357,6,4)&amp;"-"&amp;RIGHT(E357,2),"erro")))))</f>
        <v>00.272.185/0001-93</v>
      </c>
      <c r="G357" s="2">
        <f t="shared" si="13"/>
        <v>12</v>
      </c>
      <c r="H357" s="6" t="s">
        <v>50</v>
      </c>
      <c r="I357" s="2">
        <v>6</v>
      </c>
      <c r="J357" s="6">
        <v>10.691194631509694</v>
      </c>
      <c r="K357" s="6">
        <v>43967</v>
      </c>
      <c r="L357" s="2">
        <v>0</v>
      </c>
      <c r="M357" s="2">
        <v>1</v>
      </c>
      <c r="N357" s="2"/>
      <c r="O357" s="2">
        <v>0</v>
      </c>
      <c r="P357" s="2">
        <v>0</v>
      </c>
      <c r="Q357" s="2">
        <v>0</v>
      </c>
      <c r="R357" s="2">
        <v>4</v>
      </c>
      <c r="S357" s="2">
        <v>0</v>
      </c>
      <c r="T357" s="6">
        <v>10.874815561340181</v>
      </c>
      <c r="U357" s="6">
        <v>-3.1012322777262489E-3</v>
      </c>
      <c r="V357" s="6">
        <v>0.58770750913324121</v>
      </c>
      <c r="W357" s="6">
        <v>646</v>
      </c>
      <c r="X357" s="6">
        <v>30402</v>
      </c>
      <c r="Y357" s="6">
        <v>52829</v>
      </c>
      <c r="Z357" s="6">
        <v>-163.83500000000001</v>
      </c>
      <c r="AA357" s="2">
        <f t="shared" si="14"/>
        <v>1</v>
      </c>
      <c r="AB357" s="2">
        <v>0</v>
      </c>
      <c r="AC357" s="2">
        <v>1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1</v>
      </c>
      <c r="AQ357" s="2">
        <v>0</v>
      </c>
      <c r="AR357" s="3">
        <v>0</v>
      </c>
      <c r="AS357" s="6">
        <f t="shared" si="15"/>
        <v>9.7163142450111497</v>
      </c>
      <c r="AT357" s="6">
        <f t="shared" si="16"/>
        <v>-9.7811407210900755E-3</v>
      </c>
      <c r="AU357" s="6">
        <f t="shared" si="17"/>
        <v>3.424574942722778E-2</v>
      </c>
      <c r="AV357" s="6">
        <f t="shared" si="18"/>
        <v>0</v>
      </c>
      <c r="AW357" s="6">
        <f t="shared" si="19"/>
        <v>1</v>
      </c>
      <c r="AX357" s="6">
        <f t="shared" si="20"/>
        <v>0</v>
      </c>
      <c r="AY357" s="6">
        <f t="shared" si="21"/>
        <v>0</v>
      </c>
      <c r="AZ357" s="6">
        <f t="shared" si="22"/>
        <v>0</v>
      </c>
      <c r="BA357" s="6">
        <f t="shared" si="23"/>
        <v>4</v>
      </c>
      <c r="BB357" s="6">
        <f t="shared" si="24"/>
        <v>0</v>
      </c>
      <c r="BC357" s="2"/>
      <c r="BD357" s="2"/>
    </row>
    <row r="358" spans="1:56" ht="15.75" customHeight="1" x14ac:dyDescent="0.25">
      <c r="A358" s="2">
        <v>86</v>
      </c>
      <c r="B358" s="2">
        <v>2020</v>
      </c>
      <c r="C358" s="6" t="s">
        <v>141</v>
      </c>
      <c r="D358" s="2">
        <v>14818</v>
      </c>
      <c r="E358" s="2">
        <v>272185000193</v>
      </c>
      <c r="F358" s="2" t="str">
        <f t="array" ref="F358">IFERROR(INDEX(cnpj!$A:$B,MATCH(C358,cnpj!$B:$B,0),1),IF(G358=14,LEFT(E358,2)&amp;"."&amp;MID(E358,3,3)&amp;"."&amp;MID(E358,6,3)&amp;"/"&amp;MID(E358,9,4)&amp;"-"&amp;RIGHT(E358,2),IF(G358=13,0&amp;LEFT(E358,1)&amp;"."&amp;MID(E358,2,3)&amp;"."&amp;MID(E358,5,3)&amp;"/"&amp;MID(E358,8,4)&amp;"-"&amp;RIGHT(E358,2),IF(G358=12,"00"&amp;"."&amp;LEFT(E358,3)&amp;"."&amp;MID(E358,4,3)&amp;"/"&amp;MID(E358,7,4)&amp;"-"&amp;RIGHT(E358,2),IF(G358=11,"00.0"&amp;LEFT(E358,2)&amp;"."&amp;MID(E358,3,3)&amp;"/"&amp;MID(E358,6,4)&amp;"-"&amp;RIGHT(E358,2),"erro")))))</f>
        <v>00.272.185/0001-93</v>
      </c>
      <c r="G358" s="2">
        <f t="shared" si="13"/>
        <v>12</v>
      </c>
      <c r="H358" s="6" t="s">
        <v>50</v>
      </c>
      <c r="I358" s="2">
        <v>6</v>
      </c>
      <c r="J358" s="6">
        <v>10.691194631509694</v>
      </c>
      <c r="K358" s="6">
        <v>43967</v>
      </c>
      <c r="L358" s="2">
        <v>0</v>
      </c>
      <c r="M358" s="2">
        <v>0</v>
      </c>
      <c r="N358" s="2"/>
      <c r="O358" s="2">
        <v>0</v>
      </c>
      <c r="P358" s="2">
        <v>0</v>
      </c>
      <c r="Q358" s="2">
        <v>0</v>
      </c>
      <c r="R358" s="2">
        <v>5</v>
      </c>
      <c r="S358" s="2">
        <v>0</v>
      </c>
      <c r="T358" s="6">
        <v>10.156849882434335</v>
      </c>
      <c r="U358" s="6">
        <v>-6.8820584468506233E-3</v>
      </c>
      <c r="V358" s="6">
        <v>3.5471727403267747E-2</v>
      </c>
      <c r="W358" s="6">
        <v>914</v>
      </c>
      <c r="X358" s="6">
        <v>0</v>
      </c>
      <c r="Y358" s="6">
        <v>25767</v>
      </c>
      <c r="Z358" s="6">
        <v>-177.33</v>
      </c>
      <c r="AA358" s="2">
        <f t="shared" si="14"/>
        <v>1</v>
      </c>
      <c r="AB358" s="2">
        <v>0</v>
      </c>
      <c r="AC358" s="2">
        <v>1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1</v>
      </c>
      <c r="AR358" s="3">
        <v>0</v>
      </c>
      <c r="AS358" s="6">
        <f t="shared" si="15"/>
        <v>10.874815561340181</v>
      </c>
      <c r="AT358" s="6">
        <f t="shared" si="16"/>
        <v>-3.1012322777262489E-3</v>
      </c>
      <c r="AU358" s="6">
        <f t="shared" si="17"/>
        <v>0.58770750913324121</v>
      </c>
      <c r="AV358" s="6">
        <f t="shared" si="18"/>
        <v>0</v>
      </c>
      <c r="AW358" s="6">
        <f t="shared" si="19"/>
        <v>1</v>
      </c>
      <c r="AX358" s="6">
        <f t="shared" si="20"/>
        <v>0</v>
      </c>
      <c r="AY358" s="6">
        <f t="shared" si="21"/>
        <v>0</v>
      </c>
      <c r="AZ358" s="6">
        <f t="shared" si="22"/>
        <v>0</v>
      </c>
      <c r="BA358" s="6">
        <f t="shared" si="23"/>
        <v>4</v>
      </c>
      <c r="BB358" s="6">
        <f t="shared" si="24"/>
        <v>0</v>
      </c>
      <c r="BC358" s="2"/>
      <c r="BD358" s="2"/>
    </row>
    <row r="359" spans="1:56" ht="15.75" customHeight="1" x14ac:dyDescent="0.25">
      <c r="A359" s="2">
        <v>87</v>
      </c>
      <c r="B359" s="2">
        <v>2016</v>
      </c>
      <c r="C359" s="6" t="s">
        <v>142</v>
      </c>
      <c r="D359" s="2">
        <v>4448</v>
      </c>
      <c r="E359" s="2">
        <v>61080313000191</v>
      </c>
      <c r="F359" s="2" t="str">
        <f t="array" ref="F359">IFERROR(INDEX(cnpj!$A:$B,MATCH(C359,cnpj!$B:$B,0),1),IF(G359=14,LEFT(E359,2)&amp;"."&amp;MID(E359,3,3)&amp;"."&amp;MID(E359,6,3)&amp;"/"&amp;MID(E359,9,4)&amp;"-"&amp;RIGHT(E359,2),IF(G359=13,0&amp;LEFT(E359,1)&amp;"."&amp;MID(E359,2,3)&amp;"."&amp;MID(E359,5,3)&amp;"/"&amp;MID(E359,8,4)&amp;"-"&amp;RIGHT(E359,2),IF(G359=12,"00"&amp;"."&amp;LEFT(E359,3)&amp;"."&amp;MID(E359,4,3)&amp;"/"&amp;MID(E359,7,4)&amp;"-"&amp;RIGHT(E359,2),IF(G359=11,"00.0"&amp;LEFT(E359,2)&amp;"."&amp;MID(E359,3,3)&amp;"/"&amp;MID(E359,6,4)&amp;"-"&amp;RIGHT(E359,2),"erro")))))</f>
        <v>61.080.313/0001-91</v>
      </c>
      <c r="G359" s="2">
        <f t="shared" si="13"/>
        <v>14</v>
      </c>
      <c r="H359" s="6" t="s">
        <v>60</v>
      </c>
      <c r="I359" s="2">
        <v>1</v>
      </c>
      <c r="J359" s="6">
        <v>10.126631103850338</v>
      </c>
      <c r="K359" s="6">
        <v>25000</v>
      </c>
      <c r="L359" s="2">
        <v>1</v>
      </c>
      <c r="M359" s="2">
        <v>0</v>
      </c>
      <c r="N359" s="2"/>
      <c r="O359" s="2">
        <v>0</v>
      </c>
      <c r="P359" s="2">
        <v>0</v>
      </c>
      <c r="Q359" s="2">
        <v>0</v>
      </c>
      <c r="R359" s="2">
        <v>1</v>
      </c>
      <c r="S359" s="2">
        <v>1</v>
      </c>
      <c r="T359" s="6">
        <v>11.982610293404385</v>
      </c>
      <c r="U359" s="6">
        <v>-6.4660798129403751</v>
      </c>
      <c r="V359" s="6">
        <v>49.312843468855696</v>
      </c>
      <c r="W359" s="6">
        <v>5093</v>
      </c>
      <c r="X359" s="6">
        <v>7882447</v>
      </c>
      <c r="Y359" s="6">
        <v>159949</v>
      </c>
      <c r="Z359" s="6">
        <v>-1034243</v>
      </c>
      <c r="AA359" s="2" t="str">
        <f t="shared" si="14"/>
        <v/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1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1</v>
      </c>
      <c r="AN359" s="2">
        <v>0</v>
      </c>
      <c r="AO359" s="2">
        <v>0</v>
      </c>
      <c r="AP359" s="2">
        <v>0</v>
      </c>
      <c r="AQ359" s="2">
        <v>0</v>
      </c>
      <c r="AR359" s="3">
        <v>0</v>
      </c>
      <c r="AS359" s="6" t="str">
        <f t="shared" si="15"/>
        <v/>
      </c>
      <c r="AT359" s="6" t="str">
        <f t="shared" si="16"/>
        <v/>
      </c>
      <c r="AU359" s="6" t="str">
        <f t="shared" si="17"/>
        <v/>
      </c>
      <c r="AV359" s="6" t="str">
        <f t="shared" si="18"/>
        <v/>
      </c>
      <c r="AW359" s="6" t="str">
        <f t="shared" si="19"/>
        <v/>
      </c>
      <c r="AX359" s="6" t="str">
        <f t="shared" si="20"/>
        <v/>
      </c>
      <c r="AY359" s="6" t="str">
        <f t="shared" si="21"/>
        <v/>
      </c>
      <c r="AZ359" s="6" t="str">
        <f t="shared" si="22"/>
        <v/>
      </c>
      <c r="BA359" s="6" t="str">
        <f t="shared" si="23"/>
        <v/>
      </c>
      <c r="BB359" s="6" t="str">
        <f t="shared" si="24"/>
        <v/>
      </c>
      <c r="BC359" s="2"/>
      <c r="BD359" s="2"/>
    </row>
    <row r="360" spans="1:56" ht="15.75" customHeight="1" x14ac:dyDescent="0.25">
      <c r="A360" s="2">
        <v>87</v>
      </c>
      <c r="B360" s="2">
        <v>2017</v>
      </c>
      <c r="C360" s="6" t="s">
        <v>142</v>
      </c>
      <c r="D360" s="2">
        <v>4448</v>
      </c>
      <c r="E360" s="2">
        <v>61080313000191</v>
      </c>
      <c r="F360" s="2" t="str">
        <f t="array" ref="F360">IFERROR(INDEX(cnpj!$A:$B,MATCH(C360,cnpj!$B:$B,0),1),IF(G360=14,LEFT(E360,2)&amp;"."&amp;MID(E360,3,3)&amp;"."&amp;MID(E360,6,3)&amp;"/"&amp;MID(E360,9,4)&amp;"-"&amp;RIGHT(E360,2),IF(G360=13,0&amp;LEFT(E360,1)&amp;"."&amp;MID(E360,2,3)&amp;"."&amp;MID(E360,5,3)&amp;"/"&amp;MID(E360,8,4)&amp;"-"&amp;RIGHT(E360,2),IF(G360=12,"00"&amp;"."&amp;LEFT(E360,3)&amp;"."&amp;MID(E360,4,3)&amp;"/"&amp;MID(E360,7,4)&amp;"-"&amp;RIGHT(E360,2),IF(G360=11,"00.0"&amp;LEFT(E360,2)&amp;"."&amp;MID(E360,3,3)&amp;"/"&amp;MID(E360,6,4)&amp;"-"&amp;RIGHT(E360,2),"erro")))))</f>
        <v>61.080.313/0001-91</v>
      </c>
      <c r="G360" s="2">
        <f t="shared" si="13"/>
        <v>14</v>
      </c>
      <c r="H360" s="6" t="s">
        <v>60</v>
      </c>
      <c r="I360" s="2">
        <v>1</v>
      </c>
      <c r="J360" s="6">
        <v>10.126631103850338</v>
      </c>
      <c r="K360" s="6">
        <v>25000</v>
      </c>
      <c r="L360" s="2">
        <v>1</v>
      </c>
      <c r="M360" s="2">
        <v>0</v>
      </c>
      <c r="N360" s="2"/>
      <c r="O360" s="2">
        <v>0</v>
      </c>
      <c r="P360" s="2">
        <v>0</v>
      </c>
      <c r="Q360" s="2">
        <v>0</v>
      </c>
      <c r="R360" s="2">
        <v>1</v>
      </c>
      <c r="S360" s="2">
        <v>1</v>
      </c>
      <c r="T360" s="6">
        <v>11.9681960946139</v>
      </c>
      <c r="U360" s="6">
        <v>-5.9174933400989467</v>
      </c>
      <c r="V360" s="6">
        <v>55.93177089940378</v>
      </c>
      <c r="W360" s="6">
        <v>5327</v>
      </c>
      <c r="X360" s="6">
        <v>8812876</v>
      </c>
      <c r="Y360" s="6">
        <v>157660</v>
      </c>
      <c r="Z360" s="6">
        <v>-932952</v>
      </c>
      <c r="AA360" s="2">
        <f t="shared" si="14"/>
        <v>1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1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</v>
      </c>
      <c r="AO360" s="2">
        <v>0</v>
      </c>
      <c r="AP360" s="2">
        <v>0</v>
      </c>
      <c r="AQ360" s="2">
        <v>0</v>
      </c>
      <c r="AR360" s="3">
        <v>0</v>
      </c>
      <c r="AS360" s="6">
        <f t="shared" si="15"/>
        <v>11.982610293404385</v>
      </c>
      <c r="AT360" s="6">
        <f t="shared" si="16"/>
        <v>-6.4660798129403751</v>
      </c>
      <c r="AU360" s="6">
        <f t="shared" si="17"/>
        <v>49.312843468855696</v>
      </c>
      <c r="AV360" s="6">
        <f t="shared" si="18"/>
        <v>1</v>
      </c>
      <c r="AW360" s="6">
        <f t="shared" si="19"/>
        <v>0</v>
      </c>
      <c r="AX360" s="6">
        <f t="shared" si="20"/>
        <v>0</v>
      </c>
      <c r="AY360" s="6">
        <f t="shared" si="21"/>
        <v>0</v>
      </c>
      <c r="AZ360" s="6">
        <f t="shared" si="22"/>
        <v>0</v>
      </c>
      <c r="BA360" s="6">
        <f t="shared" si="23"/>
        <v>1</v>
      </c>
      <c r="BB360" s="6">
        <f t="shared" si="24"/>
        <v>1</v>
      </c>
      <c r="BC360" s="2"/>
      <c r="BD360" s="2"/>
    </row>
    <row r="361" spans="1:56" ht="15.75" customHeight="1" x14ac:dyDescent="0.25">
      <c r="A361" s="2">
        <v>87</v>
      </c>
      <c r="B361" s="2">
        <v>2018</v>
      </c>
      <c r="C361" s="6" t="s">
        <v>142</v>
      </c>
      <c r="D361" s="2">
        <v>4448</v>
      </c>
      <c r="E361" s="2">
        <v>61080313000191</v>
      </c>
      <c r="F361" s="2" t="str">
        <f t="array" ref="F361">IFERROR(INDEX(cnpj!$A:$B,MATCH(C361,cnpj!$B:$B,0),1),IF(G361=14,LEFT(E361,2)&amp;"."&amp;MID(E361,3,3)&amp;"."&amp;MID(E361,6,3)&amp;"/"&amp;MID(E361,9,4)&amp;"-"&amp;RIGHT(E361,2),IF(G361=13,0&amp;LEFT(E361,1)&amp;"."&amp;MID(E361,2,3)&amp;"."&amp;MID(E361,5,3)&amp;"/"&amp;MID(E361,8,4)&amp;"-"&amp;RIGHT(E361,2),IF(G361=12,"00"&amp;"."&amp;LEFT(E361,3)&amp;"."&amp;MID(E361,4,3)&amp;"/"&amp;MID(E361,7,4)&amp;"-"&amp;RIGHT(E361,2),IF(G361=11,"00.0"&amp;LEFT(E361,2)&amp;"."&amp;MID(E361,3,3)&amp;"/"&amp;MID(E361,6,4)&amp;"-"&amp;RIGHT(E361,2),"erro")))))</f>
        <v>61.080.313/0001-91</v>
      </c>
      <c r="G361" s="2">
        <f t="shared" si="13"/>
        <v>14</v>
      </c>
      <c r="H361" s="6" t="s">
        <v>60</v>
      </c>
      <c r="I361" s="2">
        <v>1</v>
      </c>
      <c r="J361" s="6">
        <v>10.126631103850338</v>
      </c>
      <c r="K361" s="6">
        <v>25000</v>
      </c>
      <c r="L361" s="2">
        <v>1</v>
      </c>
      <c r="M361" s="2">
        <v>0</v>
      </c>
      <c r="N361" s="2"/>
      <c r="O361" s="2">
        <v>0</v>
      </c>
      <c r="P361" s="2">
        <v>0</v>
      </c>
      <c r="Q361" s="2">
        <v>0</v>
      </c>
      <c r="R361" s="2">
        <v>1</v>
      </c>
      <c r="S361" s="2">
        <v>1</v>
      </c>
      <c r="T361" s="6">
        <v>11.950489834938393</v>
      </c>
      <c r="U361" s="6">
        <v>-7.4101218260347466</v>
      </c>
      <c r="V361" s="6">
        <v>64.323584668125733</v>
      </c>
      <c r="W361" s="6">
        <v>4913</v>
      </c>
      <c r="X361" s="6">
        <v>9958360</v>
      </c>
      <c r="Y361" s="6">
        <v>154893</v>
      </c>
      <c r="Z361" s="6">
        <v>-1147776</v>
      </c>
      <c r="AA361" s="2">
        <f t="shared" si="14"/>
        <v>1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1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1</v>
      </c>
      <c r="AP361" s="2">
        <v>0</v>
      </c>
      <c r="AQ361" s="2">
        <v>0</v>
      </c>
      <c r="AR361" s="3">
        <v>0</v>
      </c>
      <c r="AS361" s="6">
        <f t="shared" si="15"/>
        <v>11.9681960946139</v>
      </c>
      <c r="AT361" s="6">
        <f t="shared" si="16"/>
        <v>-5.9174933400989467</v>
      </c>
      <c r="AU361" s="6">
        <f t="shared" si="17"/>
        <v>55.93177089940378</v>
      </c>
      <c r="AV361" s="6">
        <f t="shared" si="18"/>
        <v>1</v>
      </c>
      <c r="AW361" s="6">
        <f t="shared" si="19"/>
        <v>0</v>
      </c>
      <c r="AX361" s="6">
        <f t="shared" si="20"/>
        <v>0</v>
      </c>
      <c r="AY361" s="6">
        <f t="shared" si="21"/>
        <v>0</v>
      </c>
      <c r="AZ361" s="6">
        <f t="shared" si="22"/>
        <v>0</v>
      </c>
      <c r="BA361" s="6">
        <f t="shared" si="23"/>
        <v>1</v>
      </c>
      <c r="BB361" s="6">
        <f t="shared" si="24"/>
        <v>1</v>
      </c>
      <c r="BC361" s="2"/>
      <c r="BD361" s="2"/>
    </row>
    <row r="362" spans="1:56" ht="15.75" customHeight="1" x14ac:dyDescent="0.25">
      <c r="A362" s="2">
        <v>87</v>
      </c>
      <c r="B362" s="2">
        <v>2019</v>
      </c>
      <c r="C362" s="6" t="s">
        <v>142</v>
      </c>
      <c r="D362" s="2">
        <v>4448</v>
      </c>
      <c r="E362" s="2">
        <v>61080313000191</v>
      </c>
      <c r="F362" s="2" t="str">
        <f t="array" ref="F362">IFERROR(INDEX(cnpj!$A:$B,MATCH(C362,cnpj!$B:$B,0),1),IF(G362=14,LEFT(E362,2)&amp;"."&amp;MID(E362,3,3)&amp;"."&amp;MID(E362,6,3)&amp;"/"&amp;MID(E362,9,4)&amp;"-"&amp;RIGHT(E362,2),IF(G362=13,0&amp;LEFT(E362,1)&amp;"."&amp;MID(E362,2,3)&amp;"."&amp;MID(E362,5,3)&amp;"/"&amp;MID(E362,8,4)&amp;"-"&amp;RIGHT(E362,2),IF(G362=12,"00"&amp;"."&amp;LEFT(E362,3)&amp;"."&amp;MID(E362,4,3)&amp;"/"&amp;MID(E362,7,4)&amp;"-"&amp;RIGHT(E362,2),IF(G362=11,"00.0"&amp;LEFT(E362,2)&amp;"."&amp;MID(E362,3,3)&amp;"/"&amp;MID(E362,6,4)&amp;"-"&amp;RIGHT(E362,2),"erro")))))</f>
        <v>61.080.313/0001-91</v>
      </c>
      <c r="G362" s="2">
        <f t="shared" si="13"/>
        <v>14</v>
      </c>
      <c r="H362" s="6" t="s">
        <v>60</v>
      </c>
      <c r="I362" s="2">
        <v>1</v>
      </c>
      <c r="J362" s="6">
        <v>10.404020386816686</v>
      </c>
      <c r="K362" s="6">
        <v>32992</v>
      </c>
      <c r="L362" s="2">
        <v>1</v>
      </c>
      <c r="M362" s="2">
        <v>0</v>
      </c>
      <c r="N362" s="2"/>
      <c r="O362" s="2">
        <v>0</v>
      </c>
      <c r="P362" s="2">
        <v>0</v>
      </c>
      <c r="Q362" s="2">
        <v>0</v>
      </c>
      <c r="R362" s="2">
        <v>1</v>
      </c>
      <c r="S362" s="2">
        <v>1</v>
      </c>
      <c r="T362" s="6">
        <v>11.933128106836845</v>
      </c>
      <c r="U362" s="6">
        <v>-13.275338803234643</v>
      </c>
      <c r="V362" s="6">
        <v>6.2807517720246731E-2</v>
      </c>
      <c r="W362" s="6">
        <v>4468</v>
      </c>
      <c r="X362" s="6">
        <v>5093</v>
      </c>
      <c r="Y362" s="6">
        <v>152227</v>
      </c>
      <c r="Z362" s="6">
        <v>-2020865</v>
      </c>
      <c r="AA362" s="2">
        <f t="shared" si="14"/>
        <v>1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1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1</v>
      </c>
      <c r="AQ362" s="2">
        <v>0</v>
      </c>
      <c r="AR362" s="3">
        <v>0</v>
      </c>
      <c r="AS362" s="6">
        <f t="shared" si="15"/>
        <v>11.950489834938393</v>
      </c>
      <c r="AT362" s="6">
        <f t="shared" si="16"/>
        <v>-7.4101218260347466</v>
      </c>
      <c r="AU362" s="6">
        <f t="shared" si="17"/>
        <v>64.323584668125733</v>
      </c>
      <c r="AV362" s="6">
        <f t="shared" si="18"/>
        <v>1</v>
      </c>
      <c r="AW362" s="6">
        <f t="shared" si="19"/>
        <v>0</v>
      </c>
      <c r="AX362" s="6">
        <f t="shared" si="20"/>
        <v>0</v>
      </c>
      <c r="AY362" s="6">
        <f t="shared" si="21"/>
        <v>0</v>
      </c>
      <c r="AZ362" s="6">
        <f t="shared" si="22"/>
        <v>0</v>
      </c>
      <c r="BA362" s="6">
        <f t="shared" si="23"/>
        <v>1</v>
      </c>
      <c r="BB362" s="6">
        <f t="shared" si="24"/>
        <v>1</v>
      </c>
      <c r="BC362" s="2"/>
      <c r="BD362" s="2"/>
    </row>
    <row r="363" spans="1:56" ht="15.75" customHeight="1" x14ac:dyDescent="0.25">
      <c r="A363" s="2">
        <v>87</v>
      </c>
      <c r="B363" s="2">
        <v>2020</v>
      </c>
      <c r="C363" s="6" t="s">
        <v>142</v>
      </c>
      <c r="D363" s="2">
        <v>4448</v>
      </c>
      <c r="E363" s="2">
        <v>61080313000191</v>
      </c>
      <c r="F363" s="2" t="str">
        <f t="array" ref="F363">IFERROR(INDEX(cnpj!$A:$B,MATCH(C363,cnpj!$B:$B,0),1),IF(G363=14,LEFT(E363,2)&amp;"."&amp;MID(E363,3,3)&amp;"."&amp;MID(E363,6,3)&amp;"/"&amp;MID(E363,9,4)&amp;"-"&amp;RIGHT(E363,2),IF(G363=13,0&amp;LEFT(E363,1)&amp;"."&amp;MID(E363,2,3)&amp;"."&amp;MID(E363,5,3)&amp;"/"&amp;MID(E363,8,4)&amp;"-"&amp;RIGHT(E363,2),IF(G363=12,"00"&amp;"."&amp;LEFT(E363,3)&amp;"."&amp;MID(E363,4,3)&amp;"/"&amp;MID(E363,7,4)&amp;"-"&amp;RIGHT(E363,2),IF(G363=11,"00.0"&amp;LEFT(E363,2)&amp;"."&amp;MID(E363,3,3)&amp;"/"&amp;MID(E363,6,4)&amp;"-"&amp;RIGHT(E363,2),"erro")))))</f>
        <v>61.080.313/0001-91</v>
      </c>
      <c r="G363" s="2">
        <f t="shared" si="13"/>
        <v>14</v>
      </c>
      <c r="H363" s="6" t="s">
        <v>60</v>
      </c>
      <c r="I363" s="2">
        <v>1</v>
      </c>
      <c r="J363" s="6">
        <v>10.778956289890028</v>
      </c>
      <c r="K363" s="6">
        <v>48000</v>
      </c>
      <c r="L363" s="2">
        <v>1</v>
      </c>
      <c r="M363" s="2">
        <v>0</v>
      </c>
      <c r="N363" s="2"/>
      <c r="O363" s="2">
        <v>0</v>
      </c>
      <c r="P363" s="2">
        <v>0</v>
      </c>
      <c r="Q363" s="2">
        <v>0</v>
      </c>
      <c r="R363" s="2">
        <v>1</v>
      </c>
      <c r="S363" s="2">
        <v>1</v>
      </c>
      <c r="T363" s="6">
        <v>11.905413399287855</v>
      </c>
      <c r="U363" s="6">
        <v>-16.69121202706901</v>
      </c>
      <c r="V363" s="6">
        <v>97.582915726770494</v>
      </c>
      <c r="W363" s="6">
        <v>3748</v>
      </c>
      <c r="X363" s="6">
        <v>14444964</v>
      </c>
      <c r="Y363" s="6">
        <v>148066</v>
      </c>
      <c r="Z363" s="6">
        <v>-2471401</v>
      </c>
      <c r="AA363" s="2">
        <f t="shared" si="14"/>
        <v>1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1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1</v>
      </c>
      <c r="AR363" s="3">
        <v>0</v>
      </c>
      <c r="AS363" s="6">
        <f t="shared" si="15"/>
        <v>11.933128106836845</v>
      </c>
      <c r="AT363" s="6">
        <f t="shared" si="16"/>
        <v>-13.275338803234643</v>
      </c>
      <c r="AU363" s="6">
        <f t="shared" si="17"/>
        <v>6.2807517720246731E-2</v>
      </c>
      <c r="AV363" s="6">
        <f t="shared" si="18"/>
        <v>1</v>
      </c>
      <c r="AW363" s="6">
        <f t="shared" si="19"/>
        <v>0</v>
      </c>
      <c r="AX363" s="6">
        <f t="shared" si="20"/>
        <v>0</v>
      </c>
      <c r="AY363" s="6">
        <f t="shared" si="21"/>
        <v>0</v>
      </c>
      <c r="AZ363" s="6">
        <f t="shared" si="22"/>
        <v>0</v>
      </c>
      <c r="BA363" s="6">
        <f t="shared" si="23"/>
        <v>1</v>
      </c>
      <c r="BB363" s="6">
        <f t="shared" si="24"/>
        <v>1</v>
      </c>
      <c r="BC363" s="2"/>
      <c r="BD363" s="2"/>
    </row>
    <row r="364" spans="1:56" ht="15.75" customHeight="1" x14ac:dyDescent="0.25">
      <c r="A364" s="2">
        <v>88</v>
      </c>
      <c r="B364" s="2">
        <v>2016</v>
      </c>
      <c r="C364" s="6" t="s">
        <v>143</v>
      </c>
      <c r="D364" s="2">
        <v>17973</v>
      </c>
      <c r="E364" s="2">
        <v>2800026000140</v>
      </c>
      <c r="F364" s="2" t="str">
        <f t="array" ref="F364">IFERROR(INDEX(cnpj!$A:$B,MATCH(C364,cnpj!$B:$B,0),1),IF(G364=14,LEFT(E364,2)&amp;"."&amp;MID(E364,3,3)&amp;"."&amp;MID(E364,6,3)&amp;"/"&amp;MID(E364,9,4)&amp;"-"&amp;RIGHT(E364,2),IF(G364=13,0&amp;LEFT(E364,1)&amp;"."&amp;MID(E364,2,3)&amp;"."&amp;MID(E364,5,3)&amp;"/"&amp;MID(E364,8,4)&amp;"-"&amp;RIGHT(E364,2),IF(G364=12,"00"&amp;"."&amp;LEFT(E364,3)&amp;"."&amp;MID(E364,4,3)&amp;"/"&amp;MID(E364,7,4)&amp;"-"&amp;RIGHT(E364,2),IF(G364=11,"00.0"&amp;LEFT(E364,2)&amp;"."&amp;MID(E364,3,3)&amp;"/"&amp;MID(E364,6,4)&amp;"-"&amp;RIGHT(E364,2),"erro")))))</f>
        <v>02.800.026/0001-40</v>
      </c>
      <c r="G364" s="2">
        <f t="shared" si="13"/>
        <v>13</v>
      </c>
      <c r="H364" s="6" t="s">
        <v>62</v>
      </c>
      <c r="I364" s="2">
        <v>3</v>
      </c>
      <c r="J364" s="6">
        <v>14.164273510483802</v>
      </c>
      <c r="K364" s="6">
        <v>1417313.18</v>
      </c>
      <c r="L364" s="2">
        <v>0</v>
      </c>
      <c r="M364" s="2">
        <v>1</v>
      </c>
      <c r="N364" s="2"/>
      <c r="O364" s="2">
        <v>1</v>
      </c>
      <c r="P364" s="2">
        <v>2</v>
      </c>
      <c r="Q364" s="2">
        <v>0</v>
      </c>
      <c r="R364" s="2">
        <v>20</v>
      </c>
      <c r="S364" s="2">
        <v>0</v>
      </c>
      <c r="T364" s="6">
        <v>16.522875991333233</v>
      </c>
      <c r="U364" s="6">
        <v>0.12439415194347704</v>
      </c>
      <c r="V364" s="6">
        <v>7.6076610308976833E-2</v>
      </c>
      <c r="W364" s="6">
        <v>209386</v>
      </c>
      <c r="X364" s="6">
        <v>930982</v>
      </c>
      <c r="Y364" s="6">
        <v>14989732</v>
      </c>
      <c r="Z364" s="6">
        <v>1864635</v>
      </c>
      <c r="AA364" s="2" t="str">
        <f t="shared" si="14"/>
        <v/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1</v>
      </c>
      <c r="AI364" s="2">
        <v>0</v>
      </c>
      <c r="AJ364" s="2">
        <v>0</v>
      </c>
      <c r="AK364" s="2">
        <v>0</v>
      </c>
      <c r="AL364" s="2">
        <v>0</v>
      </c>
      <c r="AM364" s="2">
        <v>1</v>
      </c>
      <c r="AN364" s="2">
        <v>0</v>
      </c>
      <c r="AO364" s="2">
        <v>0</v>
      </c>
      <c r="AP364" s="2">
        <v>0</v>
      </c>
      <c r="AQ364" s="2">
        <v>0</v>
      </c>
      <c r="AR364" s="3">
        <v>0</v>
      </c>
      <c r="AS364" s="6" t="str">
        <f t="shared" si="15"/>
        <v/>
      </c>
      <c r="AT364" s="6" t="str">
        <f t="shared" si="16"/>
        <v/>
      </c>
      <c r="AU364" s="6" t="str">
        <f t="shared" si="17"/>
        <v/>
      </c>
      <c r="AV364" s="6" t="str">
        <f t="shared" si="18"/>
        <v/>
      </c>
      <c r="AW364" s="6" t="str">
        <f t="shared" si="19"/>
        <v/>
      </c>
      <c r="AX364" s="6" t="str">
        <f t="shared" si="20"/>
        <v/>
      </c>
      <c r="AY364" s="6" t="str">
        <f t="shared" si="21"/>
        <v/>
      </c>
      <c r="AZ364" s="6" t="str">
        <f t="shared" si="22"/>
        <v/>
      </c>
      <c r="BA364" s="6" t="str">
        <f t="shared" si="23"/>
        <v/>
      </c>
      <c r="BB364" s="6" t="str">
        <f t="shared" si="24"/>
        <v/>
      </c>
      <c r="BC364" s="2"/>
      <c r="BD364" s="2"/>
    </row>
    <row r="365" spans="1:56" ht="15.75" customHeight="1" x14ac:dyDescent="0.25">
      <c r="A365" s="2">
        <v>88</v>
      </c>
      <c r="B365" s="2">
        <v>2017</v>
      </c>
      <c r="C365" s="6" t="s">
        <v>143</v>
      </c>
      <c r="D365" s="2">
        <v>17973</v>
      </c>
      <c r="E365" s="2">
        <v>2800026000140</v>
      </c>
      <c r="F365" s="2" t="str">
        <f t="array" ref="F365">IFERROR(INDEX(cnpj!$A:$B,MATCH(C365,cnpj!$B:$B,0),1),IF(G365=14,LEFT(E365,2)&amp;"."&amp;MID(E365,3,3)&amp;"."&amp;MID(E365,6,3)&amp;"/"&amp;MID(E365,9,4)&amp;"-"&amp;RIGHT(E365,2),IF(G365=13,0&amp;LEFT(E365,1)&amp;"."&amp;MID(E365,2,3)&amp;"."&amp;MID(E365,5,3)&amp;"/"&amp;MID(E365,8,4)&amp;"-"&amp;RIGHT(E365,2),IF(G365=12,"00"&amp;"."&amp;LEFT(E365,3)&amp;"."&amp;MID(E365,4,3)&amp;"/"&amp;MID(E365,7,4)&amp;"-"&amp;RIGHT(E365,2),IF(G365=11,"00.0"&amp;LEFT(E365,2)&amp;"."&amp;MID(E365,3,3)&amp;"/"&amp;MID(E365,6,4)&amp;"-"&amp;RIGHT(E365,2),"erro")))))</f>
        <v>02.800.026/0001-40</v>
      </c>
      <c r="G365" s="2">
        <f t="shared" si="13"/>
        <v>13</v>
      </c>
      <c r="H365" s="6" t="s">
        <v>62</v>
      </c>
      <c r="I365" s="2">
        <v>3</v>
      </c>
      <c r="J365" s="6">
        <v>15.267290647729032</v>
      </c>
      <c r="K365" s="6">
        <v>4270710</v>
      </c>
      <c r="L365" s="2">
        <v>0</v>
      </c>
      <c r="M365" s="2">
        <v>1</v>
      </c>
      <c r="N365" s="2"/>
      <c r="O365" s="2">
        <v>1</v>
      </c>
      <c r="P365" s="2">
        <v>2</v>
      </c>
      <c r="Q365" s="2">
        <v>0</v>
      </c>
      <c r="R365" s="2">
        <v>22</v>
      </c>
      <c r="S365" s="2">
        <v>0</v>
      </c>
      <c r="T365" s="6">
        <v>16.599914208248592</v>
      </c>
      <c r="U365" s="6">
        <v>0.11626296466495699</v>
      </c>
      <c r="V365" s="6">
        <v>6.06809321217332E-2</v>
      </c>
      <c r="W365" s="6">
        <v>178870</v>
      </c>
      <c r="X365" s="6">
        <v>803564</v>
      </c>
      <c r="Y365" s="6">
        <v>16190160</v>
      </c>
      <c r="Z365" s="6">
        <v>1882316</v>
      </c>
      <c r="AA365" s="2">
        <f t="shared" si="14"/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1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</v>
      </c>
      <c r="AO365" s="2">
        <v>0</v>
      </c>
      <c r="AP365" s="2">
        <v>0</v>
      </c>
      <c r="AQ365" s="2">
        <v>0</v>
      </c>
      <c r="AR365" s="3">
        <v>0</v>
      </c>
      <c r="AS365" s="6">
        <f t="shared" si="15"/>
        <v>16.522875991333233</v>
      </c>
      <c r="AT365" s="6">
        <f t="shared" si="16"/>
        <v>0.12439415194347704</v>
      </c>
      <c r="AU365" s="6">
        <f t="shared" si="17"/>
        <v>7.6076610308976833E-2</v>
      </c>
      <c r="AV365" s="6">
        <f t="shared" si="18"/>
        <v>0</v>
      </c>
      <c r="AW365" s="6">
        <f t="shared" si="19"/>
        <v>1</v>
      </c>
      <c r="AX365" s="6">
        <f t="shared" si="20"/>
        <v>1</v>
      </c>
      <c r="AY365" s="6">
        <f t="shared" si="21"/>
        <v>2</v>
      </c>
      <c r="AZ365" s="6">
        <f t="shared" si="22"/>
        <v>0</v>
      </c>
      <c r="BA365" s="6">
        <f t="shared" si="23"/>
        <v>20</v>
      </c>
      <c r="BB365" s="6">
        <f t="shared" si="24"/>
        <v>0</v>
      </c>
      <c r="BC365" s="2"/>
      <c r="BD365" s="2"/>
    </row>
    <row r="366" spans="1:56" ht="15.75" customHeight="1" x14ac:dyDescent="0.25">
      <c r="A366" s="2">
        <v>88</v>
      </c>
      <c r="B366" s="2">
        <v>2018</v>
      </c>
      <c r="C366" s="6" t="s">
        <v>143</v>
      </c>
      <c r="D366" s="2">
        <v>17973</v>
      </c>
      <c r="E366" s="2">
        <v>2800026000140</v>
      </c>
      <c r="F366" s="2" t="str">
        <f t="array" ref="F366">IFERROR(INDEX(cnpj!$A:$B,MATCH(C366,cnpj!$B:$B,0),1),IF(G366=14,LEFT(E366,2)&amp;"."&amp;MID(E366,3,3)&amp;"."&amp;MID(E366,6,3)&amp;"/"&amp;MID(E366,9,4)&amp;"-"&amp;RIGHT(E366,2),IF(G366=13,0&amp;LEFT(E366,1)&amp;"."&amp;MID(E366,2,3)&amp;"."&amp;MID(E366,5,3)&amp;"/"&amp;MID(E366,8,4)&amp;"-"&amp;RIGHT(E366,2),IF(G366=12,"00"&amp;"."&amp;LEFT(E366,3)&amp;"."&amp;MID(E366,4,3)&amp;"/"&amp;MID(E366,7,4)&amp;"-"&amp;RIGHT(E366,2),IF(G366=11,"00.0"&amp;LEFT(E366,2)&amp;"."&amp;MID(E366,3,3)&amp;"/"&amp;MID(E366,6,4)&amp;"-"&amp;RIGHT(E366,2),"erro")))))</f>
        <v>02.800.026/0001-40</v>
      </c>
      <c r="G366" s="2">
        <f t="shared" si="13"/>
        <v>13</v>
      </c>
      <c r="H366" s="6" t="s">
        <v>62</v>
      </c>
      <c r="I366" s="2">
        <v>3</v>
      </c>
      <c r="J366" s="6">
        <v>15.267290647729032</v>
      </c>
      <c r="K366" s="6">
        <v>4270710</v>
      </c>
      <c r="L366" s="2">
        <v>0</v>
      </c>
      <c r="M366" s="2">
        <v>1</v>
      </c>
      <c r="N366" s="2"/>
      <c r="O366" s="2">
        <v>1</v>
      </c>
      <c r="P366" s="2">
        <v>2</v>
      </c>
      <c r="Q366" s="2">
        <v>0</v>
      </c>
      <c r="R366" s="2">
        <v>20</v>
      </c>
      <c r="S366" s="2">
        <v>0</v>
      </c>
      <c r="T366" s="6">
        <v>16.628937734588845</v>
      </c>
      <c r="U366" s="6">
        <v>8.4223433682281593E-2</v>
      </c>
      <c r="V366" s="6">
        <v>4.5857065192706929E-2</v>
      </c>
      <c r="W366" s="6">
        <v>30419</v>
      </c>
      <c r="X366" s="6">
        <v>733878</v>
      </c>
      <c r="Y366" s="6">
        <v>16666941</v>
      </c>
      <c r="Z366" s="6">
        <v>1403747</v>
      </c>
      <c r="AA366" s="2">
        <f t="shared" si="14"/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1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1</v>
      </c>
      <c r="AP366" s="2">
        <v>0</v>
      </c>
      <c r="AQ366" s="2">
        <v>0</v>
      </c>
      <c r="AR366" s="3">
        <v>0</v>
      </c>
      <c r="AS366" s="6">
        <f t="shared" si="15"/>
        <v>16.599914208248592</v>
      </c>
      <c r="AT366" s="6">
        <f t="shared" si="16"/>
        <v>0.11626296466495699</v>
      </c>
      <c r="AU366" s="6">
        <f t="shared" si="17"/>
        <v>6.06809321217332E-2</v>
      </c>
      <c r="AV366" s="6">
        <f t="shared" si="18"/>
        <v>0</v>
      </c>
      <c r="AW366" s="6">
        <f t="shared" si="19"/>
        <v>1</v>
      </c>
      <c r="AX366" s="6">
        <f t="shared" si="20"/>
        <v>1</v>
      </c>
      <c r="AY366" s="6">
        <f t="shared" si="21"/>
        <v>2</v>
      </c>
      <c r="AZ366" s="6">
        <f t="shared" si="22"/>
        <v>0</v>
      </c>
      <c r="BA366" s="6">
        <f t="shared" si="23"/>
        <v>22</v>
      </c>
      <c r="BB366" s="6">
        <f t="shared" si="24"/>
        <v>0</v>
      </c>
      <c r="BC366" s="2"/>
      <c r="BD366" s="2"/>
    </row>
    <row r="367" spans="1:56" ht="15.75" customHeight="1" x14ac:dyDescent="0.25">
      <c r="A367" s="2">
        <v>88</v>
      </c>
      <c r="B367" s="2">
        <v>2019</v>
      </c>
      <c r="C367" s="6" t="s">
        <v>143</v>
      </c>
      <c r="D367" s="2">
        <v>17973</v>
      </c>
      <c r="E367" s="2">
        <v>2800026000140</v>
      </c>
      <c r="F367" s="2" t="str">
        <f t="array" ref="F367">IFERROR(INDEX(cnpj!$A:$B,MATCH(C367,cnpj!$B:$B,0),1),IF(G367=14,LEFT(E367,2)&amp;"."&amp;MID(E367,3,3)&amp;"."&amp;MID(E367,6,3)&amp;"/"&amp;MID(E367,9,4)&amp;"-"&amp;RIGHT(E367,2),IF(G367=13,0&amp;LEFT(E367,1)&amp;"."&amp;MID(E367,2,3)&amp;"."&amp;MID(E367,5,3)&amp;"/"&amp;MID(E367,8,4)&amp;"-"&amp;RIGHT(E367,2),IF(G367=12,"00"&amp;"."&amp;LEFT(E367,3)&amp;"."&amp;MID(E367,4,3)&amp;"/"&amp;MID(E367,7,4)&amp;"-"&amp;RIGHT(E367,2),IF(G367=11,"00.0"&amp;LEFT(E367,2)&amp;"."&amp;MID(E367,3,3)&amp;"/"&amp;MID(E367,6,4)&amp;"-"&amp;RIGHT(E367,2),"erro")))))</f>
        <v>02.800.026/0001-40</v>
      </c>
      <c r="G367" s="2">
        <f t="shared" si="13"/>
        <v>13</v>
      </c>
      <c r="H367" s="6" t="s">
        <v>62</v>
      </c>
      <c r="I367" s="2">
        <v>3</v>
      </c>
      <c r="J367" s="6">
        <v>15.267290647729032</v>
      </c>
      <c r="K367" s="6">
        <v>4270710</v>
      </c>
      <c r="L367" s="2">
        <v>0</v>
      </c>
      <c r="M367" s="2">
        <v>1</v>
      </c>
      <c r="N367" s="2"/>
      <c r="O367" s="2">
        <v>0</v>
      </c>
      <c r="P367" s="2">
        <v>0</v>
      </c>
      <c r="Q367" s="2">
        <v>0</v>
      </c>
      <c r="R367" s="2">
        <v>19</v>
      </c>
      <c r="S367" s="2">
        <v>0</v>
      </c>
      <c r="T367" s="6">
        <v>17.0162725535139</v>
      </c>
      <c r="U367" s="6">
        <v>9.5817598718369763E-3</v>
      </c>
      <c r="V367" s="6">
        <v>3.9147039103660422E-2</v>
      </c>
      <c r="W367" s="6">
        <v>751722</v>
      </c>
      <c r="X367" s="6">
        <v>209386</v>
      </c>
      <c r="Y367" s="6">
        <v>24551231</v>
      </c>
      <c r="Z367" s="6">
        <v>235244</v>
      </c>
      <c r="AA367" s="2">
        <f t="shared" si="14"/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1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1</v>
      </c>
      <c r="AQ367" s="2">
        <v>0</v>
      </c>
      <c r="AR367" s="3">
        <v>0</v>
      </c>
      <c r="AS367" s="6">
        <f t="shared" si="15"/>
        <v>16.628937734588845</v>
      </c>
      <c r="AT367" s="6">
        <f t="shared" si="16"/>
        <v>8.4223433682281593E-2</v>
      </c>
      <c r="AU367" s="6">
        <f t="shared" si="17"/>
        <v>4.5857065192706929E-2</v>
      </c>
      <c r="AV367" s="6">
        <f t="shared" si="18"/>
        <v>0</v>
      </c>
      <c r="AW367" s="6">
        <f t="shared" si="19"/>
        <v>1</v>
      </c>
      <c r="AX367" s="6">
        <f t="shared" si="20"/>
        <v>1</v>
      </c>
      <c r="AY367" s="6">
        <f t="shared" si="21"/>
        <v>2</v>
      </c>
      <c r="AZ367" s="6">
        <f t="shared" si="22"/>
        <v>0</v>
      </c>
      <c r="BA367" s="6">
        <f t="shared" si="23"/>
        <v>20</v>
      </c>
      <c r="BB367" s="6">
        <f t="shared" si="24"/>
        <v>0</v>
      </c>
      <c r="BC367" s="2"/>
      <c r="BD367" s="2"/>
    </row>
    <row r="368" spans="1:56" ht="15.75" customHeight="1" x14ac:dyDescent="0.25">
      <c r="A368" s="2">
        <v>88</v>
      </c>
      <c r="B368" s="2">
        <v>2020</v>
      </c>
      <c r="C368" s="6" t="s">
        <v>143</v>
      </c>
      <c r="D368" s="2">
        <v>17973</v>
      </c>
      <c r="E368" s="2">
        <v>2800026000140</v>
      </c>
      <c r="F368" s="2" t="str">
        <f t="array" ref="F368">IFERROR(INDEX(cnpj!$A:$B,MATCH(C368,cnpj!$B:$B,0),1),IF(G368=14,LEFT(E368,2)&amp;"."&amp;MID(E368,3,3)&amp;"."&amp;MID(E368,6,3)&amp;"/"&amp;MID(E368,9,4)&amp;"-"&amp;RIGHT(E368,2),IF(G368=13,0&amp;LEFT(E368,1)&amp;"."&amp;MID(E368,2,3)&amp;"."&amp;MID(E368,5,3)&amp;"/"&amp;MID(E368,8,4)&amp;"-"&amp;RIGHT(E368,2),IF(G368=12,"00"&amp;"."&amp;LEFT(E368,3)&amp;"."&amp;MID(E368,4,3)&amp;"/"&amp;MID(E368,7,4)&amp;"-"&amp;RIGHT(E368,2),IF(G368=11,"00.0"&amp;LEFT(E368,2)&amp;"."&amp;MID(E368,3,3)&amp;"/"&amp;MID(E368,6,4)&amp;"-"&amp;RIGHT(E368,2),"erro")))))</f>
        <v>02.800.026/0001-40</v>
      </c>
      <c r="G368" s="2">
        <f t="shared" si="13"/>
        <v>13</v>
      </c>
      <c r="H368" s="6" t="s">
        <v>62</v>
      </c>
      <c r="I368" s="2">
        <v>3</v>
      </c>
      <c r="J368" s="6">
        <v>14.900874196232058</v>
      </c>
      <c r="K368" s="6">
        <v>2960516.18</v>
      </c>
      <c r="L368" s="2">
        <v>0</v>
      </c>
      <c r="M368" s="2">
        <v>1</v>
      </c>
      <c r="N368" s="2"/>
      <c r="O368" s="2">
        <v>0</v>
      </c>
      <c r="P368" s="2">
        <v>0</v>
      </c>
      <c r="Q368" s="2">
        <v>0</v>
      </c>
      <c r="R368" s="2">
        <v>15</v>
      </c>
      <c r="S368" s="2">
        <v>0</v>
      </c>
      <c r="T368" s="6">
        <v>16.860973886244654</v>
      </c>
      <c r="U368" s="6">
        <v>-0.27620832922608851</v>
      </c>
      <c r="V368" s="6">
        <v>0.37158759316468193</v>
      </c>
      <c r="W368" s="6">
        <v>1982898</v>
      </c>
      <c r="X368" s="6">
        <v>5827787</v>
      </c>
      <c r="Y368" s="6">
        <v>21019768</v>
      </c>
      <c r="Z368" s="6">
        <v>-5805835</v>
      </c>
      <c r="AA368" s="2">
        <f t="shared" si="14"/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1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1</v>
      </c>
      <c r="AR368" s="3">
        <v>0</v>
      </c>
      <c r="AS368" s="6">
        <f t="shared" si="15"/>
        <v>17.0162725535139</v>
      </c>
      <c r="AT368" s="6">
        <f t="shared" si="16"/>
        <v>9.5817598718369763E-3</v>
      </c>
      <c r="AU368" s="6">
        <f t="shared" si="17"/>
        <v>3.9147039103660422E-2</v>
      </c>
      <c r="AV368" s="6">
        <f t="shared" si="18"/>
        <v>0</v>
      </c>
      <c r="AW368" s="6">
        <f t="shared" si="19"/>
        <v>1</v>
      </c>
      <c r="AX368" s="6">
        <f t="shared" si="20"/>
        <v>0</v>
      </c>
      <c r="AY368" s="6">
        <f t="shared" si="21"/>
        <v>0</v>
      </c>
      <c r="AZ368" s="6">
        <f t="shared" si="22"/>
        <v>0</v>
      </c>
      <c r="BA368" s="6">
        <f t="shared" si="23"/>
        <v>19</v>
      </c>
      <c r="BB368" s="6">
        <f t="shared" si="24"/>
        <v>0</v>
      </c>
      <c r="BC368" s="2"/>
      <c r="BD368" s="2"/>
    </row>
    <row r="369" spans="1:56" ht="15.75" customHeight="1" x14ac:dyDescent="0.25">
      <c r="A369" s="2">
        <v>89</v>
      </c>
      <c r="B369" s="2">
        <v>2016</v>
      </c>
      <c r="C369" s="6" t="s">
        <v>144</v>
      </c>
      <c r="D369" s="2">
        <v>22268</v>
      </c>
      <c r="E369" s="2">
        <v>10531501000158</v>
      </c>
      <c r="F369" s="2" t="str">
        <f t="array" ref="F369">IFERROR(INDEX(cnpj!$A:$B,MATCH(C369,cnpj!$B:$B,0),1),IF(G369=14,LEFT(E369,2)&amp;"."&amp;MID(E369,3,3)&amp;"."&amp;MID(E369,6,3)&amp;"/"&amp;MID(E369,9,4)&amp;"-"&amp;RIGHT(E369,2),IF(G369=13,0&amp;LEFT(E369,1)&amp;"."&amp;MID(E369,2,3)&amp;"."&amp;MID(E369,5,3)&amp;"/"&amp;MID(E369,8,4)&amp;"-"&amp;RIGHT(E369,2),IF(G369=12,"00"&amp;"."&amp;LEFT(E369,3)&amp;"."&amp;MID(E369,4,3)&amp;"/"&amp;MID(E369,7,4)&amp;"-"&amp;RIGHT(E369,2),IF(G369=11,"00.0"&amp;LEFT(E369,2)&amp;"."&amp;MID(E369,3,3)&amp;"/"&amp;MID(E369,6,4)&amp;"-"&amp;RIGHT(E369,2),"erro")))))</f>
        <v>10.531.501/0001-58</v>
      </c>
      <c r="G369" s="2">
        <f t="shared" si="13"/>
        <v>14</v>
      </c>
      <c r="H369" s="6" t="s">
        <v>145</v>
      </c>
      <c r="I369" s="2">
        <v>1</v>
      </c>
      <c r="J369" s="6">
        <v>11.695247021764184</v>
      </c>
      <c r="K369" s="6">
        <v>120000</v>
      </c>
      <c r="L369" s="2">
        <v>0</v>
      </c>
      <c r="M369" s="2">
        <v>0</v>
      </c>
      <c r="N369" s="2"/>
      <c r="O369" s="2">
        <v>0</v>
      </c>
      <c r="P369" s="2">
        <v>0</v>
      </c>
      <c r="Q369" s="2">
        <v>0</v>
      </c>
      <c r="R369" s="2">
        <v>7</v>
      </c>
      <c r="S369" s="2">
        <v>0</v>
      </c>
      <c r="T369" s="6">
        <v>14.652950271820632</v>
      </c>
      <c r="U369" s="6">
        <v>-6.1724066889307858E-2</v>
      </c>
      <c r="V369" s="6">
        <v>0.77804093066094659</v>
      </c>
      <c r="W369" s="6">
        <v>191150</v>
      </c>
      <c r="X369" s="6">
        <v>1606470</v>
      </c>
      <c r="Y369" s="6">
        <v>2310444</v>
      </c>
      <c r="Z369" s="6">
        <v>-142610</v>
      </c>
      <c r="AA369" s="2" t="str">
        <f t="shared" si="14"/>
        <v/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1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1</v>
      </c>
      <c r="AN369" s="2">
        <v>0</v>
      </c>
      <c r="AO369" s="2">
        <v>0</v>
      </c>
      <c r="AP369" s="2">
        <v>0</v>
      </c>
      <c r="AQ369" s="2">
        <v>0</v>
      </c>
      <c r="AR369" s="3">
        <v>0</v>
      </c>
      <c r="AS369" s="6" t="str">
        <f t="shared" si="15"/>
        <v/>
      </c>
      <c r="AT369" s="6" t="str">
        <f t="shared" si="16"/>
        <v/>
      </c>
      <c r="AU369" s="6" t="str">
        <f t="shared" si="17"/>
        <v/>
      </c>
      <c r="AV369" s="6" t="str">
        <f t="shared" si="18"/>
        <v/>
      </c>
      <c r="AW369" s="6" t="str">
        <f t="shared" si="19"/>
        <v/>
      </c>
      <c r="AX369" s="6" t="str">
        <f t="shared" si="20"/>
        <v/>
      </c>
      <c r="AY369" s="6" t="str">
        <f t="shared" si="21"/>
        <v/>
      </c>
      <c r="AZ369" s="6" t="str">
        <f t="shared" si="22"/>
        <v/>
      </c>
      <c r="BA369" s="6" t="str">
        <f t="shared" si="23"/>
        <v/>
      </c>
      <c r="BB369" s="6" t="str">
        <f t="shared" si="24"/>
        <v/>
      </c>
      <c r="BC369" s="2"/>
      <c r="BD369" s="2"/>
    </row>
    <row r="370" spans="1:56" ht="15.75" customHeight="1" x14ac:dyDescent="0.25">
      <c r="A370" s="2">
        <v>89</v>
      </c>
      <c r="B370" s="2">
        <v>2017</v>
      </c>
      <c r="C370" s="6" t="s">
        <v>144</v>
      </c>
      <c r="D370" s="2">
        <v>22268</v>
      </c>
      <c r="E370" s="2">
        <v>10531501000158</v>
      </c>
      <c r="F370" s="2" t="str">
        <f t="array" ref="F370">IFERROR(INDEX(cnpj!$A:$B,MATCH(C370,cnpj!$B:$B,0),1),IF(G370=14,LEFT(E370,2)&amp;"."&amp;MID(E370,3,3)&amp;"."&amp;MID(E370,6,3)&amp;"/"&amp;MID(E370,9,4)&amp;"-"&amp;RIGHT(E370,2),IF(G370=13,0&amp;LEFT(E370,1)&amp;"."&amp;MID(E370,2,3)&amp;"."&amp;MID(E370,5,3)&amp;"/"&amp;MID(E370,8,4)&amp;"-"&amp;RIGHT(E370,2),IF(G370=12,"00"&amp;"."&amp;LEFT(E370,3)&amp;"."&amp;MID(E370,4,3)&amp;"/"&amp;MID(E370,7,4)&amp;"-"&amp;RIGHT(E370,2),IF(G370=11,"00.0"&amp;LEFT(E370,2)&amp;"."&amp;MID(E370,3,3)&amp;"/"&amp;MID(E370,6,4)&amp;"-"&amp;RIGHT(E370,2),"erro")))))</f>
        <v>10.531.501/0001-58</v>
      </c>
      <c r="G370" s="2">
        <f t="shared" si="13"/>
        <v>14</v>
      </c>
      <c r="H370" s="6" t="s">
        <v>145</v>
      </c>
      <c r="I370" s="2">
        <v>1</v>
      </c>
      <c r="J370" s="6">
        <v>11.238378481624594</v>
      </c>
      <c r="K370" s="6">
        <v>75991.63</v>
      </c>
      <c r="L370" s="2">
        <v>0</v>
      </c>
      <c r="M370" s="2">
        <v>0</v>
      </c>
      <c r="N370" s="2"/>
      <c r="O370" s="2">
        <v>0</v>
      </c>
      <c r="P370" s="2">
        <v>0</v>
      </c>
      <c r="Q370" s="2">
        <v>0</v>
      </c>
      <c r="R370" s="2">
        <v>8</v>
      </c>
      <c r="S370" s="2">
        <v>0</v>
      </c>
      <c r="T370" s="6">
        <v>14.642312373554084</v>
      </c>
      <c r="U370" s="6">
        <v>-9.0072773530662342E-2</v>
      </c>
      <c r="V370" s="6">
        <v>0.7684081686932086</v>
      </c>
      <c r="W370" s="6">
        <v>224482</v>
      </c>
      <c r="X370" s="6">
        <v>1532096</v>
      </c>
      <c r="Y370" s="6">
        <v>2285996</v>
      </c>
      <c r="Z370" s="6">
        <v>-205906</v>
      </c>
      <c r="AA370" s="2">
        <f t="shared" si="14"/>
        <v>1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1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</v>
      </c>
      <c r="AO370" s="2">
        <v>0</v>
      </c>
      <c r="AP370" s="2">
        <v>0</v>
      </c>
      <c r="AQ370" s="2">
        <v>0</v>
      </c>
      <c r="AR370" s="3">
        <v>0</v>
      </c>
      <c r="AS370" s="6">
        <f t="shared" si="15"/>
        <v>14.652950271820632</v>
      </c>
      <c r="AT370" s="6">
        <f t="shared" si="16"/>
        <v>-6.1724066889307858E-2</v>
      </c>
      <c r="AU370" s="6">
        <f t="shared" si="17"/>
        <v>0.77804093066094659</v>
      </c>
      <c r="AV370" s="6">
        <f t="shared" si="18"/>
        <v>0</v>
      </c>
      <c r="AW370" s="6">
        <f t="shared" si="19"/>
        <v>0</v>
      </c>
      <c r="AX370" s="6">
        <f t="shared" si="20"/>
        <v>0</v>
      </c>
      <c r="AY370" s="6">
        <f t="shared" si="21"/>
        <v>0</v>
      </c>
      <c r="AZ370" s="6">
        <f t="shared" si="22"/>
        <v>0</v>
      </c>
      <c r="BA370" s="6">
        <f t="shared" si="23"/>
        <v>7</v>
      </c>
      <c r="BB370" s="6">
        <f t="shared" si="24"/>
        <v>0</v>
      </c>
      <c r="BC370" s="2"/>
      <c r="BD370" s="2"/>
    </row>
    <row r="371" spans="1:56" ht="15.75" customHeight="1" x14ac:dyDescent="0.25">
      <c r="A371" s="2">
        <v>89</v>
      </c>
      <c r="B371" s="2">
        <v>2018</v>
      </c>
      <c r="C371" s="6" t="s">
        <v>144</v>
      </c>
      <c r="D371" s="2">
        <v>22268</v>
      </c>
      <c r="E371" s="2">
        <v>10531501000158</v>
      </c>
      <c r="F371" s="2" t="str">
        <f t="array" ref="F371">IFERROR(INDEX(cnpj!$A:$B,MATCH(C371,cnpj!$B:$B,0),1),IF(G371=14,LEFT(E371,2)&amp;"."&amp;MID(E371,3,3)&amp;"."&amp;MID(E371,6,3)&amp;"/"&amp;MID(E371,9,4)&amp;"-"&amp;RIGHT(E371,2),IF(G371=13,0&amp;LEFT(E371,1)&amp;"."&amp;MID(E371,2,3)&amp;"."&amp;MID(E371,5,3)&amp;"/"&amp;MID(E371,8,4)&amp;"-"&amp;RIGHT(E371,2),IF(G371=12,"00"&amp;"."&amp;LEFT(E371,3)&amp;"."&amp;MID(E371,4,3)&amp;"/"&amp;MID(E371,7,4)&amp;"-"&amp;RIGHT(E371,2),IF(G371=11,"00.0"&amp;LEFT(E371,2)&amp;"."&amp;MID(E371,3,3)&amp;"/"&amp;MID(E371,6,4)&amp;"-"&amp;RIGHT(E371,2),"erro")))))</f>
        <v>10.531.501/0001-58</v>
      </c>
      <c r="G371" s="2">
        <f t="shared" si="13"/>
        <v>14</v>
      </c>
      <c r="H371" s="6" t="s">
        <v>145</v>
      </c>
      <c r="I371" s="2">
        <v>1</v>
      </c>
      <c r="J371" s="6">
        <v>12.205497480154277</v>
      </c>
      <c r="K371" s="6">
        <v>199885</v>
      </c>
      <c r="L371" s="2">
        <v>0</v>
      </c>
      <c r="M371" s="2">
        <v>0</v>
      </c>
      <c r="N371" s="2"/>
      <c r="O371" s="2">
        <v>0</v>
      </c>
      <c r="P371" s="2">
        <v>0</v>
      </c>
      <c r="Q371" s="2">
        <v>0</v>
      </c>
      <c r="R371" s="2">
        <v>7</v>
      </c>
      <c r="S371" s="2">
        <v>0</v>
      </c>
      <c r="T371" s="6">
        <v>14.674203956157847</v>
      </c>
      <c r="U371" s="6">
        <v>-3.8155567090028916E-2</v>
      </c>
      <c r="V371" s="6">
        <v>0.73947099138798555</v>
      </c>
      <c r="W371" s="6">
        <v>226053</v>
      </c>
      <c r="X371" s="6">
        <v>1519154</v>
      </c>
      <c r="Y371" s="6">
        <v>2360075</v>
      </c>
      <c r="Z371" s="6">
        <v>-90050</v>
      </c>
      <c r="AA371" s="2">
        <f t="shared" si="14"/>
        <v>1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1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1</v>
      </c>
      <c r="AP371" s="2">
        <v>0</v>
      </c>
      <c r="AQ371" s="2">
        <v>0</v>
      </c>
      <c r="AR371" s="3">
        <v>0</v>
      </c>
      <c r="AS371" s="6">
        <f t="shared" si="15"/>
        <v>14.642312373554084</v>
      </c>
      <c r="AT371" s="6">
        <f t="shared" si="16"/>
        <v>-9.0072773530662342E-2</v>
      </c>
      <c r="AU371" s="6">
        <f t="shared" si="17"/>
        <v>0.7684081686932086</v>
      </c>
      <c r="AV371" s="6">
        <f t="shared" si="18"/>
        <v>0</v>
      </c>
      <c r="AW371" s="6">
        <f t="shared" si="19"/>
        <v>0</v>
      </c>
      <c r="AX371" s="6">
        <f t="shared" si="20"/>
        <v>0</v>
      </c>
      <c r="AY371" s="6">
        <f t="shared" si="21"/>
        <v>0</v>
      </c>
      <c r="AZ371" s="6">
        <f t="shared" si="22"/>
        <v>0</v>
      </c>
      <c r="BA371" s="6">
        <f t="shared" si="23"/>
        <v>8</v>
      </c>
      <c r="BB371" s="6">
        <f t="shared" si="24"/>
        <v>0</v>
      </c>
      <c r="BC371" s="2"/>
      <c r="BD371" s="2"/>
    </row>
    <row r="372" spans="1:56" ht="15.75" customHeight="1" x14ac:dyDescent="0.25">
      <c r="A372" s="2">
        <v>89</v>
      </c>
      <c r="B372" s="2">
        <v>2019</v>
      </c>
      <c r="C372" s="6" t="s">
        <v>144</v>
      </c>
      <c r="D372" s="2">
        <v>22268</v>
      </c>
      <c r="E372" s="2">
        <v>10531501000158</v>
      </c>
      <c r="F372" s="2" t="str">
        <f t="array" ref="F372">IFERROR(INDEX(cnpj!$A:$B,MATCH(C372,cnpj!$B:$B,0),1),IF(G372=14,LEFT(E372,2)&amp;"."&amp;MID(E372,3,3)&amp;"."&amp;MID(E372,6,3)&amp;"/"&amp;MID(E372,9,4)&amp;"-"&amp;RIGHT(E372,2),IF(G372=13,0&amp;LEFT(E372,1)&amp;"."&amp;MID(E372,2,3)&amp;"."&amp;MID(E372,5,3)&amp;"/"&amp;MID(E372,8,4)&amp;"-"&amp;RIGHT(E372,2),IF(G372=12,"00"&amp;"."&amp;LEFT(E372,3)&amp;"."&amp;MID(E372,4,3)&amp;"/"&amp;MID(E372,7,4)&amp;"-"&amp;RIGHT(E372,2),IF(G372=11,"00.0"&amp;LEFT(E372,2)&amp;"."&amp;MID(E372,3,3)&amp;"/"&amp;MID(E372,6,4)&amp;"-"&amp;RIGHT(E372,2),"erro")))))</f>
        <v>10.531.501/0001-58</v>
      </c>
      <c r="G372" s="2">
        <f t="shared" si="13"/>
        <v>14</v>
      </c>
      <c r="H372" s="6" t="s">
        <v>145</v>
      </c>
      <c r="I372" s="2">
        <v>1</v>
      </c>
      <c r="J372" s="6">
        <v>12.200482047216928</v>
      </c>
      <c r="K372" s="6">
        <v>198885</v>
      </c>
      <c r="L372" s="2">
        <v>0</v>
      </c>
      <c r="M372" s="2">
        <v>0</v>
      </c>
      <c r="N372" s="2"/>
      <c r="O372" s="2">
        <v>0</v>
      </c>
      <c r="P372" s="2">
        <v>0</v>
      </c>
      <c r="Q372" s="2">
        <v>0</v>
      </c>
      <c r="R372" s="2">
        <v>6</v>
      </c>
      <c r="S372" s="2">
        <v>0</v>
      </c>
      <c r="T372" s="6">
        <v>14.722940549166227</v>
      </c>
      <c r="U372" s="6">
        <v>3.3794118193051824E-3</v>
      </c>
      <c r="V372" s="6">
        <v>0.18261132405629502</v>
      </c>
      <c r="W372" s="6">
        <v>261351</v>
      </c>
      <c r="X372" s="6">
        <v>191150</v>
      </c>
      <c r="Y372" s="6">
        <v>2477946</v>
      </c>
      <c r="Z372" s="6">
        <v>8374</v>
      </c>
      <c r="AA372" s="2">
        <f t="shared" si="14"/>
        <v>1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1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1</v>
      </c>
      <c r="AQ372" s="2">
        <v>0</v>
      </c>
      <c r="AR372" s="3">
        <v>0</v>
      </c>
      <c r="AS372" s="6">
        <f t="shared" si="15"/>
        <v>14.674203956157847</v>
      </c>
      <c r="AT372" s="6">
        <f t="shared" si="16"/>
        <v>-3.8155567090028916E-2</v>
      </c>
      <c r="AU372" s="6">
        <f t="shared" si="17"/>
        <v>0.73947099138798555</v>
      </c>
      <c r="AV372" s="6">
        <f t="shared" si="18"/>
        <v>0</v>
      </c>
      <c r="AW372" s="6">
        <f t="shared" si="19"/>
        <v>0</v>
      </c>
      <c r="AX372" s="6">
        <f t="shared" si="20"/>
        <v>0</v>
      </c>
      <c r="AY372" s="6">
        <f t="shared" si="21"/>
        <v>0</v>
      </c>
      <c r="AZ372" s="6">
        <f t="shared" si="22"/>
        <v>0</v>
      </c>
      <c r="BA372" s="6">
        <f t="shared" si="23"/>
        <v>7</v>
      </c>
      <c r="BB372" s="6">
        <f t="shared" si="24"/>
        <v>0</v>
      </c>
      <c r="BC372" s="2"/>
      <c r="BD372" s="2"/>
    </row>
    <row r="373" spans="1:56" ht="15.75" customHeight="1" x14ac:dyDescent="0.25">
      <c r="A373" s="2">
        <v>89</v>
      </c>
      <c r="B373" s="2">
        <v>2020</v>
      </c>
      <c r="C373" s="6" t="s">
        <v>144</v>
      </c>
      <c r="D373" s="2">
        <v>22268</v>
      </c>
      <c r="E373" s="2">
        <v>10531501000158</v>
      </c>
      <c r="F373" s="2" t="str">
        <f t="array" ref="F373">IFERROR(INDEX(cnpj!$A:$B,MATCH(C373,cnpj!$B:$B,0),1),IF(G373=14,LEFT(E373,2)&amp;"."&amp;MID(E373,3,3)&amp;"."&amp;MID(E373,6,3)&amp;"/"&amp;MID(E373,9,4)&amp;"-"&amp;RIGHT(E373,2),IF(G373=13,0&amp;LEFT(E373,1)&amp;"."&amp;MID(E373,2,3)&amp;"."&amp;MID(E373,5,3)&amp;"/"&amp;MID(E373,8,4)&amp;"-"&amp;RIGHT(E373,2),IF(G373=12,"00"&amp;"."&amp;LEFT(E373,3)&amp;"."&amp;MID(E373,4,3)&amp;"/"&amp;MID(E373,7,4)&amp;"-"&amp;RIGHT(E373,2),IF(G373=11,"00.0"&amp;LEFT(E373,2)&amp;"."&amp;MID(E373,3,3)&amp;"/"&amp;MID(E373,6,4)&amp;"-"&amp;RIGHT(E373,2),"erro")))))</f>
        <v>10.531.501/0001-58</v>
      </c>
      <c r="G373" s="2">
        <f t="shared" si="13"/>
        <v>14</v>
      </c>
      <c r="H373" s="6" t="s">
        <v>145</v>
      </c>
      <c r="I373" s="2">
        <v>1</v>
      </c>
      <c r="J373" s="6">
        <v>12.181616005096183</v>
      </c>
      <c r="K373" s="6">
        <v>195168</v>
      </c>
      <c r="L373" s="2">
        <v>0</v>
      </c>
      <c r="M373" s="2">
        <v>0</v>
      </c>
      <c r="N373" s="2"/>
      <c r="O373" s="2">
        <v>0</v>
      </c>
      <c r="P373" s="2">
        <v>0</v>
      </c>
      <c r="Q373" s="2">
        <v>0</v>
      </c>
      <c r="R373" s="2">
        <v>6</v>
      </c>
      <c r="S373" s="2">
        <v>0</v>
      </c>
      <c r="T373" s="6">
        <v>14.949962530027921</v>
      </c>
      <c r="U373" s="6">
        <v>6.5314367179733906E-2</v>
      </c>
      <c r="V373" s="6">
        <v>0.52193284448245025</v>
      </c>
      <c r="W373" s="6">
        <v>309309</v>
      </c>
      <c r="X373" s="6">
        <v>1313625</v>
      </c>
      <c r="Y373" s="6">
        <v>3109469</v>
      </c>
      <c r="Z373" s="6">
        <v>203093</v>
      </c>
      <c r="AA373" s="2">
        <f t="shared" si="14"/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1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1</v>
      </c>
      <c r="AR373" s="3">
        <v>0</v>
      </c>
      <c r="AS373" s="6">
        <f t="shared" si="15"/>
        <v>14.722940549166227</v>
      </c>
      <c r="AT373" s="6">
        <f t="shared" si="16"/>
        <v>3.3794118193051824E-3</v>
      </c>
      <c r="AU373" s="6">
        <f t="shared" si="17"/>
        <v>0.18261132405629502</v>
      </c>
      <c r="AV373" s="6">
        <f t="shared" si="18"/>
        <v>0</v>
      </c>
      <c r="AW373" s="6">
        <f t="shared" si="19"/>
        <v>0</v>
      </c>
      <c r="AX373" s="6">
        <f t="shared" si="20"/>
        <v>0</v>
      </c>
      <c r="AY373" s="6">
        <f t="shared" si="21"/>
        <v>0</v>
      </c>
      <c r="AZ373" s="6">
        <f t="shared" si="22"/>
        <v>0</v>
      </c>
      <c r="BA373" s="6">
        <f t="shared" si="23"/>
        <v>6</v>
      </c>
      <c r="BB373" s="6">
        <f t="shared" si="24"/>
        <v>0</v>
      </c>
      <c r="BC373" s="2"/>
      <c r="BD373" s="2"/>
    </row>
    <row r="374" spans="1:56" ht="15.75" customHeight="1" x14ac:dyDescent="0.25">
      <c r="A374" s="2">
        <v>90</v>
      </c>
      <c r="B374" s="2">
        <v>2016</v>
      </c>
      <c r="C374" s="6" t="s">
        <v>146</v>
      </c>
      <c r="D374" s="2">
        <v>20397</v>
      </c>
      <c r="E374" s="2">
        <v>2509491000126</v>
      </c>
      <c r="F374" s="2" t="str">
        <f t="array" ref="F374">IFERROR(INDEX(cnpj!$A:$B,MATCH(C374,cnpj!$B:$B,0),1),IF(G374=14,LEFT(E374,2)&amp;"."&amp;MID(E374,3,3)&amp;"."&amp;MID(E374,6,3)&amp;"/"&amp;MID(E374,9,4)&amp;"-"&amp;RIGHT(E374,2),IF(G374=13,0&amp;LEFT(E374,1)&amp;"."&amp;MID(E374,2,3)&amp;"."&amp;MID(E374,5,3)&amp;"/"&amp;MID(E374,8,4)&amp;"-"&amp;RIGHT(E374,2),IF(G374=12,"00"&amp;"."&amp;LEFT(E374,3)&amp;"."&amp;MID(E374,4,3)&amp;"/"&amp;MID(E374,7,4)&amp;"-"&amp;RIGHT(E374,2),IF(G374=11,"00.0"&amp;LEFT(E374,2)&amp;"."&amp;MID(E374,3,3)&amp;"/"&amp;MID(E374,6,4)&amp;"-"&amp;RIGHT(E374,2),"erro")))))</f>
        <v>02.509.491/0001-26</v>
      </c>
      <c r="G374" s="2">
        <f t="shared" si="13"/>
        <v>13</v>
      </c>
      <c r="H374" s="6" t="s">
        <v>145</v>
      </c>
      <c r="I374" s="2">
        <v>1</v>
      </c>
      <c r="J374" s="6">
        <v>12.463037745319895</v>
      </c>
      <c r="K374" s="6">
        <v>258600</v>
      </c>
      <c r="L374" s="2">
        <v>0</v>
      </c>
      <c r="M374" s="2">
        <v>1</v>
      </c>
      <c r="N374" s="2"/>
      <c r="O374" s="2">
        <v>0</v>
      </c>
      <c r="P374" s="2">
        <v>0</v>
      </c>
      <c r="Q374" s="2">
        <v>0</v>
      </c>
      <c r="R374" s="2">
        <v>7</v>
      </c>
      <c r="S374" s="2">
        <v>0</v>
      </c>
      <c r="T374" s="6">
        <v>14.422672743715053</v>
      </c>
      <c r="U374" s="6">
        <v>0.15264688189292161</v>
      </c>
      <c r="V374" s="6">
        <v>0.78157339517528179</v>
      </c>
      <c r="W374" s="6">
        <v>135896</v>
      </c>
      <c r="X374" s="6">
        <v>1298460</v>
      </c>
      <c r="Y374" s="6">
        <v>1835216</v>
      </c>
      <c r="Z374" s="6">
        <v>280140</v>
      </c>
      <c r="AA374" s="2" t="str">
        <f t="shared" si="14"/>
        <v/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1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1</v>
      </c>
      <c r="AN374" s="2">
        <v>0</v>
      </c>
      <c r="AO374" s="2">
        <v>0</v>
      </c>
      <c r="AP374" s="2">
        <v>0</v>
      </c>
      <c r="AQ374" s="2">
        <v>0</v>
      </c>
      <c r="AR374" s="3">
        <v>0</v>
      </c>
      <c r="AS374" s="6" t="str">
        <f t="shared" si="15"/>
        <v/>
      </c>
      <c r="AT374" s="6" t="str">
        <f t="shared" si="16"/>
        <v/>
      </c>
      <c r="AU374" s="6" t="str">
        <f t="shared" si="17"/>
        <v/>
      </c>
      <c r="AV374" s="6" t="str">
        <f t="shared" si="18"/>
        <v/>
      </c>
      <c r="AW374" s="6" t="str">
        <f t="shared" si="19"/>
        <v/>
      </c>
      <c r="AX374" s="6" t="str">
        <f t="shared" si="20"/>
        <v/>
      </c>
      <c r="AY374" s="6" t="str">
        <f t="shared" si="21"/>
        <v/>
      </c>
      <c r="AZ374" s="6" t="str">
        <f t="shared" si="22"/>
        <v/>
      </c>
      <c r="BA374" s="6" t="str">
        <f t="shared" si="23"/>
        <v/>
      </c>
      <c r="BB374" s="6" t="str">
        <f t="shared" si="24"/>
        <v/>
      </c>
      <c r="BC374" s="2"/>
      <c r="BD374" s="2"/>
    </row>
    <row r="375" spans="1:56" ht="15.75" customHeight="1" x14ac:dyDescent="0.25">
      <c r="A375" s="2">
        <v>90</v>
      </c>
      <c r="B375" s="2">
        <v>2017</v>
      </c>
      <c r="C375" s="6" t="s">
        <v>146</v>
      </c>
      <c r="D375" s="2">
        <v>20397</v>
      </c>
      <c r="E375" s="2">
        <v>2509491000126</v>
      </c>
      <c r="F375" s="2" t="str">
        <f t="array" ref="F375">IFERROR(INDEX(cnpj!$A:$B,MATCH(C375,cnpj!$B:$B,0),1),IF(G375=14,LEFT(E375,2)&amp;"."&amp;MID(E375,3,3)&amp;"."&amp;MID(E375,6,3)&amp;"/"&amp;MID(E375,9,4)&amp;"-"&amp;RIGHT(E375,2),IF(G375=13,0&amp;LEFT(E375,1)&amp;"."&amp;MID(E375,2,3)&amp;"."&amp;MID(E375,5,3)&amp;"/"&amp;MID(E375,8,4)&amp;"-"&amp;RIGHT(E375,2),IF(G375=12,"00"&amp;"."&amp;LEFT(E375,3)&amp;"."&amp;MID(E375,4,3)&amp;"/"&amp;MID(E375,7,4)&amp;"-"&amp;RIGHT(E375,2),IF(G375=11,"00.0"&amp;LEFT(E375,2)&amp;"."&amp;MID(E375,3,3)&amp;"/"&amp;MID(E375,6,4)&amp;"-"&amp;RIGHT(E375,2),"erro")))))</f>
        <v>02.509.491/0001-26</v>
      </c>
      <c r="G375" s="2">
        <f t="shared" si="13"/>
        <v>13</v>
      </c>
      <c r="H375" s="6" t="s">
        <v>145</v>
      </c>
      <c r="I375" s="2">
        <v>1</v>
      </c>
      <c r="J375" s="6">
        <v>12.463037745319895</v>
      </c>
      <c r="K375" s="6">
        <v>258600</v>
      </c>
      <c r="L375" s="2">
        <v>0</v>
      </c>
      <c r="M375" s="2">
        <v>1</v>
      </c>
      <c r="N375" s="2"/>
      <c r="O375" s="2">
        <v>0</v>
      </c>
      <c r="P375" s="2">
        <v>0</v>
      </c>
      <c r="Q375" s="2">
        <v>0</v>
      </c>
      <c r="R375" s="2">
        <v>6</v>
      </c>
      <c r="S375" s="2">
        <v>0</v>
      </c>
      <c r="T375" s="6">
        <v>14.448154265618959</v>
      </c>
      <c r="U375" s="6">
        <v>0.19140955953555253</v>
      </c>
      <c r="V375" s="6">
        <v>0.77710228670107684</v>
      </c>
      <c r="W375" s="6">
        <v>130483</v>
      </c>
      <c r="X375" s="6">
        <v>1332475</v>
      </c>
      <c r="Y375" s="6">
        <v>1882581</v>
      </c>
      <c r="Z375" s="6">
        <v>360344</v>
      </c>
      <c r="AA375" s="2">
        <f t="shared" si="14"/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1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</v>
      </c>
      <c r="AO375" s="2">
        <v>0</v>
      </c>
      <c r="AP375" s="2">
        <v>0</v>
      </c>
      <c r="AQ375" s="2">
        <v>0</v>
      </c>
      <c r="AR375" s="3">
        <v>0</v>
      </c>
      <c r="AS375" s="6">
        <f t="shared" si="15"/>
        <v>14.422672743715053</v>
      </c>
      <c r="AT375" s="6">
        <f t="shared" si="16"/>
        <v>0.15264688189292161</v>
      </c>
      <c r="AU375" s="6">
        <f t="shared" si="17"/>
        <v>0.78157339517528179</v>
      </c>
      <c r="AV375" s="6">
        <f t="shared" si="18"/>
        <v>0</v>
      </c>
      <c r="AW375" s="6">
        <f t="shared" si="19"/>
        <v>1</v>
      </c>
      <c r="AX375" s="6">
        <f t="shared" si="20"/>
        <v>0</v>
      </c>
      <c r="AY375" s="6">
        <f t="shared" si="21"/>
        <v>0</v>
      </c>
      <c r="AZ375" s="6">
        <f t="shared" si="22"/>
        <v>0</v>
      </c>
      <c r="BA375" s="6">
        <f t="shared" si="23"/>
        <v>7</v>
      </c>
      <c r="BB375" s="6">
        <f t="shared" si="24"/>
        <v>0</v>
      </c>
      <c r="BC375" s="2"/>
      <c r="BD375" s="2"/>
    </row>
    <row r="376" spans="1:56" ht="15.75" customHeight="1" x14ac:dyDescent="0.25">
      <c r="A376" s="2">
        <v>90</v>
      </c>
      <c r="B376" s="2">
        <v>2018</v>
      </c>
      <c r="C376" s="6" t="s">
        <v>146</v>
      </c>
      <c r="D376" s="2">
        <v>20397</v>
      </c>
      <c r="E376" s="2">
        <v>2509491000126</v>
      </c>
      <c r="F376" s="2" t="str">
        <f t="array" ref="F376">IFERROR(INDEX(cnpj!$A:$B,MATCH(C376,cnpj!$B:$B,0),1),IF(G376=14,LEFT(E376,2)&amp;"."&amp;MID(E376,3,3)&amp;"."&amp;MID(E376,6,3)&amp;"/"&amp;MID(E376,9,4)&amp;"-"&amp;RIGHT(E376,2),IF(G376=13,0&amp;LEFT(E376,1)&amp;"."&amp;MID(E376,2,3)&amp;"."&amp;MID(E376,5,3)&amp;"/"&amp;MID(E376,8,4)&amp;"-"&amp;RIGHT(E376,2),IF(G376=12,"00"&amp;"."&amp;LEFT(E376,3)&amp;"."&amp;MID(E376,4,3)&amp;"/"&amp;MID(E376,7,4)&amp;"-"&amp;RIGHT(E376,2),IF(G376=11,"00.0"&amp;LEFT(E376,2)&amp;"."&amp;MID(E376,3,3)&amp;"/"&amp;MID(E376,6,4)&amp;"-"&amp;RIGHT(E376,2),"erro")))))</f>
        <v>02.509.491/0001-26</v>
      </c>
      <c r="G376" s="2">
        <f t="shared" si="13"/>
        <v>13</v>
      </c>
      <c r="H376" s="6" t="s">
        <v>145</v>
      </c>
      <c r="I376" s="2">
        <v>1</v>
      </c>
      <c r="J376" s="6">
        <v>12.261507352418274</v>
      </c>
      <c r="K376" s="6">
        <v>211400</v>
      </c>
      <c r="L376" s="2">
        <v>0</v>
      </c>
      <c r="M376" s="2">
        <v>1</v>
      </c>
      <c r="N376" s="2"/>
      <c r="O376" s="2">
        <v>0</v>
      </c>
      <c r="P376" s="2">
        <v>0</v>
      </c>
      <c r="Q376" s="2">
        <v>0</v>
      </c>
      <c r="R376" s="2">
        <v>5</v>
      </c>
      <c r="S376" s="2">
        <v>0</v>
      </c>
      <c r="T376" s="6">
        <v>14.479303075444859</v>
      </c>
      <c r="U376" s="6">
        <v>0.18816987823765899</v>
      </c>
      <c r="V376" s="6">
        <v>0.76881065461675346</v>
      </c>
      <c r="W376" s="6">
        <v>259523</v>
      </c>
      <c r="X376" s="6">
        <v>1233618</v>
      </c>
      <c r="Y376" s="6">
        <v>1942144</v>
      </c>
      <c r="Z376" s="6">
        <v>365453</v>
      </c>
      <c r="AA376" s="2">
        <f t="shared" si="14"/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1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1</v>
      </c>
      <c r="AP376" s="2">
        <v>0</v>
      </c>
      <c r="AQ376" s="2">
        <v>0</v>
      </c>
      <c r="AR376" s="3">
        <v>0</v>
      </c>
      <c r="AS376" s="6">
        <f t="shared" si="15"/>
        <v>14.448154265618959</v>
      </c>
      <c r="AT376" s="6">
        <f t="shared" si="16"/>
        <v>0.19140955953555253</v>
      </c>
      <c r="AU376" s="6">
        <f t="shared" si="17"/>
        <v>0.77710228670107684</v>
      </c>
      <c r="AV376" s="6">
        <f t="shared" si="18"/>
        <v>0</v>
      </c>
      <c r="AW376" s="6">
        <f t="shared" si="19"/>
        <v>1</v>
      </c>
      <c r="AX376" s="6">
        <f t="shared" si="20"/>
        <v>0</v>
      </c>
      <c r="AY376" s="6">
        <f t="shared" si="21"/>
        <v>0</v>
      </c>
      <c r="AZ376" s="6">
        <f t="shared" si="22"/>
        <v>0</v>
      </c>
      <c r="BA376" s="6">
        <f t="shared" si="23"/>
        <v>6</v>
      </c>
      <c r="BB376" s="6">
        <f t="shared" si="24"/>
        <v>0</v>
      </c>
      <c r="BC376" s="2"/>
      <c r="BD376" s="2"/>
    </row>
    <row r="377" spans="1:56" ht="15.75" customHeight="1" x14ac:dyDescent="0.25">
      <c r="A377" s="2">
        <v>90</v>
      </c>
      <c r="B377" s="2">
        <v>2019</v>
      </c>
      <c r="C377" s="6" t="s">
        <v>146</v>
      </c>
      <c r="D377" s="2">
        <v>20397</v>
      </c>
      <c r="E377" s="2">
        <v>2509491000126</v>
      </c>
      <c r="F377" s="2" t="str">
        <f t="array" ref="F377">IFERROR(INDEX(cnpj!$A:$B,MATCH(C377,cnpj!$B:$B,0),1),IF(G377=14,LEFT(E377,2)&amp;"."&amp;MID(E377,3,3)&amp;"."&amp;MID(E377,6,3)&amp;"/"&amp;MID(E377,9,4)&amp;"-"&amp;RIGHT(E377,2),IF(G377=13,0&amp;LEFT(E377,1)&amp;"."&amp;MID(E377,2,3)&amp;"."&amp;MID(E377,5,3)&amp;"/"&amp;MID(E377,8,4)&amp;"-"&amp;RIGHT(E377,2),IF(G377=12,"00"&amp;"."&amp;LEFT(E377,3)&amp;"."&amp;MID(E377,4,3)&amp;"/"&amp;MID(E377,7,4)&amp;"-"&amp;RIGHT(E377,2),IF(G377=11,"00.0"&amp;LEFT(E377,2)&amp;"."&amp;MID(E377,3,3)&amp;"/"&amp;MID(E377,6,4)&amp;"-"&amp;RIGHT(E377,2),"erro")))))</f>
        <v>02.509.491/0001-26</v>
      </c>
      <c r="G377" s="2">
        <f t="shared" si="13"/>
        <v>13</v>
      </c>
      <c r="H377" s="6" t="s">
        <v>145</v>
      </c>
      <c r="I377" s="2">
        <v>1</v>
      </c>
      <c r="J377" s="6">
        <v>12.347572207803873</v>
      </c>
      <c r="K377" s="6">
        <v>230400</v>
      </c>
      <c r="L377" s="2">
        <v>0</v>
      </c>
      <c r="M377" s="2">
        <v>1</v>
      </c>
      <c r="N377" s="2"/>
      <c r="O377" s="2">
        <v>0</v>
      </c>
      <c r="P377" s="2">
        <v>0</v>
      </c>
      <c r="Q377" s="2">
        <v>0</v>
      </c>
      <c r="R377" s="2">
        <v>5</v>
      </c>
      <c r="S377" s="2">
        <v>0</v>
      </c>
      <c r="T377" s="6">
        <v>14.476438219713643</v>
      </c>
      <c r="U377" s="6">
        <v>0.19200366830735294</v>
      </c>
      <c r="V377" s="6">
        <v>0.2013339956666054</v>
      </c>
      <c r="W377" s="6">
        <v>254005</v>
      </c>
      <c r="X377" s="6">
        <v>135896</v>
      </c>
      <c r="Y377" s="6">
        <v>1936588</v>
      </c>
      <c r="Z377" s="6">
        <v>371832</v>
      </c>
      <c r="AA377" s="2">
        <f t="shared" si="14"/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1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1</v>
      </c>
      <c r="AQ377" s="2">
        <v>0</v>
      </c>
      <c r="AR377" s="3">
        <v>0</v>
      </c>
      <c r="AS377" s="6">
        <f t="shared" si="15"/>
        <v>14.479303075444859</v>
      </c>
      <c r="AT377" s="6">
        <f t="shared" si="16"/>
        <v>0.18816987823765899</v>
      </c>
      <c r="AU377" s="6">
        <f t="shared" si="17"/>
        <v>0.76881065461675346</v>
      </c>
      <c r="AV377" s="6">
        <f t="shared" si="18"/>
        <v>0</v>
      </c>
      <c r="AW377" s="6">
        <f t="shared" si="19"/>
        <v>1</v>
      </c>
      <c r="AX377" s="6">
        <f t="shared" si="20"/>
        <v>0</v>
      </c>
      <c r="AY377" s="6">
        <f t="shared" si="21"/>
        <v>0</v>
      </c>
      <c r="AZ377" s="6">
        <f t="shared" si="22"/>
        <v>0</v>
      </c>
      <c r="BA377" s="6">
        <f t="shared" si="23"/>
        <v>5</v>
      </c>
      <c r="BB377" s="6">
        <f t="shared" si="24"/>
        <v>0</v>
      </c>
      <c r="BC377" s="2"/>
      <c r="BD377" s="2"/>
    </row>
    <row r="378" spans="1:56" ht="15.75" customHeight="1" x14ac:dyDescent="0.25">
      <c r="A378" s="2">
        <v>90</v>
      </c>
      <c r="B378" s="2">
        <v>2020</v>
      </c>
      <c r="C378" s="6" t="s">
        <v>146</v>
      </c>
      <c r="D378" s="2">
        <v>20397</v>
      </c>
      <c r="E378" s="2">
        <v>2509491000126</v>
      </c>
      <c r="F378" s="2" t="str">
        <f t="array" ref="F378">IFERROR(INDEX(cnpj!$A:$B,MATCH(C378,cnpj!$B:$B,0),1),IF(G378=14,LEFT(E378,2)&amp;"."&amp;MID(E378,3,3)&amp;"."&amp;MID(E378,6,3)&amp;"/"&amp;MID(E378,9,4)&amp;"-"&amp;RIGHT(E378,2),IF(G378=13,0&amp;LEFT(E378,1)&amp;"."&amp;MID(E378,2,3)&amp;"."&amp;MID(E378,5,3)&amp;"/"&amp;MID(E378,8,4)&amp;"-"&amp;RIGHT(E378,2),IF(G378=12,"00"&amp;"."&amp;LEFT(E378,3)&amp;"."&amp;MID(E378,4,3)&amp;"/"&amp;MID(E378,7,4)&amp;"-"&amp;RIGHT(E378,2),IF(G378=11,"00.0"&amp;LEFT(E378,2)&amp;"."&amp;MID(E378,3,3)&amp;"/"&amp;MID(E378,6,4)&amp;"-"&amp;RIGHT(E378,2),"erro")))))</f>
        <v>02.509.491/0001-26</v>
      </c>
      <c r="G378" s="2">
        <f t="shared" si="13"/>
        <v>13</v>
      </c>
      <c r="H378" s="6" t="s">
        <v>145</v>
      </c>
      <c r="I378" s="2">
        <v>1</v>
      </c>
      <c r="J378" s="6">
        <v>12.244331357647264</v>
      </c>
      <c r="K378" s="6">
        <v>207800</v>
      </c>
      <c r="L378" s="2">
        <v>0</v>
      </c>
      <c r="M378" s="2">
        <v>1</v>
      </c>
      <c r="N378" s="2"/>
      <c r="O378" s="2">
        <v>0</v>
      </c>
      <c r="P378" s="2">
        <v>0</v>
      </c>
      <c r="Q378" s="2">
        <v>0</v>
      </c>
      <c r="R378" s="2">
        <v>5</v>
      </c>
      <c r="S378" s="2">
        <v>0</v>
      </c>
      <c r="T378" s="6">
        <v>14.480222255123756</v>
      </c>
      <c r="U378" s="6">
        <v>0.19315613216525288</v>
      </c>
      <c r="V378" s="6">
        <v>0.69656160458452721</v>
      </c>
      <c r="W378" s="6">
        <v>196025</v>
      </c>
      <c r="X378" s="6">
        <v>1158042</v>
      </c>
      <c r="Y378" s="6">
        <v>1943930</v>
      </c>
      <c r="Z378" s="6">
        <v>375482</v>
      </c>
      <c r="AA378" s="2">
        <f t="shared" si="14"/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1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1</v>
      </c>
      <c r="AR378" s="3">
        <v>0</v>
      </c>
      <c r="AS378" s="6">
        <f t="shared" si="15"/>
        <v>14.476438219713643</v>
      </c>
      <c r="AT378" s="6">
        <f t="shared" si="16"/>
        <v>0.19200366830735294</v>
      </c>
      <c r="AU378" s="6">
        <f t="shared" si="17"/>
        <v>0.2013339956666054</v>
      </c>
      <c r="AV378" s="6">
        <f t="shared" si="18"/>
        <v>0</v>
      </c>
      <c r="AW378" s="6">
        <f t="shared" si="19"/>
        <v>1</v>
      </c>
      <c r="AX378" s="6">
        <f t="shared" si="20"/>
        <v>0</v>
      </c>
      <c r="AY378" s="6">
        <f t="shared" si="21"/>
        <v>0</v>
      </c>
      <c r="AZ378" s="6">
        <f t="shared" si="22"/>
        <v>0</v>
      </c>
      <c r="BA378" s="6">
        <f t="shared" si="23"/>
        <v>5</v>
      </c>
      <c r="BB378" s="6">
        <f t="shared" si="24"/>
        <v>0</v>
      </c>
      <c r="BC378" s="2"/>
      <c r="BD378" s="2"/>
    </row>
    <row r="379" spans="1:56" ht="15.75" customHeight="1" x14ac:dyDescent="0.25">
      <c r="A379" s="2">
        <v>91</v>
      </c>
      <c r="B379" s="2">
        <v>2016</v>
      </c>
      <c r="C379" s="6" t="s">
        <v>147</v>
      </c>
      <c r="D379" s="2">
        <v>19208</v>
      </c>
      <c r="E379" s="2">
        <v>938574000105</v>
      </c>
      <c r="F379" s="2" t="str">
        <f t="array" ref="F379">IFERROR(INDEX(cnpj!$A:$B,MATCH(C379,cnpj!$B:$B,0),1),IF(G379=14,LEFT(E379,2)&amp;"."&amp;MID(E379,3,3)&amp;"."&amp;MID(E379,6,3)&amp;"/"&amp;MID(E379,9,4)&amp;"-"&amp;RIGHT(E379,2),IF(G379=13,0&amp;LEFT(E379,1)&amp;"."&amp;MID(E379,2,3)&amp;"."&amp;MID(E379,5,3)&amp;"/"&amp;MID(E379,8,4)&amp;"-"&amp;RIGHT(E379,2),IF(G379=12,"00"&amp;"."&amp;LEFT(E379,3)&amp;"."&amp;MID(E379,4,3)&amp;"/"&amp;MID(E379,7,4)&amp;"-"&amp;RIGHT(E379,2),IF(G379=11,"00.0"&amp;LEFT(E379,2)&amp;"."&amp;MID(E379,3,3)&amp;"/"&amp;MID(E379,6,4)&amp;"-"&amp;RIGHT(E379,2),"erro")))))</f>
        <v>00.938.574/0001-05</v>
      </c>
      <c r="G379" s="2">
        <f t="shared" si="13"/>
        <v>12</v>
      </c>
      <c r="H379" s="6" t="s">
        <v>60</v>
      </c>
      <c r="I379" s="2">
        <v>1</v>
      </c>
      <c r="J379" s="6">
        <v>11.474101473112647</v>
      </c>
      <c r="K379" s="6">
        <v>96192</v>
      </c>
      <c r="L379" s="2">
        <v>0</v>
      </c>
      <c r="M379" s="2">
        <v>1</v>
      </c>
      <c r="N379" s="2"/>
      <c r="O379" s="2">
        <v>0</v>
      </c>
      <c r="P379" s="2">
        <v>0</v>
      </c>
      <c r="Q379" s="2">
        <v>0</v>
      </c>
      <c r="R379" s="2">
        <v>16</v>
      </c>
      <c r="S379" s="2">
        <v>0</v>
      </c>
      <c r="T379" s="6">
        <v>12.455410120926858</v>
      </c>
      <c r="U379" s="6">
        <v>0.13945486780836597</v>
      </c>
      <c r="V379" s="6">
        <v>0.317672959650866</v>
      </c>
      <c r="W379" s="6">
        <v>41439</v>
      </c>
      <c r="X379" s="6">
        <v>40087</v>
      </c>
      <c r="Y379" s="6">
        <v>256635</v>
      </c>
      <c r="Z379" s="6">
        <v>35789</v>
      </c>
      <c r="AA379" s="2" t="str">
        <f t="shared" si="14"/>
        <v/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1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1</v>
      </c>
      <c r="AN379" s="2">
        <v>0</v>
      </c>
      <c r="AO379" s="2">
        <v>0</v>
      </c>
      <c r="AP379" s="2">
        <v>0</v>
      </c>
      <c r="AQ379" s="2">
        <v>0</v>
      </c>
      <c r="AR379" s="3">
        <v>0</v>
      </c>
      <c r="AS379" s="6" t="str">
        <f t="shared" si="15"/>
        <v/>
      </c>
      <c r="AT379" s="6" t="str">
        <f t="shared" si="16"/>
        <v/>
      </c>
      <c r="AU379" s="6" t="str">
        <f t="shared" si="17"/>
        <v/>
      </c>
      <c r="AV379" s="6" t="str">
        <f t="shared" si="18"/>
        <v/>
      </c>
      <c r="AW379" s="6" t="str">
        <f t="shared" si="19"/>
        <v/>
      </c>
      <c r="AX379" s="6" t="str">
        <f t="shared" si="20"/>
        <v/>
      </c>
      <c r="AY379" s="6" t="str">
        <f t="shared" si="21"/>
        <v/>
      </c>
      <c r="AZ379" s="6" t="str">
        <f t="shared" si="22"/>
        <v/>
      </c>
      <c r="BA379" s="6" t="str">
        <f t="shared" si="23"/>
        <v/>
      </c>
      <c r="BB379" s="6" t="str">
        <f t="shared" si="24"/>
        <v/>
      </c>
      <c r="BC379" s="2"/>
      <c r="BD379" s="2"/>
    </row>
    <row r="380" spans="1:56" ht="15.75" customHeight="1" x14ac:dyDescent="0.25">
      <c r="A380" s="2">
        <v>91</v>
      </c>
      <c r="B380" s="2">
        <v>2017</v>
      </c>
      <c r="C380" s="6" t="s">
        <v>147</v>
      </c>
      <c r="D380" s="2">
        <v>19208</v>
      </c>
      <c r="E380" s="2">
        <v>938574000105</v>
      </c>
      <c r="F380" s="2" t="str">
        <f t="array" ref="F380">IFERROR(INDEX(cnpj!$A:$B,MATCH(C380,cnpj!$B:$B,0),1),IF(G380=14,LEFT(E380,2)&amp;"."&amp;MID(E380,3,3)&amp;"."&amp;MID(E380,6,3)&amp;"/"&amp;MID(E380,9,4)&amp;"-"&amp;RIGHT(E380,2),IF(G380=13,0&amp;LEFT(E380,1)&amp;"."&amp;MID(E380,2,3)&amp;"."&amp;MID(E380,5,3)&amp;"/"&amp;MID(E380,8,4)&amp;"-"&amp;RIGHT(E380,2),IF(G380=12,"00"&amp;"."&amp;LEFT(E380,3)&amp;"."&amp;MID(E380,4,3)&amp;"/"&amp;MID(E380,7,4)&amp;"-"&amp;RIGHT(E380,2),IF(G380=11,"00.0"&amp;LEFT(E380,2)&amp;"."&amp;MID(E380,3,3)&amp;"/"&amp;MID(E380,6,4)&amp;"-"&amp;RIGHT(E380,2),"erro")))))</f>
        <v>00.938.574/0001-05</v>
      </c>
      <c r="G380" s="2">
        <f t="shared" si="13"/>
        <v>12</v>
      </c>
      <c r="H380" s="6" t="s">
        <v>60</v>
      </c>
      <c r="I380" s="2">
        <v>1</v>
      </c>
      <c r="J380" s="6">
        <v>11.474101473112647</v>
      </c>
      <c r="K380" s="6">
        <v>96192</v>
      </c>
      <c r="L380" s="2">
        <v>0</v>
      </c>
      <c r="M380" s="2">
        <v>1</v>
      </c>
      <c r="N380" s="2"/>
      <c r="O380" s="2">
        <v>0</v>
      </c>
      <c r="P380" s="2">
        <v>0</v>
      </c>
      <c r="Q380" s="2">
        <v>0</v>
      </c>
      <c r="R380" s="2">
        <v>16</v>
      </c>
      <c r="S380" s="2">
        <v>0</v>
      </c>
      <c r="T380" s="6">
        <v>12.321497346945591</v>
      </c>
      <c r="U380" s="6">
        <v>0.18762418140508755</v>
      </c>
      <c r="V380" s="6">
        <v>0.28569073818327617</v>
      </c>
      <c r="W380" s="6">
        <v>31852</v>
      </c>
      <c r="X380" s="6">
        <v>32277</v>
      </c>
      <c r="Y380" s="6">
        <v>224470</v>
      </c>
      <c r="Z380" s="6">
        <v>42116</v>
      </c>
      <c r="AA380" s="2">
        <f t="shared" si="14"/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1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</v>
      </c>
      <c r="AO380" s="2">
        <v>0</v>
      </c>
      <c r="AP380" s="2">
        <v>0</v>
      </c>
      <c r="AQ380" s="2">
        <v>0</v>
      </c>
      <c r="AR380" s="3">
        <v>0</v>
      </c>
      <c r="AS380" s="6">
        <f t="shared" si="15"/>
        <v>12.455410120926858</v>
      </c>
      <c r="AT380" s="6">
        <f t="shared" si="16"/>
        <v>0.13945486780836597</v>
      </c>
      <c r="AU380" s="6">
        <f t="shared" si="17"/>
        <v>0.317672959650866</v>
      </c>
      <c r="AV380" s="6">
        <f t="shared" si="18"/>
        <v>0</v>
      </c>
      <c r="AW380" s="6">
        <f t="shared" si="19"/>
        <v>1</v>
      </c>
      <c r="AX380" s="6">
        <f t="shared" si="20"/>
        <v>0</v>
      </c>
      <c r="AY380" s="6">
        <f t="shared" si="21"/>
        <v>0</v>
      </c>
      <c r="AZ380" s="6">
        <f t="shared" si="22"/>
        <v>0</v>
      </c>
      <c r="BA380" s="6">
        <f t="shared" si="23"/>
        <v>16</v>
      </c>
      <c r="BB380" s="6">
        <f t="shared" si="24"/>
        <v>0</v>
      </c>
      <c r="BC380" s="2"/>
      <c r="BD380" s="2"/>
    </row>
    <row r="381" spans="1:56" ht="15.75" customHeight="1" x14ac:dyDescent="0.25">
      <c r="A381" s="2">
        <v>91</v>
      </c>
      <c r="B381" s="2">
        <v>2018</v>
      </c>
      <c r="C381" s="6" t="s">
        <v>147</v>
      </c>
      <c r="D381" s="2">
        <v>19208</v>
      </c>
      <c r="E381" s="2">
        <v>938574000105</v>
      </c>
      <c r="F381" s="2" t="str">
        <f t="array" ref="F381">IFERROR(INDEX(cnpj!$A:$B,MATCH(C381,cnpj!$B:$B,0),1),IF(G381=14,LEFT(E381,2)&amp;"."&amp;MID(E381,3,3)&amp;"."&amp;MID(E381,6,3)&amp;"/"&amp;MID(E381,9,4)&amp;"-"&amp;RIGHT(E381,2),IF(G381=13,0&amp;LEFT(E381,1)&amp;"."&amp;MID(E381,2,3)&amp;"."&amp;MID(E381,5,3)&amp;"/"&amp;MID(E381,8,4)&amp;"-"&amp;RIGHT(E381,2),IF(G381=12,"00"&amp;"."&amp;LEFT(E381,3)&amp;"."&amp;MID(E381,4,3)&amp;"/"&amp;MID(E381,7,4)&amp;"-"&amp;RIGHT(E381,2),IF(G381=11,"00.0"&amp;LEFT(E381,2)&amp;"."&amp;MID(E381,3,3)&amp;"/"&amp;MID(E381,6,4)&amp;"-"&amp;RIGHT(E381,2),"erro")))))</f>
        <v>00.938.574/0001-05</v>
      </c>
      <c r="G381" s="2">
        <f t="shared" si="13"/>
        <v>12</v>
      </c>
      <c r="H381" s="6" t="s">
        <v>60</v>
      </c>
      <c r="I381" s="2">
        <v>1</v>
      </c>
      <c r="J381" s="6">
        <v>12.380025952653611</v>
      </c>
      <c r="K381" s="6">
        <v>238000</v>
      </c>
      <c r="L381" s="2">
        <v>0</v>
      </c>
      <c r="M381" s="2">
        <v>1</v>
      </c>
      <c r="N381" s="2"/>
      <c r="O381" s="2">
        <v>0</v>
      </c>
      <c r="P381" s="2">
        <v>0</v>
      </c>
      <c r="Q381" s="2">
        <v>0</v>
      </c>
      <c r="R381" s="2">
        <v>16</v>
      </c>
      <c r="S381" s="2">
        <v>0</v>
      </c>
      <c r="T381" s="6">
        <v>12.22092677467076</v>
      </c>
      <c r="U381" s="6">
        <v>0.19453872793643132</v>
      </c>
      <c r="V381" s="6">
        <v>0.30498588621282507</v>
      </c>
      <c r="W381" s="6">
        <v>34756</v>
      </c>
      <c r="X381" s="6">
        <v>27154</v>
      </c>
      <c r="Y381" s="6">
        <v>202993</v>
      </c>
      <c r="Z381" s="6">
        <v>39490</v>
      </c>
      <c r="AA381" s="2">
        <f t="shared" si="14"/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1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1</v>
      </c>
      <c r="AP381" s="2">
        <v>0</v>
      </c>
      <c r="AQ381" s="2">
        <v>0</v>
      </c>
      <c r="AR381" s="3">
        <v>0</v>
      </c>
      <c r="AS381" s="6">
        <f t="shared" si="15"/>
        <v>12.321497346945591</v>
      </c>
      <c r="AT381" s="6">
        <f t="shared" si="16"/>
        <v>0.18762418140508755</v>
      </c>
      <c r="AU381" s="6">
        <f t="shared" si="17"/>
        <v>0.28569073818327617</v>
      </c>
      <c r="AV381" s="6">
        <f t="shared" si="18"/>
        <v>0</v>
      </c>
      <c r="AW381" s="6">
        <f t="shared" si="19"/>
        <v>1</v>
      </c>
      <c r="AX381" s="6">
        <f t="shared" si="20"/>
        <v>0</v>
      </c>
      <c r="AY381" s="6">
        <f t="shared" si="21"/>
        <v>0</v>
      </c>
      <c r="AZ381" s="6">
        <f t="shared" si="22"/>
        <v>0</v>
      </c>
      <c r="BA381" s="6">
        <f t="shared" si="23"/>
        <v>16</v>
      </c>
      <c r="BB381" s="6">
        <f t="shared" si="24"/>
        <v>0</v>
      </c>
      <c r="BC381" s="2"/>
      <c r="BD381" s="2"/>
    </row>
    <row r="382" spans="1:56" ht="15.75" customHeight="1" x14ac:dyDescent="0.25">
      <c r="A382" s="2">
        <v>91</v>
      </c>
      <c r="B382" s="2">
        <v>2019</v>
      </c>
      <c r="C382" s="6" t="s">
        <v>147</v>
      </c>
      <c r="D382" s="2">
        <v>19208</v>
      </c>
      <c r="E382" s="2">
        <v>938574000105</v>
      </c>
      <c r="F382" s="2" t="str">
        <f t="array" ref="F382">IFERROR(INDEX(cnpj!$A:$B,MATCH(C382,cnpj!$B:$B,0),1),IF(G382=14,LEFT(E382,2)&amp;"."&amp;MID(E382,3,3)&amp;"."&amp;MID(E382,6,3)&amp;"/"&amp;MID(E382,9,4)&amp;"-"&amp;RIGHT(E382,2),IF(G382=13,0&amp;LEFT(E382,1)&amp;"."&amp;MID(E382,2,3)&amp;"."&amp;MID(E382,5,3)&amp;"/"&amp;MID(E382,8,4)&amp;"-"&amp;RIGHT(E382,2),IF(G382=12,"00"&amp;"."&amp;LEFT(E382,3)&amp;"."&amp;MID(E382,4,3)&amp;"/"&amp;MID(E382,7,4)&amp;"-"&amp;RIGHT(E382,2),IF(G382=11,"00.0"&amp;LEFT(E382,2)&amp;"."&amp;MID(E382,3,3)&amp;"/"&amp;MID(E382,6,4)&amp;"-"&amp;RIGHT(E382,2),"erro")))))</f>
        <v>00.938.574/0001-05</v>
      </c>
      <c r="G382" s="2">
        <f t="shared" si="13"/>
        <v>12</v>
      </c>
      <c r="H382" s="6" t="s">
        <v>60</v>
      </c>
      <c r="I382" s="2">
        <v>1</v>
      </c>
      <c r="J382" s="6">
        <v>12.380025952653611</v>
      </c>
      <c r="K382" s="6">
        <v>238000</v>
      </c>
      <c r="L382" s="2">
        <v>0</v>
      </c>
      <c r="M382" s="2">
        <v>1</v>
      </c>
      <c r="N382" s="2"/>
      <c r="O382" s="2">
        <v>0</v>
      </c>
      <c r="P382" s="2">
        <v>0</v>
      </c>
      <c r="Q382" s="2">
        <v>0</v>
      </c>
      <c r="R382" s="2">
        <v>16</v>
      </c>
      <c r="S382" s="2">
        <v>0</v>
      </c>
      <c r="T382" s="6">
        <v>12.164291858181606</v>
      </c>
      <c r="U382" s="6">
        <v>0.25236685156608418</v>
      </c>
      <c r="V382" s="6">
        <v>0.37562559953288566</v>
      </c>
      <c r="W382" s="6">
        <v>30612</v>
      </c>
      <c r="X382" s="6">
        <v>41439</v>
      </c>
      <c r="Y382" s="6">
        <v>191816</v>
      </c>
      <c r="Z382" s="6">
        <v>48408</v>
      </c>
      <c r="AA382" s="2">
        <f t="shared" si="14"/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1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1</v>
      </c>
      <c r="AQ382" s="2">
        <v>0</v>
      </c>
      <c r="AR382" s="3">
        <v>0</v>
      </c>
      <c r="AS382" s="6">
        <f t="shared" si="15"/>
        <v>12.22092677467076</v>
      </c>
      <c r="AT382" s="6">
        <f t="shared" si="16"/>
        <v>0.19453872793643132</v>
      </c>
      <c r="AU382" s="6">
        <f t="shared" si="17"/>
        <v>0.30498588621282507</v>
      </c>
      <c r="AV382" s="6">
        <f t="shared" si="18"/>
        <v>0</v>
      </c>
      <c r="AW382" s="6">
        <f t="shared" si="19"/>
        <v>1</v>
      </c>
      <c r="AX382" s="6">
        <f t="shared" si="20"/>
        <v>0</v>
      </c>
      <c r="AY382" s="6">
        <f t="shared" si="21"/>
        <v>0</v>
      </c>
      <c r="AZ382" s="6">
        <f t="shared" si="22"/>
        <v>0</v>
      </c>
      <c r="BA382" s="6">
        <f t="shared" si="23"/>
        <v>16</v>
      </c>
      <c r="BB382" s="6">
        <f t="shared" si="24"/>
        <v>0</v>
      </c>
      <c r="BC382" s="2"/>
      <c r="BD382" s="2"/>
    </row>
    <row r="383" spans="1:56" ht="15.75" customHeight="1" x14ac:dyDescent="0.25">
      <c r="A383" s="2">
        <v>91</v>
      </c>
      <c r="B383" s="2">
        <v>2020</v>
      </c>
      <c r="C383" s="6" t="s">
        <v>147</v>
      </c>
      <c r="D383" s="2">
        <v>19208</v>
      </c>
      <c r="E383" s="2">
        <v>938574000105</v>
      </c>
      <c r="F383" s="2" t="str">
        <f t="array" ref="F383">IFERROR(INDEX(cnpj!$A:$B,MATCH(C383,cnpj!$B:$B,0),1),IF(G383=14,LEFT(E383,2)&amp;"."&amp;MID(E383,3,3)&amp;"."&amp;MID(E383,6,3)&amp;"/"&amp;MID(E383,9,4)&amp;"-"&amp;RIGHT(E383,2),IF(G383=13,0&amp;LEFT(E383,1)&amp;"."&amp;MID(E383,2,3)&amp;"."&amp;MID(E383,5,3)&amp;"/"&amp;MID(E383,8,4)&amp;"-"&amp;RIGHT(E383,2),IF(G383=12,"00"&amp;"."&amp;LEFT(E383,3)&amp;"."&amp;MID(E383,4,3)&amp;"/"&amp;MID(E383,7,4)&amp;"-"&amp;RIGHT(E383,2),IF(G383=11,"00.0"&amp;LEFT(E383,2)&amp;"."&amp;MID(E383,3,3)&amp;"/"&amp;MID(E383,6,4)&amp;"-"&amp;RIGHT(E383,2),"erro")))))</f>
        <v>00.938.574/0001-05</v>
      </c>
      <c r="G383" s="2">
        <f t="shared" si="13"/>
        <v>12</v>
      </c>
      <c r="H383" s="6" t="s">
        <v>60</v>
      </c>
      <c r="I383" s="2">
        <v>1</v>
      </c>
      <c r="J383" s="6">
        <v>12.380025952653611</v>
      </c>
      <c r="K383" s="6">
        <v>238000</v>
      </c>
      <c r="L383" s="2">
        <v>0</v>
      </c>
      <c r="M383" s="2">
        <v>1</v>
      </c>
      <c r="N383" s="2"/>
      <c r="O383" s="2">
        <v>0</v>
      </c>
      <c r="P383" s="2">
        <v>0</v>
      </c>
      <c r="Q383" s="2">
        <v>0</v>
      </c>
      <c r="R383" s="2">
        <v>16</v>
      </c>
      <c r="S383" s="2">
        <v>0</v>
      </c>
      <c r="T383" s="6">
        <v>12.11538178024567</v>
      </c>
      <c r="U383" s="6">
        <v>0.13543742472353004</v>
      </c>
      <c r="V383" s="6">
        <v>0.25276469944158547</v>
      </c>
      <c r="W383" s="6">
        <v>37258</v>
      </c>
      <c r="X383" s="6">
        <v>8912</v>
      </c>
      <c r="Y383" s="6">
        <v>182660</v>
      </c>
      <c r="Z383" s="6">
        <v>24739</v>
      </c>
      <c r="AA383" s="2">
        <f t="shared" si="14"/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1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1</v>
      </c>
      <c r="AR383" s="3">
        <v>0</v>
      </c>
      <c r="AS383" s="6">
        <f t="shared" si="15"/>
        <v>12.164291858181606</v>
      </c>
      <c r="AT383" s="6">
        <f t="shared" si="16"/>
        <v>0.25236685156608418</v>
      </c>
      <c r="AU383" s="6">
        <f t="shared" si="17"/>
        <v>0.37562559953288566</v>
      </c>
      <c r="AV383" s="6">
        <f t="shared" si="18"/>
        <v>0</v>
      </c>
      <c r="AW383" s="6">
        <f t="shared" si="19"/>
        <v>1</v>
      </c>
      <c r="AX383" s="6">
        <f t="shared" si="20"/>
        <v>0</v>
      </c>
      <c r="AY383" s="6">
        <f t="shared" si="21"/>
        <v>0</v>
      </c>
      <c r="AZ383" s="6">
        <f t="shared" si="22"/>
        <v>0</v>
      </c>
      <c r="BA383" s="6">
        <f t="shared" si="23"/>
        <v>16</v>
      </c>
      <c r="BB383" s="6">
        <f t="shared" si="24"/>
        <v>0</v>
      </c>
      <c r="BC383" s="2"/>
      <c r="BD383" s="2"/>
    </row>
    <row r="384" spans="1:56" ht="15.75" customHeight="1" x14ac:dyDescent="0.25">
      <c r="A384" s="2">
        <v>92</v>
      </c>
      <c r="B384" s="2">
        <v>2016</v>
      </c>
      <c r="C384" s="6" t="s">
        <v>148</v>
      </c>
      <c r="D384" s="2">
        <v>22411</v>
      </c>
      <c r="E384" s="2">
        <v>10841050000155</v>
      </c>
      <c r="F384" s="2" t="str">
        <f t="array" ref="F384">IFERROR(INDEX(cnpj!$A:$B,MATCH(C384,cnpj!$B:$B,0),1),IF(G384=14,LEFT(E384,2)&amp;"."&amp;MID(E384,3,3)&amp;"."&amp;MID(E384,6,3)&amp;"/"&amp;MID(E384,9,4)&amp;"-"&amp;RIGHT(E384,2),IF(G384=13,0&amp;LEFT(E384,1)&amp;"."&amp;MID(E384,2,3)&amp;"."&amp;MID(E384,5,3)&amp;"/"&amp;MID(E384,8,4)&amp;"-"&amp;RIGHT(E384,2),IF(G384=12,"00"&amp;"."&amp;LEFT(E384,3)&amp;"."&amp;MID(E384,4,3)&amp;"/"&amp;MID(E384,7,4)&amp;"-"&amp;RIGHT(E384,2),IF(G384=11,"00.0"&amp;LEFT(E384,2)&amp;"."&amp;MID(E384,3,3)&amp;"/"&amp;MID(E384,6,4)&amp;"-"&amp;RIGHT(E384,2),"erro")))))</f>
        <v>10.841.050/0001-55</v>
      </c>
      <c r="G384" s="2">
        <f t="shared" si="13"/>
        <v>14</v>
      </c>
      <c r="H384" s="6" t="s">
        <v>145</v>
      </c>
      <c r="I384" s="2">
        <v>1</v>
      </c>
      <c r="J384" s="6">
        <v>10.891168280496956</v>
      </c>
      <c r="K384" s="6">
        <v>53700</v>
      </c>
      <c r="L384" s="2">
        <v>0</v>
      </c>
      <c r="M384" s="2">
        <v>1</v>
      </c>
      <c r="N384" s="2"/>
      <c r="O384" s="2">
        <v>0</v>
      </c>
      <c r="P384" s="2">
        <v>0</v>
      </c>
      <c r="Q384" s="2">
        <v>0</v>
      </c>
      <c r="R384" s="2">
        <v>7</v>
      </c>
      <c r="S384" s="2">
        <v>0</v>
      </c>
      <c r="T384" s="6">
        <v>14.146449657835859</v>
      </c>
      <c r="U384" s="6">
        <v>1.5897721355335692E-2</v>
      </c>
      <c r="V384" s="6">
        <v>0.64199314072291758</v>
      </c>
      <c r="W384" s="6">
        <v>168855</v>
      </c>
      <c r="X384" s="6">
        <v>724976</v>
      </c>
      <c r="Y384" s="6">
        <v>1392275</v>
      </c>
      <c r="Z384" s="6">
        <v>22134</v>
      </c>
      <c r="AA384" s="2" t="str">
        <f t="shared" si="14"/>
        <v/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1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1</v>
      </c>
      <c r="AN384" s="2">
        <v>0</v>
      </c>
      <c r="AO384" s="2">
        <v>0</v>
      </c>
      <c r="AP384" s="2">
        <v>0</v>
      </c>
      <c r="AQ384" s="2">
        <v>0</v>
      </c>
      <c r="AR384" s="3">
        <v>0</v>
      </c>
      <c r="AS384" s="6" t="str">
        <f t="shared" si="15"/>
        <v/>
      </c>
      <c r="AT384" s="6" t="str">
        <f t="shared" si="16"/>
        <v/>
      </c>
      <c r="AU384" s="6" t="str">
        <f t="shared" si="17"/>
        <v/>
      </c>
      <c r="AV384" s="6" t="str">
        <f t="shared" si="18"/>
        <v/>
      </c>
      <c r="AW384" s="6" t="str">
        <f t="shared" si="19"/>
        <v/>
      </c>
      <c r="AX384" s="6" t="str">
        <f t="shared" si="20"/>
        <v/>
      </c>
      <c r="AY384" s="6" t="str">
        <f t="shared" si="21"/>
        <v/>
      </c>
      <c r="AZ384" s="6" t="str">
        <f t="shared" si="22"/>
        <v/>
      </c>
      <c r="BA384" s="6" t="str">
        <f t="shared" si="23"/>
        <v/>
      </c>
      <c r="BB384" s="6" t="str">
        <f t="shared" si="24"/>
        <v/>
      </c>
      <c r="BC384" s="2"/>
      <c r="BD384" s="2"/>
    </row>
    <row r="385" spans="1:56" ht="15.75" customHeight="1" x14ac:dyDescent="0.25">
      <c r="A385" s="2">
        <v>92</v>
      </c>
      <c r="B385" s="2">
        <v>2017</v>
      </c>
      <c r="C385" s="6" t="s">
        <v>148</v>
      </c>
      <c r="D385" s="2">
        <v>22411</v>
      </c>
      <c r="E385" s="2">
        <v>10841050000155</v>
      </c>
      <c r="F385" s="2" t="str">
        <f t="array" ref="F385">IFERROR(INDEX(cnpj!$A:$B,MATCH(C385,cnpj!$B:$B,0),1),IF(G385=14,LEFT(E385,2)&amp;"."&amp;MID(E385,3,3)&amp;"."&amp;MID(E385,6,3)&amp;"/"&amp;MID(E385,9,4)&amp;"-"&amp;RIGHT(E385,2),IF(G385=13,0&amp;LEFT(E385,1)&amp;"."&amp;MID(E385,2,3)&amp;"."&amp;MID(E385,5,3)&amp;"/"&amp;MID(E385,8,4)&amp;"-"&amp;RIGHT(E385,2),IF(G385=12,"00"&amp;"."&amp;LEFT(E385,3)&amp;"."&amp;MID(E385,4,3)&amp;"/"&amp;MID(E385,7,4)&amp;"-"&amp;RIGHT(E385,2),IF(G385=11,"00.0"&amp;LEFT(E385,2)&amp;"."&amp;MID(E385,3,3)&amp;"/"&amp;MID(E385,6,4)&amp;"-"&amp;RIGHT(E385,2),"erro")))))</f>
        <v>10.841.050/0001-55</v>
      </c>
      <c r="G385" s="2">
        <f t="shared" si="13"/>
        <v>14</v>
      </c>
      <c r="H385" s="6" t="s">
        <v>145</v>
      </c>
      <c r="I385" s="2">
        <v>1</v>
      </c>
      <c r="J385" s="6">
        <v>10.891168280496956</v>
      </c>
      <c r="K385" s="6">
        <v>53700</v>
      </c>
      <c r="L385" s="2">
        <v>0</v>
      </c>
      <c r="M385" s="2">
        <v>1</v>
      </c>
      <c r="N385" s="2"/>
      <c r="O385" s="2">
        <v>0</v>
      </c>
      <c r="P385" s="2">
        <v>0</v>
      </c>
      <c r="Q385" s="2">
        <v>0</v>
      </c>
      <c r="R385" s="2">
        <v>6</v>
      </c>
      <c r="S385" s="2">
        <v>0</v>
      </c>
      <c r="T385" s="6">
        <v>14.307067731735982</v>
      </c>
      <c r="U385" s="6">
        <v>2.090148391911234E-2</v>
      </c>
      <c r="V385" s="6">
        <v>0.66053851705956468</v>
      </c>
      <c r="W385" s="6">
        <v>164099</v>
      </c>
      <c r="X385" s="6">
        <v>915789</v>
      </c>
      <c r="Y385" s="6">
        <v>1634860</v>
      </c>
      <c r="Z385" s="6">
        <v>34171</v>
      </c>
      <c r="AA385" s="2">
        <f t="shared" si="14"/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1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</v>
      </c>
      <c r="AO385" s="2">
        <v>0</v>
      </c>
      <c r="AP385" s="2">
        <v>0</v>
      </c>
      <c r="AQ385" s="2">
        <v>0</v>
      </c>
      <c r="AR385" s="3">
        <v>0</v>
      </c>
      <c r="AS385" s="6">
        <f t="shared" si="15"/>
        <v>14.146449657835859</v>
      </c>
      <c r="AT385" s="6">
        <f t="shared" si="16"/>
        <v>1.5897721355335692E-2</v>
      </c>
      <c r="AU385" s="6">
        <f t="shared" si="17"/>
        <v>0.64199314072291758</v>
      </c>
      <c r="AV385" s="6">
        <f t="shared" si="18"/>
        <v>0</v>
      </c>
      <c r="AW385" s="6">
        <f t="shared" si="19"/>
        <v>1</v>
      </c>
      <c r="AX385" s="6">
        <f t="shared" si="20"/>
        <v>0</v>
      </c>
      <c r="AY385" s="6">
        <f t="shared" si="21"/>
        <v>0</v>
      </c>
      <c r="AZ385" s="6">
        <f t="shared" si="22"/>
        <v>0</v>
      </c>
      <c r="BA385" s="6">
        <f t="shared" si="23"/>
        <v>7</v>
      </c>
      <c r="BB385" s="6">
        <f t="shared" si="24"/>
        <v>0</v>
      </c>
      <c r="BC385" s="2"/>
      <c r="BD385" s="2"/>
    </row>
    <row r="386" spans="1:56" ht="15.75" customHeight="1" x14ac:dyDescent="0.25">
      <c r="A386" s="2">
        <v>92</v>
      </c>
      <c r="B386" s="2">
        <v>2018</v>
      </c>
      <c r="C386" s="6" t="s">
        <v>148</v>
      </c>
      <c r="D386" s="2">
        <v>22411</v>
      </c>
      <c r="E386" s="2">
        <v>10841050000155</v>
      </c>
      <c r="F386" s="2" t="str">
        <f t="array" ref="F386">IFERROR(INDEX(cnpj!$A:$B,MATCH(C386,cnpj!$B:$B,0),1),IF(G386=14,LEFT(E386,2)&amp;"."&amp;MID(E386,3,3)&amp;"."&amp;MID(E386,6,3)&amp;"/"&amp;MID(E386,9,4)&amp;"-"&amp;RIGHT(E386,2),IF(G386=13,0&amp;LEFT(E386,1)&amp;"."&amp;MID(E386,2,3)&amp;"."&amp;MID(E386,5,3)&amp;"/"&amp;MID(E386,8,4)&amp;"-"&amp;RIGHT(E386,2),IF(G386=12,"00"&amp;"."&amp;LEFT(E386,3)&amp;"."&amp;MID(E386,4,3)&amp;"/"&amp;MID(E386,7,4)&amp;"-"&amp;RIGHT(E386,2),IF(G386=11,"00.0"&amp;LEFT(E386,2)&amp;"."&amp;MID(E386,3,3)&amp;"/"&amp;MID(E386,6,4)&amp;"-"&amp;RIGHT(E386,2),"erro")))))</f>
        <v>10.841.050/0001-55</v>
      </c>
      <c r="G386" s="2">
        <f t="shared" si="13"/>
        <v>14</v>
      </c>
      <c r="H386" s="6" t="s">
        <v>145</v>
      </c>
      <c r="I386" s="2">
        <v>1</v>
      </c>
      <c r="J386" s="6">
        <v>11.479368681441386</v>
      </c>
      <c r="K386" s="6">
        <v>96700</v>
      </c>
      <c r="L386" s="2">
        <v>0</v>
      </c>
      <c r="M386" s="2">
        <v>1</v>
      </c>
      <c r="N386" s="2"/>
      <c r="O386" s="2">
        <v>0</v>
      </c>
      <c r="P386" s="2">
        <v>0</v>
      </c>
      <c r="Q386" s="2">
        <v>0</v>
      </c>
      <c r="R386" s="2">
        <v>5</v>
      </c>
      <c r="S386" s="2">
        <v>0</v>
      </c>
      <c r="T386" s="6">
        <v>14.29397516695596</v>
      </c>
      <c r="U386" s="6">
        <v>2.4312792243406801E-2</v>
      </c>
      <c r="V386" s="6">
        <v>0.63937047400369984</v>
      </c>
      <c r="W386" s="6">
        <v>175144</v>
      </c>
      <c r="X386" s="6">
        <v>856541</v>
      </c>
      <c r="Y386" s="6">
        <v>1613595</v>
      </c>
      <c r="Z386" s="6">
        <v>39231</v>
      </c>
      <c r="AA386" s="2">
        <f t="shared" si="14"/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1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1</v>
      </c>
      <c r="AP386" s="2">
        <v>0</v>
      </c>
      <c r="AQ386" s="2">
        <v>0</v>
      </c>
      <c r="AR386" s="3">
        <v>0</v>
      </c>
      <c r="AS386" s="6">
        <f t="shared" si="15"/>
        <v>14.307067731735982</v>
      </c>
      <c r="AT386" s="6">
        <f t="shared" si="16"/>
        <v>2.090148391911234E-2</v>
      </c>
      <c r="AU386" s="6">
        <f t="shared" si="17"/>
        <v>0.66053851705956468</v>
      </c>
      <c r="AV386" s="6">
        <f t="shared" si="18"/>
        <v>0</v>
      </c>
      <c r="AW386" s="6">
        <f t="shared" si="19"/>
        <v>1</v>
      </c>
      <c r="AX386" s="6">
        <f t="shared" si="20"/>
        <v>0</v>
      </c>
      <c r="AY386" s="6">
        <f t="shared" si="21"/>
        <v>0</v>
      </c>
      <c r="AZ386" s="6">
        <f t="shared" si="22"/>
        <v>0</v>
      </c>
      <c r="BA386" s="6">
        <f t="shared" si="23"/>
        <v>6</v>
      </c>
      <c r="BB386" s="6">
        <f t="shared" si="24"/>
        <v>0</v>
      </c>
      <c r="BC386" s="2"/>
      <c r="BD386" s="2"/>
    </row>
    <row r="387" spans="1:56" ht="15.75" customHeight="1" x14ac:dyDescent="0.25">
      <c r="A387" s="2">
        <v>92</v>
      </c>
      <c r="B387" s="2">
        <v>2019</v>
      </c>
      <c r="C387" s="6" t="s">
        <v>148</v>
      </c>
      <c r="D387" s="2">
        <v>22411</v>
      </c>
      <c r="E387" s="2">
        <v>10841050000155</v>
      </c>
      <c r="F387" s="2" t="str">
        <f t="array" ref="F387">IFERROR(INDEX(cnpj!$A:$B,MATCH(C387,cnpj!$B:$B,0),1),IF(G387=14,LEFT(E387,2)&amp;"."&amp;MID(E387,3,3)&amp;"."&amp;MID(E387,6,3)&amp;"/"&amp;MID(E387,9,4)&amp;"-"&amp;RIGHT(E387,2),IF(G387=13,0&amp;LEFT(E387,1)&amp;"."&amp;MID(E387,2,3)&amp;"."&amp;MID(E387,5,3)&amp;"/"&amp;MID(E387,8,4)&amp;"-"&amp;RIGHT(E387,2),IF(G387=12,"00"&amp;"."&amp;LEFT(E387,3)&amp;"."&amp;MID(E387,4,3)&amp;"/"&amp;MID(E387,7,4)&amp;"-"&amp;RIGHT(E387,2),IF(G387=11,"00.0"&amp;LEFT(E387,2)&amp;"."&amp;MID(E387,3,3)&amp;"/"&amp;MID(E387,6,4)&amp;"-"&amp;RIGHT(E387,2),"erro")))))</f>
        <v>10.841.050/0001-55</v>
      </c>
      <c r="G387" s="2">
        <f t="shared" si="13"/>
        <v>14</v>
      </c>
      <c r="H387" s="6" t="s">
        <v>145</v>
      </c>
      <c r="I387" s="2">
        <v>1</v>
      </c>
      <c r="J387" s="6">
        <v>11.5655179150894</v>
      </c>
      <c r="K387" s="6">
        <v>105400</v>
      </c>
      <c r="L387" s="2">
        <v>0</v>
      </c>
      <c r="M387" s="2">
        <v>1</v>
      </c>
      <c r="N387" s="2"/>
      <c r="O387" s="2">
        <v>0</v>
      </c>
      <c r="P387" s="2">
        <v>0</v>
      </c>
      <c r="Q387" s="2">
        <v>0</v>
      </c>
      <c r="R387" s="2">
        <v>5</v>
      </c>
      <c r="S387" s="2">
        <v>0</v>
      </c>
      <c r="T387" s="6">
        <v>14.305137876929189</v>
      </c>
      <c r="U387" s="6">
        <v>1.933924452169138E-2</v>
      </c>
      <c r="V387" s="6">
        <v>0.23362206963500823</v>
      </c>
      <c r="W387" s="6">
        <v>212348</v>
      </c>
      <c r="X387" s="6">
        <v>168855</v>
      </c>
      <c r="Y387" s="6">
        <v>1631708</v>
      </c>
      <c r="Z387" s="6">
        <v>31556</v>
      </c>
      <c r="AA387" s="2">
        <f t="shared" si="14"/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1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1</v>
      </c>
      <c r="AQ387" s="2">
        <v>0</v>
      </c>
      <c r="AR387" s="3">
        <v>0</v>
      </c>
      <c r="AS387" s="6">
        <f t="shared" si="15"/>
        <v>14.29397516695596</v>
      </c>
      <c r="AT387" s="6">
        <f t="shared" si="16"/>
        <v>2.4312792243406801E-2</v>
      </c>
      <c r="AU387" s="6">
        <f t="shared" si="17"/>
        <v>0.63937047400369984</v>
      </c>
      <c r="AV387" s="6">
        <f t="shared" si="18"/>
        <v>0</v>
      </c>
      <c r="AW387" s="6">
        <f t="shared" si="19"/>
        <v>1</v>
      </c>
      <c r="AX387" s="6">
        <f t="shared" si="20"/>
        <v>0</v>
      </c>
      <c r="AY387" s="6">
        <f t="shared" si="21"/>
        <v>0</v>
      </c>
      <c r="AZ387" s="6">
        <f t="shared" si="22"/>
        <v>0</v>
      </c>
      <c r="BA387" s="6">
        <f t="shared" si="23"/>
        <v>5</v>
      </c>
      <c r="BB387" s="6">
        <f t="shared" si="24"/>
        <v>0</v>
      </c>
      <c r="BC387" s="2"/>
      <c r="BD387" s="2"/>
    </row>
    <row r="388" spans="1:56" ht="15.75" customHeight="1" x14ac:dyDescent="0.25">
      <c r="A388" s="2">
        <v>92</v>
      </c>
      <c r="B388" s="2">
        <v>2020</v>
      </c>
      <c r="C388" s="6" t="s">
        <v>148</v>
      </c>
      <c r="D388" s="2">
        <v>22411</v>
      </c>
      <c r="E388" s="2">
        <v>10841050000155</v>
      </c>
      <c r="F388" s="2" t="str">
        <f t="array" ref="F388">IFERROR(INDEX(cnpj!$A:$B,MATCH(C388,cnpj!$B:$B,0),1),IF(G388=14,LEFT(E388,2)&amp;"."&amp;MID(E388,3,3)&amp;"."&amp;MID(E388,6,3)&amp;"/"&amp;MID(E388,9,4)&amp;"-"&amp;RIGHT(E388,2),IF(G388=13,0&amp;LEFT(E388,1)&amp;"."&amp;MID(E388,2,3)&amp;"."&amp;MID(E388,5,3)&amp;"/"&amp;MID(E388,8,4)&amp;"-"&amp;RIGHT(E388,2),IF(G388=12,"00"&amp;"."&amp;LEFT(E388,3)&amp;"."&amp;MID(E388,4,3)&amp;"/"&amp;MID(E388,7,4)&amp;"-"&amp;RIGHT(E388,2),IF(G388=11,"00.0"&amp;LEFT(E388,2)&amp;"."&amp;MID(E388,3,3)&amp;"/"&amp;MID(E388,6,4)&amp;"-"&amp;RIGHT(E388,2),"erro")))))</f>
        <v>10.841.050/0001-55</v>
      </c>
      <c r="G388" s="2">
        <f t="shared" si="13"/>
        <v>14</v>
      </c>
      <c r="H388" s="6" t="s">
        <v>145</v>
      </c>
      <c r="I388" s="2">
        <v>1</v>
      </c>
      <c r="J388" s="6">
        <v>11.462684248533481</v>
      </c>
      <c r="K388" s="6">
        <v>95100</v>
      </c>
      <c r="L388" s="2">
        <v>0</v>
      </c>
      <c r="M388" s="2">
        <v>1</v>
      </c>
      <c r="N388" s="2"/>
      <c r="O388" s="2">
        <v>0</v>
      </c>
      <c r="P388" s="2">
        <v>0</v>
      </c>
      <c r="Q388" s="2">
        <v>0</v>
      </c>
      <c r="R388" s="2">
        <v>5</v>
      </c>
      <c r="S388" s="2">
        <v>0</v>
      </c>
      <c r="T388" s="6">
        <v>14.264815821359807</v>
      </c>
      <c r="U388" s="6">
        <v>2.4450891800337285E-2</v>
      </c>
      <c r="V388" s="6">
        <v>0.60587421190219903</v>
      </c>
      <c r="W388" s="6">
        <v>256842</v>
      </c>
      <c r="X388" s="6">
        <v>692698</v>
      </c>
      <c r="Y388" s="6">
        <v>1567223</v>
      </c>
      <c r="Z388" s="6">
        <v>38320</v>
      </c>
      <c r="AA388" s="2">
        <f t="shared" si="14"/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1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1</v>
      </c>
      <c r="AR388" s="3">
        <v>0</v>
      </c>
      <c r="AS388" s="6">
        <f t="shared" si="15"/>
        <v>14.305137876929189</v>
      </c>
      <c r="AT388" s="6">
        <f t="shared" si="16"/>
        <v>1.933924452169138E-2</v>
      </c>
      <c r="AU388" s="6">
        <f t="shared" si="17"/>
        <v>0.23362206963500823</v>
      </c>
      <c r="AV388" s="6">
        <f t="shared" si="18"/>
        <v>0</v>
      </c>
      <c r="AW388" s="6">
        <f t="shared" si="19"/>
        <v>1</v>
      </c>
      <c r="AX388" s="6">
        <f t="shared" si="20"/>
        <v>0</v>
      </c>
      <c r="AY388" s="6">
        <f t="shared" si="21"/>
        <v>0</v>
      </c>
      <c r="AZ388" s="6">
        <f t="shared" si="22"/>
        <v>0</v>
      </c>
      <c r="BA388" s="6">
        <f t="shared" si="23"/>
        <v>5</v>
      </c>
      <c r="BB388" s="6">
        <f t="shared" si="24"/>
        <v>0</v>
      </c>
      <c r="BC388" s="2"/>
      <c r="BD388" s="2"/>
    </row>
    <row r="389" spans="1:56" ht="15.75" customHeight="1" x14ac:dyDescent="0.25">
      <c r="A389" s="2">
        <v>93</v>
      </c>
      <c r="B389" s="2">
        <v>2016</v>
      </c>
      <c r="C389" s="6" t="s">
        <v>149</v>
      </c>
      <c r="D389" s="2">
        <v>21024</v>
      </c>
      <c r="E389" s="2">
        <v>2415408000150</v>
      </c>
      <c r="F389" s="2" t="str">
        <f t="array" ref="F389">IFERROR(INDEX(cnpj!$A:$B,MATCH(C389,cnpj!$B:$B,0),1),IF(G389=14,LEFT(E389,2)&amp;"."&amp;MID(E389,3,3)&amp;"."&amp;MID(E389,6,3)&amp;"/"&amp;MID(E389,9,4)&amp;"-"&amp;RIGHT(E389,2),IF(G389=13,0&amp;LEFT(E389,1)&amp;"."&amp;MID(E389,2,3)&amp;"."&amp;MID(E389,5,3)&amp;"/"&amp;MID(E389,8,4)&amp;"-"&amp;RIGHT(E389,2),IF(G389=12,"00"&amp;"."&amp;LEFT(E389,3)&amp;"."&amp;MID(E389,4,3)&amp;"/"&amp;MID(E389,7,4)&amp;"-"&amp;RIGHT(E389,2),IF(G389=11,"00.0"&amp;LEFT(E389,2)&amp;"."&amp;MID(E389,3,3)&amp;"/"&amp;MID(E389,6,4)&amp;"-"&amp;RIGHT(E389,2),"erro")))))</f>
        <v>02.415.408/0001-50</v>
      </c>
      <c r="G389" s="2">
        <f t="shared" si="13"/>
        <v>13</v>
      </c>
      <c r="H389" s="6" t="s">
        <v>145</v>
      </c>
      <c r="I389" s="2">
        <v>1</v>
      </c>
      <c r="J389" s="6">
        <v>12.428796668854822</v>
      </c>
      <c r="K389" s="6">
        <v>249895.14</v>
      </c>
      <c r="L389" s="2">
        <v>0</v>
      </c>
      <c r="M389" s="2">
        <v>1</v>
      </c>
      <c r="N389" s="2"/>
      <c r="O389" s="2">
        <v>0</v>
      </c>
      <c r="P389" s="2">
        <v>0</v>
      </c>
      <c r="Q389" s="2">
        <v>0</v>
      </c>
      <c r="R389" s="2">
        <v>8</v>
      </c>
      <c r="S389" s="2">
        <v>0</v>
      </c>
      <c r="T389" s="6">
        <v>14.170794735235233</v>
      </c>
      <c r="U389" s="6">
        <v>0.19040212086758176</v>
      </c>
      <c r="V389" s="6">
        <v>0.83432614647837566</v>
      </c>
      <c r="W389" s="6">
        <v>487309</v>
      </c>
      <c r="X389" s="6">
        <v>702929</v>
      </c>
      <c r="Y389" s="6">
        <v>1426586</v>
      </c>
      <c r="Z389" s="6">
        <v>271625</v>
      </c>
      <c r="AA389" s="2" t="str">
        <f t="shared" si="14"/>
        <v/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1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1</v>
      </c>
      <c r="AN389" s="2">
        <v>0</v>
      </c>
      <c r="AO389" s="2">
        <v>0</v>
      </c>
      <c r="AP389" s="2">
        <v>0</v>
      </c>
      <c r="AQ389" s="2">
        <v>0</v>
      </c>
      <c r="AR389" s="3">
        <v>0</v>
      </c>
      <c r="AS389" s="6" t="str">
        <f t="shared" si="15"/>
        <v/>
      </c>
      <c r="AT389" s="6" t="str">
        <f t="shared" si="16"/>
        <v/>
      </c>
      <c r="AU389" s="6" t="str">
        <f t="shared" si="17"/>
        <v/>
      </c>
      <c r="AV389" s="6" t="str">
        <f t="shared" si="18"/>
        <v/>
      </c>
      <c r="AW389" s="6" t="str">
        <f t="shared" si="19"/>
        <v/>
      </c>
      <c r="AX389" s="6" t="str">
        <f t="shared" si="20"/>
        <v/>
      </c>
      <c r="AY389" s="6" t="str">
        <f t="shared" si="21"/>
        <v/>
      </c>
      <c r="AZ389" s="6" t="str">
        <f t="shared" si="22"/>
        <v/>
      </c>
      <c r="BA389" s="6" t="str">
        <f t="shared" si="23"/>
        <v/>
      </c>
      <c r="BB389" s="6" t="str">
        <f t="shared" si="24"/>
        <v/>
      </c>
      <c r="BC389" s="2"/>
      <c r="BD389" s="2"/>
    </row>
    <row r="390" spans="1:56" ht="15.75" customHeight="1" x14ac:dyDescent="0.25">
      <c r="A390" s="2">
        <v>93</v>
      </c>
      <c r="B390" s="2">
        <v>2017</v>
      </c>
      <c r="C390" s="6" t="s">
        <v>149</v>
      </c>
      <c r="D390" s="2">
        <v>21024</v>
      </c>
      <c r="E390" s="2">
        <v>2415408000150</v>
      </c>
      <c r="F390" s="2" t="str">
        <f t="array" ref="F390">IFERROR(INDEX(cnpj!$A:$B,MATCH(C390,cnpj!$B:$B,0),1),IF(G390=14,LEFT(E390,2)&amp;"."&amp;MID(E390,3,3)&amp;"."&amp;MID(E390,6,3)&amp;"/"&amp;MID(E390,9,4)&amp;"-"&amp;RIGHT(E390,2),IF(G390=13,0&amp;LEFT(E390,1)&amp;"."&amp;MID(E390,2,3)&amp;"."&amp;MID(E390,5,3)&amp;"/"&amp;MID(E390,8,4)&amp;"-"&amp;RIGHT(E390,2),IF(G390=12,"00"&amp;"."&amp;LEFT(E390,3)&amp;"."&amp;MID(E390,4,3)&amp;"/"&amp;MID(E390,7,4)&amp;"-"&amp;RIGHT(E390,2),IF(G390=11,"00.0"&amp;LEFT(E390,2)&amp;"."&amp;MID(E390,3,3)&amp;"/"&amp;MID(E390,6,4)&amp;"-"&amp;RIGHT(E390,2),"erro")))))</f>
        <v>02.415.408/0001-50</v>
      </c>
      <c r="G390" s="2">
        <f t="shared" si="13"/>
        <v>13</v>
      </c>
      <c r="H390" s="6" t="s">
        <v>145</v>
      </c>
      <c r="I390" s="2">
        <v>1</v>
      </c>
      <c r="J390" s="6">
        <v>12.299919482443086</v>
      </c>
      <c r="K390" s="6">
        <v>219678.3</v>
      </c>
      <c r="L390" s="2">
        <v>0</v>
      </c>
      <c r="M390" s="2">
        <v>1</v>
      </c>
      <c r="N390" s="2"/>
      <c r="O390" s="2">
        <v>0</v>
      </c>
      <c r="P390" s="2">
        <v>0</v>
      </c>
      <c r="Q390" s="2">
        <v>0</v>
      </c>
      <c r="R390" s="2">
        <v>6</v>
      </c>
      <c r="S390" s="2">
        <v>0</v>
      </c>
      <c r="T390" s="6">
        <v>14.199196887474843</v>
      </c>
      <c r="U390" s="6">
        <v>0.23921618058370836</v>
      </c>
      <c r="V390" s="6">
        <v>0.82402082190660808</v>
      </c>
      <c r="W390" s="6">
        <v>147350</v>
      </c>
      <c r="X390" s="6">
        <v>1062053</v>
      </c>
      <c r="Y390" s="6">
        <v>1467685</v>
      </c>
      <c r="Z390" s="6">
        <v>351094</v>
      </c>
      <c r="AA390" s="2">
        <f t="shared" si="14"/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1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</v>
      </c>
      <c r="AO390" s="2">
        <v>0</v>
      </c>
      <c r="AP390" s="2">
        <v>0</v>
      </c>
      <c r="AQ390" s="2">
        <v>0</v>
      </c>
      <c r="AR390" s="3">
        <v>0</v>
      </c>
      <c r="AS390" s="6">
        <f t="shared" si="15"/>
        <v>14.170794735235233</v>
      </c>
      <c r="AT390" s="6">
        <f t="shared" si="16"/>
        <v>0.19040212086758176</v>
      </c>
      <c r="AU390" s="6">
        <f t="shared" si="17"/>
        <v>0.83432614647837566</v>
      </c>
      <c r="AV390" s="6">
        <f t="shared" si="18"/>
        <v>0</v>
      </c>
      <c r="AW390" s="6">
        <f t="shared" si="19"/>
        <v>1</v>
      </c>
      <c r="AX390" s="6">
        <f t="shared" si="20"/>
        <v>0</v>
      </c>
      <c r="AY390" s="6">
        <f t="shared" si="21"/>
        <v>0</v>
      </c>
      <c r="AZ390" s="6">
        <f t="shared" si="22"/>
        <v>0</v>
      </c>
      <c r="BA390" s="6">
        <f t="shared" si="23"/>
        <v>8</v>
      </c>
      <c r="BB390" s="6">
        <f t="shared" si="24"/>
        <v>0</v>
      </c>
      <c r="BC390" s="2"/>
      <c r="BD390" s="2"/>
    </row>
    <row r="391" spans="1:56" ht="15.75" customHeight="1" x14ac:dyDescent="0.25">
      <c r="A391" s="2">
        <v>93</v>
      </c>
      <c r="B391" s="2">
        <v>2018</v>
      </c>
      <c r="C391" s="6" t="s">
        <v>149</v>
      </c>
      <c r="D391" s="2">
        <v>21024</v>
      </c>
      <c r="E391" s="2">
        <v>2415408000150</v>
      </c>
      <c r="F391" s="2" t="str">
        <f t="array" ref="F391">IFERROR(INDEX(cnpj!$A:$B,MATCH(C391,cnpj!$B:$B,0),1),IF(G391=14,LEFT(E391,2)&amp;"."&amp;MID(E391,3,3)&amp;"."&amp;MID(E391,6,3)&amp;"/"&amp;MID(E391,9,4)&amp;"-"&amp;RIGHT(E391,2),IF(G391=13,0&amp;LEFT(E391,1)&amp;"."&amp;MID(E391,2,3)&amp;"."&amp;MID(E391,5,3)&amp;"/"&amp;MID(E391,8,4)&amp;"-"&amp;RIGHT(E391,2),IF(G391=12,"00"&amp;"."&amp;LEFT(E391,3)&amp;"."&amp;MID(E391,4,3)&amp;"/"&amp;MID(E391,7,4)&amp;"-"&amp;RIGHT(E391,2),IF(G391=11,"00.0"&amp;LEFT(E391,2)&amp;"."&amp;MID(E391,3,3)&amp;"/"&amp;MID(E391,6,4)&amp;"-"&amp;RIGHT(E391,2),"erro")))))</f>
        <v>02.415.408/0001-50</v>
      </c>
      <c r="G391" s="2">
        <f t="shared" si="13"/>
        <v>13</v>
      </c>
      <c r="H391" s="6" t="s">
        <v>145</v>
      </c>
      <c r="I391" s="2">
        <v>1</v>
      </c>
      <c r="J391" s="6">
        <v>12.149949918710632</v>
      </c>
      <c r="K391" s="6">
        <v>189084.62</v>
      </c>
      <c r="L391" s="2">
        <v>0</v>
      </c>
      <c r="M391" s="2">
        <v>1</v>
      </c>
      <c r="N391" s="2"/>
      <c r="O391" s="2">
        <v>0</v>
      </c>
      <c r="P391" s="2">
        <v>0</v>
      </c>
      <c r="Q391" s="2">
        <v>0</v>
      </c>
      <c r="R391" s="2">
        <v>5</v>
      </c>
      <c r="S391" s="2">
        <v>0</v>
      </c>
      <c r="T391" s="6">
        <v>14.038994051491581</v>
      </c>
      <c r="U391" s="6">
        <v>0.24118599676110122</v>
      </c>
      <c r="V391" s="6">
        <v>0.80374832556930642</v>
      </c>
      <c r="W391" s="6">
        <v>328948</v>
      </c>
      <c r="X391" s="6">
        <v>676079</v>
      </c>
      <c r="Y391" s="6">
        <v>1250425</v>
      </c>
      <c r="Z391" s="6">
        <v>301585</v>
      </c>
      <c r="AA391" s="2">
        <f t="shared" si="14"/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1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1</v>
      </c>
      <c r="AP391" s="2">
        <v>0</v>
      </c>
      <c r="AQ391" s="2">
        <v>0</v>
      </c>
      <c r="AR391" s="3">
        <v>0</v>
      </c>
      <c r="AS391" s="6">
        <f t="shared" si="15"/>
        <v>14.199196887474843</v>
      </c>
      <c r="AT391" s="6">
        <f t="shared" si="16"/>
        <v>0.23921618058370836</v>
      </c>
      <c r="AU391" s="6">
        <f t="shared" si="17"/>
        <v>0.82402082190660808</v>
      </c>
      <c r="AV391" s="6">
        <f t="shared" si="18"/>
        <v>0</v>
      </c>
      <c r="AW391" s="6">
        <f t="shared" si="19"/>
        <v>1</v>
      </c>
      <c r="AX391" s="6">
        <f t="shared" si="20"/>
        <v>0</v>
      </c>
      <c r="AY391" s="6">
        <f t="shared" si="21"/>
        <v>0</v>
      </c>
      <c r="AZ391" s="6">
        <f t="shared" si="22"/>
        <v>0</v>
      </c>
      <c r="BA391" s="6">
        <f t="shared" si="23"/>
        <v>6</v>
      </c>
      <c r="BB391" s="6">
        <f t="shared" si="24"/>
        <v>0</v>
      </c>
      <c r="BC391" s="2"/>
      <c r="BD391" s="2"/>
    </row>
    <row r="392" spans="1:56" ht="15.75" customHeight="1" x14ac:dyDescent="0.25">
      <c r="A392" s="2">
        <v>93</v>
      </c>
      <c r="B392" s="2">
        <v>2019</v>
      </c>
      <c r="C392" s="6" t="s">
        <v>149</v>
      </c>
      <c r="D392" s="2">
        <v>21024</v>
      </c>
      <c r="E392" s="2">
        <v>2415408000150</v>
      </c>
      <c r="F392" s="2" t="str">
        <f t="array" ref="F392">IFERROR(INDEX(cnpj!$A:$B,MATCH(C392,cnpj!$B:$B,0),1),IF(G392=14,LEFT(E392,2)&amp;"."&amp;MID(E392,3,3)&amp;"."&amp;MID(E392,6,3)&amp;"/"&amp;MID(E392,9,4)&amp;"-"&amp;RIGHT(E392,2),IF(G392=13,0&amp;LEFT(E392,1)&amp;"."&amp;MID(E392,2,3)&amp;"."&amp;MID(E392,5,3)&amp;"/"&amp;MID(E392,8,4)&amp;"-"&amp;RIGHT(E392,2),IF(G392=12,"00"&amp;"."&amp;LEFT(E392,3)&amp;"."&amp;MID(E392,4,3)&amp;"/"&amp;MID(E392,7,4)&amp;"-"&amp;RIGHT(E392,2),IF(G392=11,"00.0"&amp;LEFT(E392,2)&amp;"."&amp;MID(E392,3,3)&amp;"/"&amp;MID(E392,6,4)&amp;"-"&amp;RIGHT(E392,2),"erro")))))</f>
        <v>02.415.408/0001-50</v>
      </c>
      <c r="G392" s="2">
        <f t="shared" si="13"/>
        <v>13</v>
      </c>
      <c r="H392" s="6" t="s">
        <v>145</v>
      </c>
      <c r="I392" s="2">
        <v>1</v>
      </c>
      <c r="J392" s="6">
        <v>12.222642749927642</v>
      </c>
      <c r="K392" s="6">
        <v>203341.63</v>
      </c>
      <c r="L392" s="2">
        <v>1</v>
      </c>
      <c r="M392" s="2">
        <v>1</v>
      </c>
      <c r="N392" s="2"/>
      <c r="O392" s="2">
        <v>0</v>
      </c>
      <c r="P392" s="2">
        <v>0</v>
      </c>
      <c r="Q392" s="2">
        <v>0</v>
      </c>
      <c r="R392" s="2">
        <v>4</v>
      </c>
      <c r="S392" s="2">
        <v>0</v>
      </c>
      <c r="T392" s="6">
        <v>13.829802933630869</v>
      </c>
      <c r="U392" s="6">
        <v>0.31223931505971542</v>
      </c>
      <c r="V392" s="6">
        <v>0.90693763277618678</v>
      </c>
      <c r="W392" s="6">
        <v>432684</v>
      </c>
      <c r="X392" s="6">
        <v>487309</v>
      </c>
      <c r="Y392" s="6">
        <v>1014395</v>
      </c>
      <c r="Z392" s="6">
        <v>316734</v>
      </c>
      <c r="AA392" s="2">
        <f t="shared" si="14"/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1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1</v>
      </c>
      <c r="AQ392" s="2">
        <v>0</v>
      </c>
      <c r="AR392" s="3">
        <v>0</v>
      </c>
      <c r="AS392" s="6">
        <f t="shared" si="15"/>
        <v>14.038994051491581</v>
      </c>
      <c r="AT392" s="6">
        <f t="shared" si="16"/>
        <v>0.24118599676110122</v>
      </c>
      <c r="AU392" s="6">
        <f t="shared" si="17"/>
        <v>0.80374832556930642</v>
      </c>
      <c r="AV392" s="6">
        <f t="shared" si="18"/>
        <v>0</v>
      </c>
      <c r="AW392" s="6">
        <f t="shared" si="19"/>
        <v>1</v>
      </c>
      <c r="AX392" s="6">
        <f t="shared" si="20"/>
        <v>0</v>
      </c>
      <c r="AY392" s="6">
        <f t="shared" si="21"/>
        <v>0</v>
      </c>
      <c r="AZ392" s="6">
        <f t="shared" si="22"/>
        <v>0</v>
      </c>
      <c r="BA392" s="6">
        <f t="shared" si="23"/>
        <v>5</v>
      </c>
      <c r="BB392" s="6">
        <f t="shared" si="24"/>
        <v>0</v>
      </c>
      <c r="BC392" s="2"/>
      <c r="BD392" s="2"/>
    </row>
    <row r="393" spans="1:56" ht="15.75" customHeight="1" x14ac:dyDescent="0.25">
      <c r="A393" s="2">
        <v>93</v>
      </c>
      <c r="B393" s="2">
        <v>2020</v>
      </c>
      <c r="C393" s="6" t="s">
        <v>149</v>
      </c>
      <c r="D393" s="2">
        <v>21024</v>
      </c>
      <c r="E393" s="2">
        <v>2415408000150</v>
      </c>
      <c r="F393" s="2" t="str">
        <f t="array" ref="F393">IFERROR(INDEX(cnpj!$A:$B,MATCH(C393,cnpj!$B:$B,0),1),IF(G393=14,LEFT(E393,2)&amp;"."&amp;MID(E393,3,3)&amp;"."&amp;MID(E393,6,3)&amp;"/"&amp;MID(E393,9,4)&amp;"-"&amp;RIGHT(E393,2),IF(G393=13,0&amp;LEFT(E393,1)&amp;"."&amp;MID(E393,2,3)&amp;"."&amp;MID(E393,5,3)&amp;"/"&amp;MID(E393,8,4)&amp;"-"&amp;RIGHT(E393,2),IF(G393=12,"00"&amp;"."&amp;LEFT(E393,3)&amp;"."&amp;MID(E393,4,3)&amp;"/"&amp;MID(E393,7,4)&amp;"-"&amp;RIGHT(E393,2),IF(G393=11,"00.0"&amp;LEFT(E393,2)&amp;"."&amp;MID(E393,3,3)&amp;"/"&amp;MID(E393,6,4)&amp;"-"&amp;RIGHT(E393,2),"erro")))))</f>
        <v>02.415.408/0001-50</v>
      </c>
      <c r="G393" s="2">
        <f t="shared" si="13"/>
        <v>13</v>
      </c>
      <c r="H393" s="6" t="s">
        <v>145</v>
      </c>
      <c r="I393" s="2">
        <v>1</v>
      </c>
      <c r="J393" s="6">
        <v>12.984114980041822</v>
      </c>
      <c r="K393" s="6">
        <v>435441.17</v>
      </c>
      <c r="L393" s="2">
        <v>0</v>
      </c>
      <c r="M393" s="2">
        <v>1</v>
      </c>
      <c r="N393" s="2"/>
      <c r="O393" s="2">
        <v>0</v>
      </c>
      <c r="P393" s="2">
        <v>0</v>
      </c>
      <c r="Q393" s="2">
        <v>0</v>
      </c>
      <c r="R393" s="2">
        <v>4</v>
      </c>
      <c r="S393" s="2">
        <v>0</v>
      </c>
      <c r="T393" s="6">
        <v>13.435603541469977</v>
      </c>
      <c r="U393" s="6">
        <v>0.3977117373981065</v>
      </c>
      <c r="V393" s="6">
        <v>0.63931717659100051</v>
      </c>
      <c r="W393" s="6">
        <v>410658</v>
      </c>
      <c r="X393" s="6">
        <v>26587</v>
      </c>
      <c r="Y393" s="6">
        <v>683925</v>
      </c>
      <c r="Z393" s="6">
        <v>272005</v>
      </c>
      <c r="AA393" s="2">
        <f t="shared" si="14"/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1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</v>
      </c>
      <c r="AR393" s="3">
        <v>0</v>
      </c>
      <c r="AS393" s="6">
        <f t="shared" si="15"/>
        <v>13.829802933630869</v>
      </c>
      <c r="AT393" s="6">
        <f t="shared" si="16"/>
        <v>0.31223931505971542</v>
      </c>
      <c r="AU393" s="6">
        <f t="shared" si="17"/>
        <v>0.90693763277618678</v>
      </c>
      <c r="AV393" s="6">
        <f t="shared" si="18"/>
        <v>1</v>
      </c>
      <c r="AW393" s="6">
        <f t="shared" si="19"/>
        <v>1</v>
      </c>
      <c r="AX393" s="6">
        <f t="shared" si="20"/>
        <v>0</v>
      </c>
      <c r="AY393" s="6">
        <f t="shared" si="21"/>
        <v>0</v>
      </c>
      <c r="AZ393" s="6">
        <f t="shared" si="22"/>
        <v>0</v>
      </c>
      <c r="BA393" s="6">
        <f t="shared" si="23"/>
        <v>4</v>
      </c>
      <c r="BB393" s="6">
        <f t="shared" si="24"/>
        <v>0</v>
      </c>
      <c r="BC393" s="2"/>
      <c r="BD393" s="2"/>
    </row>
    <row r="394" spans="1:56" ht="15.75" customHeight="1" x14ac:dyDescent="0.25">
      <c r="A394" s="2">
        <v>94</v>
      </c>
      <c r="B394" s="2">
        <v>2016</v>
      </c>
      <c r="C394" s="6" t="s">
        <v>150</v>
      </c>
      <c r="D394" s="2">
        <v>19577</v>
      </c>
      <c r="E394" s="2">
        <v>861626000192</v>
      </c>
      <c r="F394" s="2" t="str">
        <f t="array" ref="F394">IFERROR(INDEX(cnpj!$A:$B,MATCH(C394,cnpj!$B:$B,0),1),IF(G394=14,LEFT(E394,2)&amp;"."&amp;MID(E394,3,3)&amp;"."&amp;MID(E394,6,3)&amp;"/"&amp;MID(E394,9,4)&amp;"-"&amp;RIGHT(E394,2),IF(G394=13,0&amp;LEFT(E394,1)&amp;"."&amp;MID(E394,2,3)&amp;"."&amp;MID(E394,5,3)&amp;"/"&amp;MID(E394,8,4)&amp;"-"&amp;RIGHT(E394,2),IF(G394=12,"00"&amp;"."&amp;LEFT(E394,3)&amp;"."&amp;MID(E394,4,3)&amp;"/"&amp;MID(E394,7,4)&amp;"-"&amp;RIGHT(E394,2),IF(G394=11,"00.0"&amp;LEFT(E394,2)&amp;"."&amp;MID(E394,3,3)&amp;"/"&amp;MID(E394,6,4)&amp;"-"&amp;RIGHT(E394,2),"erro")))))</f>
        <v>00.861.626/0001-92</v>
      </c>
      <c r="G394" s="2">
        <f t="shared" si="13"/>
        <v>12</v>
      </c>
      <c r="H394" s="6" t="s">
        <v>145</v>
      </c>
      <c r="I394" s="2">
        <v>1</v>
      </c>
      <c r="J394" s="6">
        <v>12.230996011982629</v>
      </c>
      <c r="K394" s="6">
        <v>205047.31</v>
      </c>
      <c r="L394" s="2">
        <v>1</v>
      </c>
      <c r="M394" s="2">
        <v>1</v>
      </c>
      <c r="N394" s="2"/>
      <c r="O394" s="2">
        <v>0</v>
      </c>
      <c r="P394" s="2">
        <v>0</v>
      </c>
      <c r="Q394" s="2">
        <v>0</v>
      </c>
      <c r="R394" s="2">
        <v>8</v>
      </c>
      <c r="S394" s="2">
        <v>0</v>
      </c>
      <c r="T394" s="6">
        <v>14.363127214830824</v>
      </c>
      <c r="U394" s="6">
        <v>11.651956225825145</v>
      </c>
      <c r="V394" s="6">
        <v>0.72437652063729274</v>
      </c>
      <c r="W394" s="6">
        <v>544915</v>
      </c>
      <c r="X394" s="6">
        <v>707624</v>
      </c>
      <c r="Y394" s="6">
        <v>1729127</v>
      </c>
      <c r="Z394" s="6">
        <v>148398</v>
      </c>
      <c r="AA394" s="2" t="str">
        <f t="shared" si="14"/>
        <v/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1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1</v>
      </c>
      <c r="AN394" s="2">
        <v>0</v>
      </c>
      <c r="AO394" s="2">
        <v>0</v>
      </c>
      <c r="AP394" s="2">
        <v>0</v>
      </c>
      <c r="AQ394" s="2">
        <v>0</v>
      </c>
      <c r="AR394" s="3">
        <v>0</v>
      </c>
      <c r="AS394" s="6" t="str">
        <f t="shared" si="15"/>
        <v/>
      </c>
      <c r="AT394" s="6" t="str">
        <f t="shared" si="16"/>
        <v/>
      </c>
      <c r="AU394" s="6" t="str">
        <f t="shared" si="17"/>
        <v/>
      </c>
      <c r="AV394" s="6" t="str">
        <f t="shared" si="18"/>
        <v/>
      </c>
      <c r="AW394" s="6" t="str">
        <f t="shared" si="19"/>
        <v/>
      </c>
      <c r="AX394" s="6" t="str">
        <f t="shared" si="20"/>
        <v/>
      </c>
      <c r="AY394" s="6" t="str">
        <f t="shared" si="21"/>
        <v/>
      </c>
      <c r="AZ394" s="6" t="str">
        <f t="shared" si="22"/>
        <v/>
      </c>
      <c r="BA394" s="6" t="str">
        <f t="shared" si="23"/>
        <v/>
      </c>
      <c r="BB394" s="6" t="str">
        <f t="shared" si="24"/>
        <v/>
      </c>
      <c r="BC394" s="2"/>
      <c r="BD394" s="2"/>
    </row>
    <row r="395" spans="1:56" ht="15.75" customHeight="1" x14ac:dyDescent="0.25">
      <c r="A395" s="2">
        <v>94</v>
      </c>
      <c r="B395" s="2">
        <v>2018</v>
      </c>
      <c r="C395" s="6" t="s">
        <v>150</v>
      </c>
      <c r="D395" s="2">
        <v>19577</v>
      </c>
      <c r="E395" s="2">
        <v>861626000192</v>
      </c>
      <c r="F395" s="2" t="str">
        <f t="array" ref="F395">IFERROR(INDEX(cnpj!$A:$B,MATCH(C395,cnpj!$B:$B,0),1),IF(G395=14,LEFT(E395,2)&amp;"."&amp;MID(E395,3,3)&amp;"."&amp;MID(E395,6,3)&amp;"/"&amp;MID(E395,9,4)&amp;"-"&amp;RIGHT(E395,2),IF(G395=13,0&amp;LEFT(E395,1)&amp;"."&amp;MID(E395,2,3)&amp;"."&amp;MID(E395,5,3)&amp;"/"&amp;MID(E395,8,4)&amp;"-"&amp;RIGHT(E395,2),IF(G395=12,"00"&amp;"."&amp;LEFT(E395,3)&amp;"."&amp;MID(E395,4,3)&amp;"/"&amp;MID(E395,7,4)&amp;"-"&amp;RIGHT(E395,2),IF(G395=11,"00.0"&amp;LEFT(E395,2)&amp;"."&amp;MID(E395,3,3)&amp;"/"&amp;MID(E395,6,4)&amp;"-"&amp;RIGHT(E395,2),"erro")))))</f>
        <v>00.861.626/0001-92</v>
      </c>
      <c r="G395" s="2">
        <f t="shared" si="13"/>
        <v>12</v>
      </c>
      <c r="H395" s="6" t="s">
        <v>145</v>
      </c>
      <c r="I395" s="2">
        <v>1</v>
      </c>
      <c r="J395" s="6">
        <v>12.133556037254248</v>
      </c>
      <c r="K395" s="6">
        <v>186010.06</v>
      </c>
      <c r="L395" s="2">
        <v>1</v>
      </c>
      <c r="M395" s="2">
        <v>1</v>
      </c>
      <c r="N395" s="2"/>
      <c r="O395" s="2">
        <v>0</v>
      </c>
      <c r="P395" s="2">
        <v>0</v>
      </c>
      <c r="Q395" s="2">
        <v>0</v>
      </c>
      <c r="R395" s="2">
        <v>5</v>
      </c>
      <c r="S395" s="2">
        <v>0</v>
      </c>
      <c r="T395" s="6">
        <v>14.060425777133466</v>
      </c>
      <c r="U395" s="6">
        <v>6.2324395788816362</v>
      </c>
      <c r="V395" s="6">
        <v>0.63817354500502144</v>
      </c>
      <c r="W395" s="6">
        <v>524840</v>
      </c>
      <c r="X395" s="6">
        <v>290435</v>
      </c>
      <c r="Y395" s="6">
        <v>1277513</v>
      </c>
      <c r="Z395" s="6">
        <v>204978</v>
      </c>
      <c r="AA395" s="2">
        <f t="shared" si="14"/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1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1</v>
      </c>
      <c r="AP395" s="2">
        <v>0</v>
      </c>
      <c r="AQ395" s="2">
        <v>0</v>
      </c>
      <c r="AR395" s="3">
        <v>0</v>
      </c>
      <c r="AS395" s="6">
        <f t="shared" si="15"/>
        <v>14.363127214830824</v>
      </c>
      <c r="AT395" s="6">
        <f t="shared" si="16"/>
        <v>11.651956225825145</v>
      </c>
      <c r="AU395" s="6">
        <f t="shared" si="17"/>
        <v>0.72437652063729274</v>
      </c>
      <c r="AV395" s="6">
        <f t="shared" si="18"/>
        <v>1</v>
      </c>
      <c r="AW395" s="6">
        <f t="shared" si="19"/>
        <v>1</v>
      </c>
      <c r="AX395" s="6">
        <f t="shared" si="20"/>
        <v>0</v>
      </c>
      <c r="AY395" s="6">
        <f t="shared" si="21"/>
        <v>0</v>
      </c>
      <c r="AZ395" s="6">
        <f t="shared" si="22"/>
        <v>0</v>
      </c>
      <c r="BA395" s="6">
        <f t="shared" si="23"/>
        <v>8</v>
      </c>
      <c r="BB395" s="6">
        <f t="shared" si="24"/>
        <v>0</v>
      </c>
      <c r="BC395" s="2"/>
      <c r="BD395" s="2"/>
    </row>
    <row r="396" spans="1:56" ht="15.75" customHeight="1" x14ac:dyDescent="0.25">
      <c r="A396" s="2">
        <v>94</v>
      </c>
      <c r="B396" s="2">
        <v>2019</v>
      </c>
      <c r="C396" s="6" t="s">
        <v>150</v>
      </c>
      <c r="D396" s="2">
        <v>19577</v>
      </c>
      <c r="E396" s="2">
        <v>861626000192</v>
      </c>
      <c r="F396" s="2" t="str">
        <f t="array" ref="F396">IFERROR(INDEX(cnpj!$A:$B,MATCH(C396,cnpj!$B:$B,0),1),IF(G396=14,LEFT(E396,2)&amp;"."&amp;MID(E396,3,3)&amp;"."&amp;MID(E396,6,3)&amp;"/"&amp;MID(E396,9,4)&amp;"-"&amp;RIGHT(E396,2),IF(G396=13,0&amp;LEFT(E396,1)&amp;"."&amp;MID(E396,2,3)&amp;"."&amp;MID(E396,5,3)&amp;"/"&amp;MID(E396,8,4)&amp;"-"&amp;RIGHT(E396,2),IF(G396=12,"00"&amp;"."&amp;LEFT(E396,3)&amp;"."&amp;MID(E396,4,3)&amp;"/"&amp;MID(E396,7,4)&amp;"-"&amp;RIGHT(E396,2),IF(G396=11,"00.0"&amp;LEFT(E396,2)&amp;"."&amp;MID(E396,3,3)&amp;"/"&amp;MID(E396,6,4)&amp;"-"&amp;RIGHT(E396,2),"erro")))))</f>
        <v>00.861.626/0001-92</v>
      </c>
      <c r="G396" s="2">
        <f t="shared" si="13"/>
        <v>12</v>
      </c>
      <c r="H396" s="6" t="s">
        <v>145</v>
      </c>
      <c r="I396" s="2">
        <v>1</v>
      </c>
      <c r="J396" s="6">
        <v>12.001646880834246</v>
      </c>
      <c r="K396" s="6">
        <v>163023.04999999999</v>
      </c>
      <c r="L396" s="2">
        <v>0</v>
      </c>
      <c r="M396" s="2">
        <v>1</v>
      </c>
      <c r="N396" s="2"/>
      <c r="O396" s="2">
        <v>0</v>
      </c>
      <c r="P396" s="2">
        <v>0</v>
      </c>
      <c r="Q396" s="2">
        <v>0</v>
      </c>
      <c r="R396" s="2">
        <v>5</v>
      </c>
      <c r="S396" s="2">
        <v>0</v>
      </c>
      <c r="T396" s="6">
        <v>13.682315108904392</v>
      </c>
      <c r="U396" s="6">
        <v>4.1581267636412003</v>
      </c>
      <c r="V396" s="6">
        <v>1.0516009477958264</v>
      </c>
      <c r="W396" s="6">
        <v>375545</v>
      </c>
      <c r="X396" s="6">
        <v>544915</v>
      </c>
      <c r="Y396" s="6">
        <v>875294</v>
      </c>
      <c r="Z396" s="6">
        <v>210502</v>
      </c>
      <c r="AA396" s="2">
        <f t="shared" si="14"/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1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1</v>
      </c>
      <c r="AQ396" s="2">
        <v>0</v>
      </c>
      <c r="AR396" s="3">
        <v>0</v>
      </c>
      <c r="AS396" s="6">
        <f t="shared" si="15"/>
        <v>14.060425777133466</v>
      </c>
      <c r="AT396" s="6">
        <f t="shared" si="16"/>
        <v>6.2324395788816362</v>
      </c>
      <c r="AU396" s="6">
        <f t="shared" si="17"/>
        <v>0.63817354500502144</v>
      </c>
      <c r="AV396" s="6">
        <f t="shared" si="18"/>
        <v>1</v>
      </c>
      <c r="AW396" s="6">
        <f t="shared" si="19"/>
        <v>1</v>
      </c>
      <c r="AX396" s="6">
        <f t="shared" si="20"/>
        <v>0</v>
      </c>
      <c r="AY396" s="6">
        <f t="shared" si="21"/>
        <v>0</v>
      </c>
      <c r="AZ396" s="6">
        <f t="shared" si="22"/>
        <v>0</v>
      </c>
      <c r="BA396" s="6">
        <f t="shared" si="23"/>
        <v>5</v>
      </c>
      <c r="BB396" s="6">
        <f t="shared" si="24"/>
        <v>0</v>
      </c>
      <c r="BC396" s="2"/>
      <c r="BD396" s="2"/>
    </row>
    <row r="397" spans="1:56" ht="15.75" customHeight="1" x14ac:dyDescent="0.25">
      <c r="A397" s="2">
        <v>95</v>
      </c>
      <c r="B397" s="2">
        <v>2016</v>
      </c>
      <c r="C397" s="6" t="s">
        <v>151</v>
      </c>
      <c r="D397" s="2">
        <v>22071</v>
      </c>
      <c r="E397" s="2">
        <v>10647979000148</v>
      </c>
      <c r="F397" s="2" t="str">
        <f t="array" ref="F397">IFERROR(INDEX(cnpj!$A:$B,MATCH(C397,cnpj!$B:$B,0),1),IF(G397=14,LEFT(E397,2)&amp;"."&amp;MID(E397,3,3)&amp;"."&amp;MID(E397,6,3)&amp;"/"&amp;MID(E397,9,4)&amp;"-"&amp;RIGHT(E397,2),IF(G397=13,0&amp;LEFT(E397,1)&amp;"."&amp;MID(E397,2,3)&amp;"."&amp;MID(E397,5,3)&amp;"/"&amp;MID(E397,8,4)&amp;"-"&amp;RIGHT(E397,2),IF(G397=12,"00"&amp;"."&amp;LEFT(E397,3)&amp;"."&amp;MID(E397,4,3)&amp;"/"&amp;MID(E397,7,4)&amp;"-"&amp;RIGHT(E397,2),IF(G397=11,"00.0"&amp;LEFT(E397,2)&amp;"."&amp;MID(E397,3,3)&amp;"/"&amp;MID(E397,6,4)&amp;"-"&amp;RIGHT(E397,2),"erro")))))</f>
        <v>10.647.979/0001-48</v>
      </c>
      <c r="G397" s="2">
        <f t="shared" si="13"/>
        <v>14</v>
      </c>
      <c r="H397" s="6" t="s">
        <v>145</v>
      </c>
      <c r="I397" s="2">
        <v>1</v>
      </c>
      <c r="J397" s="6">
        <v>11.594505451962652</v>
      </c>
      <c r="K397" s="6">
        <v>108500</v>
      </c>
      <c r="L397" s="2">
        <v>0</v>
      </c>
      <c r="M397" s="2">
        <v>0</v>
      </c>
      <c r="N397" s="2"/>
      <c r="O397" s="2">
        <v>0</v>
      </c>
      <c r="P397" s="2">
        <v>0</v>
      </c>
      <c r="Q397" s="2">
        <v>0</v>
      </c>
      <c r="R397" s="2">
        <v>10</v>
      </c>
      <c r="S397" s="2">
        <v>0</v>
      </c>
      <c r="T397" s="6">
        <v>15.019215026291326</v>
      </c>
      <c r="U397" s="6">
        <v>7.8312011112581497E-3</v>
      </c>
      <c r="V397" s="6">
        <v>0.76739649247893205</v>
      </c>
      <c r="W397" s="6">
        <v>334896</v>
      </c>
      <c r="X397" s="6">
        <v>2222406</v>
      </c>
      <c r="Y397" s="6">
        <v>3332439</v>
      </c>
      <c r="Z397" s="6">
        <v>26097</v>
      </c>
      <c r="AA397" s="2" t="str">
        <f t="shared" si="14"/>
        <v/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1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1</v>
      </c>
      <c r="AN397" s="2">
        <v>0</v>
      </c>
      <c r="AO397" s="2">
        <v>0</v>
      </c>
      <c r="AP397" s="2">
        <v>0</v>
      </c>
      <c r="AQ397" s="2">
        <v>0</v>
      </c>
      <c r="AR397" s="3">
        <v>0</v>
      </c>
      <c r="AS397" s="6" t="str">
        <f t="shared" si="15"/>
        <v/>
      </c>
      <c r="AT397" s="6" t="str">
        <f t="shared" si="16"/>
        <v/>
      </c>
      <c r="AU397" s="6" t="str">
        <f t="shared" si="17"/>
        <v/>
      </c>
      <c r="AV397" s="6" t="str">
        <f t="shared" si="18"/>
        <v/>
      </c>
      <c r="AW397" s="6" t="str">
        <f t="shared" si="19"/>
        <v/>
      </c>
      <c r="AX397" s="6" t="str">
        <f t="shared" si="20"/>
        <v/>
      </c>
      <c r="AY397" s="6" t="str">
        <f t="shared" si="21"/>
        <v/>
      </c>
      <c r="AZ397" s="6" t="str">
        <f t="shared" si="22"/>
        <v/>
      </c>
      <c r="BA397" s="6" t="str">
        <f t="shared" si="23"/>
        <v/>
      </c>
      <c r="BB397" s="6" t="str">
        <f t="shared" si="24"/>
        <v/>
      </c>
      <c r="BC397" s="2"/>
      <c r="BD397" s="2"/>
    </row>
    <row r="398" spans="1:56" ht="15.75" customHeight="1" x14ac:dyDescent="0.25">
      <c r="A398" s="2">
        <v>95</v>
      </c>
      <c r="B398" s="2">
        <v>2017</v>
      </c>
      <c r="C398" s="6" t="s">
        <v>151</v>
      </c>
      <c r="D398" s="2">
        <v>22071</v>
      </c>
      <c r="E398" s="2">
        <v>10647979000148</v>
      </c>
      <c r="F398" s="2" t="str">
        <f t="array" ref="F398">IFERROR(INDEX(cnpj!$A:$B,MATCH(C398,cnpj!$B:$B,0),1),IF(G398=14,LEFT(E398,2)&amp;"."&amp;MID(E398,3,3)&amp;"."&amp;MID(E398,6,3)&amp;"/"&amp;MID(E398,9,4)&amp;"-"&amp;RIGHT(E398,2),IF(G398=13,0&amp;LEFT(E398,1)&amp;"."&amp;MID(E398,2,3)&amp;"."&amp;MID(E398,5,3)&amp;"/"&amp;MID(E398,8,4)&amp;"-"&amp;RIGHT(E398,2),IF(G398=12,"00"&amp;"."&amp;LEFT(E398,3)&amp;"."&amp;MID(E398,4,3)&amp;"/"&amp;MID(E398,7,4)&amp;"-"&amp;RIGHT(E398,2),IF(G398=11,"00.0"&amp;LEFT(E398,2)&amp;"."&amp;MID(E398,3,3)&amp;"/"&amp;MID(E398,6,4)&amp;"-"&amp;RIGHT(E398,2),"erro")))))</f>
        <v>10.647.979/0001-48</v>
      </c>
      <c r="G398" s="2">
        <f t="shared" si="13"/>
        <v>14</v>
      </c>
      <c r="H398" s="6" t="s">
        <v>145</v>
      </c>
      <c r="I398" s="2">
        <v>1</v>
      </c>
      <c r="J398" s="6">
        <v>12.027543886974914</v>
      </c>
      <c r="K398" s="6">
        <v>167300</v>
      </c>
      <c r="L398" s="2">
        <v>0</v>
      </c>
      <c r="M398" s="2">
        <v>0</v>
      </c>
      <c r="N398" s="2"/>
      <c r="O398" s="2">
        <v>0</v>
      </c>
      <c r="P398" s="2">
        <v>0</v>
      </c>
      <c r="Q398" s="2">
        <v>0</v>
      </c>
      <c r="R398" s="2">
        <v>10</v>
      </c>
      <c r="S398" s="2">
        <v>0</v>
      </c>
      <c r="T398" s="6">
        <v>15.060026469925132</v>
      </c>
      <c r="U398" s="6">
        <v>1.5979815939715158E-2</v>
      </c>
      <c r="V398" s="6">
        <v>0.76071846082136307</v>
      </c>
      <c r="W398" s="6">
        <v>450336</v>
      </c>
      <c r="X398" s="6">
        <v>2190311</v>
      </c>
      <c r="Y398" s="6">
        <v>3471254</v>
      </c>
      <c r="Z398" s="6">
        <v>55470</v>
      </c>
      <c r="AA398" s="2">
        <f t="shared" si="14"/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1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</v>
      </c>
      <c r="AO398" s="2">
        <v>0</v>
      </c>
      <c r="AP398" s="2">
        <v>0</v>
      </c>
      <c r="AQ398" s="2">
        <v>0</v>
      </c>
      <c r="AR398" s="3">
        <v>0</v>
      </c>
      <c r="AS398" s="6">
        <f t="shared" si="15"/>
        <v>15.019215026291326</v>
      </c>
      <c r="AT398" s="6">
        <f t="shared" si="16"/>
        <v>7.8312011112581497E-3</v>
      </c>
      <c r="AU398" s="6">
        <f t="shared" si="17"/>
        <v>0.76739649247893205</v>
      </c>
      <c r="AV398" s="6">
        <f t="shared" si="18"/>
        <v>0</v>
      </c>
      <c r="AW398" s="6">
        <f t="shared" si="19"/>
        <v>0</v>
      </c>
      <c r="AX398" s="6">
        <f t="shared" si="20"/>
        <v>0</v>
      </c>
      <c r="AY398" s="6">
        <f t="shared" si="21"/>
        <v>0</v>
      </c>
      <c r="AZ398" s="6">
        <f t="shared" si="22"/>
        <v>0</v>
      </c>
      <c r="BA398" s="6">
        <f t="shared" si="23"/>
        <v>10</v>
      </c>
      <c r="BB398" s="6">
        <f t="shared" si="24"/>
        <v>0</v>
      </c>
      <c r="BC398" s="2"/>
      <c r="BD398" s="2"/>
    </row>
    <row r="399" spans="1:56" ht="15.75" customHeight="1" x14ac:dyDescent="0.25">
      <c r="A399" s="2">
        <v>95</v>
      </c>
      <c r="B399" s="2">
        <v>2019</v>
      </c>
      <c r="C399" s="6" t="s">
        <v>151</v>
      </c>
      <c r="D399" s="2">
        <v>22071</v>
      </c>
      <c r="E399" s="2">
        <v>10647979000148</v>
      </c>
      <c r="F399" s="2" t="str">
        <f t="array" ref="F399">IFERROR(INDEX(cnpj!$A:$B,MATCH(C399,cnpj!$B:$B,0),1),IF(G399=14,LEFT(E399,2)&amp;"."&amp;MID(E399,3,3)&amp;"."&amp;MID(E399,6,3)&amp;"/"&amp;MID(E399,9,4)&amp;"-"&amp;RIGHT(E399,2),IF(G399=13,0&amp;LEFT(E399,1)&amp;"."&amp;MID(E399,2,3)&amp;"."&amp;MID(E399,5,3)&amp;"/"&amp;MID(E399,8,4)&amp;"-"&amp;RIGHT(E399,2),IF(G399=12,"00"&amp;"."&amp;LEFT(E399,3)&amp;"."&amp;MID(E399,4,3)&amp;"/"&amp;MID(E399,7,4)&amp;"-"&amp;RIGHT(E399,2),IF(G399=11,"00.0"&amp;LEFT(E399,2)&amp;"."&amp;MID(E399,3,3)&amp;"/"&amp;MID(E399,6,4)&amp;"-"&amp;RIGHT(E399,2),"erro")))))</f>
        <v>10.647.979/0001-48</v>
      </c>
      <c r="G399" s="2">
        <f t="shared" si="13"/>
        <v>14</v>
      </c>
      <c r="H399" s="6" t="s">
        <v>145</v>
      </c>
      <c r="I399" s="2">
        <v>1</v>
      </c>
      <c r="J399" s="6">
        <v>11.849397701591441</v>
      </c>
      <c r="K399" s="6">
        <v>140000</v>
      </c>
      <c r="L399" s="2">
        <v>0</v>
      </c>
      <c r="M399" s="2">
        <v>0</v>
      </c>
      <c r="N399" s="2"/>
      <c r="O399" s="2">
        <v>0</v>
      </c>
      <c r="P399" s="2">
        <v>0</v>
      </c>
      <c r="Q399" s="2">
        <v>0</v>
      </c>
      <c r="R399" s="2">
        <v>12</v>
      </c>
      <c r="S399" s="2">
        <v>0</v>
      </c>
      <c r="T399" s="6">
        <v>15.017936165999073</v>
      </c>
      <c r="U399" s="6">
        <v>9.1656701260148191E-3</v>
      </c>
      <c r="V399" s="6">
        <v>0.22251290495105433</v>
      </c>
      <c r="W399" s="6">
        <v>405667</v>
      </c>
      <c r="X399" s="6">
        <v>334896</v>
      </c>
      <c r="Y399" s="6">
        <v>3328180</v>
      </c>
      <c r="Z399" s="6">
        <v>30505</v>
      </c>
      <c r="AA399" s="2">
        <f t="shared" si="14"/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1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1</v>
      </c>
      <c r="AQ399" s="2">
        <v>0</v>
      </c>
      <c r="AR399" s="3">
        <v>0</v>
      </c>
      <c r="AS399" s="6">
        <f t="shared" si="15"/>
        <v>15.060026469925132</v>
      </c>
      <c r="AT399" s="6">
        <f t="shared" si="16"/>
        <v>1.5979815939715158E-2</v>
      </c>
      <c r="AU399" s="6">
        <f t="shared" si="17"/>
        <v>0.76071846082136307</v>
      </c>
      <c r="AV399" s="6">
        <f t="shared" si="18"/>
        <v>0</v>
      </c>
      <c r="AW399" s="6">
        <f t="shared" si="19"/>
        <v>0</v>
      </c>
      <c r="AX399" s="6">
        <f t="shared" si="20"/>
        <v>0</v>
      </c>
      <c r="AY399" s="6">
        <f t="shared" si="21"/>
        <v>0</v>
      </c>
      <c r="AZ399" s="6">
        <f t="shared" si="22"/>
        <v>0</v>
      </c>
      <c r="BA399" s="6">
        <f t="shared" si="23"/>
        <v>10</v>
      </c>
      <c r="BB399" s="6">
        <f t="shared" si="24"/>
        <v>0</v>
      </c>
      <c r="BC399" s="2"/>
      <c r="BD399" s="2"/>
    </row>
    <row r="400" spans="1:56" ht="15.75" customHeight="1" x14ac:dyDescent="0.25">
      <c r="A400" s="2">
        <v>95</v>
      </c>
      <c r="B400" s="2">
        <v>2020</v>
      </c>
      <c r="C400" s="6" t="s">
        <v>151</v>
      </c>
      <c r="D400" s="2">
        <v>22071</v>
      </c>
      <c r="E400" s="2">
        <v>10647979000148</v>
      </c>
      <c r="F400" s="2" t="str">
        <f t="array" ref="F400">IFERROR(INDEX(cnpj!$A:$B,MATCH(C400,cnpj!$B:$B,0),1),IF(G400=14,LEFT(E400,2)&amp;"."&amp;MID(E400,3,3)&amp;"."&amp;MID(E400,6,3)&amp;"/"&amp;MID(E400,9,4)&amp;"-"&amp;RIGHT(E400,2),IF(G400=13,0&amp;LEFT(E400,1)&amp;"."&amp;MID(E400,2,3)&amp;"."&amp;MID(E400,5,3)&amp;"/"&amp;MID(E400,8,4)&amp;"-"&amp;RIGHT(E400,2),IF(G400=12,"00"&amp;"."&amp;LEFT(E400,3)&amp;"."&amp;MID(E400,4,3)&amp;"/"&amp;MID(E400,7,4)&amp;"-"&amp;RIGHT(E400,2),IF(G400=11,"00.0"&amp;LEFT(E400,2)&amp;"."&amp;MID(E400,3,3)&amp;"/"&amp;MID(E400,6,4)&amp;"-"&amp;RIGHT(E400,2),"erro")))))</f>
        <v>10.647.979/0001-48</v>
      </c>
      <c r="G400" s="2">
        <f t="shared" si="13"/>
        <v>14</v>
      </c>
      <c r="H400" s="6" t="s">
        <v>145</v>
      </c>
      <c r="I400" s="2">
        <v>1</v>
      </c>
      <c r="J400" s="6">
        <v>11.867097278690842</v>
      </c>
      <c r="K400" s="6">
        <v>142500</v>
      </c>
      <c r="L400" s="2">
        <v>0</v>
      </c>
      <c r="M400" s="2">
        <v>0</v>
      </c>
      <c r="N400" s="2"/>
      <c r="O400" s="2">
        <v>0</v>
      </c>
      <c r="P400" s="2">
        <v>0</v>
      </c>
      <c r="Q400" s="2">
        <v>0</v>
      </c>
      <c r="R400" s="2">
        <v>12</v>
      </c>
      <c r="S400" s="2">
        <v>0</v>
      </c>
      <c r="T400" s="6">
        <v>15.05131395100168</v>
      </c>
      <c r="U400" s="6">
        <v>7.4818185358232819E-3</v>
      </c>
      <c r="V400" s="6">
        <v>0.74216292149524776</v>
      </c>
      <c r="W400" s="6">
        <v>332220</v>
      </c>
      <c r="X400" s="6">
        <v>2221668</v>
      </c>
      <c r="Y400" s="6">
        <v>3441142</v>
      </c>
      <c r="Z400" s="6">
        <v>25746</v>
      </c>
      <c r="AA400" s="2">
        <f t="shared" si="14"/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1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1</v>
      </c>
      <c r="AR400" s="3">
        <v>0</v>
      </c>
      <c r="AS400" s="6">
        <f t="shared" si="15"/>
        <v>15.017936165999073</v>
      </c>
      <c r="AT400" s="6">
        <f t="shared" si="16"/>
        <v>9.1656701260148191E-3</v>
      </c>
      <c r="AU400" s="6">
        <f t="shared" si="17"/>
        <v>0.22251290495105433</v>
      </c>
      <c r="AV400" s="6">
        <f t="shared" si="18"/>
        <v>0</v>
      </c>
      <c r="AW400" s="6">
        <f t="shared" si="19"/>
        <v>0</v>
      </c>
      <c r="AX400" s="6">
        <f t="shared" si="20"/>
        <v>0</v>
      </c>
      <c r="AY400" s="6">
        <f t="shared" si="21"/>
        <v>0</v>
      </c>
      <c r="AZ400" s="6">
        <f t="shared" si="22"/>
        <v>0</v>
      </c>
      <c r="BA400" s="6">
        <f t="shared" si="23"/>
        <v>12</v>
      </c>
      <c r="BB400" s="6">
        <f t="shared" si="24"/>
        <v>0</v>
      </c>
      <c r="BC400" s="2"/>
      <c r="BD400" s="2"/>
    </row>
    <row r="401" spans="1:56" ht="15.75" customHeight="1" x14ac:dyDescent="0.25">
      <c r="A401" s="2">
        <v>96</v>
      </c>
      <c r="B401" s="2">
        <v>2016</v>
      </c>
      <c r="C401" s="6" t="s">
        <v>152</v>
      </c>
      <c r="D401" s="2">
        <v>20192</v>
      </c>
      <c r="E401" s="2">
        <v>2451848000162</v>
      </c>
      <c r="F401" s="2" t="str">
        <f t="array" ref="F401">IFERROR(INDEX(cnpj!$A:$B,MATCH(C401,cnpj!$B:$B,0),1),IF(G401=14,LEFT(E401,2)&amp;"."&amp;MID(E401,3,3)&amp;"."&amp;MID(E401,6,3)&amp;"/"&amp;MID(E401,9,4)&amp;"-"&amp;RIGHT(E401,2),IF(G401=13,0&amp;LEFT(E401,1)&amp;"."&amp;MID(E401,2,3)&amp;"."&amp;MID(E401,5,3)&amp;"/"&amp;MID(E401,8,4)&amp;"-"&amp;RIGHT(E401,2),IF(G401=12,"00"&amp;"."&amp;LEFT(E401,3)&amp;"."&amp;MID(E401,4,3)&amp;"/"&amp;MID(E401,7,4)&amp;"-"&amp;RIGHT(E401,2),IF(G401=11,"00.0"&amp;LEFT(E401,2)&amp;"."&amp;MID(E401,3,3)&amp;"/"&amp;MID(E401,6,4)&amp;"-"&amp;RIGHT(E401,2),"erro")))))</f>
        <v>02.451.848/0001-62</v>
      </c>
      <c r="G401" s="2">
        <f t="shared" si="13"/>
        <v>13</v>
      </c>
      <c r="H401" s="6" t="s">
        <v>145</v>
      </c>
      <c r="I401" s="2">
        <v>1</v>
      </c>
      <c r="J401" s="6">
        <v>13.412496059657556</v>
      </c>
      <c r="K401" s="6">
        <v>668302.41</v>
      </c>
      <c r="L401" s="2">
        <v>0</v>
      </c>
      <c r="M401" s="2">
        <v>1</v>
      </c>
      <c r="N401" s="2"/>
      <c r="O401" s="2">
        <v>0</v>
      </c>
      <c r="P401" s="2">
        <v>0</v>
      </c>
      <c r="Q401" s="2">
        <v>0</v>
      </c>
      <c r="R401" s="2">
        <v>10</v>
      </c>
      <c r="S401" s="2">
        <v>0</v>
      </c>
      <c r="T401" s="6">
        <v>15.194729195086875</v>
      </c>
      <c r="U401" s="6">
        <v>0.14679577027728255</v>
      </c>
      <c r="V401" s="6">
        <v>0.87728879396404202</v>
      </c>
      <c r="W401" s="6">
        <v>882885</v>
      </c>
      <c r="X401" s="6">
        <v>2601528</v>
      </c>
      <c r="Y401" s="6">
        <v>3971797</v>
      </c>
      <c r="Z401" s="6">
        <v>583043</v>
      </c>
      <c r="AA401" s="2" t="str">
        <f t="shared" si="14"/>
        <v/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1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1</v>
      </c>
      <c r="AN401" s="2">
        <v>0</v>
      </c>
      <c r="AO401" s="2">
        <v>0</v>
      </c>
      <c r="AP401" s="2">
        <v>0</v>
      </c>
      <c r="AQ401" s="2">
        <v>0</v>
      </c>
      <c r="AR401" s="3">
        <v>0</v>
      </c>
      <c r="AS401" s="6" t="str">
        <f t="shared" si="15"/>
        <v/>
      </c>
      <c r="AT401" s="6" t="str">
        <f t="shared" si="16"/>
        <v/>
      </c>
      <c r="AU401" s="6" t="str">
        <f t="shared" si="17"/>
        <v/>
      </c>
      <c r="AV401" s="6" t="str">
        <f t="shared" si="18"/>
        <v/>
      </c>
      <c r="AW401" s="6" t="str">
        <f t="shared" si="19"/>
        <v/>
      </c>
      <c r="AX401" s="6" t="str">
        <f t="shared" si="20"/>
        <v/>
      </c>
      <c r="AY401" s="6" t="str">
        <f t="shared" si="21"/>
        <v/>
      </c>
      <c r="AZ401" s="6" t="str">
        <f t="shared" si="22"/>
        <v/>
      </c>
      <c r="BA401" s="6" t="str">
        <f t="shared" si="23"/>
        <v/>
      </c>
      <c r="BB401" s="6" t="str">
        <f t="shared" si="24"/>
        <v/>
      </c>
      <c r="BC401" s="2"/>
      <c r="BD401" s="2"/>
    </row>
    <row r="402" spans="1:56" ht="15.75" customHeight="1" x14ac:dyDescent="0.25">
      <c r="A402" s="2">
        <v>96</v>
      </c>
      <c r="B402" s="2">
        <v>2017</v>
      </c>
      <c r="C402" s="6" t="s">
        <v>152</v>
      </c>
      <c r="D402" s="2">
        <v>20192</v>
      </c>
      <c r="E402" s="2">
        <v>2451848000162</v>
      </c>
      <c r="F402" s="2" t="str">
        <f t="array" ref="F402">IFERROR(INDEX(cnpj!$A:$B,MATCH(C402,cnpj!$B:$B,0),1),IF(G402=14,LEFT(E402,2)&amp;"."&amp;MID(E402,3,3)&amp;"."&amp;MID(E402,6,3)&amp;"/"&amp;MID(E402,9,4)&amp;"-"&amp;RIGHT(E402,2),IF(G402=13,0&amp;LEFT(E402,1)&amp;"."&amp;MID(E402,2,3)&amp;"."&amp;MID(E402,5,3)&amp;"/"&amp;MID(E402,8,4)&amp;"-"&amp;RIGHT(E402,2),IF(G402=12,"00"&amp;"."&amp;LEFT(E402,3)&amp;"."&amp;MID(E402,4,3)&amp;"/"&amp;MID(E402,7,4)&amp;"-"&amp;RIGHT(E402,2),IF(G402=11,"00.0"&amp;LEFT(E402,2)&amp;"."&amp;MID(E402,3,3)&amp;"/"&amp;MID(E402,6,4)&amp;"-"&amp;RIGHT(E402,2),"erro")))))</f>
        <v>02.451.848/0001-62</v>
      </c>
      <c r="G402" s="2">
        <f t="shared" si="13"/>
        <v>13</v>
      </c>
      <c r="H402" s="6" t="s">
        <v>145</v>
      </c>
      <c r="I402" s="2">
        <v>1</v>
      </c>
      <c r="J402" s="6">
        <v>13.220049459788225</v>
      </c>
      <c r="K402" s="6">
        <v>551308.30000000005</v>
      </c>
      <c r="L402" s="2">
        <v>0</v>
      </c>
      <c r="M402" s="2">
        <v>1</v>
      </c>
      <c r="N402" s="2"/>
      <c r="O402" s="2">
        <v>0</v>
      </c>
      <c r="P402" s="2">
        <v>0</v>
      </c>
      <c r="Q402" s="2">
        <v>0</v>
      </c>
      <c r="R402" s="2">
        <v>6</v>
      </c>
      <c r="S402" s="2">
        <v>0</v>
      </c>
      <c r="T402" s="6">
        <v>15.219558635068907</v>
      </c>
      <c r="U402" s="6">
        <v>0.17512486955530793</v>
      </c>
      <c r="V402" s="6">
        <v>0.88092392050493551</v>
      </c>
      <c r="W402" s="6">
        <v>1029597</v>
      </c>
      <c r="X402" s="6">
        <v>2557216</v>
      </c>
      <c r="Y402" s="6">
        <v>4071649</v>
      </c>
      <c r="Z402" s="6">
        <v>713047</v>
      </c>
      <c r="AA402" s="2">
        <f t="shared" si="14"/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1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</v>
      </c>
      <c r="AO402" s="2">
        <v>0</v>
      </c>
      <c r="AP402" s="2">
        <v>0</v>
      </c>
      <c r="AQ402" s="2">
        <v>0</v>
      </c>
      <c r="AR402" s="3">
        <v>0</v>
      </c>
      <c r="AS402" s="6">
        <f t="shared" si="15"/>
        <v>15.194729195086875</v>
      </c>
      <c r="AT402" s="6">
        <f t="shared" si="16"/>
        <v>0.14679577027728255</v>
      </c>
      <c r="AU402" s="6">
        <f t="shared" si="17"/>
        <v>0.87728879396404202</v>
      </c>
      <c r="AV402" s="6">
        <f t="shared" si="18"/>
        <v>0</v>
      </c>
      <c r="AW402" s="6">
        <f t="shared" si="19"/>
        <v>1</v>
      </c>
      <c r="AX402" s="6">
        <f t="shared" si="20"/>
        <v>0</v>
      </c>
      <c r="AY402" s="6">
        <f t="shared" si="21"/>
        <v>0</v>
      </c>
      <c r="AZ402" s="6">
        <f t="shared" si="22"/>
        <v>0</v>
      </c>
      <c r="BA402" s="6">
        <f t="shared" si="23"/>
        <v>10</v>
      </c>
      <c r="BB402" s="6">
        <f t="shared" si="24"/>
        <v>0</v>
      </c>
      <c r="BC402" s="2"/>
      <c r="BD402" s="2"/>
    </row>
    <row r="403" spans="1:56" ht="15.75" customHeight="1" x14ac:dyDescent="0.25">
      <c r="A403" s="2">
        <v>96</v>
      </c>
      <c r="B403" s="2">
        <v>2018</v>
      </c>
      <c r="C403" s="6" t="s">
        <v>152</v>
      </c>
      <c r="D403" s="2">
        <v>20192</v>
      </c>
      <c r="E403" s="2">
        <v>2451848000162</v>
      </c>
      <c r="F403" s="2" t="str">
        <f t="array" ref="F403">IFERROR(INDEX(cnpj!$A:$B,MATCH(C403,cnpj!$B:$B,0),1),IF(G403=14,LEFT(E403,2)&amp;"."&amp;MID(E403,3,3)&amp;"."&amp;MID(E403,6,3)&amp;"/"&amp;MID(E403,9,4)&amp;"-"&amp;RIGHT(E403,2),IF(G403=13,0&amp;LEFT(E403,1)&amp;"."&amp;MID(E403,2,3)&amp;"."&amp;MID(E403,5,3)&amp;"/"&amp;MID(E403,8,4)&amp;"-"&amp;RIGHT(E403,2),IF(G403=12,"00"&amp;"."&amp;LEFT(E403,3)&amp;"."&amp;MID(E403,4,3)&amp;"/"&amp;MID(E403,7,4)&amp;"-"&amp;RIGHT(E403,2),IF(G403=11,"00.0"&amp;LEFT(E403,2)&amp;"."&amp;MID(E403,3,3)&amp;"/"&amp;MID(E403,6,4)&amp;"-"&amp;RIGHT(E403,2),"erro")))))</f>
        <v>02.451.848/0001-62</v>
      </c>
      <c r="G403" s="2">
        <f t="shared" si="13"/>
        <v>13</v>
      </c>
      <c r="H403" s="6" t="s">
        <v>145</v>
      </c>
      <c r="I403" s="2">
        <v>1</v>
      </c>
      <c r="J403" s="6">
        <v>12.149949918710632</v>
      </c>
      <c r="K403" s="6">
        <v>189084.62</v>
      </c>
      <c r="L403" s="2">
        <v>0</v>
      </c>
      <c r="M403" s="2">
        <v>1</v>
      </c>
      <c r="N403" s="2"/>
      <c r="O403" s="2">
        <v>0</v>
      </c>
      <c r="P403" s="2">
        <v>0</v>
      </c>
      <c r="Q403" s="2">
        <v>0</v>
      </c>
      <c r="R403" s="2">
        <v>5</v>
      </c>
      <c r="S403" s="2">
        <v>0</v>
      </c>
      <c r="T403" s="6">
        <v>15.115343300040848</v>
      </c>
      <c r="U403" s="6">
        <v>0.1874032179940322</v>
      </c>
      <c r="V403" s="6">
        <v>0.87061624021481276</v>
      </c>
      <c r="W403" s="6">
        <v>1202337</v>
      </c>
      <c r="X403" s="6">
        <v>1991678</v>
      </c>
      <c r="Y403" s="6">
        <v>3668683</v>
      </c>
      <c r="Z403" s="6">
        <v>687523</v>
      </c>
      <c r="AA403" s="2">
        <f t="shared" si="14"/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1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1</v>
      </c>
      <c r="AP403" s="2">
        <v>0</v>
      </c>
      <c r="AQ403" s="2">
        <v>0</v>
      </c>
      <c r="AR403" s="3">
        <v>0</v>
      </c>
      <c r="AS403" s="6">
        <f t="shared" si="15"/>
        <v>15.219558635068907</v>
      </c>
      <c r="AT403" s="6">
        <f t="shared" si="16"/>
        <v>0.17512486955530793</v>
      </c>
      <c r="AU403" s="6">
        <f t="shared" si="17"/>
        <v>0.88092392050493551</v>
      </c>
      <c r="AV403" s="6">
        <f t="shared" si="18"/>
        <v>0</v>
      </c>
      <c r="AW403" s="6">
        <f t="shared" si="19"/>
        <v>1</v>
      </c>
      <c r="AX403" s="6">
        <f t="shared" si="20"/>
        <v>0</v>
      </c>
      <c r="AY403" s="6">
        <f t="shared" si="21"/>
        <v>0</v>
      </c>
      <c r="AZ403" s="6">
        <f t="shared" si="22"/>
        <v>0</v>
      </c>
      <c r="BA403" s="6">
        <f t="shared" si="23"/>
        <v>6</v>
      </c>
      <c r="BB403" s="6">
        <f t="shared" si="24"/>
        <v>0</v>
      </c>
      <c r="BC403" s="2"/>
      <c r="BD403" s="2"/>
    </row>
    <row r="404" spans="1:56" ht="15.75" customHeight="1" x14ac:dyDescent="0.25">
      <c r="A404" s="2">
        <v>96</v>
      </c>
      <c r="B404" s="2">
        <v>2019</v>
      </c>
      <c r="C404" s="6" t="s">
        <v>152</v>
      </c>
      <c r="D404" s="2">
        <v>20192</v>
      </c>
      <c r="E404" s="2">
        <v>2451848000162</v>
      </c>
      <c r="F404" s="2" t="str">
        <f t="array" ref="F404">IFERROR(INDEX(cnpj!$A:$B,MATCH(C404,cnpj!$B:$B,0),1),IF(G404=14,LEFT(E404,2)&amp;"."&amp;MID(E404,3,3)&amp;"."&amp;MID(E404,6,3)&amp;"/"&amp;MID(E404,9,4)&amp;"-"&amp;RIGHT(E404,2),IF(G404=13,0&amp;LEFT(E404,1)&amp;"."&amp;MID(E404,2,3)&amp;"."&amp;MID(E404,5,3)&amp;"/"&amp;MID(E404,8,4)&amp;"-"&amp;RIGHT(E404,2),IF(G404=12,"00"&amp;"."&amp;LEFT(E404,3)&amp;"."&amp;MID(E404,4,3)&amp;"/"&amp;MID(E404,7,4)&amp;"-"&amp;RIGHT(E404,2),IF(G404=11,"00.0"&amp;LEFT(E404,2)&amp;"."&amp;MID(E404,3,3)&amp;"/"&amp;MID(E404,6,4)&amp;"-"&amp;RIGHT(E404,2),"erro")))))</f>
        <v>02.451.848/0001-62</v>
      </c>
      <c r="G404" s="2">
        <f t="shared" si="13"/>
        <v>13</v>
      </c>
      <c r="H404" s="6" t="s">
        <v>145</v>
      </c>
      <c r="I404" s="2">
        <v>1</v>
      </c>
      <c r="J404" s="6">
        <v>12.247004442021971</v>
      </c>
      <c r="K404" s="6">
        <v>208356.21</v>
      </c>
      <c r="L404" s="2">
        <v>1</v>
      </c>
      <c r="M404" s="2">
        <v>1</v>
      </c>
      <c r="N404" s="2"/>
      <c r="O404" s="2">
        <v>0</v>
      </c>
      <c r="P404" s="2">
        <v>0</v>
      </c>
      <c r="Q404" s="2">
        <v>0</v>
      </c>
      <c r="R404" s="2">
        <v>4</v>
      </c>
      <c r="S404" s="2">
        <v>0</v>
      </c>
      <c r="T404" s="6">
        <v>15.085993033185009</v>
      </c>
      <c r="U404" s="6">
        <v>0.21490069952290072</v>
      </c>
      <c r="V404" s="6">
        <v>0.57103956665004008</v>
      </c>
      <c r="W404" s="6">
        <v>1151484</v>
      </c>
      <c r="X404" s="6">
        <v>882885</v>
      </c>
      <c r="Y404" s="6">
        <v>3562571</v>
      </c>
      <c r="Z404" s="6">
        <v>765599</v>
      </c>
      <c r="AA404" s="2">
        <f t="shared" si="14"/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1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</v>
      </c>
      <c r="AQ404" s="2">
        <v>0</v>
      </c>
      <c r="AR404" s="3">
        <v>0</v>
      </c>
      <c r="AS404" s="6">
        <f t="shared" si="15"/>
        <v>15.115343300040848</v>
      </c>
      <c r="AT404" s="6">
        <f t="shared" si="16"/>
        <v>0.1874032179940322</v>
      </c>
      <c r="AU404" s="6">
        <f t="shared" si="17"/>
        <v>0.87061624021481276</v>
      </c>
      <c r="AV404" s="6">
        <f t="shared" si="18"/>
        <v>0</v>
      </c>
      <c r="AW404" s="6">
        <f t="shared" si="19"/>
        <v>1</v>
      </c>
      <c r="AX404" s="6">
        <f t="shared" si="20"/>
        <v>0</v>
      </c>
      <c r="AY404" s="6">
        <f t="shared" si="21"/>
        <v>0</v>
      </c>
      <c r="AZ404" s="6">
        <f t="shared" si="22"/>
        <v>0</v>
      </c>
      <c r="BA404" s="6">
        <f t="shared" si="23"/>
        <v>5</v>
      </c>
      <c r="BB404" s="6">
        <f t="shared" si="24"/>
        <v>0</v>
      </c>
      <c r="BC404" s="2"/>
      <c r="BD404" s="2"/>
    </row>
    <row r="405" spans="1:56" ht="15.75" customHeight="1" x14ac:dyDescent="0.25">
      <c r="A405" s="2">
        <v>96</v>
      </c>
      <c r="B405" s="2">
        <v>2020</v>
      </c>
      <c r="C405" s="6" t="s">
        <v>152</v>
      </c>
      <c r="D405" s="2">
        <v>20192</v>
      </c>
      <c r="E405" s="2">
        <v>2451848000162</v>
      </c>
      <c r="F405" s="2" t="str">
        <f t="array" ref="F405">IFERROR(INDEX(cnpj!$A:$B,MATCH(C405,cnpj!$B:$B,0),1),IF(G405=14,LEFT(E405,2)&amp;"."&amp;MID(E405,3,3)&amp;"."&amp;MID(E405,6,3)&amp;"/"&amp;MID(E405,9,4)&amp;"-"&amp;RIGHT(E405,2),IF(G405=13,0&amp;LEFT(E405,1)&amp;"."&amp;MID(E405,2,3)&amp;"."&amp;MID(E405,5,3)&amp;"/"&amp;MID(E405,8,4)&amp;"-"&amp;RIGHT(E405,2),IF(G405=12,"00"&amp;"."&amp;LEFT(E405,3)&amp;"."&amp;MID(E405,4,3)&amp;"/"&amp;MID(E405,7,4)&amp;"-"&amp;RIGHT(E405,2),IF(G405=11,"00.0"&amp;LEFT(E405,2)&amp;"."&amp;MID(E405,3,3)&amp;"/"&amp;MID(E405,6,4)&amp;"-"&amp;RIGHT(E405,2),"erro")))))</f>
        <v>02.451.848/0001-62</v>
      </c>
      <c r="G405" s="2">
        <f t="shared" si="13"/>
        <v>13</v>
      </c>
      <c r="H405" s="6" t="s">
        <v>145</v>
      </c>
      <c r="I405" s="2">
        <v>1</v>
      </c>
      <c r="J405" s="6">
        <v>12.984114980041822</v>
      </c>
      <c r="K405" s="6">
        <v>435441.17</v>
      </c>
      <c r="L405" s="2">
        <v>1</v>
      </c>
      <c r="M405" s="2">
        <v>1</v>
      </c>
      <c r="N405" s="2"/>
      <c r="O405" s="2">
        <v>0</v>
      </c>
      <c r="P405" s="2">
        <v>0</v>
      </c>
      <c r="Q405" s="2">
        <v>0</v>
      </c>
      <c r="R405" s="2">
        <v>4</v>
      </c>
      <c r="S405" s="2">
        <v>1</v>
      </c>
      <c r="T405" s="6">
        <v>14.946356708486098</v>
      </c>
      <c r="U405" s="6">
        <v>0.23556576768313486</v>
      </c>
      <c r="V405" s="6">
        <v>0.83854865139559831</v>
      </c>
      <c r="W405" s="6">
        <v>711922</v>
      </c>
      <c r="X405" s="6">
        <v>1886134</v>
      </c>
      <c r="Y405" s="6">
        <v>3098277</v>
      </c>
      <c r="Z405" s="6">
        <v>729848</v>
      </c>
      <c r="AA405" s="2">
        <f t="shared" si="14"/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1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1</v>
      </c>
      <c r="AR405" s="3">
        <v>0</v>
      </c>
      <c r="AS405" s="6">
        <f t="shared" si="15"/>
        <v>15.085993033185009</v>
      </c>
      <c r="AT405" s="6">
        <f t="shared" si="16"/>
        <v>0.21490069952290072</v>
      </c>
      <c r="AU405" s="6">
        <f t="shared" si="17"/>
        <v>0.57103956665004008</v>
      </c>
      <c r="AV405" s="6">
        <f t="shared" si="18"/>
        <v>1</v>
      </c>
      <c r="AW405" s="6">
        <f t="shared" si="19"/>
        <v>1</v>
      </c>
      <c r="AX405" s="6">
        <f t="shared" si="20"/>
        <v>0</v>
      </c>
      <c r="AY405" s="6">
        <f t="shared" si="21"/>
        <v>0</v>
      </c>
      <c r="AZ405" s="6">
        <f t="shared" si="22"/>
        <v>0</v>
      </c>
      <c r="BA405" s="6">
        <f t="shared" si="23"/>
        <v>4</v>
      </c>
      <c r="BB405" s="6">
        <f t="shared" si="24"/>
        <v>0</v>
      </c>
      <c r="BC405" s="2"/>
      <c r="BD405" s="2"/>
    </row>
    <row r="406" spans="1:56" ht="15.75" customHeight="1" x14ac:dyDescent="0.25">
      <c r="A406" s="2">
        <v>97</v>
      </c>
      <c r="B406" s="2">
        <v>2016</v>
      </c>
      <c r="C406" s="6" t="s">
        <v>153</v>
      </c>
      <c r="D406" s="2">
        <v>17590</v>
      </c>
      <c r="E406" s="2">
        <v>1654604000114</v>
      </c>
      <c r="F406" s="2" t="str">
        <f t="array" ref="F406">IFERROR(INDEX(cnpj!$A:$B,MATCH(C406,cnpj!$B:$B,0),1),IF(G406=14,LEFT(E406,2)&amp;"."&amp;MID(E406,3,3)&amp;"."&amp;MID(E406,6,3)&amp;"/"&amp;MID(E406,9,4)&amp;"-"&amp;RIGHT(E406,2),IF(G406=13,0&amp;LEFT(E406,1)&amp;"."&amp;MID(E406,2,3)&amp;"."&amp;MID(E406,5,3)&amp;"/"&amp;MID(E406,8,4)&amp;"-"&amp;RIGHT(E406,2),IF(G406=12,"00"&amp;"."&amp;LEFT(E406,3)&amp;"."&amp;MID(E406,4,3)&amp;"/"&amp;MID(E406,7,4)&amp;"-"&amp;RIGHT(E406,2),IF(G406=11,"00.0"&amp;LEFT(E406,2)&amp;"."&amp;MID(E406,3,3)&amp;"/"&amp;MID(E406,6,4)&amp;"-"&amp;RIGHT(E406,2),"erro")))))</f>
        <v>01.654.604/0001-14</v>
      </c>
      <c r="G406" s="2">
        <f t="shared" si="13"/>
        <v>13</v>
      </c>
      <c r="H406" s="6" t="s">
        <v>145</v>
      </c>
      <c r="I406" s="2">
        <v>1</v>
      </c>
      <c r="J406" s="6">
        <v>10.489554684332662</v>
      </c>
      <c r="K406" s="6">
        <v>35938.15</v>
      </c>
      <c r="L406" s="2">
        <v>0</v>
      </c>
      <c r="M406" s="2">
        <v>1</v>
      </c>
      <c r="N406" s="2"/>
      <c r="O406" s="2">
        <v>0</v>
      </c>
      <c r="P406" s="2">
        <v>0</v>
      </c>
      <c r="Q406" s="2">
        <v>0</v>
      </c>
      <c r="R406" s="2">
        <v>5</v>
      </c>
      <c r="S406" s="2">
        <v>0</v>
      </c>
      <c r="T406" s="6">
        <v>12.450088839704966</v>
      </c>
      <c r="U406" s="6">
        <v>16.329111494914603</v>
      </c>
      <c r="V406" s="6">
        <v>0.52983276727268458</v>
      </c>
      <c r="W406" s="6">
        <v>114202</v>
      </c>
      <c r="X406" s="6">
        <v>21050</v>
      </c>
      <c r="Y406" s="6">
        <v>255273</v>
      </c>
      <c r="Z406" s="6">
        <v>15633</v>
      </c>
      <c r="AA406" s="2" t="str">
        <f t="shared" si="14"/>
        <v/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1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1</v>
      </c>
      <c r="AN406" s="2">
        <v>0</v>
      </c>
      <c r="AO406" s="2">
        <v>0</v>
      </c>
      <c r="AP406" s="2">
        <v>0</v>
      </c>
      <c r="AQ406" s="2">
        <v>0</v>
      </c>
      <c r="AR406" s="3">
        <v>0</v>
      </c>
      <c r="AS406" s="6" t="str">
        <f t="shared" si="15"/>
        <v/>
      </c>
      <c r="AT406" s="6" t="str">
        <f t="shared" si="16"/>
        <v/>
      </c>
      <c r="AU406" s="6" t="str">
        <f t="shared" si="17"/>
        <v/>
      </c>
      <c r="AV406" s="6" t="str">
        <f t="shared" si="18"/>
        <v/>
      </c>
      <c r="AW406" s="6" t="str">
        <f t="shared" si="19"/>
        <v/>
      </c>
      <c r="AX406" s="6" t="str">
        <f t="shared" si="20"/>
        <v/>
      </c>
      <c r="AY406" s="6" t="str">
        <f t="shared" si="21"/>
        <v/>
      </c>
      <c r="AZ406" s="6" t="str">
        <f t="shared" si="22"/>
        <v/>
      </c>
      <c r="BA406" s="6" t="str">
        <f t="shared" si="23"/>
        <v/>
      </c>
      <c r="BB406" s="6" t="str">
        <f t="shared" si="24"/>
        <v/>
      </c>
      <c r="BC406" s="2"/>
      <c r="BD406" s="2"/>
    </row>
    <row r="407" spans="1:56" ht="15.75" customHeight="1" x14ac:dyDescent="0.25">
      <c r="A407" s="2">
        <v>98</v>
      </c>
      <c r="B407" s="2">
        <v>2016</v>
      </c>
      <c r="C407" s="6" t="s">
        <v>154</v>
      </c>
      <c r="D407" s="2">
        <v>22144</v>
      </c>
      <c r="E407" s="2">
        <v>10324624000118</v>
      </c>
      <c r="F407" s="2" t="str">
        <f t="array" ref="F407">IFERROR(INDEX(cnpj!$A:$B,MATCH(C407,cnpj!$B:$B,0),1),IF(G407=14,LEFT(E407,2)&amp;"."&amp;MID(E407,3,3)&amp;"."&amp;MID(E407,6,3)&amp;"/"&amp;MID(E407,9,4)&amp;"-"&amp;RIGHT(E407,2),IF(G407=13,0&amp;LEFT(E407,1)&amp;"."&amp;MID(E407,2,3)&amp;"."&amp;MID(E407,5,3)&amp;"/"&amp;MID(E407,8,4)&amp;"-"&amp;RIGHT(E407,2),IF(G407=12,"00"&amp;"."&amp;LEFT(E407,3)&amp;"."&amp;MID(E407,4,3)&amp;"/"&amp;MID(E407,7,4)&amp;"-"&amp;RIGHT(E407,2),IF(G407=11,"00.0"&amp;LEFT(E407,2)&amp;"."&amp;MID(E407,3,3)&amp;"/"&amp;MID(E407,6,4)&amp;"-"&amp;RIGHT(E407,2),"erro")))))</f>
        <v>10.324.624/0001-18</v>
      </c>
      <c r="G407" s="2">
        <f t="shared" si="13"/>
        <v>14</v>
      </c>
      <c r="H407" s="6" t="s">
        <v>145</v>
      </c>
      <c r="I407" s="2">
        <v>1</v>
      </c>
      <c r="J407" s="6">
        <v>11.990283236102959</v>
      </c>
      <c r="K407" s="6">
        <v>161181</v>
      </c>
      <c r="L407" s="2">
        <v>0</v>
      </c>
      <c r="M407" s="2">
        <v>1</v>
      </c>
      <c r="N407" s="2"/>
      <c r="O407" s="2">
        <v>0</v>
      </c>
      <c r="P407" s="2">
        <v>0</v>
      </c>
      <c r="Q407" s="2">
        <v>0</v>
      </c>
      <c r="R407" s="2">
        <v>8</v>
      </c>
      <c r="S407" s="2">
        <v>0</v>
      </c>
      <c r="T407" s="6">
        <v>14.781719198816951</v>
      </c>
      <c r="U407" s="6">
        <v>1.2064481906511586E-2</v>
      </c>
      <c r="V407" s="6">
        <v>0.48632324211689515</v>
      </c>
      <c r="W407" s="6">
        <v>346880</v>
      </c>
      <c r="X407" s="6">
        <v>931159</v>
      </c>
      <c r="Y407" s="6">
        <v>2627962</v>
      </c>
      <c r="Z407" s="6">
        <v>31705</v>
      </c>
      <c r="AA407" s="2" t="str">
        <f t="shared" si="14"/>
        <v/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1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1</v>
      </c>
      <c r="AN407" s="2">
        <v>0</v>
      </c>
      <c r="AO407" s="2">
        <v>0</v>
      </c>
      <c r="AP407" s="2">
        <v>0</v>
      </c>
      <c r="AQ407" s="2">
        <v>0</v>
      </c>
      <c r="AR407" s="3">
        <v>0</v>
      </c>
      <c r="AS407" s="6" t="str">
        <f t="shared" si="15"/>
        <v/>
      </c>
      <c r="AT407" s="6" t="str">
        <f t="shared" si="16"/>
        <v/>
      </c>
      <c r="AU407" s="6" t="str">
        <f t="shared" si="17"/>
        <v/>
      </c>
      <c r="AV407" s="6" t="str">
        <f t="shared" si="18"/>
        <v/>
      </c>
      <c r="AW407" s="6" t="str">
        <f t="shared" si="19"/>
        <v/>
      </c>
      <c r="AX407" s="6" t="str">
        <f t="shared" si="20"/>
        <v/>
      </c>
      <c r="AY407" s="6" t="str">
        <f t="shared" si="21"/>
        <v/>
      </c>
      <c r="AZ407" s="6" t="str">
        <f t="shared" si="22"/>
        <v/>
      </c>
      <c r="BA407" s="6" t="str">
        <f t="shared" si="23"/>
        <v/>
      </c>
      <c r="BB407" s="6" t="str">
        <f t="shared" si="24"/>
        <v/>
      </c>
      <c r="BC407" s="2"/>
      <c r="BD407" s="2"/>
    </row>
    <row r="408" spans="1:56" ht="15.75" customHeight="1" x14ac:dyDescent="0.25">
      <c r="A408" s="2">
        <v>98</v>
      </c>
      <c r="B408" s="2">
        <v>2017</v>
      </c>
      <c r="C408" s="6" t="s">
        <v>154</v>
      </c>
      <c r="D408" s="2">
        <v>22144</v>
      </c>
      <c r="E408" s="2">
        <v>10324624000118</v>
      </c>
      <c r="F408" s="2" t="str">
        <f t="array" ref="F408">IFERROR(INDEX(cnpj!$A:$B,MATCH(C408,cnpj!$B:$B,0),1),IF(G408=14,LEFT(E408,2)&amp;"."&amp;MID(E408,3,3)&amp;"."&amp;MID(E408,6,3)&amp;"/"&amp;MID(E408,9,4)&amp;"-"&amp;RIGHT(E408,2),IF(G408=13,0&amp;LEFT(E408,1)&amp;"."&amp;MID(E408,2,3)&amp;"."&amp;MID(E408,5,3)&amp;"/"&amp;MID(E408,8,4)&amp;"-"&amp;RIGHT(E408,2),IF(G408=12,"00"&amp;"."&amp;LEFT(E408,3)&amp;"."&amp;MID(E408,4,3)&amp;"/"&amp;MID(E408,7,4)&amp;"-"&amp;RIGHT(E408,2),IF(G408=11,"00.0"&amp;LEFT(E408,2)&amp;"."&amp;MID(E408,3,3)&amp;"/"&amp;MID(E408,6,4)&amp;"-"&amp;RIGHT(E408,2),"erro")))))</f>
        <v>10.324.624/0001-18</v>
      </c>
      <c r="G408" s="2">
        <f t="shared" si="13"/>
        <v>14</v>
      </c>
      <c r="H408" s="6" t="s">
        <v>145</v>
      </c>
      <c r="I408" s="2">
        <v>1</v>
      </c>
      <c r="J408" s="6">
        <v>12.732462574640342</v>
      </c>
      <c r="K408" s="6">
        <v>338562.02</v>
      </c>
      <c r="L408" s="2">
        <v>0</v>
      </c>
      <c r="M408" s="2">
        <v>1</v>
      </c>
      <c r="N408" s="2"/>
      <c r="O408" s="2">
        <v>0</v>
      </c>
      <c r="P408" s="2">
        <v>0</v>
      </c>
      <c r="Q408" s="2">
        <v>0</v>
      </c>
      <c r="R408" s="2">
        <v>10</v>
      </c>
      <c r="S408" s="2">
        <v>0</v>
      </c>
      <c r="T408" s="6">
        <v>14.757879478659923</v>
      </c>
      <c r="U408" s="6">
        <v>-2.3655006346322543E-3</v>
      </c>
      <c r="V408" s="6">
        <v>0.47629569615280742</v>
      </c>
      <c r="W408" s="6">
        <v>605855</v>
      </c>
      <c r="X408" s="6">
        <v>616345</v>
      </c>
      <c r="Y408" s="6">
        <v>2566053</v>
      </c>
      <c r="Z408" s="6">
        <v>-6070</v>
      </c>
      <c r="AA408" s="2">
        <f t="shared" si="14"/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1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</v>
      </c>
      <c r="AO408" s="2">
        <v>0</v>
      </c>
      <c r="AP408" s="2">
        <v>0</v>
      </c>
      <c r="AQ408" s="2">
        <v>0</v>
      </c>
      <c r="AR408" s="3">
        <v>0</v>
      </c>
      <c r="AS408" s="6">
        <f t="shared" si="15"/>
        <v>14.781719198816951</v>
      </c>
      <c r="AT408" s="6">
        <f t="shared" si="16"/>
        <v>1.2064481906511586E-2</v>
      </c>
      <c r="AU408" s="6">
        <f t="shared" si="17"/>
        <v>0.48632324211689515</v>
      </c>
      <c r="AV408" s="6">
        <f t="shared" si="18"/>
        <v>0</v>
      </c>
      <c r="AW408" s="6">
        <f t="shared" si="19"/>
        <v>1</v>
      </c>
      <c r="AX408" s="6">
        <f t="shared" si="20"/>
        <v>0</v>
      </c>
      <c r="AY408" s="6">
        <f t="shared" si="21"/>
        <v>0</v>
      </c>
      <c r="AZ408" s="6">
        <f t="shared" si="22"/>
        <v>0</v>
      </c>
      <c r="BA408" s="6">
        <f t="shared" si="23"/>
        <v>8</v>
      </c>
      <c r="BB408" s="6">
        <f t="shared" si="24"/>
        <v>0</v>
      </c>
      <c r="BC408" s="2"/>
      <c r="BD408" s="2"/>
    </row>
    <row r="409" spans="1:56" ht="15.75" customHeight="1" x14ac:dyDescent="0.25">
      <c r="A409" s="2">
        <v>98</v>
      </c>
      <c r="B409" s="2">
        <v>2018</v>
      </c>
      <c r="C409" s="6" t="s">
        <v>154</v>
      </c>
      <c r="D409" s="2">
        <v>22144</v>
      </c>
      <c r="E409" s="2">
        <v>10324624000118</v>
      </c>
      <c r="F409" s="2" t="str">
        <f t="array" ref="F409">IFERROR(INDEX(cnpj!$A:$B,MATCH(C409,cnpj!$B:$B,0),1),IF(G409=14,LEFT(E409,2)&amp;"."&amp;MID(E409,3,3)&amp;"."&amp;MID(E409,6,3)&amp;"/"&amp;MID(E409,9,4)&amp;"-"&amp;RIGHT(E409,2),IF(G409=13,0&amp;LEFT(E409,1)&amp;"."&amp;MID(E409,2,3)&amp;"."&amp;MID(E409,5,3)&amp;"/"&amp;MID(E409,8,4)&amp;"-"&amp;RIGHT(E409,2),IF(G409=12,"00"&amp;"."&amp;LEFT(E409,3)&amp;"."&amp;MID(E409,4,3)&amp;"/"&amp;MID(E409,7,4)&amp;"-"&amp;RIGHT(E409,2),IF(G409=11,"00.0"&amp;LEFT(E409,2)&amp;"."&amp;MID(E409,3,3)&amp;"/"&amp;MID(E409,6,4)&amp;"-"&amp;RIGHT(E409,2),"erro")))))</f>
        <v>10.324.624/0001-18</v>
      </c>
      <c r="G409" s="2">
        <f t="shared" si="13"/>
        <v>14</v>
      </c>
      <c r="H409" s="6" t="s">
        <v>145</v>
      </c>
      <c r="I409" s="2">
        <v>1</v>
      </c>
      <c r="J409" s="6">
        <v>12.675054940891975</v>
      </c>
      <c r="K409" s="6">
        <v>319673.34000000003</v>
      </c>
      <c r="L409" s="2">
        <v>0</v>
      </c>
      <c r="M409" s="2">
        <v>1</v>
      </c>
      <c r="N409" s="2"/>
      <c r="O409" s="2">
        <v>0</v>
      </c>
      <c r="P409" s="2">
        <v>0</v>
      </c>
      <c r="Q409" s="2">
        <v>0</v>
      </c>
      <c r="R409" s="2">
        <v>9</v>
      </c>
      <c r="S409" s="2">
        <v>0</v>
      </c>
      <c r="T409" s="6">
        <v>14.796113410349312</v>
      </c>
      <c r="U409" s="6">
        <v>4.148439102901919E-3</v>
      </c>
      <c r="V409" s="6">
        <v>0.49275054640494242</v>
      </c>
      <c r="W409" s="6">
        <v>265529</v>
      </c>
      <c r="X409" s="6">
        <v>1048175</v>
      </c>
      <c r="Y409" s="6">
        <v>2666063</v>
      </c>
      <c r="Z409" s="6">
        <v>11060</v>
      </c>
      <c r="AA409" s="2">
        <f t="shared" si="14"/>
        <v>1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1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1</v>
      </c>
      <c r="AP409" s="2">
        <v>0</v>
      </c>
      <c r="AQ409" s="2">
        <v>0</v>
      </c>
      <c r="AR409" s="3">
        <v>0</v>
      </c>
      <c r="AS409" s="6">
        <f t="shared" si="15"/>
        <v>14.757879478659923</v>
      </c>
      <c r="AT409" s="6">
        <f t="shared" si="16"/>
        <v>-2.3655006346322543E-3</v>
      </c>
      <c r="AU409" s="6">
        <f t="shared" si="17"/>
        <v>0.47629569615280742</v>
      </c>
      <c r="AV409" s="6">
        <f t="shared" si="18"/>
        <v>0</v>
      </c>
      <c r="AW409" s="6">
        <f t="shared" si="19"/>
        <v>1</v>
      </c>
      <c r="AX409" s="6">
        <f t="shared" si="20"/>
        <v>0</v>
      </c>
      <c r="AY409" s="6">
        <f t="shared" si="21"/>
        <v>0</v>
      </c>
      <c r="AZ409" s="6">
        <f t="shared" si="22"/>
        <v>0</v>
      </c>
      <c r="BA409" s="6">
        <f t="shared" si="23"/>
        <v>10</v>
      </c>
      <c r="BB409" s="6">
        <f t="shared" si="24"/>
        <v>0</v>
      </c>
      <c r="BC409" s="2"/>
      <c r="BD409" s="2"/>
    </row>
    <row r="410" spans="1:56" ht="15.75" customHeight="1" x14ac:dyDescent="0.25">
      <c r="A410" s="2">
        <v>98</v>
      </c>
      <c r="B410" s="2">
        <v>2019</v>
      </c>
      <c r="C410" s="6" t="s">
        <v>154</v>
      </c>
      <c r="D410" s="2">
        <v>22144</v>
      </c>
      <c r="E410" s="2">
        <v>10324624000118</v>
      </c>
      <c r="F410" s="2" t="str">
        <f t="array" ref="F410">IFERROR(INDEX(cnpj!$A:$B,MATCH(C410,cnpj!$B:$B,0),1),IF(G410=14,LEFT(E410,2)&amp;"."&amp;MID(E410,3,3)&amp;"."&amp;MID(E410,6,3)&amp;"/"&amp;MID(E410,9,4)&amp;"-"&amp;RIGHT(E410,2),IF(G410=13,0&amp;LEFT(E410,1)&amp;"."&amp;MID(E410,2,3)&amp;"."&amp;MID(E410,5,3)&amp;"/"&amp;MID(E410,8,4)&amp;"-"&amp;RIGHT(E410,2),IF(G410=12,"00"&amp;"."&amp;LEFT(E410,3)&amp;"."&amp;MID(E410,4,3)&amp;"/"&amp;MID(E410,7,4)&amp;"-"&amp;RIGHT(E410,2),IF(G410=11,"00.0"&amp;LEFT(E410,2)&amp;"."&amp;MID(E410,3,3)&amp;"/"&amp;MID(E410,6,4)&amp;"-"&amp;RIGHT(E410,2),"erro")))))</f>
        <v>10.324.624/0001-18</v>
      </c>
      <c r="G410" s="2">
        <f t="shared" si="13"/>
        <v>14</v>
      </c>
      <c r="H410" s="6" t="s">
        <v>145</v>
      </c>
      <c r="I410" s="2">
        <v>1</v>
      </c>
      <c r="J410" s="6">
        <v>12.467173881944202</v>
      </c>
      <c r="K410" s="6">
        <v>259671.82</v>
      </c>
      <c r="L410" s="2">
        <v>0</v>
      </c>
      <c r="M410" s="2">
        <v>0</v>
      </c>
      <c r="N410" s="2"/>
      <c r="O410" s="2">
        <v>0</v>
      </c>
      <c r="P410" s="2">
        <v>0</v>
      </c>
      <c r="Q410" s="2">
        <v>0</v>
      </c>
      <c r="R410" s="2">
        <v>8</v>
      </c>
      <c r="S410" s="2">
        <v>0</v>
      </c>
      <c r="T410" s="6">
        <v>14.790405990634339</v>
      </c>
      <c r="U410" s="6">
        <v>-2.334687595486799E-3</v>
      </c>
      <c r="V410" s="6">
        <v>0.28535322099370403</v>
      </c>
      <c r="W410" s="6">
        <v>409560</v>
      </c>
      <c r="X410" s="6">
        <v>346880</v>
      </c>
      <c r="Y410" s="6">
        <v>2650890</v>
      </c>
      <c r="Z410" s="6">
        <v>-6189</v>
      </c>
      <c r="AA410" s="2">
        <f t="shared" si="14"/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1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1</v>
      </c>
      <c r="AQ410" s="2">
        <v>0</v>
      </c>
      <c r="AR410" s="3">
        <v>0</v>
      </c>
      <c r="AS410" s="6">
        <f t="shared" si="15"/>
        <v>14.796113410349312</v>
      </c>
      <c r="AT410" s="6">
        <f t="shared" si="16"/>
        <v>4.148439102901919E-3</v>
      </c>
      <c r="AU410" s="6">
        <f t="shared" si="17"/>
        <v>0.49275054640494242</v>
      </c>
      <c r="AV410" s="6">
        <f t="shared" si="18"/>
        <v>0</v>
      </c>
      <c r="AW410" s="6">
        <f t="shared" si="19"/>
        <v>1</v>
      </c>
      <c r="AX410" s="6">
        <f t="shared" si="20"/>
        <v>0</v>
      </c>
      <c r="AY410" s="6">
        <f t="shared" si="21"/>
        <v>0</v>
      </c>
      <c r="AZ410" s="6">
        <f t="shared" si="22"/>
        <v>0</v>
      </c>
      <c r="BA410" s="6">
        <f t="shared" si="23"/>
        <v>9</v>
      </c>
      <c r="BB410" s="6">
        <f t="shared" si="24"/>
        <v>0</v>
      </c>
      <c r="BC410" s="2"/>
      <c r="BD410" s="2"/>
    </row>
    <row r="411" spans="1:56" ht="15.75" customHeight="1" x14ac:dyDescent="0.25">
      <c r="A411" s="2">
        <v>98</v>
      </c>
      <c r="B411" s="2">
        <v>2020</v>
      </c>
      <c r="C411" s="6" t="s">
        <v>154</v>
      </c>
      <c r="D411" s="2">
        <v>22144</v>
      </c>
      <c r="E411" s="2">
        <v>10324624000118</v>
      </c>
      <c r="F411" s="2" t="str">
        <f t="array" ref="F411">IFERROR(INDEX(cnpj!$A:$B,MATCH(C411,cnpj!$B:$B,0),1),IF(G411=14,LEFT(E411,2)&amp;"."&amp;MID(E411,3,3)&amp;"."&amp;MID(E411,6,3)&amp;"/"&amp;MID(E411,9,4)&amp;"-"&amp;RIGHT(E411,2),IF(G411=13,0&amp;LEFT(E411,1)&amp;"."&amp;MID(E411,2,3)&amp;"."&amp;MID(E411,5,3)&amp;"/"&amp;MID(E411,8,4)&amp;"-"&amp;RIGHT(E411,2),IF(G411=12,"00"&amp;"."&amp;LEFT(E411,3)&amp;"."&amp;MID(E411,4,3)&amp;"/"&amp;MID(E411,7,4)&amp;"-"&amp;RIGHT(E411,2),IF(G411=11,"00.0"&amp;LEFT(E411,2)&amp;"."&amp;MID(E411,3,3)&amp;"/"&amp;MID(E411,6,4)&amp;"-"&amp;RIGHT(E411,2),"erro")))))</f>
        <v>10.324.624/0001-18</v>
      </c>
      <c r="G411" s="2">
        <f t="shared" si="13"/>
        <v>14</v>
      </c>
      <c r="H411" s="6" t="s">
        <v>145</v>
      </c>
      <c r="I411" s="2">
        <v>1</v>
      </c>
      <c r="J411" s="6">
        <v>12.973139743062573</v>
      </c>
      <c r="K411" s="6">
        <v>430688.23</v>
      </c>
      <c r="L411" s="2">
        <v>0</v>
      </c>
      <c r="M411" s="2">
        <v>0</v>
      </c>
      <c r="N411" s="2"/>
      <c r="O411" s="2">
        <v>0</v>
      </c>
      <c r="P411" s="2">
        <v>0</v>
      </c>
      <c r="Q411" s="2">
        <v>0</v>
      </c>
      <c r="R411" s="2">
        <v>5</v>
      </c>
      <c r="S411" s="2">
        <v>0</v>
      </c>
      <c r="T411" s="6">
        <v>14.728095632362866</v>
      </c>
      <c r="U411" s="6">
        <v>-9.2967869555913407E-2</v>
      </c>
      <c r="V411" s="6">
        <v>0.5432666346281626</v>
      </c>
      <c r="W411" s="6">
        <v>1120642</v>
      </c>
      <c r="X411" s="6">
        <v>232501</v>
      </c>
      <c r="Y411" s="6">
        <v>2490753</v>
      </c>
      <c r="Z411" s="6">
        <v>-231560</v>
      </c>
      <c r="AA411" s="2">
        <f t="shared" si="14"/>
        <v>1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1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</v>
      </c>
      <c r="AR411" s="3">
        <v>0</v>
      </c>
      <c r="AS411" s="6">
        <f t="shared" si="15"/>
        <v>14.790405990634339</v>
      </c>
      <c r="AT411" s="6">
        <f t="shared" si="16"/>
        <v>-2.334687595486799E-3</v>
      </c>
      <c r="AU411" s="6">
        <f t="shared" si="17"/>
        <v>0.28535322099370403</v>
      </c>
      <c r="AV411" s="6">
        <f t="shared" si="18"/>
        <v>0</v>
      </c>
      <c r="AW411" s="6">
        <f t="shared" si="19"/>
        <v>0</v>
      </c>
      <c r="AX411" s="6">
        <f t="shared" si="20"/>
        <v>0</v>
      </c>
      <c r="AY411" s="6">
        <f t="shared" si="21"/>
        <v>0</v>
      </c>
      <c r="AZ411" s="6">
        <f t="shared" si="22"/>
        <v>0</v>
      </c>
      <c r="BA411" s="6">
        <f t="shared" si="23"/>
        <v>8</v>
      </c>
      <c r="BB411" s="6">
        <f t="shared" si="24"/>
        <v>0</v>
      </c>
      <c r="BC411" s="2"/>
      <c r="BD411" s="2"/>
    </row>
    <row r="412" spans="1:56" ht="15.75" customHeight="1" x14ac:dyDescent="0.25">
      <c r="A412" s="2">
        <v>99</v>
      </c>
      <c r="B412" s="2">
        <v>2016</v>
      </c>
      <c r="C412" s="6" t="s">
        <v>155</v>
      </c>
      <c r="D412" s="2">
        <v>21849</v>
      </c>
      <c r="E412" s="2">
        <v>3207703000183</v>
      </c>
      <c r="F412" s="2" t="str">
        <f t="array" ref="F412">IFERROR(INDEX(cnpj!$A:$B,MATCH(C412,cnpj!$B:$B,0),1),IF(G412=14,LEFT(E412,2)&amp;"."&amp;MID(E412,3,3)&amp;"."&amp;MID(E412,6,3)&amp;"/"&amp;MID(E412,9,4)&amp;"-"&amp;RIGHT(E412,2),IF(G412=13,0&amp;LEFT(E412,1)&amp;"."&amp;MID(E412,2,3)&amp;"."&amp;MID(E412,5,3)&amp;"/"&amp;MID(E412,8,4)&amp;"-"&amp;RIGHT(E412,2),IF(G412=12,"00"&amp;"."&amp;LEFT(E412,3)&amp;"."&amp;MID(E412,4,3)&amp;"/"&amp;MID(E412,7,4)&amp;"-"&amp;RIGHT(E412,2),IF(G412=11,"00.0"&amp;LEFT(E412,2)&amp;"."&amp;MID(E412,3,3)&amp;"/"&amp;MID(E412,6,4)&amp;"-"&amp;RIGHT(E412,2),"erro")))))</f>
        <v>03.207.703/0001-83</v>
      </c>
      <c r="G412" s="2">
        <f t="shared" si="13"/>
        <v>13</v>
      </c>
      <c r="H412" s="6" t="s">
        <v>60</v>
      </c>
      <c r="I412" s="2">
        <v>1</v>
      </c>
      <c r="J412" s="6">
        <v>12.2019957462586</v>
      </c>
      <c r="K412" s="6">
        <v>199186.28</v>
      </c>
      <c r="L412" s="2">
        <v>0</v>
      </c>
      <c r="M412" s="2">
        <v>1</v>
      </c>
      <c r="N412" s="2"/>
      <c r="O412" s="2">
        <v>0</v>
      </c>
      <c r="P412" s="2">
        <v>0</v>
      </c>
      <c r="Q412" s="2">
        <v>0</v>
      </c>
      <c r="R412" s="2">
        <v>6</v>
      </c>
      <c r="S412" s="2">
        <v>0</v>
      </c>
      <c r="T412" s="6">
        <v>13.973331921154136</v>
      </c>
      <c r="U412" s="6">
        <v>0.11794882305669636</v>
      </c>
      <c r="V412" s="6">
        <v>0.85734403569046513</v>
      </c>
      <c r="W412" s="6">
        <v>380290</v>
      </c>
      <c r="X412" s="6">
        <v>623623</v>
      </c>
      <c r="Y412" s="6">
        <v>1170957</v>
      </c>
      <c r="Z412" s="6">
        <v>138113</v>
      </c>
      <c r="AA412" s="2" t="str">
        <f t="shared" si="14"/>
        <v/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1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1</v>
      </c>
      <c r="AN412" s="2">
        <v>0</v>
      </c>
      <c r="AO412" s="2">
        <v>0</v>
      </c>
      <c r="AP412" s="2">
        <v>0</v>
      </c>
      <c r="AQ412" s="2">
        <v>0</v>
      </c>
      <c r="AR412" s="3">
        <v>0</v>
      </c>
      <c r="AS412" s="6" t="str">
        <f t="shared" si="15"/>
        <v/>
      </c>
      <c r="AT412" s="6" t="str">
        <f t="shared" si="16"/>
        <v/>
      </c>
      <c r="AU412" s="6" t="str">
        <f t="shared" si="17"/>
        <v/>
      </c>
      <c r="AV412" s="6" t="str">
        <f t="shared" si="18"/>
        <v/>
      </c>
      <c r="AW412" s="6" t="str">
        <f t="shared" si="19"/>
        <v/>
      </c>
      <c r="AX412" s="6" t="str">
        <f t="shared" si="20"/>
        <v/>
      </c>
      <c r="AY412" s="6" t="str">
        <f t="shared" si="21"/>
        <v/>
      </c>
      <c r="AZ412" s="6" t="str">
        <f t="shared" si="22"/>
        <v/>
      </c>
      <c r="BA412" s="6" t="str">
        <f t="shared" si="23"/>
        <v/>
      </c>
      <c r="BB412" s="6" t="str">
        <f t="shared" si="24"/>
        <v/>
      </c>
      <c r="BC412" s="2"/>
      <c r="BD412" s="2"/>
    </row>
    <row r="413" spans="1:56" ht="15.75" customHeight="1" x14ac:dyDescent="0.25">
      <c r="A413" s="2">
        <v>99</v>
      </c>
      <c r="B413" s="2">
        <v>2017</v>
      </c>
      <c r="C413" s="6" t="s">
        <v>155</v>
      </c>
      <c r="D413" s="2">
        <v>21849</v>
      </c>
      <c r="E413" s="2">
        <v>3207703000183</v>
      </c>
      <c r="F413" s="2" t="str">
        <f t="array" ref="F413">IFERROR(INDEX(cnpj!$A:$B,MATCH(C413,cnpj!$B:$B,0),1),IF(G413=14,LEFT(E413,2)&amp;"."&amp;MID(E413,3,3)&amp;"."&amp;MID(E413,6,3)&amp;"/"&amp;MID(E413,9,4)&amp;"-"&amp;RIGHT(E413,2),IF(G413=13,0&amp;LEFT(E413,1)&amp;"."&amp;MID(E413,2,3)&amp;"."&amp;MID(E413,5,3)&amp;"/"&amp;MID(E413,8,4)&amp;"-"&amp;RIGHT(E413,2),IF(G413=12,"00"&amp;"."&amp;LEFT(E413,3)&amp;"."&amp;MID(E413,4,3)&amp;"/"&amp;MID(E413,7,4)&amp;"-"&amp;RIGHT(E413,2),IF(G413=11,"00.0"&amp;LEFT(E413,2)&amp;"."&amp;MID(E413,3,3)&amp;"/"&amp;MID(E413,6,4)&amp;"-"&amp;RIGHT(E413,2),"erro")))))</f>
        <v>03.207.703/0001-83</v>
      </c>
      <c r="G413" s="2">
        <f t="shared" si="13"/>
        <v>13</v>
      </c>
      <c r="H413" s="6" t="s">
        <v>60</v>
      </c>
      <c r="I413" s="2">
        <v>1</v>
      </c>
      <c r="J413" s="6">
        <v>12.739133787652575</v>
      </c>
      <c r="K413" s="6">
        <v>340828.19</v>
      </c>
      <c r="L413" s="2">
        <v>0</v>
      </c>
      <c r="M413" s="2">
        <v>1</v>
      </c>
      <c r="N413" s="2"/>
      <c r="O413" s="2">
        <v>0</v>
      </c>
      <c r="P413" s="2">
        <v>0</v>
      </c>
      <c r="Q413" s="2">
        <v>0</v>
      </c>
      <c r="R413" s="2">
        <v>7</v>
      </c>
      <c r="S413" s="2">
        <v>0</v>
      </c>
      <c r="T413" s="6">
        <v>13.786431840463607</v>
      </c>
      <c r="U413" s="6">
        <v>0.16095599892931414</v>
      </c>
      <c r="V413" s="6">
        <v>0.72797990405007518</v>
      </c>
      <c r="W413" s="6">
        <v>353194</v>
      </c>
      <c r="X413" s="6">
        <v>353922</v>
      </c>
      <c r="Y413" s="6">
        <v>971340</v>
      </c>
      <c r="Z413" s="6">
        <v>156343</v>
      </c>
      <c r="AA413" s="2">
        <f t="shared" si="14"/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1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</v>
      </c>
      <c r="AO413" s="2">
        <v>0</v>
      </c>
      <c r="AP413" s="2">
        <v>0</v>
      </c>
      <c r="AQ413" s="2">
        <v>0</v>
      </c>
      <c r="AR413" s="3">
        <v>0</v>
      </c>
      <c r="AS413" s="6">
        <f t="shared" si="15"/>
        <v>13.973331921154136</v>
      </c>
      <c r="AT413" s="6">
        <f t="shared" si="16"/>
        <v>0.11794882305669636</v>
      </c>
      <c r="AU413" s="6">
        <f t="shared" si="17"/>
        <v>0.85734403569046513</v>
      </c>
      <c r="AV413" s="6">
        <f t="shared" si="18"/>
        <v>0</v>
      </c>
      <c r="AW413" s="6">
        <f t="shared" si="19"/>
        <v>1</v>
      </c>
      <c r="AX413" s="6">
        <f t="shared" si="20"/>
        <v>0</v>
      </c>
      <c r="AY413" s="6">
        <f t="shared" si="21"/>
        <v>0</v>
      </c>
      <c r="AZ413" s="6">
        <f t="shared" si="22"/>
        <v>0</v>
      </c>
      <c r="BA413" s="6">
        <f t="shared" si="23"/>
        <v>6</v>
      </c>
      <c r="BB413" s="6">
        <f t="shared" si="24"/>
        <v>0</v>
      </c>
      <c r="BC413" s="2"/>
      <c r="BD413" s="2"/>
    </row>
    <row r="414" spans="1:56" ht="15.75" customHeight="1" x14ac:dyDescent="0.25">
      <c r="A414" s="2">
        <v>99</v>
      </c>
      <c r="B414" s="2">
        <v>2018</v>
      </c>
      <c r="C414" s="6" t="s">
        <v>155</v>
      </c>
      <c r="D414" s="2">
        <v>21849</v>
      </c>
      <c r="E414" s="2">
        <v>3207703000183</v>
      </c>
      <c r="F414" s="2" t="str">
        <f t="array" ref="F414">IFERROR(INDEX(cnpj!$A:$B,MATCH(C414,cnpj!$B:$B,0),1),IF(G414=14,LEFT(E414,2)&amp;"."&amp;MID(E414,3,3)&amp;"."&amp;MID(E414,6,3)&amp;"/"&amp;MID(E414,9,4)&amp;"-"&amp;RIGHT(E414,2),IF(G414=13,0&amp;LEFT(E414,1)&amp;"."&amp;MID(E414,2,3)&amp;"."&amp;MID(E414,5,3)&amp;"/"&amp;MID(E414,8,4)&amp;"-"&amp;RIGHT(E414,2),IF(G414=12,"00"&amp;"."&amp;LEFT(E414,3)&amp;"."&amp;MID(E414,4,3)&amp;"/"&amp;MID(E414,7,4)&amp;"-"&amp;RIGHT(E414,2),IF(G414=11,"00.0"&amp;LEFT(E414,2)&amp;"."&amp;MID(E414,3,3)&amp;"/"&amp;MID(E414,6,4)&amp;"-"&amp;RIGHT(E414,2),"erro")))))</f>
        <v>03.207.703/0001-83</v>
      </c>
      <c r="G414" s="2">
        <f t="shared" si="13"/>
        <v>13</v>
      </c>
      <c r="H414" s="6" t="s">
        <v>60</v>
      </c>
      <c r="I414" s="2">
        <v>1</v>
      </c>
      <c r="J414" s="6">
        <v>12.283663118162359</v>
      </c>
      <c r="K414" s="6">
        <v>216136</v>
      </c>
      <c r="L414" s="2">
        <v>0</v>
      </c>
      <c r="M414" s="2">
        <v>1</v>
      </c>
      <c r="N414" s="2"/>
      <c r="O414" s="2">
        <v>0</v>
      </c>
      <c r="P414" s="2">
        <v>0</v>
      </c>
      <c r="Q414" s="2">
        <v>0</v>
      </c>
      <c r="R414" s="2">
        <v>6</v>
      </c>
      <c r="S414" s="2">
        <v>0</v>
      </c>
      <c r="T414" s="6">
        <v>14.207904610820348</v>
      </c>
      <c r="U414" s="6">
        <v>6.6947378659269266E-2</v>
      </c>
      <c r="V414" s="6">
        <v>0.86716230300009256</v>
      </c>
      <c r="W414" s="6">
        <v>476183</v>
      </c>
      <c r="X414" s="6">
        <v>807669</v>
      </c>
      <c r="Y414" s="6">
        <v>1480521</v>
      </c>
      <c r="Z414" s="6">
        <v>99117</v>
      </c>
      <c r="AA414" s="2">
        <f t="shared" si="14"/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1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1</v>
      </c>
      <c r="AP414" s="2">
        <v>0</v>
      </c>
      <c r="AQ414" s="2">
        <v>0</v>
      </c>
      <c r="AR414" s="3">
        <v>0</v>
      </c>
      <c r="AS414" s="6">
        <f t="shared" si="15"/>
        <v>13.786431840463607</v>
      </c>
      <c r="AT414" s="6">
        <f t="shared" si="16"/>
        <v>0.16095599892931414</v>
      </c>
      <c r="AU414" s="6">
        <f t="shared" si="17"/>
        <v>0.72797990405007518</v>
      </c>
      <c r="AV414" s="6">
        <f t="shared" si="18"/>
        <v>0</v>
      </c>
      <c r="AW414" s="6">
        <f t="shared" si="19"/>
        <v>1</v>
      </c>
      <c r="AX414" s="6">
        <f t="shared" si="20"/>
        <v>0</v>
      </c>
      <c r="AY414" s="6">
        <f t="shared" si="21"/>
        <v>0</v>
      </c>
      <c r="AZ414" s="6">
        <f t="shared" si="22"/>
        <v>0</v>
      </c>
      <c r="BA414" s="6">
        <f t="shared" si="23"/>
        <v>7</v>
      </c>
      <c r="BB414" s="6">
        <f t="shared" si="24"/>
        <v>0</v>
      </c>
      <c r="BC414" s="2"/>
      <c r="BD414" s="2"/>
    </row>
    <row r="415" spans="1:56" ht="15.75" customHeight="1" x14ac:dyDescent="0.25">
      <c r="A415" s="2">
        <v>99</v>
      </c>
      <c r="B415" s="2">
        <v>2019</v>
      </c>
      <c r="C415" s="6" t="s">
        <v>155</v>
      </c>
      <c r="D415" s="2">
        <v>21849</v>
      </c>
      <c r="E415" s="2">
        <v>3207703000183</v>
      </c>
      <c r="F415" s="2" t="str">
        <f t="array" ref="F415">IFERROR(INDEX(cnpj!$A:$B,MATCH(C415,cnpj!$B:$B,0),1),IF(G415=14,LEFT(E415,2)&amp;"."&amp;MID(E415,3,3)&amp;"."&amp;MID(E415,6,3)&amp;"/"&amp;MID(E415,9,4)&amp;"-"&amp;RIGHT(E415,2),IF(G415=13,0&amp;LEFT(E415,1)&amp;"."&amp;MID(E415,2,3)&amp;"."&amp;MID(E415,5,3)&amp;"/"&amp;MID(E415,8,4)&amp;"-"&amp;RIGHT(E415,2),IF(G415=12,"00"&amp;"."&amp;LEFT(E415,3)&amp;"."&amp;MID(E415,4,3)&amp;"/"&amp;MID(E415,7,4)&amp;"-"&amp;RIGHT(E415,2),IF(G415=11,"00.0"&amp;LEFT(E415,2)&amp;"."&amp;MID(E415,3,3)&amp;"/"&amp;MID(E415,6,4)&amp;"-"&amp;RIGHT(E415,2),"erro")))))</f>
        <v>03.207.703/0001-83</v>
      </c>
      <c r="G415" s="2">
        <f t="shared" si="13"/>
        <v>13</v>
      </c>
      <c r="H415" s="6" t="s">
        <v>60</v>
      </c>
      <c r="I415" s="2">
        <v>1</v>
      </c>
      <c r="J415" s="6">
        <v>12.619575365320806</v>
      </c>
      <c r="K415" s="6">
        <v>302421</v>
      </c>
      <c r="L415" s="2">
        <v>0</v>
      </c>
      <c r="M415" s="2">
        <v>1</v>
      </c>
      <c r="N415" s="2"/>
      <c r="O415" s="2">
        <v>0</v>
      </c>
      <c r="P415" s="2">
        <v>0</v>
      </c>
      <c r="Q415" s="2">
        <v>0</v>
      </c>
      <c r="R415" s="2">
        <v>9</v>
      </c>
      <c r="S415" s="2">
        <v>0</v>
      </c>
      <c r="T415" s="6">
        <v>14.230985401101737</v>
      </c>
      <c r="U415" s="6">
        <v>9.8229808130210081E-2</v>
      </c>
      <c r="V415" s="6">
        <v>0.43113940425981295</v>
      </c>
      <c r="W415" s="6">
        <v>272925</v>
      </c>
      <c r="X415" s="6">
        <v>380290</v>
      </c>
      <c r="Y415" s="6">
        <v>1515090</v>
      </c>
      <c r="Z415" s="6">
        <v>148827</v>
      </c>
      <c r="AA415" s="2">
        <f t="shared" si="14"/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1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1</v>
      </c>
      <c r="AQ415" s="2">
        <v>0</v>
      </c>
      <c r="AR415" s="3">
        <v>0</v>
      </c>
      <c r="AS415" s="6">
        <f t="shared" si="15"/>
        <v>14.207904610820348</v>
      </c>
      <c r="AT415" s="6">
        <f t="shared" si="16"/>
        <v>6.6947378659269266E-2</v>
      </c>
      <c r="AU415" s="6">
        <f t="shared" si="17"/>
        <v>0.86716230300009256</v>
      </c>
      <c r="AV415" s="6">
        <f t="shared" si="18"/>
        <v>0</v>
      </c>
      <c r="AW415" s="6">
        <f t="shared" si="19"/>
        <v>1</v>
      </c>
      <c r="AX415" s="6">
        <f t="shared" si="20"/>
        <v>0</v>
      </c>
      <c r="AY415" s="6">
        <f t="shared" si="21"/>
        <v>0</v>
      </c>
      <c r="AZ415" s="6">
        <f t="shared" si="22"/>
        <v>0</v>
      </c>
      <c r="BA415" s="6">
        <f t="shared" si="23"/>
        <v>6</v>
      </c>
      <c r="BB415" s="6">
        <f t="shared" si="24"/>
        <v>0</v>
      </c>
      <c r="BC415" s="2"/>
      <c r="BD415" s="2"/>
    </row>
    <row r="416" spans="1:56" ht="15.75" customHeight="1" x14ac:dyDescent="0.25">
      <c r="A416" s="2">
        <v>99</v>
      </c>
      <c r="B416" s="2">
        <v>2020</v>
      </c>
      <c r="C416" s="6" t="s">
        <v>155</v>
      </c>
      <c r="D416" s="2">
        <v>21849</v>
      </c>
      <c r="E416" s="2">
        <v>3207703000183</v>
      </c>
      <c r="F416" s="2" t="str">
        <f t="array" ref="F416">IFERROR(INDEX(cnpj!$A:$B,MATCH(C416,cnpj!$B:$B,0),1),IF(G416=14,LEFT(E416,2)&amp;"."&amp;MID(E416,3,3)&amp;"."&amp;MID(E416,6,3)&amp;"/"&amp;MID(E416,9,4)&amp;"-"&amp;RIGHT(E416,2),IF(G416=13,0&amp;LEFT(E416,1)&amp;"."&amp;MID(E416,2,3)&amp;"."&amp;MID(E416,5,3)&amp;"/"&amp;MID(E416,8,4)&amp;"-"&amp;RIGHT(E416,2),IF(G416=12,"00"&amp;"."&amp;LEFT(E416,3)&amp;"."&amp;MID(E416,4,3)&amp;"/"&amp;MID(E416,7,4)&amp;"-"&amp;RIGHT(E416,2),IF(G416=11,"00.0"&amp;LEFT(E416,2)&amp;"."&amp;MID(E416,3,3)&amp;"/"&amp;MID(E416,6,4)&amp;"-"&amp;RIGHT(E416,2),"erro")))))</f>
        <v>03.207.703/0001-83</v>
      </c>
      <c r="G416" s="2">
        <f t="shared" si="13"/>
        <v>13</v>
      </c>
      <c r="H416" s="6" t="s">
        <v>60</v>
      </c>
      <c r="I416" s="2">
        <v>1</v>
      </c>
      <c r="J416" s="6">
        <v>12.141000648786459</v>
      </c>
      <c r="K416" s="6">
        <v>187400</v>
      </c>
      <c r="L416" s="2">
        <v>0</v>
      </c>
      <c r="M416" s="2">
        <v>1</v>
      </c>
      <c r="N416" s="2"/>
      <c r="O416" s="2">
        <v>0</v>
      </c>
      <c r="P416" s="2">
        <v>0</v>
      </c>
      <c r="Q416" s="2">
        <v>0</v>
      </c>
      <c r="R416" s="2">
        <v>9</v>
      </c>
      <c r="S416" s="2">
        <v>0</v>
      </c>
      <c r="T416" s="6">
        <v>14.262755281926985</v>
      </c>
      <c r="U416" s="6">
        <v>9.0506567467840415E-2</v>
      </c>
      <c r="V416" s="6">
        <v>0.84315251244088063</v>
      </c>
      <c r="W416" s="6">
        <v>272309</v>
      </c>
      <c r="X416" s="6">
        <v>1046379</v>
      </c>
      <c r="Y416" s="6">
        <v>1563997</v>
      </c>
      <c r="Z416" s="6">
        <v>141552</v>
      </c>
      <c r="AA416" s="2">
        <f t="shared" si="14"/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1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</v>
      </c>
      <c r="AR416" s="3">
        <v>0</v>
      </c>
      <c r="AS416" s="6">
        <f t="shared" si="15"/>
        <v>14.230985401101737</v>
      </c>
      <c r="AT416" s="6">
        <f t="shared" si="16"/>
        <v>9.8229808130210081E-2</v>
      </c>
      <c r="AU416" s="6">
        <f t="shared" si="17"/>
        <v>0.43113940425981295</v>
      </c>
      <c r="AV416" s="6">
        <f t="shared" si="18"/>
        <v>0</v>
      </c>
      <c r="AW416" s="6">
        <f t="shared" si="19"/>
        <v>1</v>
      </c>
      <c r="AX416" s="6">
        <f t="shared" si="20"/>
        <v>0</v>
      </c>
      <c r="AY416" s="6">
        <f t="shared" si="21"/>
        <v>0</v>
      </c>
      <c r="AZ416" s="6">
        <f t="shared" si="22"/>
        <v>0</v>
      </c>
      <c r="BA416" s="6">
        <f t="shared" si="23"/>
        <v>9</v>
      </c>
      <c r="BB416" s="6">
        <f t="shared" si="24"/>
        <v>0</v>
      </c>
      <c r="BC416" s="2"/>
      <c r="BD416" s="2"/>
    </row>
    <row r="417" spans="1:56" ht="15.75" customHeight="1" x14ac:dyDescent="0.25">
      <c r="A417" s="2">
        <v>100</v>
      </c>
      <c r="B417" s="2">
        <v>2016</v>
      </c>
      <c r="C417" s="6" t="s">
        <v>156</v>
      </c>
      <c r="D417" s="2">
        <v>4685</v>
      </c>
      <c r="E417" s="2">
        <v>9116278000101</v>
      </c>
      <c r="F417" s="2" t="str">
        <f t="array" ref="F417">IFERROR(INDEX(cnpj!$A:$B,MATCH(C417,cnpj!$B:$B,0),1),IF(G417=14,LEFT(E417,2)&amp;"."&amp;MID(E417,3,3)&amp;"."&amp;MID(E417,6,3)&amp;"/"&amp;MID(E417,9,4)&amp;"-"&amp;RIGHT(E417,2),IF(G417=13,0&amp;LEFT(E417,1)&amp;"."&amp;MID(E417,2,3)&amp;"."&amp;MID(E417,5,3)&amp;"/"&amp;MID(E417,8,4)&amp;"-"&amp;RIGHT(E417,2),IF(G417=12,"00"&amp;"."&amp;LEFT(E417,3)&amp;"."&amp;MID(E417,4,3)&amp;"/"&amp;MID(E417,7,4)&amp;"-"&amp;RIGHT(E417,2),IF(G417=11,"00.0"&amp;LEFT(E417,2)&amp;"."&amp;MID(E417,3,3)&amp;"/"&amp;MID(E417,6,4)&amp;"-"&amp;RIGHT(E417,2),"erro")))))</f>
        <v>09.116.278/0001-01</v>
      </c>
      <c r="G417" s="2">
        <f t="shared" si="13"/>
        <v>13</v>
      </c>
      <c r="H417" s="6" t="s">
        <v>88</v>
      </c>
      <c r="I417" s="2">
        <v>5</v>
      </c>
      <c r="J417" s="6">
        <v>10.992133676892388</v>
      </c>
      <c r="K417" s="6">
        <v>59405</v>
      </c>
      <c r="L417" s="2">
        <v>1</v>
      </c>
      <c r="M417" s="2">
        <v>0</v>
      </c>
      <c r="N417" s="2"/>
      <c r="O417" s="2">
        <v>0</v>
      </c>
      <c r="P417" s="2">
        <v>0</v>
      </c>
      <c r="Q417" s="2">
        <v>0</v>
      </c>
      <c r="R417" s="2">
        <v>6</v>
      </c>
      <c r="S417" s="2">
        <v>0</v>
      </c>
      <c r="T417" s="6">
        <v>11.109637984109838</v>
      </c>
      <c r="U417" s="6">
        <v>-0.82664790756151585</v>
      </c>
      <c r="V417" s="6">
        <v>3.1514099263605342</v>
      </c>
      <c r="W417" s="6">
        <v>187018</v>
      </c>
      <c r="X417" s="6">
        <v>23534</v>
      </c>
      <c r="Y417" s="6">
        <v>66812</v>
      </c>
      <c r="Z417" s="6">
        <v>-55230</v>
      </c>
      <c r="AA417" s="2" t="str">
        <f t="shared" si="14"/>
        <v/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1</v>
      </c>
      <c r="AK417" s="2">
        <v>0</v>
      </c>
      <c r="AL417" s="2">
        <v>0</v>
      </c>
      <c r="AM417" s="2">
        <v>1</v>
      </c>
      <c r="AN417" s="2">
        <v>0</v>
      </c>
      <c r="AO417" s="2">
        <v>0</v>
      </c>
      <c r="AP417" s="2">
        <v>0</v>
      </c>
      <c r="AQ417" s="2">
        <v>0</v>
      </c>
      <c r="AR417" s="3">
        <v>0</v>
      </c>
      <c r="AS417" s="6" t="str">
        <f t="shared" si="15"/>
        <v/>
      </c>
      <c r="AT417" s="6" t="str">
        <f t="shared" si="16"/>
        <v/>
      </c>
      <c r="AU417" s="6" t="str">
        <f t="shared" si="17"/>
        <v/>
      </c>
      <c r="AV417" s="6" t="str">
        <f t="shared" si="18"/>
        <v/>
      </c>
      <c r="AW417" s="6" t="str">
        <f t="shared" si="19"/>
        <v/>
      </c>
      <c r="AX417" s="6" t="str">
        <f t="shared" si="20"/>
        <v/>
      </c>
      <c r="AY417" s="6" t="str">
        <f t="shared" si="21"/>
        <v/>
      </c>
      <c r="AZ417" s="6" t="str">
        <f t="shared" si="22"/>
        <v/>
      </c>
      <c r="BA417" s="6" t="str">
        <f t="shared" si="23"/>
        <v/>
      </c>
      <c r="BB417" s="6" t="str">
        <f t="shared" si="24"/>
        <v/>
      </c>
      <c r="BC417" s="2"/>
      <c r="BD417" s="2"/>
    </row>
    <row r="418" spans="1:56" ht="15.75" customHeight="1" x14ac:dyDescent="0.25">
      <c r="A418" s="2">
        <v>100</v>
      </c>
      <c r="B418" s="2">
        <v>2017</v>
      </c>
      <c r="C418" s="6" t="s">
        <v>156</v>
      </c>
      <c r="D418" s="2">
        <v>4685</v>
      </c>
      <c r="E418" s="2">
        <v>9116278000101</v>
      </c>
      <c r="F418" s="2" t="str">
        <f t="array" ref="F418">IFERROR(INDEX(cnpj!$A:$B,MATCH(C418,cnpj!$B:$B,0),1),IF(G418=14,LEFT(E418,2)&amp;"."&amp;MID(E418,3,3)&amp;"."&amp;MID(E418,6,3)&amp;"/"&amp;MID(E418,9,4)&amp;"-"&amp;RIGHT(E418,2),IF(G418=13,0&amp;LEFT(E418,1)&amp;"."&amp;MID(E418,2,3)&amp;"."&amp;MID(E418,5,3)&amp;"/"&amp;MID(E418,8,4)&amp;"-"&amp;RIGHT(E418,2),IF(G418=12,"00"&amp;"."&amp;LEFT(E418,3)&amp;"."&amp;MID(E418,4,3)&amp;"/"&amp;MID(E418,7,4)&amp;"-"&amp;RIGHT(E418,2),IF(G418=11,"00.0"&amp;LEFT(E418,2)&amp;"."&amp;MID(E418,3,3)&amp;"/"&amp;MID(E418,6,4)&amp;"-"&amp;RIGHT(E418,2),"erro")))))</f>
        <v>09.116.278/0001-01</v>
      </c>
      <c r="G418" s="2">
        <f t="shared" si="13"/>
        <v>13</v>
      </c>
      <c r="H418" s="6" t="s">
        <v>88</v>
      </c>
      <c r="I418" s="2">
        <v>5</v>
      </c>
      <c r="J418" s="6">
        <v>10.85321306049652</v>
      </c>
      <c r="K418" s="6">
        <v>51700</v>
      </c>
      <c r="L418" s="2">
        <v>1</v>
      </c>
      <c r="M418" s="2">
        <v>0</v>
      </c>
      <c r="N418" s="2"/>
      <c r="O418" s="2">
        <v>0</v>
      </c>
      <c r="P418" s="2">
        <v>0</v>
      </c>
      <c r="Q418" s="2">
        <v>0</v>
      </c>
      <c r="R418" s="2">
        <v>6</v>
      </c>
      <c r="S418" s="2">
        <v>0</v>
      </c>
      <c r="T418" s="6">
        <v>11.035228316355475</v>
      </c>
      <c r="U418" s="6">
        <v>-0.45426549072088485</v>
      </c>
      <c r="V418" s="6">
        <v>3.7718675932345498</v>
      </c>
      <c r="W418" s="6">
        <v>201979</v>
      </c>
      <c r="X418" s="6">
        <v>31956</v>
      </c>
      <c r="Y418" s="6">
        <v>62021</v>
      </c>
      <c r="Z418" s="6">
        <v>-28174</v>
      </c>
      <c r="AA418" s="2">
        <f t="shared" si="14"/>
        <v>1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1</v>
      </c>
      <c r="AK418" s="2">
        <v>0</v>
      </c>
      <c r="AL418" s="2">
        <v>0</v>
      </c>
      <c r="AM418" s="2">
        <v>0</v>
      </c>
      <c r="AN418" s="2">
        <v>1</v>
      </c>
      <c r="AO418" s="2">
        <v>0</v>
      </c>
      <c r="AP418" s="2">
        <v>0</v>
      </c>
      <c r="AQ418" s="2">
        <v>0</v>
      </c>
      <c r="AR418" s="3">
        <v>0</v>
      </c>
      <c r="AS418" s="6">
        <f t="shared" si="15"/>
        <v>11.109637984109838</v>
      </c>
      <c r="AT418" s="6">
        <f t="shared" si="16"/>
        <v>-0.82664790756151585</v>
      </c>
      <c r="AU418" s="6">
        <f t="shared" si="17"/>
        <v>3.1514099263605342</v>
      </c>
      <c r="AV418" s="6">
        <f t="shared" si="18"/>
        <v>1</v>
      </c>
      <c r="AW418" s="6">
        <f t="shared" si="19"/>
        <v>0</v>
      </c>
      <c r="AX418" s="6">
        <f t="shared" si="20"/>
        <v>0</v>
      </c>
      <c r="AY418" s="6">
        <f t="shared" si="21"/>
        <v>0</v>
      </c>
      <c r="AZ418" s="6">
        <f t="shared" si="22"/>
        <v>0</v>
      </c>
      <c r="BA418" s="6">
        <f t="shared" si="23"/>
        <v>6</v>
      </c>
      <c r="BB418" s="6">
        <f t="shared" si="24"/>
        <v>0</v>
      </c>
      <c r="BC418" s="2"/>
      <c r="BD418" s="2"/>
    </row>
    <row r="419" spans="1:56" ht="15.75" customHeight="1" x14ac:dyDescent="0.25">
      <c r="A419" s="2">
        <v>100</v>
      </c>
      <c r="B419" s="2">
        <v>2018</v>
      </c>
      <c r="C419" s="6" t="s">
        <v>156</v>
      </c>
      <c r="D419" s="2">
        <v>4685</v>
      </c>
      <c r="E419" s="2">
        <v>9116278000101</v>
      </c>
      <c r="F419" s="2" t="str">
        <f t="array" ref="F419">IFERROR(INDEX(cnpj!$A:$B,MATCH(C419,cnpj!$B:$B,0),1),IF(G419=14,LEFT(E419,2)&amp;"."&amp;MID(E419,3,3)&amp;"."&amp;MID(E419,6,3)&amp;"/"&amp;MID(E419,9,4)&amp;"-"&amp;RIGHT(E419,2),IF(G419=13,0&amp;LEFT(E419,1)&amp;"."&amp;MID(E419,2,3)&amp;"."&amp;MID(E419,5,3)&amp;"/"&amp;MID(E419,8,4)&amp;"-"&amp;RIGHT(E419,2),IF(G419=12,"00"&amp;"."&amp;LEFT(E419,3)&amp;"."&amp;MID(E419,4,3)&amp;"/"&amp;MID(E419,7,4)&amp;"-"&amp;RIGHT(E419,2),IF(G419=11,"00.0"&amp;LEFT(E419,2)&amp;"."&amp;MID(E419,3,3)&amp;"/"&amp;MID(E419,6,4)&amp;"-"&amp;RIGHT(E419,2),"erro")))))</f>
        <v>09.116.278/0001-01</v>
      </c>
      <c r="G419" s="2">
        <f t="shared" si="13"/>
        <v>13</v>
      </c>
      <c r="H419" s="6" t="s">
        <v>88</v>
      </c>
      <c r="I419" s="2">
        <v>5</v>
      </c>
      <c r="J419" s="6">
        <v>10.925200798146189</v>
      </c>
      <c r="K419" s="6">
        <v>55559</v>
      </c>
      <c r="L419" s="2">
        <v>1</v>
      </c>
      <c r="M419" s="2">
        <v>0</v>
      </c>
      <c r="N419" s="2"/>
      <c r="O419" s="2">
        <v>0</v>
      </c>
      <c r="P419" s="2">
        <v>0</v>
      </c>
      <c r="Q419" s="2">
        <v>0</v>
      </c>
      <c r="R419" s="2">
        <v>6</v>
      </c>
      <c r="S419" s="2">
        <v>0</v>
      </c>
      <c r="T419" s="6">
        <v>10.984003756934829</v>
      </c>
      <c r="U419" s="6">
        <v>-0.36353608037471996</v>
      </c>
      <c r="V419" s="6">
        <v>4.2832631864774964</v>
      </c>
      <c r="W419" s="6">
        <v>220061</v>
      </c>
      <c r="X419" s="6">
        <v>32326</v>
      </c>
      <c r="Y419" s="6">
        <v>58924</v>
      </c>
      <c r="Z419" s="6">
        <v>-21421</v>
      </c>
      <c r="AA419" s="2">
        <f t="shared" si="14"/>
        <v>1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1</v>
      </c>
      <c r="AK419" s="2">
        <v>0</v>
      </c>
      <c r="AL419" s="2">
        <v>0</v>
      </c>
      <c r="AM419" s="2">
        <v>0</v>
      </c>
      <c r="AN419" s="2">
        <v>0</v>
      </c>
      <c r="AO419" s="2">
        <v>1</v>
      </c>
      <c r="AP419" s="2">
        <v>0</v>
      </c>
      <c r="AQ419" s="2">
        <v>0</v>
      </c>
      <c r="AR419" s="3">
        <v>0</v>
      </c>
      <c r="AS419" s="6">
        <f t="shared" si="15"/>
        <v>11.035228316355475</v>
      </c>
      <c r="AT419" s="6">
        <f t="shared" si="16"/>
        <v>-0.45426549072088485</v>
      </c>
      <c r="AU419" s="6">
        <f t="shared" si="17"/>
        <v>3.7718675932345498</v>
      </c>
      <c r="AV419" s="6">
        <f t="shared" si="18"/>
        <v>1</v>
      </c>
      <c r="AW419" s="6">
        <f t="shared" si="19"/>
        <v>0</v>
      </c>
      <c r="AX419" s="6">
        <f t="shared" si="20"/>
        <v>0</v>
      </c>
      <c r="AY419" s="6">
        <f t="shared" si="21"/>
        <v>0</v>
      </c>
      <c r="AZ419" s="6">
        <f t="shared" si="22"/>
        <v>0</v>
      </c>
      <c r="BA419" s="6">
        <f t="shared" si="23"/>
        <v>6</v>
      </c>
      <c r="BB419" s="6">
        <f t="shared" si="24"/>
        <v>0</v>
      </c>
      <c r="BC419" s="2"/>
      <c r="BD419" s="2"/>
    </row>
    <row r="420" spans="1:56" ht="15.75" customHeight="1" x14ac:dyDescent="0.25">
      <c r="A420" s="2">
        <v>100</v>
      </c>
      <c r="B420" s="2">
        <v>2020</v>
      </c>
      <c r="C420" s="6" t="s">
        <v>156</v>
      </c>
      <c r="D420" s="2">
        <v>4685</v>
      </c>
      <c r="E420" s="2">
        <v>9116278000101</v>
      </c>
      <c r="F420" s="2" t="str">
        <f t="array" ref="F420">IFERROR(INDEX(cnpj!$A:$B,MATCH(C420,cnpj!$B:$B,0),1),IF(G420=14,LEFT(E420,2)&amp;"."&amp;MID(E420,3,3)&amp;"."&amp;MID(E420,6,3)&amp;"/"&amp;MID(E420,9,4)&amp;"-"&amp;RIGHT(E420,2),IF(G420=13,0&amp;LEFT(E420,1)&amp;"."&amp;MID(E420,2,3)&amp;"."&amp;MID(E420,5,3)&amp;"/"&amp;MID(E420,8,4)&amp;"-"&amp;RIGHT(E420,2),IF(G420=12,"00"&amp;"."&amp;LEFT(E420,3)&amp;"."&amp;MID(E420,4,3)&amp;"/"&amp;MID(E420,7,4)&amp;"-"&amp;RIGHT(E420,2),IF(G420=11,"00.0"&amp;LEFT(E420,2)&amp;"."&amp;MID(E420,3,3)&amp;"/"&amp;MID(E420,6,4)&amp;"-"&amp;RIGHT(E420,2),"erro")))))</f>
        <v>09.116.278/0001-01</v>
      </c>
      <c r="G420" s="2">
        <f t="shared" si="13"/>
        <v>13</v>
      </c>
      <c r="H420" s="6" t="s">
        <v>88</v>
      </c>
      <c r="I420" s="2">
        <v>5</v>
      </c>
      <c r="J420" s="6">
        <v>10.929672507268652</v>
      </c>
      <c r="K420" s="6">
        <v>55808</v>
      </c>
      <c r="L420" s="2">
        <v>1</v>
      </c>
      <c r="M420" s="2">
        <v>0</v>
      </c>
      <c r="N420" s="2"/>
      <c r="O420" s="2">
        <v>0</v>
      </c>
      <c r="P420" s="2">
        <v>0</v>
      </c>
      <c r="Q420" s="2">
        <v>0</v>
      </c>
      <c r="R420" s="2">
        <v>6</v>
      </c>
      <c r="S420" s="2">
        <v>0</v>
      </c>
      <c r="T420" s="6">
        <v>11.510312052982076</v>
      </c>
      <c r="U420" s="6">
        <v>-0.12062483080840995</v>
      </c>
      <c r="V420" s="6">
        <v>3.1959113285675613</v>
      </c>
      <c r="W420" s="6">
        <v>274971</v>
      </c>
      <c r="X420" s="6">
        <v>43786</v>
      </c>
      <c r="Y420" s="6">
        <v>99739</v>
      </c>
      <c r="Z420" s="6">
        <v>-12031</v>
      </c>
      <c r="AA420" s="2">
        <f t="shared" si="14"/>
        <v>1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1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1</v>
      </c>
      <c r="AR420" s="3">
        <v>0</v>
      </c>
      <c r="AS420" s="6">
        <f t="shared" si="15"/>
        <v>10.984003756934829</v>
      </c>
      <c r="AT420" s="6">
        <f t="shared" si="16"/>
        <v>-0.36353608037471996</v>
      </c>
      <c r="AU420" s="6">
        <f t="shared" si="17"/>
        <v>4.2832631864774964</v>
      </c>
      <c r="AV420" s="6">
        <f t="shared" si="18"/>
        <v>1</v>
      </c>
      <c r="AW420" s="6">
        <f t="shared" si="19"/>
        <v>0</v>
      </c>
      <c r="AX420" s="6">
        <f t="shared" si="20"/>
        <v>0</v>
      </c>
      <c r="AY420" s="6">
        <f t="shared" si="21"/>
        <v>0</v>
      </c>
      <c r="AZ420" s="6">
        <f t="shared" si="22"/>
        <v>0</v>
      </c>
      <c r="BA420" s="6">
        <f t="shared" si="23"/>
        <v>6</v>
      </c>
      <c r="BB420" s="6">
        <f t="shared" si="24"/>
        <v>0</v>
      </c>
      <c r="BC420" s="2"/>
      <c r="BD420" s="2"/>
    </row>
    <row r="421" spans="1:56" ht="15.75" customHeight="1" x14ac:dyDescent="0.25">
      <c r="A421" s="2">
        <v>101</v>
      </c>
      <c r="B421" s="2">
        <v>2016</v>
      </c>
      <c r="C421" s="6" t="s">
        <v>157</v>
      </c>
      <c r="D421" s="2">
        <v>4693</v>
      </c>
      <c r="E421" s="2">
        <v>97191902000194</v>
      </c>
      <c r="F421" s="2" t="str">
        <f t="array" ref="F421">IFERROR(INDEX(cnpj!$A:$B,MATCH(C421,cnpj!$B:$B,0),1),IF(G421=14,LEFT(E421,2)&amp;"."&amp;MID(E421,3,3)&amp;"."&amp;MID(E421,6,3)&amp;"/"&amp;MID(E421,9,4)&amp;"-"&amp;RIGHT(E421,2),IF(G421=13,0&amp;LEFT(E421,1)&amp;"."&amp;MID(E421,2,3)&amp;"."&amp;MID(E421,5,3)&amp;"/"&amp;MID(E421,8,4)&amp;"-"&amp;RIGHT(E421,2),IF(G421=12,"00"&amp;"."&amp;LEFT(E421,3)&amp;"."&amp;MID(E421,4,3)&amp;"/"&amp;MID(E421,7,4)&amp;"-"&amp;RIGHT(E421,2),IF(G421=11,"00.0"&amp;LEFT(E421,2)&amp;"."&amp;MID(E421,3,3)&amp;"/"&amp;MID(E421,6,4)&amp;"-"&amp;RIGHT(E421,2),"erro")))))</f>
        <v>97.191.902/0001-94</v>
      </c>
      <c r="G421" s="2">
        <f t="shared" si="13"/>
        <v>14</v>
      </c>
      <c r="H421" s="6" t="s">
        <v>86</v>
      </c>
      <c r="I421" s="2">
        <v>4</v>
      </c>
      <c r="J421" s="6">
        <v>10.248492921067367</v>
      </c>
      <c r="K421" s="6">
        <v>28239.95</v>
      </c>
      <c r="L421" s="2">
        <v>0</v>
      </c>
      <c r="M421" s="2">
        <v>0</v>
      </c>
      <c r="N421" s="2"/>
      <c r="O421" s="2">
        <v>0</v>
      </c>
      <c r="P421" s="2">
        <v>0</v>
      </c>
      <c r="Q421" s="2">
        <v>0</v>
      </c>
      <c r="R421" s="2">
        <v>4</v>
      </c>
      <c r="S421" s="2">
        <v>1</v>
      </c>
      <c r="T421" s="6">
        <v>12.88771641483169</v>
      </c>
      <c r="U421" s="6">
        <v>0.11195549092748308</v>
      </c>
      <c r="V421" s="6">
        <v>0.625888600872479</v>
      </c>
      <c r="W421" s="6">
        <v>166018</v>
      </c>
      <c r="X421" s="6">
        <v>81474</v>
      </c>
      <c r="Y421" s="6">
        <v>395425</v>
      </c>
      <c r="Z421" s="6">
        <v>44270</v>
      </c>
      <c r="AA421" s="2" t="str">
        <f t="shared" si="14"/>
        <v/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1</v>
      </c>
      <c r="AJ421" s="2">
        <v>0</v>
      </c>
      <c r="AK421" s="2">
        <v>0</v>
      </c>
      <c r="AL421" s="2">
        <v>0</v>
      </c>
      <c r="AM421" s="2">
        <v>1</v>
      </c>
      <c r="AN421" s="2">
        <v>0</v>
      </c>
      <c r="AO421" s="2">
        <v>0</v>
      </c>
      <c r="AP421" s="2">
        <v>0</v>
      </c>
      <c r="AQ421" s="2">
        <v>0</v>
      </c>
      <c r="AR421" s="3">
        <v>0</v>
      </c>
      <c r="AS421" s="6" t="str">
        <f t="shared" si="15"/>
        <v/>
      </c>
      <c r="AT421" s="6" t="str">
        <f t="shared" si="16"/>
        <v/>
      </c>
      <c r="AU421" s="6" t="str">
        <f t="shared" si="17"/>
        <v/>
      </c>
      <c r="AV421" s="6" t="str">
        <f t="shared" si="18"/>
        <v/>
      </c>
      <c r="AW421" s="6" t="str">
        <f t="shared" si="19"/>
        <v/>
      </c>
      <c r="AX421" s="6" t="str">
        <f t="shared" si="20"/>
        <v/>
      </c>
      <c r="AY421" s="6" t="str">
        <f t="shared" si="21"/>
        <v/>
      </c>
      <c r="AZ421" s="6" t="str">
        <f t="shared" si="22"/>
        <v/>
      </c>
      <c r="BA421" s="6" t="str">
        <f t="shared" si="23"/>
        <v/>
      </c>
      <c r="BB421" s="6" t="str">
        <f t="shared" si="24"/>
        <v/>
      </c>
      <c r="BC421" s="2"/>
      <c r="BD421" s="2"/>
    </row>
    <row r="422" spans="1:56" ht="15.75" customHeight="1" x14ac:dyDescent="0.25">
      <c r="A422" s="2">
        <v>101</v>
      </c>
      <c r="B422" s="2">
        <v>2017</v>
      </c>
      <c r="C422" s="6" t="s">
        <v>157</v>
      </c>
      <c r="D422" s="2">
        <v>4693</v>
      </c>
      <c r="E422" s="2">
        <v>97191902000194</v>
      </c>
      <c r="F422" s="2" t="str">
        <f t="array" ref="F422">IFERROR(INDEX(cnpj!$A:$B,MATCH(C422,cnpj!$B:$B,0),1),IF(G422=14,LEFT(E422,2)&amp;"."&amp;MID(E422,3,3)&amp;"."&amp;MID(E422,6,3)&amp;"/"&amp;MID(E422,9,4)&amp;"-"&amp;RIGHT(E422,2),IF(G422=13,0&amp;LEFT(E422,1)&amp;"."&amp;MID(E422,2,3)&amp;"."&amp;MID(E422,5,3)&amp;"/"&amp;MID(E422,8,4)&amp;"-"&amp;RIGHT(E422,2),IF(G422=12,"00"&amp;"."&amp;LEFT(E422,3)&amp;"."&amp;MID(E422,4,3)&amp;"/"&amp;MID(E422,7,4)&amp;"-"&amp;RIGHT(E422,2),IF(G422=11,"00.0"&amp;LEFT(E422,2)&amp;"."&amp;MID(E422,3,3)&amp;"/"&amp;MID(E422,6,4)&amp;"-"&amp;RIGHT(E422,2),"erro")))))</f>
        <v>97.191.902/0001-94</v>
      </c>
      <c r="G422" s="2">
        <f t="shared" si="13"/>
        <v>14</v>
      </c>
      <c r="H422" s="6" t="s">
        <v>86</v>
      </c>
      <c r="I422" s="2">
        <v>4</v>
      </c>
      <c r="J422" s="6">
        <v>11.183634421746932</v>
      </c>
      <c r="K422" s="6">
        <v>71943.360000000001</v>
      </c>
      <c r="L422" s="2">
        <v>0</v>
      </c>
      <c r="M422" s="2">
        <v>0</v>
      </c>
      <c r="N422" s="2"/>
      <c r="O422" s="2">
        <v>0</v>
      </c>
      <c r="P422" s="2">
        <v>0</v>
      </c>
      <c r="Q422" s="2">
        <v>0</v>
      </c>
      <c r="R422" s="2">
        <v>4</v>
      </c>
      <c r="S422" s="2">
        <v>1</v>
      </c>
      <c r="T422" s="6">
        <v>12.855638820663858</v>
      </c>
      <c r="U422" s="6">
        <v>4.4777015840518929E-2</v>
      </c>
      <c r="V422" s="6">
        <v>0.57990766225694756</v>
      </c>
      <c r="W422" s="6">
        <v>155482</v>
      </c>
      <c r="X422" s="6">
        <v>66589</v>
      </c>
      <c r="Y422" s="6">
        <v>382942</v>
      </c>
      <c r="Z422" s="6">
        <v>17147</v>
      </c>
      <c r="AA422" s="2">
        <f t="shared" si="14"/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1</v>
      </c>
      <c r="AJ422" s="2">
        <v>0</v>
      </c>
      <c r="AK422" s="2">
        <v>0</v>
      </c>
      <c r="AL422" s="2">
        <v>0</v>
      </c>
      <c r="AM422" s="2">
        <v>0</v>
      </c>
      <c r="AN422" s="2">
        <v>1</v>
      </c>
      <c r="AO422" s="2">
        <v>0</v>
      </c>
      <c r="AP422" s="2">
        <v>0</v>
      </c>
      <c r="AQ422" s="2">
        <v>0</v>
      </c>
      <c r="AR422" s="3">
        <v>0</v>
      </c>
      <c r="AS422" s="6">
        <f t="shared" si="15"/>
        <v>12.88771641483169</v>
      </c>
      <c r="AT422" s="6">
        <f t="shared" si="16"/>
        <v>0.11195549092748308</v>
      </c>
      <c r="AU422" s="6">
        <f t="shared" si="17"/>
        <v>0.625888600872479</v>
      </c>
      <c r="AV422" s="6">
        <f t="shared" si="18"/>
        <v>0</v>
      </c>
      <c r="AW422" s="6">
        <f t="shared" si="19"/>
        <v>0</v>
      </c>
      <c r="AX422" s="6">
        <f t="shared" si="20"/>
        <v>0</v>
      </c>
      <c r="AY422" s="6">
        <f t="shared" si="21"/>
        <v>0</v>
      </c>
      <c r="AZ422" s="6">
        <f t="shared" si="22"/>
        <v>0</v>
      </c>
      <c r="BA422" s="6">
        <f t="shared" si="23"/>
        <v>4</v>
      </c>
      <c r="BB422" s="6">
        <f t="shared" si="24"/>
        <v>1</v>
      </c>
      <c r="BC422" s="2"/>
      <c r="BD422" s="2"/>
    </row>
    <row r="423" spans="1:56" ht="15.75" customHeight="1" x14ac:dyDescent="0.25">
      <c r="A423" s="2">
        <v>101</v>
      </c>
      <c r="B423" s="2">
        <v>2018</v>
      </c>
      <c r="C423" s="6" t="s">
        <v>157</v>
      </c>
      <c r="D423" s="2">
        <v>4693</v>
      </c>
      <c r="E423" s="2">
        <v>97191902000194</v>
      </c>
      <c r="F423" s="2" t="str">
        <f t="array" ref="F423">IFERROR(INDEX(cnpj!$A:$B,MATCH(C423,cnpj!$B:$B,0),1),IF(G423=14,LEFT(E423,2)&amp;"."&amp;MID(E423,3,3)&amp;"."&amp;MID(E423,6,3)&amp;"/"&amp;MID(E423,9,4)&amp;"-"&amp;RIGHT(E423,2),IF(G423=13,0&amp;LEFT(E423,1)&amp;"."&amp;MID(E423,2,3)&amp;"."&amp;MID(E423,5,3)&amp;"/"&amp;MID(E423,8,4)&amp;"-"&amp;RIGHT(E423,2),IF(G423=12,"00"&amp;"."&amp;LEFT(E423,3)&amp;"."&amp;MID(E423,4,3)&amp;"/"&amp;MID(E423,7,4)&amp;"-"&amp;RIGHT(E423,2),IF(G423=11,"00.0"&amp;LEFT(E423,2)&amp;"."&amp;MID(E423,3,3)&amp;"/"&amp;MID(E423,6,4)&amp;"-"&amp;RIGHT(E423,2),"erro")))))</f>
        <v>97.191.902/0001-94</v>
      </c>
      <c r="G423" s="2">
        <f t="shared" si="13"/>
        <v>14</v>
      </c>
      <c r="H423" s="6" t="s">
        <v>86</v>
      </c>
      <c r="I423" s="2">
        <v>4</v>
      </c>
      <c r="J423" s="6">
        <v>11.331135686756978</v>
      </c>
      <c r="K423" s="6">
        <v>83377.66</v>
      </c>
      <c r="L423" s="2">
        <v>0</v>
      </c>
      <c r="M423" s="2">
        <v>0</v>
      </c>
      <c r="N423" s="2"/>
      <c r="O423" s="2">
        <v>0</v>
      </c>
      <c r="P423" s="2">
        <v>0</v>
      </c>
      <c r="Q423" s="2">
        <v>0</v>
      </c>
      <c r="R423" s="2">
        <v>4</v>
      </c>
      <c r="S423" s="2">
        <v>1</v>
      </c>
      <c r="T423" s="6">
        <v>12.937021263316868</v>
      </c>
      <c r="U423" s="6">
        <v>3.832358392913026E-2</v>
      </c>
      <c r="V423" s="6">
        <v>0.57932163404828962</v>
      </c>
      <c r="W423" s="6">
        <v>151228</v>
      </c>
      <c r="X423" s="6">
        <v>89428</v>
      </c>
      <c r="Y423" s="6">
        <v>415410</v>
      </c>
      <c r="Z423" s="6">
        <v>15920</v>
      </c>
      <c r="AA423" s="2">
        <f t="shared" si="14"/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1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1</v>
      </c>
      <c r="AP423" s="2">
        <v>0</v>
      </c>
      <c r="AQ423" s="2">
        <v>0</v>
      </c>
      <c r="AR423" s="3">
        <v>0</v>
      </c>
      <c r="AS423" s="6">
        <f t="shared" si="15"/>
        <v>12.855638820663858</v>
      </c>
      <c r="AT423" s="6">
        <f t="shared" si="16"/>
        <v>4.4777015840518929E-2</v>
      </c>
      <c r="AU423" s="6">
        <f t="shared" si="17"/>
        <v>0.57990766225694756</v>
      </c>
      <c r="AV423" s="6">
        <f t="shared" si="18"/>
        <v>0</v>
      </c>
      <c r="AW423" s="6">
        <f t="shared" si="19"/>
        <v>0</v>
      </c>
      <c r="AX423" s="6">
        <f t="shared" si="20"/>
        <v>0</v>
      </c>
      <c r="AY423" s="6">
        <f t="shared" si="21"/>
        <v>0</v>
      </c>
      <c r="AZ423" s="6">
        <f t="shared" si="22"/>
        <v>0</v>
      </c>
      <c r="BA423" s="6">
        <f t="shared" si="23"/>
        <v>4</v>
      </c>
      <c r="BB423" s="6">
        <f t="shared" si="24"/>
        <v>1</v>
      </c>
      <c r="BC423" s="2"/>
      <c r="BD423" s="2"/>
    </row>
    <row r="424" spans="1:56" ht="15.75" customHeight="1" x14ac:dyDescent="0.25">
      <c r="A424" s="2">
        <v>101</v>
      </c>
      <c r="B424" s="2">
        <v>2020</v>
      </c>
      <c r="C424" s="6" t="s">
        <v>157</v>
      </c>
      <c r="D424" s="2">
        <v>4693</v>
      </c>
      <c r="E424" s="2">
        <v>97191902000194</v>
      </c>
      <c r="F424" s="2" t="str">
        <f t="array" ref="F424">IFERROR(INDEX(cnpj!$A:$B,MATCH(C424,cnpj!$B:$B,0),1),IF(G424=14,LEFT(E424,2)&amp;"."&amp;MID(E424,3,3)&amp;"."&amp;MID(E424,6,3)&amp;"/"&amp;MID(E424,9,4)&amp;"-"&amp;RIGHT(E424,2),IF(G424=13,0&amp;LEFT(E424,1)&amp;"."&amp;MID(E424,2,3)&amp;"."&amp;MID(E424,5,3)&amp;"/"&amp;MID(E424,8,4)&amp;"-"&amp;RIGHT(E424,2),IF(G424=12,"00"&amp;"."&amp;LEFT(E424,3)&amp;"."&amp;MID(E424,4,3)&amp;"/"&amp;MID(E424,7,4)&amp;"-"&amp;RIGHT(E424,2),IF(G424=11,"00.0"&amp;LEFT(E424,2)&amp;"."&amp;MID(E424,3,3)&amp;"/"&amp;MID(E424,6,4)&amp;"-"&amp;RIGHT(E424,2),"erro")))))</f>
        <v>97.191.902/0001-94</v>
      </c>
      <c r="G424" s="2">
        <f t="shared" si="13"/>
        <v>14</v>
      </c>
      <c r="H424" s="6" t="s">
        <v>86</v>
      </c>
      <c r="I424" s="2">
        <v>4</v>
      </c>
      <c r="J424" s="6">
        <v>11.48747995652489</v>
      </c>
      <c r="K424" s="6">
        <v>97487.55</v>
      </c>
      <c r="L424" s="2">
        <v>0</v>
      </c>
      <c r="M424" s="2">
        <v>0</v>
      </c>
      <c r="N424" s="2"/>
      <c r="O424" s="2">
        <v>0</v>
      </c>
      <c r="P424" s="2">
        <v>0</v>
      </c>
      <c r="Q424" s="2">
        <v>0</v>
      </c>
      <c r="R424" s="2">
        <v>4</v>
      </c>
      <c r="S424" s="2">
        <v>1</v>
      </c>
      <c r="T424" s="6">
        <v>13.28053738136918</v>
      </c>
      <c r="U424" s="6">
        <v>0.20282745844609304</v>
      </c>
      <c r="V424" s="6">
        <v>0.51464353705490151</v>
      </c>
      <c r="W424" s="6">
        <v>211818</v>
      </c>
      <c r="X424" s="6">
        <v>89601</v>
      </c>
      <c r="Y424" s="6">
        <v>585685</v>
      </c>
      <c r="Z424" s="6">
        <v>118793</v>
      </c>
      <c r="AA424" s="2">
        <f t="shared" si="14"/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1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1</v>
      </c>
      <c r="AR424" s="3">
        <v>0</v>
      </c>
      <c r="AS424" s="6">
        <f t="shared" si="15"/>
        <v>12.937021263316868</v>
      </c>
      <c r="AT424" s="6">
        <f t="shared" si="16"/>
        <v>3.832358392913026E-2</v>
      </c>
      <c r="AU424" s="6">
        <f t="shared" si="17"/>
        <v>0.57932163404828962</v>
      </c>
      <c r="AV424" s="6">
        <f t="shared" si="18"/>
        <v>0</v>
      </c>
      <c r="AW424" s="6">
        <f t="shared" si="19"/>
        <v>0</v>
      </c>
      <c r="AX424" s="6">
        <f t="shared" si="20"/>
        <v>0</v>
      </c>
      <c r="AY424" s="6">
        <f t="shared" si="21"/>
        <v>0</v>
      </c>
      <c r="AZ424" s="6">
        <f t="shared" si="22"/>
        <v>0</v>
      </c>
      <c r="BA424" s="6">
        <f t="shared" si="23"/>
        <v>4</v>
      </c>
      <c r="BB424" s="6">
        <f t="shared" si="24"/>
        <v>1</v>
      </c>
      <c r="BC424" s="2"/>
      <c r="BD424" s="2"/>
    </row>
    <row r="425" spans="1:56" ht="15.75" customHeight="1" x14ac:dyDescent="0.25">
      <c r="A425" s="2">
        <v>102</v>
      </c>
      <c r="B425" s="2">
        <v>2016</v>
      </c>
      <c r="C425" s="6" t="s">
        <v>158</v>
      </c>
      <c r="D425" s="2">
        <v>4723</v>
      </c>
      <c r="E425" s="2">
        <v>61022042000118</v>
      </c>
      <c r="F425" s="2" t="str">
        <f t="array" ref="F425">IFERROR(INDEX(cnpj!$A:$B,MATCH(C425,cnpj!$B:$B,0),1),IF(G425=14,LEFT(E425,2)&amp;"."&amp;MID(E425,3,3)&amp;"."&amp;MID(E425,6,3)&amp;"/"&amp;MID(E425,9,4)&amp;"-"&amp;RIGHT(E425,2),IF(G425=13,0&amp;LEFT(E425,1)&amp;"."&amp;MID(E425,2,3)&amp;"."&amp;MID(E425,5,3)&amp;"/"&amp;MID(E425,8,4)&amp;"-"&amp;RIGHT(E425,2),IF(G425=12,"00"&amp;"."&amp;LEFT(E425,3)&amp;"."&amp;MID(E425,4,3)&amp;"/"&amp;MID(E425,7,4)&amp;"-"&amp;RIGHT(E425,2),IF(G425=11,"00.0"&amp;LEFT(E425,2)&amp;"."&amp;MID(E425,3,3)&amp;"/"&amp;MID(E425,6,4)&amp;"-"&amp;RIGHT(E425,2),"erro")))))</f>
        <v>61.022.042/0001-18</v>
      </c>
      <c r="G425" s="2">
        <f t="shared" si="13"/>
        <v>14</v>
      </c>
      <c r="H425" s="6" t="s">
        <v>62</v>
      </c>
      <c r="I425" s="2">
        <v>3</v>
      </c>
      <c r="J425" s="6">
        <v>11.695247021764184</v>
      </c>
      <c r="K425" s="6">
        <v>120000</v>
      </c>
      <c r="L425" s="2">
        <v>0</v>
      </c>
      <c r="M425" s="2">
        <v>1</v>
      </c>
      <c r="N425" s="2"/>
      <c r="O425" s="2">
        <v>0</v>
      </c>
      <c r="P425" s="2">
        <v>0</v>
      </c>
      <c r="Q425" s="2">
        <v>0</v>
      </c>
      <c r="R425" s="2">
        <v>4</v>
      </c>
      <c r="S425" s="2">
        <v>0</v>
      </c>
      <c r="T425" s="6">
        <v>10.464530892462736</v>
      </c>
      <c r="U425" s="6">
        <v>0.12</v>
      </c>
      <c r="V425" s="6">
        <v>0.362453637660485</v>
      </c>
      <c r="W425" s="6">
        <v>1890</v>
      </c>
      <c r="X425" s="6">
        <v>10814</v>
      </c>
      <c r="Y425" s="6">
        <v>35050</v>
      </c>
      <c r="Z425" s="6">
        <v>4206</v>
      </c>
      <c r="AA425" s="2" t="str">
        <f t="shared" si="14"/>
        <v/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1</v>
      </c>
      <c r="AI425" s="2">
        <v>0</v>
      </c>
      <c r="AJ425" s="2">
        <v>0</v>
      </c>
      <c r="AK425" s="2">
        <v>0</v>
      </c>
      <c r="AL425" s="2">
        <v>0</v>
      </c>
      <c r="AM425" s="2">
        <v>1</v>
      </c>
      <c r="AN425" s="2">
        <v>0</v>
      </c>
      <c r="AO425" s="2">
        <v>0</v>
      </c>
      <c r="AP425" s="2">
        <v>0</v>
      </c>
      <c r="AQ425" s="2">
        <v>0</v>
      </c>
      <c r="AR425" s="3">
        <v>0</v>
      </c>
      <c r="AS425" s="6" t="str">
        <f t="shared" si="15"/>
        <v/>
      </c>
      <c r="AT425" s="6" t="str">
        <f t="shared" si="16"/>
        <v/>
      </c>
      <c r="AU425" s="6" t="str">
        <f t="shared" si="17"/>
        <v/>
      </c>
      <c r="AV425" s="6" t="str">
        <f t="shared" si="18"/>
        <v/>
      </c>
      <c r="AW425" s="6" t="str">
        <f t="shared" si="19"/>
        <v/>
      </c>
      <c r="AX425" s="6" t="str">
        <f t="shared" si="20"/>
        <v/>
      </c>
      <c r="AY425" s="6" t="str">
        <f t="shared" si="21"/>
        <v/>
      </c>
      <c r="AZ425" s="6" t="str">
        <f t="shared" si="22"/>
        <v/>
      </c>
      <c r="BA425" s="6" t="str">
        <f t="shared" si="23"/>
        <v/>
      </c>
      <c r="BB425" s="6" t="str">
        <f t="shared" si="24"/>
        <v/>
      </c>
      <c r="BC425" s="2"/>
      <c r="BD425" s="2"/>
    </row>
    <row r="426" spans="1:56" ht="15.75" customHeight="1" x14ac:dyDescent="0.25">
      <c r="A426" s="2">
        <v>102</v>
      </c>
      <c r="B426" s="2">
        <v>2017</v>
      </c>
      <c r="C426" s="6" t="s">
        <v>158</v>
      </c>
      <c r="D426" s="2">
        <v>4723</v>
      </c>
      <c r="E426" s="2">
        <v>61022042000118</v>
      </c>
      <c r="F426" s="2" t="str">
        <f t="array" ref="F426">IFERROR(INDEX(cnpj!$A:$B,MATCH(C426,cnpj!$B:$B,0),1),IF(G426=14,LEFT(E426,2)&amp;"."&amp;MID(E426,3,3)&amp;"."&amp;MID(E426,6,3)&amp;"/"&amp;MID(E426,9,4)&amp;"-"&amp;RIGHT(E426,2),IF(G426=13,0&amp;LEFT(E426,1)&amp;"."&amp;MID(E426,2,3)&amp;"."&amp;MID(E426,5,3)&amp;"/"&amp;MID(E426,8,4)&amp;"-"&amp;RIGHT(E426,2),IF(G426=12,"00"&amp;"."&amp;LEFT(E426,3)&amp;"."&amp;MID(E426,4,3)&amp;"/"&amp;MID(E426,7,4)&amp;"-"&amp;RIGHT(E426,2),IF(G426=11,"00.0"&amp;LEFT(E426,2)&amp;"."&amp;MID(E426,3,3)&amp;"/"&amp;MID(E426,6,4)&amp;"-"&amp;RIGHT(E426,2),"erro")))))</f>
        <v>61.022.042/0001-18</v>
      </c>
      <c r="G426" s="2">
        <f t="shared" si="13"/>
        <v>14</v>
      </c>
      <c r="H426" s="6" t="s">
        <v>62</v>
      </c>
      <c r="I426" s="2">
        <v>3</v>
      </c>
      <c r="J426" s="6">
        <v>11.661345470088502</v>
      </c>
      <c r="K426" s="6">
        <v>116000</v>
      </c>
      <c r="L426" s="2">
        <v>0</v>
      </c>
      <c r="M426" s="2">
        <v>1</v>
      </c>
      <c r="N426" s="2"/>
      <c r="O426" s="2">
        <v>0</v>
      </c>
      <c r="P426" s="2">
        <v>0</v>
      </c>
      <c r="Q426" s="2">
        <v>0</v>
      </c>
      <c r="R426" s="2">
        <v>4</v>
      </c>
      <c r="S426" s="2">
        <v>0</v>
      </c>
      <c r="T426" s="6">
        <v>10.676554356271946</v>
      </c>
      <c r="U426" s="6">
        <v>0.10628231166912851</v>
      </c>
      <c r="V426" s="6">
        <v>0.4410542836041359</v>
      </c>
      <c r="W426" s="6">
        <v>2480</v>
      </c>
      <c r="X426" s="6">
        <v>16630</v>
      </c>
      <c r="Y426" s="6">
        <v>43328</v>
      </c>
      <c r="Z426" s="6">
        <v>4605</v>
      </c>
      <c r="AA426" s="2">
        <f t="shared" si="14"/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1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</v>
      </c>
      <c r="AO426" s="2">
        <v>0</v>
      </c>
      <c r="AP426" s="2">
        <v>0</v>
      </c>
      <c r="AQ426" s="2">
        <v>0</v>
      </c>
      <c r="AR426" s="3">
        <v>0</v>
      </c>
      <c r="AS426" s="6">
        <f t="shared" si="15"/>
        <v>10.464530892462736</v>
      </c>
      <c r="AT426" s="6">
        <f t="shared" si="16"/>
        <v>0.12</v>
      </c>
      <c r="AU426" s="6">
        <f t="shared" si="17"/>
        <v>0.362453637660485</v>
      </c>
      <c r="AV426" s="6">
        <f t="shared" si="18"/>
        <v>0</v>
      </c>
      <c r="AW426" s="6">
        <f t="shared" si="19"/>
        <v>1</v>
      </c>
      <c r="AX426" s="6">
        <f t="shared" si="20"/>
        <v>0</v>
      </c>
      <c r="AY426" s="6">
        <f t="shared" si="21"/>
        <v>0</v>
      </c>
      <c r="AZ426" s="6">
        <f t="shared" si="22"/>
        <v>0</v>
      </c>
      <c r="BA426" s="6">
        <f t="shared" si="23"/>
        <v>4</v>
      </c>
      <c r="BB426" s="6">
        <f t="shared" si="24"/>
        <v>0</v>
      </c>
      <c r="BC426" s="2"/>
      <c r="BD426" s="2"/>
    </row>
    <row r="427" spans="1:56" ht="15.75" customHeight="1" x14ac:dyDescent="0.25">
      <c r="A427" s="2">
        <v>102</v>
      </c>
      <c r="B427" s="2">
        <v>2018</v>
      </c>
      <c r="C427" s="6" t="s">
        <v>158</v>
      </c>
      <c r="D427" s="2">
        <v>4723</v>
      </c>
      <c r="E427" s="2">
        <v>61022042000118</v>
      </c>
      <c r="F427" s="2" t="str">
        <f t="array" ref="F427">IFERROR(INDEX(cnpj!$A:$B,MATCH(C427,cnpj!$B:$B,0),1),IF(G427=14,LEFT(E427,2)&amp;"."&amp;MID(E427,3,3)&amp;"."&amp;MID(E427,6,3)&amp;"/"&amp;MID(E427,9,4)&amp;"-"&amp;RIGHT(E427,2),IF(G427=13,0&amp;LEFT(E427,1)&amp;"."&amp;MID(E427,2,3)&amp;"."&amp;MID(E427,5,3)&amp;"/"&amp;MID(E427,8,4)&amp;"-"&amp;RIGHT(E427,2),IF(G427=12,"00"&amp;"."&amp;LEFT(E427,3)&amp;"."&amp;MID(E427,4,3)&amp;"/"&amp;MID(E427,7,4)&amp;"-"&amp;RIGHT(E427,2),IF(G427=11,"00.0"&amp;LEFT(E427,2)&amp;"."&amp;MID(E427,3,3)&amp;"/"&amp;MID(E427,6,4)&amp;"-"&amp;RIGHT(E427,2),"erro")))))</f>
        <v>61.022.042/0001-18</v>
      </c>
      <c r="G427" s="2">
        <f t="shared" si="13"/>
        <v>14</v>
      </c>
      <c r="H427" s="6" t="s">
        <v>62</v>
      </c>
      <c r="I427" s="2">
        <v>3</v>
      </c>
      <c r="J427" s="6">
        <v>11.661345470088502</v>
      </c>
      <c r="K427" s="6">
        <v>116000</v>
      </c>
      <c r="L427" s="2">
        <v>0</v>
      </c>
      <c r="M427" s="2">
        <v>1</v>
      </c>
      <c r="N427" s="2"/>
      <c r="O427" s="2">
        <v>0</v>
      </c>
      <c r="P427" s="2">
        <v>0</v>
      </c>
      <c r="Q427" s="2">
        <v>0</v>
      </c>
      <c r="R427" s="2">
        <v>5</v>
      </c>
      <c r="S427" s="2">
        <v>0</v>
      </c>
      <c r="T427" s="6">
        <v>10.755794276168681</v>
      </c>
      <c r="U427" s="6">
        <v>5.3303767510287627E-2</v>
      </c>
      <c r="V427" s="6">
        <v>0.44510778021790581</v>
      </c>
      <c r="W427" s="6">
        <v>1469</v>
      </c>
      <c r="X427" s="6">
        <v>19407</v>
      </c>
      <c r="Y427" s="6">
        <v>46901</v>
      </c>
      <c r="Z427" s="6">
        <v>2500</v>
      </c>
      <c r="AA427" s="2">
        <f t="shared" si="14"/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1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1</v>
      </c>
      <c r="AP427" s="2">
        <v>0</v>
      </c>
      <c r="AQ427" s="2">
        <v>0</v>
      </c>
      <c r="AR427" s="3">
        <v>0</v>
      </c>
      <c r="AS427" s="6">
        <f t="shared" si="15"/>
        <v>10.676554356271946</v>
      </c>
      <c r="AT427" s="6">
        <f t="shared" si="16"/>
        <v>0.10628231166912851</v>
      </c>
      <c r="AU427" s="6">
        <f t="shared" si="17"/>
        <v>0.4410542836041359</v>
      </c>
      <c r="AV427" s="6">
        <f t="shared" si="18"/>
        <v>0</v>
      </c>
      <c r="AW427" s="6">
        <f t="shared" si="19"/>
        <v>1</v>
      </c>
      <c r="AX427" s="6">
        <f t="shared" si="20"/>
        <v>0</v>
      </c>
      <c r="AY427" s="6">
        <f t="shared" si="21"/>
        <v>0</v>
      </c>
      <c r="AZ427" s="6">
        <f t="shared" si="22"/>
        <v>0</v>
      </c>
      <c r="BA427" s="6">
        <f t="shared" si="23"/>
        <v>4</v>
      </c>
      <c r="BB427" s="6">
        <f t="shared" si="24"/>
        <v>0</v>
      </c>
      <c r="BC427" s="2"/>
      <c r="BD427" s="2"/>
    </row>
    <row r="428" spans="1:56" ht="15.75" customHeight="1" x14ac:dyDescent="0.25">
      <c r="A428" s="2">
        <v>102</v>
      </c>
      <c r="B428" s="2">
        <v>2019</v>
      </c>
      <c r="C428" s="6" t="s">
        <v>158</v>
      </c>
      <c r="D428" s="2">
        <v>4723</v>
      </c>
      <c r="E428" s="2">
        <v>61022042000118</v>
      </c>
      <c r="F428" s="2" t="str">
        <f t="array" ref="F428">IFERROR(INDEX(cnpj!$A:$B,MATCH(C428,cnpj!$B:$B,0),1),IF(G428=14,LEFT(E428,2)&amp;"."&amp;MID(E428,3,3)&amp;"."&amp;MID(E428,6,3)&amp;"/"&amp;MID(E428,9,4)&amp;"-"&amp;RIGHT(E428,2),IF(G428=13,0&amp;LEFT(E428,1)&amp;"."&amp;MID(E428,2,3)&amp;"."&amp;MID(E428,5,3)&amp;"/"&amp;MID(E428,8,4)&amp;"-"&amp;RIGHT(E428,2),IF(G428=12,"00"&amp;"."&amp;LEFT(E428,3)&amp;"."&amp;MID(E428,4,3)&amp;"/"&amp;MID(E428,7,4)&amp;"-"&amp;RIGHT(E428,2),IF(G428=11,"00.0"&amp;LEFT(E428,2)&amp;"."&amp;MID(E428,3,3)&amp;"/"&amp;MID(E428,6,4)&amp;"-"&amp;RIGHT(E428,2),"erro")))))</f>
        <v>61.022.042/0001-18</v>
      </c>
      <c r="G428" s="2">
        <f t="shared" si="13"/>
        <v>14</v>
      </c>
      <c r="H428" s="6" t="s">
        <v>62</v>
      </c>
      <c r="I428" s="2">
        <v>3</v>
      </c>
      <c r="J428" s="6">
        <v>11.661345470088502</v>
      </c>
      <c r="K428" s="6">
        <v>116000</v>
      </c>
      <c r="L428" s="2">
        <v>0</v>
      </c>
      <c r="M428" s="2">
        <v>1</v>
      </c>
      <c r="N428" s="2"/>
      <c r="O428" s="2">
        <v>0</v>
      </c>
      <c r="P428" s="2">
        <v>0</v>
      </c>
      <c r="Q428" s="2">
        <v>0</v>
      </c>
      <c r="R428" s="2">
        <v>5</v>
      </c>
      <c r="S428" s="2">
        <v>0</v>
      </c>
      <c r="T428" s="6">
        <v>10.470986472491525</v>
      </c>
      <c r="U428" s="6">
        <v>-0.69920911642146444</v>
      </c>
      <c r="V428" s="6">
        <v>6.24769679961448E-2</v>
      </c>
      <c r="W428" s="6">
        <v>314</v>
      </c>
      <c r="X428" s="6">
        <v>1890</v>
      </c>
      <c r="Y428" s="6">
        <v>35277</v>
      </c>
      <c r="Z428" s="6">
        <v>-24666</v>
      </c>
      <c r="AA428" s="2">
        <f t="shared" si="14"/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1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1</v>
      </c>
      <c r="AQ428" s="2">
        <v>0</v>
      </c>
      <c r="AR428" s="3">
        <v>0</v>
      </c>
      <c r="AS428" s="6">
        <f t="shared" si="15"/>
        <v>10.755794276168681</v>
      </c>
      <c r="AT428" s="6">
        <f t="shared" si="16"/>
        <v>5.3303767510287627E-2</v>
      </c>
      <c r="AU428" s="6">
        <f t="shared" si="17"/>
        <v>0.44510778021790581</v>
      </c>
      <c r="AV428" s="6">
        <f t="shared" si="18"/>
        <v>0</v>
      </c>
      <c r="AW428" s="6">
        <f t="shared" si="19"/>
        <v>1</v>
      </c>
      <c r="AX428" s="6">
        <f t="shared" si="20"/>
        <v>0</v>
      </c>
      <c r="AY428" s="6">
        <f t="shared" si="21"/>
        <v>0</v>
      </c>
      <c r="AZ428" s="6">
        <f t="shared" si="22"/>
        <v>0</v>
      </c>
      <c r="BA428" s="6">
        <f t="shared" si="23"/>
        <v>5</v>
      </c>
      <c r="BB428" s="6">
        <f t="shared" si="24"/>
        <v>0</v>
      </c>
      <c r="BC428" s="2"/>
      <c r="BD428" s="2"/>
    </row>
    <row r="429" spans="1:56" ht="15.75" customHeight="1" x14ac:dyDescent="0.25">
      <c r="A429" s="2">
        <v>102</v>
      </c>
      <c r="B429" s="2">
        <v>2020</v>
      </c>
      <c r="C429" s="6" t="s">
        <v>158</v>
      </c>
      <c r="D429" s="2">
        <v>4723</v>
      </c>
      <c r="E429" s="2">
        <v>61022042000118</v>
      </c>
      <c r="F429" s="2" t="str">
        <f t="array" ref="F429">IFERROR(INDEX(cnpj!$A:$B,MATCH(C429,cnpj!$B:$B,0),1),IF(G429=14,LEFT(E429,2)&amp;"."&amp;MID(E429,3,3)&amp;"."&amp;MID(E429,6,3)&amp;"/"&amp;MID(E429,9,4)&amp;"-"&amp;RIGHT(E429,2),IF(G429=13,0&amp;LEFT(E429,1)&amp;"."&amp;MID(E429,2,3)&amp;"."&amp;MID(E429,5,3)&amp;"/"&amp;MID(E429,8,4)&amp;"-"&amp;RIGHT(E429,2),IF(G429=12,"00"&amp;"."&amp;LEFT(E429,3)&amp;"."&amp;MID(E429,4,3)&amp;"/"&amp;MID(E429,7,4)&amp;"-"&amp;RIGHT(E429,2),IF(G429=11,"00.0"&amp;LEFT(E429,2)&amp;"."&amp;MID(E429,3,3)&amp;"/"&amp;MID(E429,6,4)&amp;"-"&amp;RIGHT(E429,2),"erro")))))</f>
        <v>61.022.042/0001-18</v>
      </c>
      <c r="G429" s="2">
        <f t="shared" si="13"/>
        <v>14</v>
      </c>
      <c r="H429" s="6" t="s">
        <v>62</v>
      </c>
      <c r="I429" s="2">
        <v>3</v>
      </c>
      <c r="J429" s="6">
        <v>11.918390573078392</v>
      </c>
      <c r="K429" s="6">
        <v>150000</v>
      </c>
      <c r="L429" s="2">
        <v>0</v>
      </c>
      <c r="M429" s="2">
        <v>1</v>
      </c>
      <c r="N429" s="2"/>
      <c r="O429" s="2">
        <v>0</v>
      </c>
      <c r="P429" s="2">
        <v>0</v>
      </c>
      <c r="Q429" s="2">
        <v>0</v>
      </c>
      <c r="R429" s="2">
        <v>5</v>
      </c>
      <c r="S429" s="2">
        <v>0</v>
      </c>
      <c r="T429" s="6">
        <v>11.266602842583593</v>
      </c>
      <c r="U429" s="6">
        <v>2.4857036856985683E-2</v>
      </c>
      <c r="V429" s="6">
        <v>0.9577571097777835</v>
      </c>
      <c r="W429" s="6">
        <v>375</v>
      </c>
      <c r="X429" s="6">
        <v>74490</v>
      </c>
      <c r="Y429" s="6">
        <v>78167</v>
      </c>
      <c r="Z429" s="6">
        <v>1943</v>
      </c>
      <c r="AA429" s="2">
        <f t="shared" si="14"/>
        <v>1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1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</v>
      </c>
      <c r="AR429" s="3">
        <v>0</v>
      </c>
      <c r="AS429" s="6">
        <f t="shared" si="15"/>
        <v>10.470986472491525</v>
      </c>
      <c r="AT429" s="6">
        <f t="shared" si="16"/>
        <v>-0.69920911642146444</v>
      </c>
      <c r="AU429" s="6">
        <f t="shared" si="17"/>
        <v>6.24769679961448E-2</v>
      </c>
      <c r="AV429" s="6">
        <f t="shared" si="18"/>
        <v>0</v>
      </c>
      <c r="AW429" s="6">
        <f t="shared" si="19"/>
        <v>1</v>
      </c>
      <c r="AX429" s="6">
        <f t="shared" si="20"/>
        <v>0</v>
      </c>
      <c r="AY429" s="6">
        <f t="shared" si="21"/>
        <v>0</v>
      </c>
      <c r="AZ429" s="6">
        <f t="shared" si="22"/>
        <v>0</v>
      </c>
      <c r="BA429" s="6">
        <f t="shared" si="23"/>
        <v>5</v>
      </c>
      <c r="BB429" s="6">
        <f t="shared" si="24"/>
        <v>0</v>
      </c>
      <c r="BC429" s="2"/>
      <c r="BD429" s="2"/>
    </row>
    <row r="430" spans="1:56" ht="15.75" customHeight="1" x14ac:dyDescent="0.25">
      <c r="A430" s="2">
        <v>103</v>
      </c>
      <c r="B430" s="2">
        <v>2016</v>
      </c>
      <c r="C430" s="6" t="s">
        <v>159</v>
      </c>
      <c r="D430" s="2">
        <v>4774</v>
      </c>
      <c r="E430" s="2">
        <v>46014635000149</v>
      </c>
      <c r="F430" s="2" t="str">
        <f t="array" ref="F430">IFERROR(INDEX(cnpj!$A:$B,MATCH(C430,cnpj!$B:$B,0),1),IF(G430=14,LEFT(E430,2)&amp;"."&amp;MID(E430,3,3)&amp;"."&amp;MID(E430,6,3)&amp;"/"&amp;MID(E430,9,4)&amp;"-"&amp;RIGHT(E430,2),IF(G430=13,0&amp;LEFT(E430,1)&amp;"."&amp;MID(E430,2,3)&amp;"."&amp;MID(E430,5,3)&amp;"/"&amp;MID(E430,8,4)&amp;"-"&amp;RIGHT(E430,2),IF(G430=12,"00"&amp;"."&amp;LEFT(E430,3)&amp;"."&amp;MID(E430,4,3)&amp;"/"&amp;MID(E430,7,4)&amp;"-"&amp;RIGHT(E430,2),IF(G430=11,"00.0"&amp;LEFT(E430,2)&amp;"."&amp;MID(E430,3,3)&amp;"/"&amp;MID(E430,6,4)&amp;"-"&amp;RIGHT(E430,2),"erro")))))</f>
        <v>46.014.635/0001-49</v>
      </c>
      <c r="G430" s="2">
        <f t="shared" si="13"/>
        <v>14</v>
      </c>
      <c r="H430" s="6" t="s">
        <v>50</v>
      </c>
      <c r="I430" s="2">
        <v>6</v>
      </c>
      <c r="J430" s="6">
        <v>12.196022309676673</v>
      </c>
      <c r="K430" s="6">
        <v>198000</v>
      </c>
      <c r="L430" s="2">
        <v>1</v>
      </c>
      <c r="M430" s="2">
        <v>0</v>
      </c>
      <c r="N430" s="2"/>
      <c r="O430" s="2">
        <v>0</v>
      </c>
      <c r="P430" s="2">
        <v>0</v>
      </c>
      <c r="Q430" s="2">
        <v>0</v>
      </c>
      <c r="R430" s="2">
        <v>7</v>
      </c>
      <c r="S430" s="2">
        <v>0</v>
      </c>
      <c r="T430" s="6">
        <v>12.850890555692834</v>
      </c>
      <c r="U430" s="6">
        <v>-21.508352144469526</v>
      </c>
      <c r="V430" s="6">
        <v>0.93929860834155454</v>
      </c>
      <c r="W430" s="6">
        <v>325584</v>
      </c>
      <c r="X430" s="6">
        <v>32409</v>
      </c>
      <c r="Y430" s="6">
        <v>381128</v>
      </c>
      <c r="Z430" s="6">
        <v>-17720</v>
      </c>
      <c r="AA430" s="2" t="str">
        <f t="shared" si="14"/>
        <v/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1</v>
      </c>
      <c r="AN430" s="2">
        <v>0</v>
      </c>
      <c r="AO430" s="2">
        <v>0</v>
      </c>
      <c r="AP430" s="2">
        <v>0</v>
      </c>
      <c r="AQ430" s="2">
        <v>0</v>
      </c>
      <c r="AR430" s="3">
        <v>0</v>
      </c>
      <c r="AS430" s="6" t="str">
        <f t="shared" si="15"/>
        <v/>
      </c>
      <c r="AT430" s="6" t="str">
        <f t="shared" si="16"/>
        <v/>
      </c>
      <c r="AU430" s="6" t="str">
        <f t="shared" si="17"/>
        <v/>
      </c>
      <c r="AV430" s="6" t="str">
        <f t="shared" si="18"/>
        <v/>
      </c>
      <c r="AW430" s="6" t="str">
        <f t="shared" si="19"/>
        <v/>
      </c>
      <c r="AX430" s="6" t="str">
        <f t="shared" si="20"/>
        <v/>
      </c>
      <c r="AY430" s="6" t="str">
        <f t="shared" si="21"/>
        <v/>
      </c>
      <c r="AZ430" s="6" t="str">
        <f t="shared" si="22"/>
        <v/>
      </c>
      <c r="BA430" s="6" t="str">
        <f t="shared" si="23"/>
        <v/>
      </c>
      <c r="BB430" s="6" t="str">
        <f t="shared" si="24"/>
        <v/>
      </c>
      <c r="BC430" s="2"/>
      <c r="BD430" s="2"/>
    </row>
    <row r="431" spans="1:56" ht="15.75" customHeight="1" x14ac:dyDescent="0.25">
      <c r="A431" s="2">
        <v>104</v>
      </c>
      <c r="B431" s="2">
        <v>2016</v>
      </c>
      <c r="C431" s="6" t="s">
        <v>160</v>
      </c>
      <c r="D431" s="2">
        <v>13030</v>
      </c>
      <c r="E431" s="2">
        <v>89723993000133</v>
      </c>
      <c r="F431" s="2" t="str">
        <f t="array" ref="F431">IFERROR(INDEX(cnpj!$A:$B,MATCH(C431,cnpj!$B:$B,0),1),IF(G431=14,LEFT(E431,2)&amp;"."&amp;MID(E431,3,3)&amp;"."&amp;MID(E431,6,3)&amp;"/"&amp;MID(E431,9,4)&amp;"-"&amp;RIGHT(E431,2),IF(G431=13,0&amp;LEFT(E431,1)&amp;"."&amp;MID(E431,2,3)&amp;"."&amp;MID(E431,5,3)&amp;"/"&amp;MID(E431,8,4)&amp;"-"&amp;RIGHT(E431,2),IF(G431=12,"00"&amp;"."&amp;LEFT(E431,3)&amp;"."&amp;MID(E431,4,3)&amp;"/"&amp;MID(E431,7,4)&amp;"-"&amp;RIGHT(E431,2),IF(G431=11,"00.0"&amp;LEFT(E431,2)&amp;"."&amp;MID(E431,3,3)&amp;"/"&amp;MID(E431,6,4)&amp;"-"&amp;RIGHT(E431,2),"erro")))))</f>
        <v>89.723.993/0001-33</v>
      </c>
      <c r="G431" s="2">
        <f t="shared" si="13"/>
        <v>14</v>
      </c>
      <c r="H431" s="6" t="s">
        <v>60</v>
      </c>
      <c r="I431" s="2">
        <v>1</v>
      </c>
      <c r="J431" s="6">
        <v>9.1049798563183568</v>
      </c>
      <c r="K431" s="6">
        <v>9000</v>
      </c>
      <c r="L431" s="2">
        <v>0</v>
      </c>
      <c r="M431" s="2">
        <v>0</v>
      </c>
      <c r="N431" s="2"/>
      <c r="O431" s="2">
        <v>0</v>
      </c>
      <c r="P431" s="2">
        <v>0</v>
      </c>
      <c r="Q431" s="2">
        <v>0</v>
      </c>
      <c r="R431" s="2">
        <v>6</v>
      </c>
      <c r="S431" s="2">
        <v>1</v>
      </c>
      <c r="T431" s="6">
        <v>13.808739687266563</v>
      </c>
      <c r="U431" s="6">
        <v>2.8780208849315179E-2</v>
      </c>
      <c r="V431" s="6">
        <v>0.75770096611937354</v>
      </c>
      <c r="W431" s="6">
        <v>118426</v>
      </c>
      <c r="X431" s="6">
        <v>634162</v>
      </c>
      <c r="Y431" s="6">
        <v>993252</v>
      </c>
      <c r="Z431" s="6">
        <v>28586</v>
      </c>
      <c r="AA431" s="2" t="str">
        <f t="shared" si="14"/>
        <v/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1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1</v>
      </c>
      <c r="AN431" s="2">
        <v>0</v>
      </c>
      <c r="AO431" s="2">
        <v>0</v>
      </c>
      <c r="AP431" s="2">
        <v>0</v>
      </c>
      <c r="AQ431" s="2">
        <v>0</v>
      </c>
      <c r="AR431" s="3">
        <v>0</v>
      </c>
      <c r="AS431" s="6" t="str">
        <f t="shared" si="15"/>
        <v/>
      </c>
      <c r="AT431" s="6" t="str">
        <f t="shared" si="16"/>
        <v/>
      </c>
      <c r="AU431" s="6" t="str">
        <f t="shared" si="17"/>
        <v/>
      </c>
      <c r="AV431" s="6" t="str">
        <f t="shared" si="18"/>
        <v/>
      </c>
      <c r="AW431" s="6" t="str">
        <f t="shared" si="19"/>
        <v/>
      </c>
      <c r="AX431" s="6" t="str">
        <f t="shared" si="20"/>
        <v/>
      </c>
      <c r="AY431" s="6" t="str">
        <f t="shared" si="21"/>
        <v/>
      </c>
      <c r="AZ431" s="6" t="str">
        <f t="shared" si="22"/>
        <v/>
      </c>
      <c r="BA431" s="6" t="str">
        <f t="shared" si="23"/>
        <v/>
      </c>
      <c r="BB431" s="6" t="str">
        <f t="shared" si="24"/>
        <v/>
      </c>
      <c r="BC431" s="2"/>
      <c r="BD431" s="2"/>
    </row>
    <row r="432" spans="1:56" ht="15.75" customHeight="1" x14ac:dyDescent="0.25">
      <c r="A432" s="2">
        <v>104</v>
      </c>
      <c r="B432" s="2">
        <v>2017</v>
      </c>
      <c r="C432" s="6" t="s">
        <v>160</v>
      </c>
      <c r="D432" s="2">
        <v>13030</v>
      </c>
      <c r="E432" s="2">
        <v>89723993000133</v>
      </c>
      <c r="F432" s="2" t="str">
        <f t="array" ref="F432">IFERROR(INDEX(cnpj!$A:$B,MATCH(C432,cnpj!$B:$B,0),1),IF(G432=14,LEFT(E432,2)&amp;"."&amp;MID(E432,3,3)&amp;"."&amp;MID(E432,6,3)&amp;"/"&amp;MID(E432,9,4)&amp;"-"&amp;RIGHT(E432,2),IF(G432=13,0&amp;LEFT(E432,1)&amp;"."&amp;MID(E432,2,3)&amp;"."&amp;MID(E432,5,3)&amp;"/"&amp;MID(E432,8,4)&amp;"-"&amp;RIGHT(E432,2),IF(G432=12,"00"&amp;"."&amp;LEFT(E432,3)&amp;"."&amp;MID(E432,4,3)&amp;"/"&amp;MID(E432,7,4)&amp;"-"&amp;RIGHT(E432,2),IF(G432=11,"00.0"&amp;LEFT(E432,2)&amp;"."&amp;MID(E432,3,3)&amp;"/"&amp;MID(E432,6,4)&amp;"-"&amp;RIGHT(E432,2),"erro")))))</f>
        <v>89.723.993/0001-33</v>
      </c>
      <c r="G432" s="2">
        <f t="shared" si="13"/>
        <v>14</v>
      </c>
      <c r="H432" s="6" t="s">
        <v>60</v>
      </c>
      <c r="I432" s="2">
        <v>1</v>
      </c>
      <c r="J432" s="6">
        <v>9.1049798563183568</v>
      </c>
      <c r="K432" s="6">
        <v>9000</v>
      </c>
      <c r="L432" s="2">
        <v>0</v>
      </c>
      <c r="M432" s="2">
        <v>0</v>
      </c>
      <c r="N432" s="2"/>
      <c r="O432" s="2">
        <v>0</v>
      </c>
      <c r="P432" s="2">
        <v>0</v>
      </c>
      <c r="Q432" s="2">
        <v>0</v>
      </c>
      <c r="R432" s="2">
        <v>6</v>
      </c>
      <c r="S432" s="2">
        <v>0</v>
      </c>
      <c r="T432" s="6">
        <v>13.865881377002241</v>
      </c>
      <c r="U432" s="6">
        <v>-4.1434454638899797E-2</v>
      </c>
      <c r="V432" s="6">
        <v>0.81259265105390421</v>
      </c>
      <c r="W432" s="6">
        <v>88885</v>
      </c>
      <c r="X432" s="6">
        <v>765687</v>
      </c>
      <c r="Y432" s="6">
        <v>1051661</v>
      </c>
      <c r="Z432" s="6">
        <v>-43575</v>
      </c>
      <c r="AA432" s="2">
        <f t="shared" si="14"/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1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</v>
      </c>
      <c r="AO432" s="2">
        <v>0</v>
      </c>
      <c r="AP432" s="2">
        <v>0</v>
      </c>
      <c r="AQ432" s="2">
        <v>0</v>
      </c>
      <c r="AR432" s="3">
        <v>0</v>
      </c>
      <c r="AS432" s="6">
        <f t="shared" si="15"/>
        <v>13.808739687266563</v>
      </c>
      <c r="AT432" s="6">
        <f t="shared" si="16"/>
        <v>2.8780208849315179E-2</v>
      </c>
      <c r="AU432" s="6">
        <f t="shared" si="17"/>
        <v>0.75770096611937354</v>
      </c>
      <c r="AV432" s="6">
        <f t="shared" si="18"/>
        <v>0</v>
      </c>
      <c r="AW432" s="6">
        <f t="shared" si="19"/>
        <v>0</v>
      </c>
      <c r="AX432" s="6">
        <f t="shared" si="20"/>
        <v>0</v>
      </c>
      <c r="AY432" s="6">
        <f t="shared" si="21"/>
        <v>0</v>
      </c>
      <c r="AZ432" s="6">
        <f t="shared" si="22"/>
        <v>0</v>
      </c>
      <c r="BA432" s="6">
        <f t="shared" si="23"/>
        <v>6</v>
      </c>
      <c r="BB432" s="6">
        <f t="shared" si="24"/>
        <v>1</v>
      </c>
      <c r="BC432" s="2"/>
      <c r="BD432" s="2"/>
    </row>
    <row r="433" spans="1:56" ht="15.75" customHeight="1" x14ac:dyDescent="0.25">
      <c r="A433" s="2">
        <v>104</v>
      </c>
      <c r="B433" s="2">
        <v>2018</v>
      </c>
      <c r="C433" s="6" t="s">
        <v>160</v>
      </c>
      <c r="D433" s="2">
        <v>13030</v>
      </c>
      <c r="E433" s="2">
        <v>89723993000133</v>
      </c>
      <c r="F433" s="2" t="str">
        <f t="array" ref="F433">IFERROR(INDEX(cnpj!$A:$B,MATCH(C433,cnpj!$B:$B,0),1),IF(G433=14,LEFT(E433,2)&amp;"."&amp;MID(E433,3,3)&amp;"."&amp;MID(E433,6,3)&amp;"/"&amp;MID(E433,9,4)&amp;"-"&amp;RIGHT(E433,2),IF(G433=13,0&amp;LEFT(E433,1)&amp;"."&amp;MID(E433,2,3)&amp;"."&amp;MID(E433,5,3)&amp;"/"&amp;MID(E433,8,4)&amp;"-"&amp;RIGHT(E433,2),IF(G433=12,"00"&amp;"."&amp;LEFT(E433,3)&amp;"."&amp;MID(E433,4,3)&amp;"/"&amp;MID(E433,7,4)&amp;"-"&amp;RIGHT(E433,2),IF(G433=11,"00.0"&amp;LEFT(E433,2)&amp;"."&amp;MID(E433,3,3)&amp;"/"&amp;MID(E433,6,4)&amp;"-"&amp;RIGHT(E433,2),"erro")))))</f>
        <v>89.723.993/0001-33</v>
      </c>
      <c r="G433" s="2">
        <f t="shared" si="13"/>
        <v>14</v>
      </c>
      <c r="H433" s="6" t="s">
        <v>60</v>
      </c>
      <c r="I433" s="2">
        <v>1</v>
      </c>
      <c r="J433" s="6">
        <v>9.1049798563183568</v>
      </c>
      <c r="K433" s="6">
        <v>9000</v>
      </c>
      <c r="L433" s="2">
        <v>0</v>
      </c>
      <c r="M433" s="2">
        <v>0</v>
      </c>
      <c r="N433" s="2"/>
      <c r="O433" s="2">
        <v>0</v>
      </c>
      <c r="P433" s="2">
        <v>0</v>
      </c>
      <c r="Q433" s="2">
        <v>0</v>
      </c>
      <c r="R433" s="2">
        <v>4</v>
      </c>
      <c r="S433" s="2">
        <v>1</v>
      </c>
      <c r="T433" s="6">
        <v>13.933531787472472</v>
      </c>
      <c r="U433" s="6">
        <v>3.7197360984227761E-2</v>
      </c>
      <c r="V433" s="6">
        <v>0.78765414105795239</v>
      </c>
      <c r="W433" s="6">
        <v>45070</v>
      </c>
      <c r="X433" s="6">
        <v>841252</v>
      </c>
      <c r="Y433" s="6">
        <v>1125268</v>
      </c>
      <c r="Z433" s="6">
        <v>41857</v>
      </c>
      <c r="AA433" s="2">
        <f t="shared" si="14"/>
        <v>1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1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1</v>
      </c>
      <c r="AP433" s="2">
        <v>0</v>
      </c>
      <c r="AQ433" s="2">
        <v>0</v>
      </c>
      <c r="AR433" s="3">
        <v>0</v>
      </c>
      <c r="AS433" s="6">
        <f t="shared" si="15"/>
        <v>13.865881377002241</v>
      </c>
      <c r="AT433" s="6">
        <f t="shared" si="16"/>
        <v>-4.1434454638899797E-2</v>
      </c>
      <c r="AU433" s="6">
        <f t="shared" si="17"/>
        <v>0.81259265105390421</v>
      </c>
      <c r="AV433" s="6">
        <f t="shared" si="18"/>
        <v>0</v>
      </c>
      <c r="AW433" s="6">
        <f t="shared" si="19"/>
        <v>0</v>
      </c>
      <c r="AX433" s="6">
        <f t="shared" si="20"/>
        <v>0</v>
      </c>
      <c r="AY433" s="6">
        <f t="shared" si="21"/>
        <v>0</v>
      </c>
      <c r="AZ433" s="6">
        <f t="shared" si="22"/>
        <v>0</v>
      </c>
      <c r="BA433" s="6">
        <f t="shared" si="23"/>
        <v>6</v>
      </c>
      <c r="BB433" s="6">
        <f t="shared" si="24"/>
        <v>0</v>
      </c>
      <c r="BC433" s="2"/>
      <c r="BD433" s="2"/>
    </row>
    <row r="434" spans="1:56" ht="15.75" customHeight="1" x14ac:dyDescent="0.25">
      <c r="A434" s="2">
        <v>104</v>
      </c>
      <c r="B434" s="2">
        <v>2019</v>
      </c>
      <c r="C434" s="6" t="s">
        <v>160</v>
      </c>
      <c r="D434" s="2">
        <v>13030</v>
      </c>
      <c r="E434" s="2">
        <v>89723993000133</v>
      </c>
      <c r="F434" s="2" t="str">
        <f t="array" ref="F434">IFERROR(INDEX(cnpj!$A:$B,MATCH(C434,cnpj!$B:$B,0),1),IF(G434=14,LEFT(E434,2)&amp;"."&amp;MID(E434,3,3)&amp;"."&amp;MID(E434,6,3)&amp;"/"&amp;MID(E434,9,4)&amp;"-"&amp;RIGHT(E434,2),IF(G434=13,0&amp;LEFT(E434,1)&amp;"."&amp;MID(E434,2,3)&amp;"."&amp;MID(E434,5,3)&amp;"/"&amp;MID(E434,8,4)&amp;"-"&amp;RIGHT(E434,2),IF(G434=12,"00"&amp;"."&amp;LEFT(E434,3)&amp;"."&amp;MID(E434,4,3)&amp;"/"&amp;MID(E434,7,4)&amp;"-"&amp;RIGHT(E434,2),IF(G434=11,"00.0"&amp;LEFT(E434,2)&amp;"."&amp;MID(E434,3,3)&amp;"/"&amp;MID(E434,6,4)&amp;"-"&amp;RIGHT(E434,2),"erro")))))</f>
        <v>89.723.993/0001-33</v>
      </c>
      <c r="G434" s="2">
        <f t="shared" si="13"/>
        <v>14</v>
      </c>
      <c r="H434" s="6" t="s">
        <v>60</v>
      </c>
      <c r="I434" s="2">
        <v>1</v>
      </c>
      <c r="J434" s="6">
        <v>9.3926619287701367</v>
      </c>
      <c r="K434" s="6">
        <v>12000</v>
      </c>
      <c r="L434" s="2">
        <v>0</v>
      </c>
      <c r="M434" s="2">
        <v>0</v>
      </c>
      <c r="N434" s="2"/>
      <c r="O434" s="2">
        <v>0</v>
      </c>
      <c r="P434" s="2">
        <v>0</v>
      </c>
      <c r="Q434" s="2">
        <v>0</v>
      </c>
      <c r="R434" s="2">
        <v>4</v>
      </c>
      <c r="S434" s="2">
        <v>1</v>
      </c>
      <c r="T434" s="6">
        <v>13.996769884124308</v>
      </c>
      <c r="U434" s="6">
        <v>-6.5596308080412044E-2</v>
      </c>
      <c r="V434" s="6">
        <v>0.39790744507085024</v>
      </c>
      <c r="W434" s="6">
        <v>358556</v>
      </c>
      <c r="X434" s="6">
        <v>118426</v>
      </c>
      <c r="Y434" s="6">
        <v>1198726</v>
      </c>
      <c r="Z434" s="6">
        <v>-78632</v>
      </c>
      <c r="AA434" s="2">
        <f t="shared" si="14"/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1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1</v>
      </c>
      <c r="AQ434" s="2">
        <v>0</v>
      </c>
      <c r="AR434" s="3">
        <v>0</v>
      </c>
      <c r="AS434" s="6">
        <f t="shared" si="15"/>
        <v>13.933531787472472</v>
      </c>
      <c r="AT434" s="6">
        <f t="shared" si="16"/>
        <v>3.7197360984227761E-2</v>
      </c>
      <c r="AU434" s="6">
        <f t="shared" si="17"/>
        <v>0.78765414105795239</v>
      </c>
      <c r="AV434" s="6">
        <f t="shared" si="18"/>
        <v>0</v>
      </c>
      <c r="AW434" s="6">
        <f t="shared" si="19"/>
        <v>0</v>
      </c>
      <c r="AX434" s="6">
        <f t="shared" si="20"/>
        <v>0</v>
      </c>
      <c r="AY434" s="6">
        <f t="shared" si="21"/>
        <v>0</v>
      </c>
      <c r="AZ434" s="6">
        <f t="shared" si="22"/>
        <v>0</v>
      </c>
      <c r="BA434" s="6">
        <f t="shared" si="23"/>
        <v>4</v>
      </c>
      <c r="BB434" s="6">
        <f t="shared" si="24"/>
        <v>1</v>
      </c>
      <c r="BC434" s="2"/>
      <c r="BD434" s="2"/>
    </row>
    <row r="435" spans="1:56" ht="15.75" customHeight="1" x14ac:dyDescent="0.25">
      <c r="A435" s="2">
        <v>104</v>
      </c>
      <c r="B435" s="2">
        <v>2020</v>
      </c>
      <c r="C435" s="6" t="s">
        <v>160</v>
      </c>
      <c r="D435" s="2">
        <v>13030</v>
      </c>
      <c r="E435" s="2">
        <v>89723993000133</v>
      </c>
      <c r="F435" s="2" t="str">
        <f t="array" ref="F435">IFERROR(INDEX(cnpj!$A:$B,MATCH(C435,cnpj!$B:$B,0),1),IF(G435=14,LEFT(E435,2)&amp;"."&amp;MID(E435,3,3)&amp;"."&amp;MID(E435,6,3)&amp;"/"&amp;MID(E435,9,4)&amp;"-"&amp;RIGHT(E435,2),IF(G435=13,0&amp;LEFT(E435,1)&amp;"."&amp;MID(E435,2,3)&amp;"."&amp;MID(E435,5,3)&amp;"/"&amp;MID(E435,8,4)&amp;"-"&amp;RIGHT(E435,2),IF(G435=12,"00"&amp;"."&amp;LEFT(E435,3)&amp;"."&amp;MID(E435,4,3)&amp;"/"&amp;MID(E435,7,4)&amp;"-"&amp;RIGHT(E435,2),IF(G435=11,"00.0"&amp;LEFT(E435,2)&amp;"."&amp;MID(E435,3,3)&amp;"/"&amp;MID(E435,6,4)&amp;"-"&amp;RIGHT(E435,2),"erro")))))</f>
        <v>89.723.993/0001-33</v>
      </c>
      <c r="G435" s="2">
        <f t="shared" si="13"/>
        <v>14</v>
      </c>
      <c r="H435" s="6" t="s">
        <v>60</v>
      </c>
      <c r="I435" s="2">
        <v>1</v>
      </c>
      <c r="J435" s="6">
        <v>11.719939634354555</v>
      </c>
      <c r="K435" s="6">
        <v>123000</v>
      </c>
      <c r="L435" s="2">
        <v>0</v>
      </c>
      <c r="M435" s="2">
        <v>0</v>
      </c>
      <c r="N435" s="2"/>
      <c r="O435" s="2">
        <v>0</v>
      </c>
      <c r="P435" s="2">
        <v>0</v>
      </c>
      <c r="Q435" s="2">
        <v>0</v>
      </c>
      <c r="R435" s="2">
        <v>4</v>
      </c>
      <c r="S435" s="2">
        <v>1</v>
      </c>
      <c r="T435" s="6">
        <v>14.047272067769157</v>
      </c>
      <c r="U435" s="6">
        <v>4.6747391972995329E-2</v>
      </c>
      <c r="V435" s="6">
        <v>0.59690407584276572</v>
      </c>
      <c r="W435" s="6">
        <v>118426</v>
      </c>
      <c r="X435" s="6">
        <v>634162</v>
      </c>
      <c r="Y435" s="6">
        <v>1260819</v>
      </c>
      <c r="Z435" s="6">
        <v>58940</v>
      </c>
      <c r="AA435" s="2">
        <f t="shared" si="14"/>
        <v>1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1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1</v>
      </c>
      <c r="AR435" s="3">
        <v>0</v>
      </c>
      <c r="AS435" s="6">
        <f t="shared" si="15"/>
        <v>13.996769884124308</v>
      </c>
      <c r="AT435" s="6">
        <f t="shared" si="16"/>
        <v>-6.5596308080412044E-2</v>
      </c>
      <c r="AU435" s="6">
        <f t="shared" si="17"/>
        <v>0.39790744507085024</v>
      </c>
      <c r="AV435" s="6">
        <f t="shared" si="18"/>
        <v>0</v>
      </c>
      <c r="AW435" s="6">
        <f t="shared" si="19"/>
        <v>0</v>
      </c>
      <c r="AX435" s="6">
        <f t="shared" si="20"/>
        <v>0</v>
      </c>
      <c r="AY435" s="6">
        <f t="shared" si="21"/>
        <v>0</v>
      </c>
      <c r="AZ435" s="6">
        <f t="shared" si="22"/>
        <v>0</v>
      </c>
      <c r="BA435" s="6">
        <f t="shared" si="23"/>
        <v>4</v>
      </c>
      <c r="BB435" s="6">
        <f t="shared" si="24"/>
        <v>1</v>
      </c>
      <c r="BC435" s="2"/>
      <c r="BD435" s="2"/>
    </row>
    <row r="436" spans="1:56" ht="15.75" customHeight="1" x14ac:dyDescent="0.25">
      <c r="A436" s="2">
        <v>105</v>
      </c>
      <c r="B436" s="2">
        <v>2016</v>
      </c>
      <c r="C436" s="6" t="s">
        <v>161</v>
      </c>
      <c r="D436" s="2">
        <v>18660</v>
      </c>
      <c r="E436" s="2">
        <v>2429144000193</v>
      </c>
      <c r="F436" s="2" t="str">
        <f t="array" ref="F436">IFERROR(INDEX(cnpj!$A:$B,MATCH(C436,cnpj!$B:$B,0),1),IF(G436=14,LEFT(E436,2)&amp;"."&amp;MID(E436,3,3)&amp;"."&amp;MID(E436,6,3)&amp;"/"&amp;MID(E436,9,4)&amp;"-"&amp;RIGHT(E436,2),IF(G436=13,0&amp;LEFT(E436,1)&amp;"."&amp;MID(E436,2,3)&amp;"."&amp;MID(E436,5,3)&amp;"/"&amp;MID(E436,8,4)&amp;"-"&amp;RIGHT(E436,2),IF(G436=12,"00"&amp;"."&amp;LEFT(E436,3)&amp;"."&amp;MID(E436,4,3)&amp;"/"&amp;MID(E436,7,4)&amp;"-"&amp;RIGHT(E436,2),IF(G436=11,"00.0"&amp;LEFT(E436,2)&amp;"."&amp;MID(E436,3,3)&amp;"/"&amp;MID(E436,6,4)&amp;"-"&amp;RIGHT(E436,2),"erro")))))</f>
        <v>02.429.144/0001-93</v>
      </c>
      <c r="G436" s="2">
        <f t="shared" si="13"/>
        <v>13</v>
      </c>
      <c r="H436" s="6" t="s">
        <v>55</v>
      </c>
      <c r="I436" s="2">
        <v>10</v>
      </c>
      <c r="J436" s="6">
        <v>15.748624903073532</v>
      </c>
      <c r="K436" s="6">
        <v>6911000</v>
      </c>
      <c r="L436" s="2">
        <v>0</v>
      </c>
      <c r="M436" s="2">
        <v>1</v>
      </c>
      <c r="N436" s="2"/>
      <c r="O436" s="2">
        <v>0</v>
      </c>
      <c r="P436" s="2">
        <v>0</v>
      </c>
      <c r="Q436" s="2">
        <v>0</v>
      </c>
      <c r="R436" s="2">
        <v>18</v>
      </c>
      <c r="S436" s="2">
        <v>0</v>
      </c>
      <c r="T436" s="6">
        <v>16.002568518837055</v>
      </c>
      <c r="U436" s="6">
        <v>0.10112118535892613</v>
      </c>
      <c r="V436" s="6">
        <v>0.10539306253791125</v>
      </c>
      <c r="W436" s="6">
        <v>255755</v>
      </c>
      <c r="X436" s="6">
        <v>683188</v>
      </c>
      <c r="Y436" s="6">
        <v>8908964</v>
      </c>
      <c r="Z436" s="6">
        <v>900885</v>
      </c>
      <c r="AA436" s="2" t="str">
        <f t="shared" si="14"/>
        <v/>
      </c>
      <c r="AB436" s="2">
        <v>0</v>
      </c>
      <c r="AC436" s="2">
        <v>0</v>
      </c>
      <c r="AD436" s="2">
        <v>1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1</v>
      </c>
      <c r="AN436" s="2">
        <v>0</v>
      </c>
      <c r="AO436" s="2">
        <v>0</v>
      </c>
      <c r="AP436" s="2">
        <v>0</v>
      </c>
      <c r="AQ436" s="2">
        <v>0</v>
      </c>
      <c r="AR436" s="3">
        <v>0</v>
      </c>
      <c r="AS436" s="6" t="str">
        <f t="shared" si="15"/>
        <v/>
      </c>
      <c r="AT436" s="6" t="str">
        <f t="shared" si="16"/>
        <v/>
      </c>
      <c r="AU436" s="6" t="str">
        <f t="shared" si="17"/>
        <v/>
      </c>
      <c r="AV436" s="6" t="str">
        <f t="shared" si="18"/>
        <v/>
      </c>
      <c r="AW436" s="6" t="str">
        <f t="shared" si="19"/>
        <v/>
      </c>
      <c r="AX436" s="6" t="str">
        <f t="shared" si="20"/>
        <v/>
      </c>
      <c r="AY436" s="6" t="str">
        <f t="shared" si="21"/>
        <v/>
      </c>
      <c r="AZ436" s="6" t="str">
        <f t="shared" si="22"/>
        <v/>
      </c>
      <c r="BA436" s="6" t="str">
        <f t="shared" si="23"/>
        <v/>
      </c>
      <c r="BB436" s="6" t="str">
        <f t="shared" si="24"/>
        <v/>
      </c>
      <c r="BC436" s="2"/>
      <c r="BD436" s="2"/>
    </row>
    <row r="437" spans="1:56" ht="15.75" customHeight="1" x14ac:dyDescent="0.25">
      <c r="A437" s="2">
        <v>105</v>
      </c>
      <c r="B437" s="2">
        <v>2017</v>
      </c>
      <c r="C437" s="6" t="s">
        <v>161</v>
      </c>
      <c r="D437" s="2">
        <v>18660</v>
      </c>
      <c r="E437" s="2">
        <v>2429144000193</v>
      </c>
      <c r="F437" s="2" t="str">
        <f t="array" ref="F437">IFERROR(INDEX(cnpj!$A:$B,MATCH(C437,cnpj!$B:$B,0),1),IF(G437=14,LEFT(E437,2)&amp;"."&amp;MID(E437,3,3)&amp;"."&amp;MID(E437,6,3)&amp;"/"&amp;MID(E437,9,4)&amp;"-"&amp;RIGHT(E437,2),IF(G437=13,0&amp;LEFT(E437,1)&amp;"."&amp;MID(E437,2,3)&amp;"."&amp;MID(E437,5,3)&amp;"/"&amp;MID(E437,8,4)&amp;"-"&amp;RIGHT(E437,2),IF(G437=12,"00"&amp;"."&amp;LEFT(E437,3)&amp;"."&amp;MID(E437,4,3)&amp;"/"&amp;MID(E437,7,4)&amp;"-"&amp;RIGHT(E437,2),IF(G437=11,"00.0"&amp;LEFT(E437,2)&amp;"."&amp;MID(E437,3,3)&amp;"/"&amp;MID(E437,6,4)&amp;"-"&amp;RIGHT(E437,2),"erro")))))</f>
        <v>02.429.144/0001-93</v>
      </c>
      <c r="G437" s="2">
        <f t="shared" si="13"/>
        <v>13</v>
      </c>
      <c r="H437" s="6" t="s">
        <v>55</v>
      </c>
      <c r="I437" s="2">
        <v>10</v>
      </c>
      <c r="J437" s="6">
        <v>15.718513206008311</v>
      </c>
      <c r="K437" s="6">
        <v>6706000</v>
      </c>
      <c r="L437" s="2">
        <v>0</v>
      </c>
      <c r="M437" s="2">
        <v>1</v>
      </c>
      <c r="N437" s="2"/>
      <c r="O437" s="2">
        <v>0</v>
      </c>
      <c r="P437" s="2">
        <v>0</v>
      </c>
      <c r="Q437" s="2">
        <v>0</v>
      </c>
      <c r="R437" s="2">
        <v>21</v>
      </c>
      <c r="S437" s="2">
        <v>0</v>
      </c>
      <c r="T437" s="6">
        <v>16.062968490373006</v>
      </c>
      <c r="U437" s="6">
        <v>0.1246612300034828</v>
      </c>
      <c r="V437" s="6">
        <v>5.3057763771433598E-2</v>
      </c>
      <c r="W437" s="6">
        <v>303812</v>
      </c>
      <c r="X437" s="6">
        <v>198308</v>
      </c>
      <c r="Y437" s="6">
        <v>9463648</v>
      </c>
      <c r="Z437" s="6">
        <v>1179750</v>
      </c>
      <c r="AA437" s="2">
        <f t="shared" si="14"/>
        <v>0</v>
      </c>
      <c r="AB437" s="2">
        <v>0</v>
      </c>
      <c r="AC437" s="2">
        <v>0</v>
      </c>
      <c r="AD437" s="2">
        <v>1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</v>
      </c>
      <c r="AO437" s="2">
        <v>0</v>
      </c>
      <c r="AP437" s="2">
        <v>0</v>
      </c>
      <c r="AQ437" s="2">
        <v>0</v>
      </c>
      <c r="AR437" s="3">
        <v>0</v>
      </c>
      <c r="AS437" s="6">
        <f t="shared" si="15"/>
        <v>16.002568518837055</v>
      </c>
      <c r="AT437" s="6">
        <f t="shared" si="16"/>
        <v>0.10112118535892613</v>
      </c>
      <c r="AU437" s="6">
        <f t="shared" si="17"/>
        <v>0.10539306253791125</v>
      </c>
      <c r="AV437" s="6">
        <f t="shared" si="18"/>
        <v>0</v>
      </c>
      <c r="AW437" s="6">
        <f t="shared" si="19"/>
        <v>1</v>
      </c>
      <c r="AX437" s="6">
        <f t="shared" si="20"/>
        <v>0</v>
      </c>
      <c r="AY437" s="6">
        <f t="shared" si="21"/>
        <v>0</v>
      </c>
      <c r="AZ437" s="6">
        <f t="shared" si="22"/>
        <v>0</v>
      </c>
      <c r="BA437" s="6">
        <f t="shared" si="23"/>
        <v>18</v>
      </c>
      <c r="BB437" s="6">
        <f t="shared" si="24"/>
        <v>0</v>
      </c>
      <c r="BC437" s="2"/>
      <c r="BD437" s="2"/>
    </row>
    <row r="438" spans="1:56" ht="15.75" customHeight="1" x14ac:dyDescent="0.25">
      <c r="A438" s="2">
        <v>105</v>
      </c>
      <c r="B438" s="2">
        <v>2018</v>
      </c>
      <c r="C438" s="6" t="s">
        <v>161</v>
      </c>
      <c r="D438" s="2">
        <v>18660</v>
      </c>
      <c r="E438" s="2">
        <v>2429144000193</v>
      </c>
      <c r="F438" s="2" t="str">
        <f t="array" ref="F438">IFERROR(INDEX(cnpj!$A:$B,MATCH(C438,cnpj!$B:$B,0),1),IF(G438=14,LEFT(E438,2)&amp;"."&amp;MID(E438,3,3)&amp;"."&amp;MID(E438,6,3)&amp;"/"&amp;MID(E438,9,4)&amp;"-"&amp;RIGHT(E438,2),IF(G438=13,0&amp;LEFT(E438,1)&amp;"."&amp;MID(E438,2,3)&amp;"."&amp;MID(E438,5,3)&amp;"/"&amp;MID(E438,8,4)&amp;"-"&amp;RIGHT(E438,2),IF(G438=12,"00"&amp;"."&amp;LEFT(E438,3)&amp;"."&amp;MID(E438,4,3)&amp;"/"&amp;MID(E438,7,4)&amp;"-"&amp;RIGHT(E438,2),IF(G438=11,"00.0"&amp;LEFT(E438,2)&amp;"."&amp;MID(E438,3,3)&amp;"/"&amp;MID(E438,6,4)&amp;"-"&amp;RIGHT(E438,2),"erro")))))</f>
        <v>02.429.144/0001-93</v>
      </c>
      <c r="G438" s="2">
        <f t="shared" si="13"/>
        <v>13</v>
      </c>
      <c r="H438" s="6" t="s">
        <v>55</v>
      </c>
      <c r="I438" s="2">
        <v>10</v>
      </c>
      <c r="J438" s="6">
        <v>15.768963616190316</v>
      </c>
      <c r="K438" s="6">
        <v>7053000</v>
      </c>
      <c r="L438" s="2">
        <v>0</v>
      </c>
      <c r="M438" s="2">
        <v>1</v>
      </c>
      <c r="N438" s="2"/>
      <c r="O438" s="2">
        <v>0</v>
      </c>
      <c r="P438" s="2">
        <v>0</v>
      </c>
      <c r="Q438" s="2">
        <v>0</v>
      </c>
      <c r="R438" s="2">
        <v>21</v>
      </c>
      <c r="S438" s="2">
        <v>0</v>
      </c>
      <c r="T438" s="6">
        <v>16.195792902506525</v>
      </c>
      <c r="U438" s="6">
        <v>0.19041901917791285</v>
      </c>
      <c r="V438" s="6">
        <v>5.0444792788718384E-2</v>
      </c>
      <c r="W438" s="6">
        <v>531380</v>
      </c>
      <c r="X438" s="6">
        <v>13825</v>
      </c>
      <c r="Y438" s="6">
        <v>10807954</v>
      </c>
      <c r="Z438" s="6">
        <v>2058040</v>
      </c>
      <c r="AA438" s="2">
        <f t="shared" si="14"/>
        <v>0</v>
      </c>
      <c r="AB438" s="2">
        <v>0</v>
      </c>
      <c r="AC438" s="2">
        <v>0</v>
      </c>
      <c r="AD438" s="2">
        <v>1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1</v>
      </c>
      <c r="AP438" s="2">
        <v>0</v>
      </c>
      <c r="AQ438" s="2">
        <v>0</v>
      </c>
      <c r="AR438" s="3">
        <v>0</v>
      </c>
      <c r="AS438" s="6">
        <f t="shared" si="15"/>
        <v>16.062968490373006</v>
      </c>
      <c r="AT438" s="6">
        <f t="shared" si="16"/>
        <v>0.1246612300034828</v>
      </c>
      <c r="AU438" s="6">
        <f t="shared" si="17"/>
        <v>5.3057763771433598E-2</v>
      </c>
      <c r="AV438" s="6">
        <f t="shared" si="18"/>
        <v>0</v>
      </c>
      <c r="AW438" s="6">
        <f t="shared" si="19"/>
        <v>1</v>
      </c>
      <c r="AX438" s="6">
        <f t="shared" si="20"/>
        <v>0</v>
      </c>
      <c r="AY438" s="6">
        <f t="shared" si="21"/>
        <v>0</v>
      </c>
      <c r="AZ438" s="6">
        <f t="shared" si="22"/>
        <v>0</v>
      </c>
      <c r="BA438" s="6">
        <f t="shared" si="23"/>
        <v>21</v>
      </c>
      <c r="BB438" s="6">
        <f t="shared" si="24"/>
        <v>0</v>
      </c>
      <c r="BC438" s="2"/>
      <c r="BD438" s="2"/>
    </row>
    <row r="439" spans="1:56" ht="15.75" customHeight="1" x14ac:dyDescent="0.25">
      <c r="A439" s="2">
        <v>105</v>
      </c>
      <c r="B439" s="2">
        <v>2019</v>
      </c>
      <c r="C439" s="6" t="s">
        <v>161</v>
      </c>
      <c r="D439" s="2">
        <v>18660</v>
      </c>
      <c r="E439" s="2">
        <v>2429144000193</v>
      </c>
      <c r="F439" s="2" t="str">
        <f t="array" ref="F439">IFERROR(INDEX(cnpj!$A:$B,MATCH(C439,cnpj!$B:$B,0),1),IF(G439=14,LEFT(E439,2)&amp;"."&amp;MID(E439,3,3)&amp;"."&amp;MID(E439,6,3)&amp;"/"&amp;MID(E439,9,4)&amp;"-"&amp;RIGHT(E439,2),IF(G439=13,0&amp;LEFT(E439,1)&amp;"."&amp;MID(E439,2,3)&amp;"."&amp;MID(E439,5,3)&amp;"/"&amp;MID(E439,8,4)&amp;"-"&amp;RIGHT(E439,2),IF(G439=12,"00"&amp;"."&amp;LEFT(E439,3)&amp;"."&amp;MID(E439,4,3)&amp;"/"&amp;MID(E439,7,4)&amp;"-"&amp;RIGHT(E439,2),IF(G439=11,"00.0"&amp;LEFT(E439,2)&amp;"."&amp;MID(E439,3,3)&amp;"/"&amp;MID(E439,6,4)&amp;"-"&amp;RIGHT(E439,2),"erro")))))</f>
        <v>02.429.144/0001-93</v>
      </c>
      <c r="G439" s="2">
        <f t="shared" si="13"/>
        <v>13</v>
      </c>
      <c r="H439" s="6" t="s">
        <v>55</v>
      </c>
      <c r="I439" s="2">
        <v>10</v>
      </c>
      <c r="J439" s="6">
        <v>15.935013805217956</v>
      </c>
      <c r="K439" s="6">
        <v>8327000</v>
      </c>
      <c r="L439" s="2">
        <v>0</v>
      </c>
      <c r="M439" s="2">
        <v>1</v>
      </c>
      <c r="N439" s="2"/>
      <c r="O439" s="2">
        <v>0</v>
      </c>
      <c r="P439" s="2">
        <v>0</v>
      </c>
      <c r="Q439" s="2">
        <v>0</v>
      </c>
      <c r="R439" s="2">
        <v>23</v>
      </c>
      <c r="S439" s="2">
        <v>0</v>
      </c>
      <c r="T439" s="6">
        <v>16.436788698892848</v>
      </c>
      <c r="U439" s="6">
        <v>0.1965108569287162</v>
      </c>
      <c r="V439" s="6">
        <v>7.2306475591914693E-2</v>
      </c>
      <c r="W439" s="6">
        <v>738697</v>
      </c>
      <c r="X439" s="6">
        <v>255755</v>
      </c>
      <c r="Y439" s="6">
        <v>13753291</v>
      </c>
      <c r="Z439" s="6">
        <v>2702671</v>
      </c>
      <c r="AA439" s="2">
        <f t="shared" si="14"/>
        <v>0</v>
      </c>
      <c r="AB439" s="2">
        <v>0</v>
      </c>
      <c r="AC439" s="2">
        <v>0</v>
      </c>
      <c r="AD439" s="2">
        <v>1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1</v>
      </c>
      <c r="AQ439" s="2">
        <v>0</v>
      </c>
      <c r="AR439" s="3">
        <v>0</v>
      </c>
      <c r="AS439" s="6">
        <f t="shared" si="15"/>
        <v>16.195792902506525</v>
      </c>
      <c r="AT439" s="6">
        <f t="shared" si="16"/>
        <v>0.19041901917791285</v>
      </c>
      <c r="AU439" s="6">
        <f t="shared" si="17"/>
        <v>5.0444792788718384E-2</v>
      </c>
      <c r="AV439" s="6">
        <f t="shared" si="18"/>
        <v>0</v>
      </c>
      <c r="AW439" s="6">
        <f t="shared" si="19"/>
        <v>1</v>
      </c>
      <c r="AX439" s="6">
        <f t="shared" si="20"/>
        <v>0</v>
      </c>
      <c r="AY439" s="6">
        <f t="shared" si="21"/>
        <v>0</v>
      </c>
      <c r="AZ439" s="6">
        <f t="shared" si="22"/>
        <v>0</v>
      </c>
      <c r="BA439" s="6">
        <f t="shared" si="23"/>
        <v>21</v>
      </c>
      <c r="BB439" s="6">
        <f t="shared" si="24"/>
        <v>0</v>
      </c>
      <c r="BC439" s="2"/>
      <c r="BD439" s="2"/>
    </row>
    <row r="440" spans="1:56" ht="15.75" customHeight="1" x14ac:dyDescent="0.25">
      <c r="A440" s="2">
        <v>106</v>
      </c>
      <c r="B440" s="2">
        <v>2016</v>
      </c>
      <c r="C440" s="6" t="s">
        <v>162</v>
      </c>
      <c r="D440" s="2">
        <v>20540</v>
      </c>
      <c r="E440" s="2">
        <v>8439659000150</v>
      </c>
      <c r="F440" s="2" t="str">
        <f t="array" ref="F440">IFERROR(INDEX(cnpj!$A:$B,MATCH(C440,cnpj!$B:$B,0),1),IF(G440=14,LEFT(E440,2)&amp;"."&amp;MID(E440,3,3)&amp;"."&amp;MID(E440,6,3)&amp;"/"&amp;MID(E440,9,4)&amp;"-"&amp;RIGHT(E440,2),IF(G440=13,0&amp;LEFT(E440,1)&amp;"."&amp;MID(E440,2,3)&amp;"."&amp;MID(E440,5,3)&amp;"/"&amp;MID(E440,8,4)&amp;"-"&amp;RIGHT(E440,2),IF(G440=12,"00"&amp;"."&amp;LEFT(E440,3)&amp;"."&amp;MID(E440,4,3)&amp;"/"&amp;MID(E440,7,4)&amp;"-"&amp;RIGHT(E440,2),IF(G440=11,"00.0"&amp;LEFT(E440,2)&amp;"."&amp;MID(E440,3,3)&amp;"/"&amp;MID(E440,6,4)&amp;"-"&amp;RIGHT(E440,2),"erro")))))</f>
        <v>08.439.659/0001-50</v>
      </c>
      <c r="G440" s="2">
        <f t="shared" si="13"/>
        <v>13</v>
      </c>
      <c r="H440" s="6" t="s">
        <v>55</v>
      </c>
      <c r="I440" s="2">
        <v>10</v>
      </c>
      <c r="J440" s="6">
        <v>14.851360524896068</v>
      </c>
      <c r="K440" s="6">
        <v>2817500</v>
      </c>
      <c r="L440" s="2">
        <v>0</v>
      </c>
      <c r="M440" s="2">
        <v>1</v>
      </c>
      <c r="N440" s="2"/>
      <c r="O440" s="2">
        <v>0</v>
      </c>
      <c r="P440" s="2">
        <v>0</v>
      </c>
      <c r="Q440" s="2">
        <v>0</v>
      </c>
      <c r="R440" s="2">
        <v>26</v>
      </c>
      <c r="S440" s="2">
        <v>0</v>
      </c>
      <c r="T440" s="6">
        <v>15.842211442542828</v>
      </c>
      <c r="U440" s="6">
        <v>-2.0015923029729314E-2</v>
      </c>
      <c r="V440" s="6">
        <v>0.43015108166969912</v>
      </c>
      <c r="W440" s="6">
        <v>1399886</v>
      </c>
      <c r="X440" s="6">
        <v>1864534</v>
      </c>
      <c r="Y440" s="6">
        <v>7589008</v>
      </c>
      <c r="Z440" s="6">
        <v>-151901</v>
      </c>
      <c r="AA440" s="2" t="str">
        <f t="shared" si="14"/>
        <v/>
      </c>
      <c r="AB440" s="2">
        <v>0</v>
      </c>
      <c r="AC440" s="2">
        <v>0</v>
      </c>
      <c r="AD440" s="2">
        <v>1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1</v>
      </c>
      <c r="AN440" s="2">
        <v>0</v>
      </c>
      <c r="AO440" s="2">
        <v>0</v>
      </c>
      <c r="AP440" s="2">
        <v>0</v>
      </c>
      <c r="AQ440" s="2">
        <v>0</v>
      </c>
      <c r="AR440" s="3">
        <v>0</v>
      </c>
      <c r="AS440" s="6" t="str">
        <f t="shared" si="15"/>
        <v/>
      </c>
      <c r="AT440" s="6" t="str">
        <f t="shared" si="16"/>
        <v/>
      </c>
      <c r="AU440" s="6" t="str">
        <f t="shared" si="17"/>
        <v/>
      </c>
      <c r="AV440" s="6" t="str">
        <f t="shared" si="18"/>
        <v/>
      </c>
      <c r="AW440" s="6" t="str">
        <f t="shared" si="19"/>
        <v/>
      </c>
      <c r="AX440" s="6" t="str">
        <f t="shared" si="20"/>
        <v/>
      </c>
      <c r="AY440" s="6" t="str">
        <f t="shared" si="21"/>
        <v/>
      </c>
      <c r="AZ440" s="6" t="str">
        <f t="shared" si="22"/>
        <v/>
      </c>
      <c r="BA440" s="6" t="str">
        <f t="shared" si="23"/>
        <v/>
      </c>
      <c r="BB440" s="6" t="str">
        <f t="shared" si="24"/>
        <v/>
      </c>
      <c r="BC440" s="2"/>
      <c r="BD440" s="2"/>
    </row>
    <row r="441" spans="1:56" ht="15.75" customHeight="1" x14ac:dyDescent="0.25">
      <c r="A441" s="2">
        <v>106</v>
      </c>
      <c r="B441" s="2">
        <v>2017</v>
      </c>
      <c r="C441" s="6" t="s">
        <v>162</v>
      </c>
      <c r="D441" s="2">
        <v>20540</v>
      </c>
      <c r="E441" s="2">
        <v>8439659000150</v>
      </c>
      <c r="F441" s="2" t="str">
        <f t="array" ref="F441">IFERROR(INDEX(cnpj!$A:$B,MATCH(C441,cnpj!$B:$B,0),1),IF(G441=14,LEFT(E441,2)&amp;"."&amp;MID(E441,3,3)&amp;"."&amp;MID(E441,6,3)&amp;"/"&amp;MID(E441,9,4)&amp;"-"&amp;RIGHT(E441,2),IF(G441=13,0&amp;LEFT(E441,1)&amp;"."&amp;MID(E441,2,3)&amp;"."&amp;MID(E441,5,3)&amp;"/"&amp;MID(E441,8,4)&amp;"-"&amp;RIGHT(E441,2),IF(G441=12,"00"&amp;"."&amp;LEFT(E441,3)&amp;"."&amp;MID(E441,4,3)&amp;"/"&amp;MID(E441,7,4)&amp;"-"&amp;RIGHT(E441,2),IF(G441=11,"00.0"&amp;LEFT(E441,2)&amp;"."&amp;MID(E441,3,3)&amp;"/"&amp;MID(E441,6,4)&amp;"-"&amp;RIGHT(E441,2),"erro")))))</f>
        <v>08.439.659/0001-50</v>
      </c>
      <c r="G441" s="2">
        <f t="shared" si="13"/>
        <v>13</v>
      </c>
      <c r="H441" s="6" t="s">
        <v>55</v>
      </c>
      <c r="I441" s="2">
        <v>10</v>
      </c>
      <c r="J441" s="6">
        <v>14.416432794481702</v>
      </c>
      <c r="K441" s="6">
        <v>1823800</v>
      </c>
      <c r="L441" s="2">
        <v>0</v>
      </c>
      <c r="M441" s="2">
        <v>1</v>
      </c>
      <c r="N441" s="2"/>
      <c r="O441" s="2">
        <v>0</v>
      </c>
      <c r="P441" s="2">
        <v>0</v>
      </c>
      <c r="Q441" s="2">
        <v>0</v>
      </c>
      <c r="R441" s="2">
        <v>25</v>
      </c>
      <c r="S441" s="2">
        <v>0</v>
      </c>
      <c r="T441" s="6">
        <v>15.898126680326405</v>
      </c>
      <c r="U441" s="6">
        <v>1.4309501152398305E-3</v>
      </c>
      <c r="V441" s="6">
        <v>0.49754162919726364</v>
      </c>
      <c r="W441" s="6">
        <v>1219326</v>
      </c>
      <c r="X441" s="6">
        <v>2773663</v>
      </c>
      <c r="Y441" s="6">
        <v>8025437</v>
      </c>
      <c r="Z441" s="6">
        <v>11484</v>
      </c>
      <c r="AA441" s="2">
        <f t="shared" si="14"/>
        <v>1</v>
      </c>
      <c r="AB441" s="2">
        <v>0</v>
      </c>
      <c r="AC441" s="2">
        <v>0</v>
      </c>
      <c r="AD441" s="2">
        <v>1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</v>
      </c>
      <c r="AO441" s="2">
        <v>0</v>
      </c>
      <c r="AP441" s="2">
        <v>0</v>
      </c>
      <c r="AQ441" s="2">
        <v>0</v>
      </c>
      <c r="AR441" s="3">
        <v>0</v>
      </c>
      <c r="AS441" s="6">
        <f t="shared" si="15"/>
        <v>15.842211442542828</v>
      </c>
      <c r="AT441" s="6">
        <f t="shared" si="16"/>
        <v>-2.0015923029729314E-2</v>
      </c>
      <c r="AU441" s="6">
        <f t="shared" si="17"/>
        <v>0.43015108166969912</v>
      </c>
      <c r="AV441" s="6">
        <f t="shared" si="18"/>
        <v>0</v>
      </c>
      <c r="AW441" s="6">
        <f t="shared" si="19"/>
        <v>1</v>
      </c>
      <c r="AX441" s="6">
        <f t="shared" si="20"/>
        <v>0</v>
      </c>
      <c r="AY441" s="6">
        <f t="shared" si="21"/>
        <v>0</v>
      </c>
      <c r="AZ441" s="6">
        <f t="shared" si="22"/>
        <v>0</v>
      </c>
      <c r="BA441" s="6">
        <f t="shared" si="23"/>
        <v>26</v>
      </c>
      <c r="BB441" s="6">
        <f t="shared" si="24"/>
        <v>0</v>
      </c>
      <c r="BC441" s="2"/>
      <c r="BD441" s="2"/>
    </row>
    <row r="442" spans="1:56" ht="15.75" customHeight="1" x14ac:dyDescent="0.25">
      <c r="A442" s="2">
        <v>106</v>
      </c>
      <c r="B442" s="2">
        <v>2018</v>
      </c>
      <c r="C442" s="6" t="s">
        <v>162</v>
      </c>
      <c r="D442" s="2">
        <v>20540</v>
      </c>
      <c r="E442" s="2">
        <v>8439659000150</v>
      </c>
      <c r="F442" s="2" t="str">
        <f t="array" ref="F442">IFERROR(INDEX(cnpj!$A:$B,MATCH(C442,cnpj!$B:$B,0),1),IF(G442=14,LEFT(E442,2)&amp;"."&amp;MID(E442,3,3)&amp;"."&amp;MID(E442,6,3)&amp;"/"&amp;MID(E442,9,4)&amp;"-"&amp;RIGHT(E442,2),IF(G442=13,0&amp;LEFT(E442,1)&amp;"."&amp;MID(E442,2,3)&amp;"."&amp;MID(E442,5,3)&amp;"/"&amp;MID(E442,8,4)&amp;"-"&amp;RIGHT(E442,2),IF(G442=12,"00"&amp;"."&amp;LEFT(E442,3)&amp;"."&amp;MID(E442,4,3)&amp;"/"&amp;MID(E442,7,4)&amp;"-"&amp;RIGHT(E442,2),IF(G442=11,"00.0"&amp;LEFT(E442,2)&amp;"."&amp;MID(E442,3,3)&amp;"/"&amp;MID(E442,6,4)&amp;"-"&amp;RIGHT(E442,2),"erro")))))</f>
        <v>08.439.659/0001-50</v>
      </c>
      <c r="G442" s="2">
        <f t="shared" si="13"/>
        <v>13</v>
      </c>
      <c r="H442" s="6" t="s">
        <v>55</v>
      </c>
      <c r="I442" s="2">
        <v>10</v>
      </c>
      <c r="J442" s="6">
        <v>14.607824110018718</v>
      </c>
      <c r="K442" s="6">
        <v>2208500</v>
      </c>
      <c r="L442" s="2">
        <v>0</v>
      </c>
      <c r="M442" s="2">
        <v>1</v>
      </c>
      <c r="N442" s="2"/>
      <c r="O442" s="2">
        <v>0</v>
      </c>
      <c r="P442" s="2">
        <v>0</v>
      </c>
      <c r="Q442" s="2">
        <v>0</v>
      </c>
      <c r="R442" s="2">
        <v>22</v>
      </c>
      <c r="S442" s="2">
        <v>0</v>
      </c>
      <c r="T442" s="6">
        <v>15.987578909702663</v>
      </c>
      <c r="U442" s="6">
        <v>1.2449726072755423E-2</v>
      </c>
      <c r="V442" s="6">
        <v>0.52739329416625325</v>
      </c>
      <c r="W442" s="6">
        <v>917134</v>
      </c>
      <c r="X442" s="6">
        <v>3711490</v>
      </c>
      <c r="Y442" s="6">
        <v>8776418</v>
      </c>
      <c r="Z442" s="6">
        <v>109264</v>
      </c>
      <c r="AA442" s="2">
        <f t="shared" si="14"/>
        <v>0</v>
      </c>
      <c r="AB442" s="2">
        <v>0</v>
      </c>
      <c r="AC442" s="2">
        <v>0</v>
      </c>
      <c r="AD442" s="2">
        <v>1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1</v>
      </c>
      <c r="AP442" s="2">
        <v>0</v>
      </c>
      <c r="AQ442" s="2">
        <v>0</v>
      </c>
      <c r="AR442" s="3">
        <v>0</v>
      </c>
      <c r="AS442" s="6">
        <f t="shared" si="15"/>
        <v>15.898126680326405</v>
      </c>
      <c r="AT442" s="6">
        <f t="shared" si="16"/>
        <v>1.4309501152398305E-3</v>
      </c>
      <c r="AU442" s="6">
        <f t="shared" si="17"/>
        <v>0.49754162919726364</v>
      </c>
      <c r="AV442" s="6">
        <f t="shared" si="18"/>
        <v>0</v>
      </c>
      <c r="AW442" s="6">
        <f t="shared" si="19"/>
        <v>1</v>
      </c>
      <c r="AX442" s="6">
        <f t="shared" si="20"/>
        <v>0</v>
      </c>
      <c r="AY442" s="6">
        <f t="shared" si="21"/>
        <v>0</v>
      </c>
      <c r="AZ442" s="6">
        <f t="shared" si="22"/>
        <v>0</v>
      </c>
      <c r="BA442" s="6">
        <f t="shared" si="23"/>
        <v>25</v>
      </c>
      <c r="BB442" s="6">
        <f t="shared" si="24"/>
        <v>0</v>
      </c>
      <c r="BC442" s="2"/>
      <c r="BD442" s="2"/>
    </row>
    <row r="443" spans="1:56" ht="15.75" customHeight="1" x14ac:dyDescent="0.25">
      <c r="A443" s="2">
        <v>106</v>
      </c>
      <c r="B443" s="2">
        <v>2019</v>
      </c>
      <c r="C443" s="6" t="s">
        <v>162</v>
      </c>
      <c r="D443" s="2">
        <v>20540</v>
      </c>
      <c r="E443" s="2">
        <v>8439659000150</v>
      </c>
      <c r="F443" s="2" t="str">
        <f t="array" ref="F443">IFERROR(INDEX(cnpj!$A:$B,MATCH(C443,cnpj!$B:$B,0),1),IF(G443=14,LEFT(E443,2)&amp;"."&amp;MID(E443,3,3)&amp;"."&amp;MID(E443,6,3)&amp;"/"&amp;MID(E443,9,4)&amp;"-"&amp;RIGHT(E443,2),IF(G443=13,0&amp;LEFT(E443,1)&amp;"."&amp;MID(E443,2,3)&amp;"."&amp;MID(E443,5,3)&amp;"/"&amp;MID(E443,8,4)&amp;"-"&amp;RIGHT(E443,2),IF(G443=12,"00"&amp;"."&amp;LEFT(E443,3)&amp;"."&amp;MID(E443,4,3)&amp;"/"&amp;MID(E443,7,4)&amp;"-"&amp;RIGHT(E443,2),IF(G443=11,"00.0"&amp;LEFT(E443,2)&amp;"."&amp;MID(E443,3,3)&amp;"/"&amp;MID(E443,6,4)&amp;"-"&amp;RIGHT(E443,2),"erro")))))</f>
        <v>08.439.659/0001-50</v>
      </c>
      <c r="G443" s="2">
        <f t="shared" si="13"/>
        <v>13</v>
      </c>
      <c r="H443" s="6" t="s">
        <v>55</v>
      </c>
      <c r="I443" s="2">
        <v>10</v>
      </c>
      <c r="J443" s="6">
        <v>14.142653699296968</v>
      </c>
      <c r="K443" s="6">
        <v>1387000</v>
      </c>
      <c r="L443" s="2">
        <v>0</v>
      </c>
      <c r="M443" s="2">
        <v>1</v>
      </c>
      <c r="N443" s="2"/>
      <c r="O443" s="2">
        <v>0</v>
      </c>
      <c r="P443" s="2">
        <v>0</v>
      </c>
      <c r="Q443" s="2">
        <v>0</v>
      </c>
      <c r="R443" s="2">
        <v>25</v>
      </c>
      <c r="S443" s="2">
        <v>0</v>
      </c>
      <c r="T443" s="6">
        <v>15.974506649726576</v>
      </c>
      <c r="U443" s="6">
        <v>1.1154828600773662E-2</v>
      </c>
      <c r="V443" s="6">
        <v>0.28441742202569553</v>
      </c>
      <c r="W443" s="6">
        <v>1063862</v>
      </c>
      <c r="X443" s="6">
        <v>1399886</v>
      </c>
      <c r="Y443" s="6">
        <v>8662437</v>
      </c>
      <c r="Z443" s="6">
        <v>96628</v>
      </c>
      <c r="AA443" s="2">
        <f t="shared" si="14"/>
        <v>0</v>
      </c>
      <c r="AB443" s="2">
        <v>0</v>
      </c>
      <c r="AC443" s="2">
        <v>0</v>
      </c>
      <c r="AD443" s="2">
        <v>1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1</v>
      </c>
      <c r="AQ443" s="2">
        <v>0</v>
      </c>
      <c r="AR443" s="3">
        <v>0</v>
      </c>
      <c r="AS443" s="6">
        <f t="shared" si="15"/>
        <v>15.987578909702663</v>
      </c>
      <c r="AT443" s="6">
        <f t="shared" si="16"/>
        <v>1.2449726072755423E-2</v>
      </c>
      <c r="AU443" s="6">
        <f t="shared" si="17"/>
        <v>0.52739329416625325</v>
      </c>
      <c r="AV443" s="6">
        <f t="shared" si="18"/>
        <v>0</v>
      </c>
      <c r="AW443" s="6">
        <f t="shared" si="19"/>
        <v>1</v>
      </c>
      <c r="AX443" s="6">
        <f t="shared" si="20"/>
        <v>0</v>
      </c>
      <c r="AY443" s="6">
        <f t="shared" si="21"/>
        <v>0</v>
      </c>
      <c r="AZ443" s="6">
        <f t="shared" si="22"/>
        <v>0</v>
      </c>
      <c r="BA443" s="6">
        <f t="shared" si="23"/>
        <v>22</v>
      </c>
      <c r="BB443" s="6">
        <f t="shared" si="24"/>
        <v>0</v>
      </c>
      <c r="BC443" s="2"/>
      <c r="BD443" s="2"/>
    </row>
    <row r="444" spans="1:56" ht="15.75" customHeight="1" x14ac:dyDescent="0.25">
      <c r="A444" s="2">
        <v>107</v>
      </c>
      <c r="B444" s="2">
        <v>2016</v>
      </c>
      <c r="C444" s="6" t="s">
        <v>163</v>
      </c>
      <c r="D444" s="2">
        <v>18953</v>
      </c>
      <c r="E444" s="2">
        <v>3953509000147</v>
      </c>
      <c r="F444" s="2" t="str">
        <f t="array" ref="F444">IFERROR(INDEX(cnpj!$A:$B,MATCH(C444,cnpj!$B:$B,0),1),IF(G444=14,LEFT(E444,2)&amp;"."&amp;MID(E444,3,3)&amp;"."&amp;MID(E444,6,3)&amp;"/"&amp;MID(E444,9,4)&amp;"-"&amp;RIGHT(E444,2),IF(G444=13,0&amp;LEFT(E444,1)&amp;"."&amp;MID(E444,2,3)&amp;"."&amp;MID(E444,5,3)&amp;"/"&amp;MID(E444,8,4)&amp;"-"&amp;RIGHT(E444,2),IF(G444=12,"00"&amp;"."&amp;LEFT(E444,3)&amp;"."&amp;MID(E444,4,3)&amp;"/"&amp;MID(E444,7,4)&amp;"-"&amp;RIGHT(E444,2),IF(G444=11,"00.0"&amp;LEFT(E444,2)&amp;"."&amp;MID(E444,3,3)&amp;"/"&amp;MID(E444,6,4)&amp;"-"&amp;RIGHT(E444,2),"erro")))))</f>
        <v>03.953.509/0001-47</v>
      </c>
      <c r="G444" s="2">
        <f t="shared" si="13"/>
        <v>13</v>
      </c>
      <c r="H444" s="6" t="s">
        <v>52</v>
      </c>
      <c r="I444" s="2">
        <v>10</v>
      </c>
      <c r="J444" s="6">
        <v>12.992254692057308</v>
      </c>
      <c r="K444" s="6">
        <v>439000</v>
      </c>
      <c r="L444" s="2">
        <v>0</v>
      </c>
      <c r="M444" s="2">
        <v>1</v>
      </c>
      <c r="N444" s="2"/>
      <c r="O444" s="2">
        <v>0</v>
      </c>
      <c r="P444" s="2">
        <v>0</v>
      </c>
      <c r="Q444" s="2">
        <v>0</v>
      </c>
      <c r="R444" s="2">
        <v>6</v>
      </c>
      <c r="S444" s="2">
        <v>0</v>
      </c>
      <c r="T444" s="6">
        <v>15.766722342765743</v>
      </c>
      <c r="U444" s="6">
        <v>5.7003841010855157E-2</v>
      </c>
      <c r="V444" s="6">
        <v>0.69328981229777142</v>
      </c>
      <c r="W444" s="6">
        <v>1424129</v>
      </c>
      <c r="X444" s="6">
        <v>3454697</v>
      </c>
      <c r="Y444" s="6">
        <v>7037210</v>
      </c>
      <c r="Z444" s="6">
        <v>401148</v>
      </c>
      <c r="AA444" s="2" t="str">
        <f t="shared" si="14"/>
        <v/>
      </c>
      <c r="AB444" s="2">
        <v>0</v>
      </c>
      <c r="AC444" s="2">
        <v>0</v>
      </c>
      <c r="AD444" s="2">
        <v>1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1</v>
      </c>
      <c r="AN444" s="2">
        <v>0</v>
      </c>
      <c r="AO444" s="2">
        <v>0</v>
      </c>
      <c r="AP444" s="2">
        <v>0</v>
      </c>
      <c r="AQ444" s="2">
        <v>0</v>
      </c>
      <c r="AR444" s="3">
        <v>0</v>
      </c>
      <c r="AS444" s="6" t="str">
        <f t="shared" si="15"/>
        <v/>
      </c>
      <c r="AT444" s="6" t="str">
        <f t="shared" si="16"/>
        <v/>
      </c>
      <c r="AU444" s="6" t="str">
        <f t="shared" si="17"/>
        <v/>
      </c>
      <c r="AV444" s="6" t="str">
        <f t="shared" si="18"/>
        <v/>
      </c>
      <c r="AW444" s="6" t="str">
        <f t="shared" si="19"/>
        <v/>
      </c>
      <c r="AX444" s="6" t="str">
        <f t="shared" si="20"/>
        <v/>
      </c>
      <c r="AY444" s="6" t="str">
        <f t="shared" si="21"/>
        <v/>
      </c>
      <c r="AZ444" s="6" t="str">
        <f t="shared" si="22"/>
        <v/>
      </c>
      <c r="BA444" s="6" t="str">
        <f t="shared" si="23"/>
        <v/>
      </c>
      <c r="BB444" s="6" t="str">
        <f t="shared" si="24"/>
        <v/>
      </c>
      <c r="BC444" s="2"/>
      <c r="BD444" s="2"/>
    </row>
    <row r="445" spans="1:56" ht="15.75" customHeight="1" x14ac:dyDescent="0.25">
      <c r="A445" s="2">
        <v>107</v>
      </c>
      <c r="B445" s="2">
        <v>2017</v>
      </c>
      <c r="C445" s="6" t="s">
        <v>163</v>
      </c>
      <c r="D445" s="2">
        <v>18953</v>
      </c>
      <c r="E445" s="2">
        <v>3953509000147</v>
      </c>
      <c r="F445" s="2" t="str">
        <f t="array" ref="F445">IFERROR(INDEX(cnpj!$A:$B,MATCH(C445,cnpj!$B:$B,0),1),IF(G445=14,LEFT(E445,2)&amp;"."&amp;MID(E445,3,3)&amp;"."&amp;MID(E445,6,3)&amp;"/"&amp;MID(E445,9,4)&amp;"-"&amp;RIGHT(E445,2),IF(G445=13,0&amp;LEFT(E445,1)&amp;"."&amp;MID(E445,2,3)&amp;"."&amp;MID(E445,5,3)&amp;"/"&amp;MID(E445,8,4)&amp;"-"&amp;RIGHT(E445,2),IF(G445=12,"00"&amp;"."&amp;LEFT(E445,3)&amp;"."&amp;MID(E445,4,3)&amp;"/"&amp;MID(E445,7,4)&amp;"-"&amp;RIGHT(E445,2),IF(G445=11,"00.0"&amp;LEFT(E445,2)&amp;"."&amp;MID(E445,3,3)&amp;"/"&amp;MID(E445,6,4)&amp;"-"&amp;RIGHT(E445,2),"erro")))))</f>
        <v>03.953.509/0001-47</v>
      </c>
      <c r="G445" s="2">
        <f t="shared" si="13"/>
        <v>13</v>
      </c>
      <c r="H445" s="6" t="s">
        <v>52</v>
      </c>
      <c r="I445" s="2">
        <v>10</v>
      </c>
      <c r="J445" s="6">
        <v>13.463112170792803</v>
      </c>
      <c r="K445" s="6">
        <v>703000</v>
      </c>
      <c r="L445" s="2">
        <v>0</v>
      </c>
      <c r="M445" s="2">
        <v>1</v>
      </c>
      <c r="N445" s="2"/>
      <c r="O445" s="2">
        <v>0</v>
      </c>
      <c r="P445" s="2">
        <v>0</v>
      </c>
      <c r="Q445" s="2">
        <v>0</v>
      </c>
      <c r="R445" s="2">
        <v>6</v>
      </c>
      <c r="S445" s="2">
        <v>1</v>
      </c>
      <c r="T445" s="6">
        <v>15.58849164517782</v>
      </c>
      <c r="U445" s="6">
        <v>0.10088087031053188</v>
      </c>
      <c r="V445" s="6">
        <v>0.60021014265211436</v>
      </c>
      <c r="W445" s="6">
        <v>923857</v>
      </c>
      <c r="X445" s="6">
        <v>2610409</v>
      </c>
      <c r="Y445" s="6">
        <v>5888381</v>
      </c>
      <c r="Z445" s="6">
        <v>594025</v>
      </c>
      <c r="AA445" s="2">
        <f t="shared" si="14"/>
        <v>0</v>
      </c>
      <c r="AB445" s="2">
        <v>0</v>
      </c>
      <c r="AC445" s="2">
        <v>0</v>
      </c>
      <c r="AD445" s="2">
        <v>1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</v>
      </c>
      <c r="AO445" s="2">
        <v>0</v>
      </c>
      <c r="AP445" s="2">
        <v>0</v>
      </c>
      <c r="AQ445" s="2">
        <v>0</v>
      </c>
      <c r="AR445" s="3">
        <v>0</v>
      </c>
      <c r="AS445" s="6">
        <f t="shared" si="15"/>
        <v>15.766722342765743</v>
      </c>
      <c r="AT445" s="6">
        <f t="shared" si="16"/>
        <v>5.7003841010855157E-2</v>
      </c>
      <c r="AU445" s="6">
        <f t="shared" si="17"/>
        <v>0.69328981229777142</v>
      </c>
      <c r="AV445" s="6">
        <f t="shared" si="18"/>
        <v>0</v>
      </c>
      <c r="AW445" s="6">
        <f t="shared" si="19"/>
        <v>1</v>
      </c>
      <c r="AX445" s="6">
        <f t="shared" si="20"/>
        <v>0</v>
      </c>
      <c r="AY445" s="6">
        <f t="shared" si="21"/>
        <v>0</v>
      </c>
      <c r="AZ445" s="6">
        <f t="shared" si="22"/>
        <v>0</v>
      </c>
      <c r="BA445" s="6">
        <f t="shared" si="23"/>
        <v>6</v>
      </c>
      <c r="BB445" s="6">
        <f t="shared" si="24"/>
        <v>0</v>
      </c>
      <c r="BC445" s="2"/>
      <c r="BD445" s="2"/>
    </row>
    <row r="446" spans="1:56" ht="15.75" customHeight="1" x14ac:dyDescent="0.25">
      <c r="A446" s="2">
        <v>107</v>
      </c>
      <c r="B446" s="2">
        <v>2018</v>
      </c>
      <c r="C446" s="6" t="s">
        <v>163</v>
      </c>
      <c r="D446" s="2">
        <v>18953</v>
      </c>
      <c r="E446" s="2">
        <v>3953509000147</v>
      </c>
      <c r="F446" s="2" t="str">
        <f t="array" ref="F446">IFERROR(INDEX(cnpj!$A:$B,MATCH(C446,cnpj!$B:$B,0),1),IF(G446=14,LEFT(E446,2)&amp;"."&amp;MID(E446,3,3)&amp;"."&amp;MID(E446,6,3)&amp;"/"&amp;MID(E446,9,4)&amp;"-"&amp;RIGHT(E446,2),IF(G446=13,0&amp;LEFT(E446,1)&amp;"."&amp;MID(E446,2,3)&amp;"."&amp;MID(E446,5,3)&amp;"/"&amp;MID(E446,8,4)&amp;"-"&amp;RIGHT(E446,2),IF(G446=12,"00"&amp;"."&amp;LEFT(E446,3)&amp;"."&amp;MID(E446,4,3)&amp;"/"&amp;MID(E446,7,4)&amp;"-"&amp;RIGHT(E446,2),IF(G446=11,"00.0"&amp;LEFT(E446,2)&amp;"."&amp;MID(E446,3,3)&amp;"/"&amp;MID(E446,6,4)&amp;"-"&amp;RIGHT(E446,2),"erro")))))</f>
        <v>03.953.509/0001-47</v>
      </c>
      <c r="G446" s="2">
        <f t="shared" si="13"/>
        <v>13</v>
      </c>
      <c r="H446" s="6" t="s">
        <v>52</v>
      </c>
      <c r="I446" s="2">
        <v>10</v>
      </c>
      <c r="J446" s="6">
        <v>13.613394373842141</v>
      </c>
      <c r="K446" s="6">
        <v>817000</v>
      </c>
      <c r="L446" s="2">
        <v>0</v>
      </c>
      <c r="M446" s="2">
        <v>1</v>
      </c>
      <c r="N446" s="2"/>
      <c r="O446" s="2">
        <v>0</v>
      </c>
      <c r="P446" s="2">
        <v>0</v>
      </c>
      <c r="Q446" s="2">
        <v>0</v>
      </c>
      <c r="R446" s="2">
        <v>7</v>
      </c>
      <c r="S446" s="2">
        <v>1</v>
      </c>
      <c r="T446" s="6">
        <v>15.584828420852</v>
      </c>
      <c r="U446" s="6">
        <v>0.13064114473695423</v>
      </c>
      <c r="V446" s="6">
        <v>0.55249154145751123</v>
      </c>
      <c r="W446" s="6">
        <v>1120159</v>
      </c>
      <c r="X446" s="6">
        <v>2121226</v>
      </c>
      <c r="Y446" s="6">
        <v>5866850</v>
      </c>
      <c r="Z446" s="6">
        <v>766452</v>
      </c>
      <c r="AA446" s="2">
        <f t="shared" si="14"/>
        <v>0</v>
      </c>
      <c r="AB446" s="2">
        <v>0</v>
      </c>
      <c r="AC446" s="2">
        <v>0</v>
      </c>
      <c r="AD446" s="2">
        <v>1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1</v>
      </c>
      <c r="AP446" s="2">
        <v>0</v>
      </c>
      <c r="AQ446" s="2">
        <v>0</v>
      </c>
      <c r="AR446" s="3">
        <v>0</v>
      </c>
      <c r="AS446" s="6">
        <f t="shared" si="15"/>
        <v>15.58849164517782</v>
      </c>
      <c r="AT446" s="6">
        <f t="shared" si="16"/>
        <v>0.10088087031053188</v>
      </c>
      <c r="AU446" s="6">
        <f t="shared" si="17"/>
        <v>0.60021014265211436</v>
      </c>
      <c r="AV446" s="6">
        <f t="shared" si="18"/>
        <v>0</v>
      </c>
      <c r="AW446" s="6">
        <f t="shared" si="19"/>
        <v>1</v>
      </c>
      <c r="AX446" s="6">
        <f t="shared" si="20"/>
        <v>0</v>
      </c>
      <c r="AY446" s="6">
        <f t="shared" si="21"/>
        <v>0</v>
      </c>
      <c r="AZ446" s="6">
        <f t="shared" si="22"/>
        <v>0</v>
      </c>
      <c r="BA446" s="6">
        <f t="shared" si="23"/>
        <v>6</v>
      </c>
      <c r="BB446" s="6">
        <f t="shared" si="24"/>
        <v>1</v>
      </c>
      <c r="BC446" s="2"/>
      <c r="BD446" s="2"/>
    </row>
    <row r="447" spans="1:56" ht="15.75" customHeight="1" x14ac:dyDescent="0.25">
      <c r="A447" s="2">
        <v>107</v>
      </c>
      <c r="B447" s="2">
        <v>2019</v>
      </c>
      <c r="C447" s="6" t="s">
        <v>163</v>
      </c>
      <c r="D447" s="2">
        <v>18953</v>
      </c>
      <c r="E447" s="2">
        <v>3953509000147</v>
      </c>
      <c r="F447" s="2" t="str">
        <f t="array" ref="F447">IFERROR(INDEX(cnpj!$A:$B,MATCH(C447,cnpj!$B:$B,0),1),IF(G447=14,LEFT(E447,2)&amp;"."&amp;MID(E447,3,3)&amp;"."&amp;MID(E447,6,3)&amp;"/"&amp;MID(E447,9,4)&amp;"-"&amp;RIGHT(E447,2),IF(G447=13,0&amp;LEFT(E447,1)&amp;"."&amp;MID(E447,2,3)&amp;"."&amp;MID(E447,5,3)&amp;"/"&amp;MID(E447,8,4)&amp;"-"&amp;RIGHT(E447,2),IF(G447=12,"00"&amp;"."&amp;LEFT(E447,3)&amp;"."&amp;MID(E447,4,3)&amp;"/"&amp;MID(E447,7,4)&amp;"-"&amp;RIGHT(E447,2),IF(G447=11,"00.0"&amp;LEFT(E447,2)&amp;"."&amp;MID(E447,3,3)&amp;"/"&amp;MID(E447,6,4)&amp;"-"&amp;RIGHT(E447,2),"erro")))))</f>
        <v>03.953.509/0001-47</v>
      </c>
      <c r="G447" s="2">
        <f t="shared" si="13"/>
        <v>13</v>
      </c>
      <c r="H447" s="6" t="s">
        <v>52</v>
      </c>
      <c r="I447" s="2">
        <v>10</v>
      </c>
      <c r="J447" s="6">
        <v>13.233904752137237</v>
      </c>
      <c r="K447" s="6">
        <v>559000</v>
      </c>
      <c r="L447" s="2">
        <v>0</v>
      </c>
      <c r="M447" s="2">
        <v>1</v>
      </c>
      <c r="N447" s="2"/>
      <c r="O447" s="2">
        <v>0</v>
      </c>
      <c r="P447" s="2">
        <v>0</v>
      </c>
      <c r="Q447" s="2">
        <v>0</v>
      </c>
      <c r="R447" s="2">
        <v>9</v>
      </c>
      <c r="S447" s="2">
        <v>1</v>
      </c>
      <c r="T447" s="6">
        <v>15.502153000407199</v>
      </c>
      <c r="U447" s="6">
        <v>0.1597251780353488</v>
      </c>
      <c r="V447" s="6">
        <v>0.36285552684855449</v>
      </c>
      <c r="W447" s="6">
        <v>535768</v>
      </c>
      <c r="X447" s="6">
        <v>1424129</v>
      </c>
      <c r="Y447" s="6">
        <v>5401315</v>
      </c>
      <c r="Z447" s="6">
        <v>862726</v>
      </c>
      <c r="AA447" s="2">
        <f t="shared" si="14"/>
        <v>0</v>
      </c>
      <c r="AB447" s="2">
        <v>0</v>
      </c>
      <c r="AC447" s="2">
        <v>0</v>
      </c>
      <c r="AD447" s="2">
        <v>1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1</v>
      </c>
      <c r="AQ447" s="2">
        <v>0</v>
      </c>
      <c r="AR447" s="3">
        <v>0</v>
      </c>
      <c r="AS447" s="6">
        <f t="shared" si="15"/>
        <v>15.584828420852</v>
      </c>
      <c r="AT447" s="6">
        <f t="shared" si="16"/>
        <v>0.13064114473695423</v>
      </c>
      <c r="AU447" s="6">
        <f t="shared" si="17"/>
        <v>0.55249154145751123</v>
      </c>
      <c r="AV447" s="6">
        <f t="shared" si="18"/>
        <v>0</v>
      </c>
      <c r="AW447" s="6">
        <f t="shared" si="19"/>
        <v>1</v>
      </c>
      <c r="AX447" s="6">
        <f t="shared" si="20"/>
        <v>0</v>
      </c>
      <c r="AY447" s="6">
        <f t="shared" si="21"/>
        <v>0</v>
      </c>
      <c r="AZ447" s="6">
        <f t="shared" si="22"/>
        <v>0</v>
      </c>
      <c r="BA447" s="6">
        <f t="shared" si="23"/>
        <v>7</v>
      </c>
      <c r="BB447" s="6">
        <f t="shared" si="24"/>
        <v>1</v>
      </c>
      <c r="BC447" s="2"/>
      <c r="BD447" s="2"/>
    </row>
    <row r="448" spans="1:56" ht="15.75" customHeight="1" x14ac:dyDescent="0.25">
      <c r="A448" s="2">
        <v>108</v>
      </c>
      <c r="B448" s="2">
        <v>2016</v>
      </c>
      <c r="C448" s="6" t="s">
        <v>164</v>
      </c>
      <c r="D448" s="2">
        <v>20630</v>
      </c>
      <c r="E448" s="2">
        <v>7820907000146</v>
      </c>
      <c r="F448" s="2" t="str">
        <f t="array" ref="F448">IFERROR(INDEX(cnpj!$A:$B,MATCH(C448,cnpj!$B:$B,0),1),IF(G448=14,LEFT(E448,2)&amp;"."&amp;MID(E448,3,3)&amp;"."&amp;MID(E448,6,3)&amp;"/"&amp;MID(E448,9,4)&amp;"-"&amp;RIGHT(E448,2),IF(G448=13,0&amp;LEFT(E448,1)&amp;"."&amp;MID(E448,2,3)&amp;"."&amp;MID(E448,5,3)&amp;"/"&amp;MID(E448,8,4)&amp;"-"&amp;RIGHT(E448,2),IF(G448=12,"00"&amp;"."&amp;LEFT(E448,3)&amp;"."&amp;MID(E448,4,3)&amp;"/"&amp;MID(E448,7,4)&amp;"-"&amp;RIGHT(E448,2),IF(G448=11,"00.0"&amp;LEFT(E448,2)&amp;"."&amp;MID(E448,3,3)&amp;"/"&amp;MID(E448,6,4)&amp;"-"&amp;RIGHT(E448,2),"erro")))))</f>
        <v>07.820.907/0001-46</v>
      </c>
      <c r="G448" s="2">
        <f t="shared" si="13"/>
        <v>13</v>
      </c>
      <c r="H448" s="6" t="s">
        <v>62</v>
      </c>
      <c r="I448" s="2">
        <v>3</v>
      </c>
      <c r="J448" s="6">
        <v>12.544537966068003</v>
      </c>
      <c r="K448" s="6">
        <v>280558.62</v>
      </c>
      <c r="L448" s="2">
        <v>0</v>
      </c>
      <c r="M448" s="2">
        <v>0</v>
      </c>
      <c r="N448" s="2"/>
      <c r="O448" s="2">
        <v>0</v>
      </c>
      <c r="P448" s="2">
        <v>0</v>
      </c>
      <c r="Q448" s="2">
        <v>0</v>
      </c>
      <c r="R448" s="2">
        <v>8</v>
      </c>
      <c r="S448" s="2">
        <v>0</v>
      </c>
      <c r="T448" s="6">
        <v>12.15260857566085</v>
      </c>
      <c r="U448" s="6">
        <v>-0.24950418802877819</v>
      </c>
      <c r="V448" s="6">
        <v>4.3620904276641982E-3</v>
      </c>
      <c r="W448" s="6">
        <v>827</v>
      </c>
      <c r="X448" s="6">
        <v>0</v>
      </c>
      <c r="Y448" s="6">
        <v>189588</v>
      </c>
      <c r="Z448" s="6">
        <v>-47303</v>
      </c>
      <c r="AA448" s="2" t="str">
        <f t="shared" si="14"/>
        <v/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1</v>
      </c>
      <c r="AI448" s="2">
        <v>0</v>
      </c>
      <c r="AJ448" s="2">
        <v>0</v>
      </c>
      <c r="AK448" s="2">
        <v>0</v>
      </c>
      <c r="AL448" s="2">
        <v>0</v>
      </c>
      <c r="AM448" s="2">
        <v>1</v>
      </c>
      <c r="AN448" s="2">
        <v>0</v>
      </c>
      <c r="AO448" s="2">
        <v>0</v>
      </c>
      <c r="AP448" s="2">
        <v>0</v>
      </c>
      <c r="AQ448" s="2">
        <v>0</v>
      </c>
      <c r="AR448" s="3">
        <v>0</v>
      </c>
      <c r="AS448" s="6" t="str">
        <f t="shared" si="15"/>
        <v/>
      </c>
      <c r="AT448" s="6" t="str">
        <f t="shared" si="16"/>
        <v/>
      </c>
      <c r="AU448" s="6" t="str">
        <f t="shared" si="17"/>
        <v/>
      </c>
      <c r="AV448" s="6" t="str">
        <f t="shared" si="18"/>
        <v/>
      </c>
      <c r="AW448" s="6" t="str">
        <f t="shared" si="19"/>
        <v/>
      </c>
      <c r="AX448" s="6" t="str">
        <f t="shared" si="20"/>
        <v/>
      </c>
      <c r="AY448" s="6" t="str">
        <f t="shared" si="21"/>
        <v/>
      </c>
      <c r="AZ448" s="6" t="str">
        <f t="shared" si="22"/>
        <v/>
      </c>
      <c r="BA448" s="6" t="str">
        <f t="shared" si="23"/>
        <v/>
      </c>
      <c r="BB448" s="6" t="str">
        <f t="shared" si="24"/>
        <v/>
      </c>
      <c r="BC448" s="2"/>
      <c r="BD448" s="2"/>
    </row>
    <row r="449" spans="1:56" ht="15.75" customHeight="1" x14ac:dyDescent="0.25">
      <c r="A449" s="2">
        <v>108</v>
      </c>
      <c r="B449" s="2">
        <v>2017</v>
      </c>
      <c r="C449" s="6" t="s">
        <v>164</v>
      </c>
      <c r="D449" s="2">
        <v>20630</v>
      </c>
      <c r="E449" s="2">
        <v>7820907000146</v>
      </c>
      <c r="F449" s="2" t="str">
        <f t="array" ref="F449">IFERROR(INDEX(cnpj!$A:$B,MATCH(C449,cnpj!$B:$B,0),1),IF(G449=14,LEFT(E449,2)&amp;"."&amp;MID(E449,3,3)&amp;"."&amp;MID(E449,6,3)&amp;"/"&amp;MID(E449,9,4)&amp;"-"&amp;RIGHT(E449,2),IF(G449=13,0&amp;LEFT(E449,1)&amp;"."&amp;MID(E449,2,3)&amp;"."&amp;MID(E449,5,3)&amp;"/"&amp;MID(E449,8,4)&amp;"-"&amp;RIGHT(E449,2),IF(G449=12,"00"&amp;"."&amp;LEFT(E449,3)&amp;"."&amp;MID(E449,4,3)&amp;"/"&amp;MID(E449,7,4)&amp;"-"&amp;RIGHT(E449,2),IF(G449=11,"00.0"&amp;LEFT(E449,2)&amp;"."&amp;MID(E449,3,3)&amp;"/"&amp;MID(E449,6,4)&amp;"-"&amp;RIGHT(E449,2),"erro")))))</f>
        <v>07.820.907/0001-46</v>
      </c>
      <c r="G449" s="2">
        <f t="shared" si="13"/>
        <v>13</v>
      </c>
      <c r="H449" s="6" t="s">
        <v>62</v>
      </c>
      <c r="I449" s="2">
        <v>3</v>
      </c>
      <c r="J449" s="6">
        <v>12.369758379047308</v>
      </c>
      <c r="K449" s="6">
        <v>235568.82</v>
      </c>
      <c r="L449" s="2">
        <v>0</v>
      </c>
      <c r="M449" s="2">
        <v>0</v>
      </c>
      <c r="N449" s="2"/>
      <c r="O449" s="2">
        <v>0</v>
      </c>
      <c r="P449" s="2">
        <v>0</v>
      </c>
      <c r="Q449" s="2">
        <v>0</v>
      </c>
      <c r="R449" s="2">
        <v>8</v>
      </c>
      <c r="S449" s="2">
        <v>0</v>
      </c>
      <c r="T449" s="6">
        <v>12.127602866821686</v>
      </c>
      <c r="U449" s="6">
        <v>-2.4282608460515071E-2</v>
      </c>
      <c r="V449" s="6">
        <v>3.4341773657966751E-3</v>
      </c>
      <c r="W449" s="6">
        <v>320</v>
      </c>
      <c r="X449" s="6">
        <v>315</v>
      </c>
      <c r="Y449" s="6">
        <v>184906</v>
      </c>
      <c r="Z449" s="6">
        <v>-4490</v>
      </c>
      <c r="AA449" s="2">
        <f t="shared" si="14"/>
        <v>1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1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</v>
      </c>
      <c r="AO449" s="2">
        <v>0</v>
      </c>
      <c r="AP449" s="2">
        <v>0</v>
      </c>
      <c r="AQ449" s="2">
        <v>0</v>
      </c>
      <c r="AR449" s="3">
        <v>0</v>
      </c>
      <c r="AS449" s="6">
        <f t="shared" si="15"/>
        <v>12.15260857566085</v>
      </c>
      <c r="AT449" s="6">
        <f t="shared" si="16"/>
        <v>-0.24950418802877819</v>
      </c>
      <c r="AU449" s="6">
        <f t="shared" si="17"/>
        <v>4.3620904276641982E-3</v>
      </c>
      <c r="AV449" s="6">
        <f t="shared" si="18"/>
        <v>0</v>
      </c>
      <c r="AW449" s="6">
        <f t="shared" si="19"/>
        <v>0</v>
      </c>
      <c r="AX449" s="6">
        <f t="shared" si="20"/>
        <v>0</v>
      </c>
      <c r="AY449" s="6">
        <f t="shared" si="21"/>
        <v>0</v>
      </c>
      <c r="AZ449" s="6">
        <f t="shared" si="22"/>
        <v>0</v>
      </c>
      <c r="BA449" s="6">
        <f t="shared" si="23"/>
        <v>8</v>
      </c>
      <c r="BB449" s="6">
        <f t="shared" si="24"/>
        <v>0</v>
      </c>
      <c r="BC449" s="2"/>
      <c r="BD449" s="2"/>
    </row>
    <row r="450" spans="1:56" ht="15.75" customHeight="1" x14ac:dyDescent="0.25">
      <c r="A450" s="2">
        <v>108</v>
      </c>
      <c r="B450" s="2">
        <v>2018</v>
      </c>
      <c r="C450" s="6" t="s">
        <v>164</v>
      </c>
      <c r="D450" s="2">
        <v>20630</v>
      </c>
      <c r="E450" s="2">
        <v>7820907000146</v>
      </c>
      <c r="F450" s="2" t="str">
        <f t="array" ref="F450">IFERROR(INDEX(cnpj!$A:$B,MATCH(C450,cnpj!$B:$B,0),1),IF(G450=14,LEFT(E450,2)&amp;"."&amp;MID(E450,3,3)&amp;"."&amp;MID(E450,6,3)&amp;"/"&amp;MID(E450,9,4)&amp;"-"&amp;RIGHT(E450,2),IF(G450=13,0&amp;LEFT(E450,1)&amp;"."&amp;MID(E450,2,3)&amp;"."&amp;MID(E450,5,3)&amp;"/"&amp;MID(E450,8,4)&amp;"-"&amp;RIGHT(E450,2),IF(G450=12,"00"&amp;"."&amp;LEFT(E450,3)&amp;"."&amp;MID(E450,4,3)&amp;"/"&amp;MID(E450,7,4)&amp;"-"&amp;RIGHT(E450,2),IF(G450=11,"00.0"&amp;LEFT(E450,2)&amp;"."&amp;MID(E450,3,3)&amp;"/"&amp;MID(E450,6,4)&amp;"-"&amp;RIGHT(E450,2),"erro")))))</f>
        <v>07.820.907/0001-46</v>
      </c>
      <c r="G450" s="2">
        <f t="shared" si="13"/>
        <v>13</v>
      </c>
      <c r="H450" s="6" t="s">
        <v>62</v>
      </c>
      <c r="I450" s="2">
        <v>3</v>
      </c>
      <c r="J450" s="6">
        <v>12.308513252400434</v>
      </c>
      <c r="K450" s="6">
        <v>221574.3</v>
      </c>
      <c r="L450" s="2">
        <v>0</v>
      </c>
      <c r="M450" s="2">
        <v>0</v>
      </c>
      <c r="N450" s="2"/>
      <c r="O450" s="2">
        <v>0</v>
      </c>
      <c r="P450" s="2">
        <v>0</v>
      </c>
      <c r="Q450" s="2">
        <v>0</v>
      </c>
      <c r="R450" s="2">
        <v>8</v>
      </c>
      <c r="S450" s="2">
        <v>0</v>
      </c>
      <c r="T450" s="6">
        <v>12.040395793864292</v>
      </c>
      <c r="U450" s="6">
        <v>-9.2674550346976345E-2</v>
      </c>
      <c r="V450" s="6">
        <v>1.4433744040032101E-2</v>
      </c>
      <c r="W450" s="6">
        <v>1328</v>
      </c>
      <c r="X450" s="6">
        <v>1118</v>
      </c>
      <c r="Y450" s="6">
        <v>169464</v>
      </c>
      <c r="Z450" s="6">
        <v>-15705</v>
      </c>
      <c r="AA450" s="2">
        <f t="shared" si="14"/>
        <v>1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1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1</v>
      </c>
      <c r="AP450" s="2">
        <v>0</v>
      </c>
      <c r="AQ450" s="2">
        <v>0</v>
      </c>
      <c r="AR450" s="3">
        <v>0</v>
      </c>
      <c r="AS450" s="6">
        <f t="shared" si="15"/>
        <v>12.127602866821686</v>
      </c>
      <c r="AT450" s="6">
        <f t="shared" si="16"/>
        <v>-2.4282608460515071E-2</v>
      </c>
      <c r="AU450" s="6">
        <f t="shared" si="17"/>
        <v>3.4341773657966751E-3</v>
      </c>
      <c r="AV450" s="6">
        <f t="shared" si="18"/>
        <v>0</v>
      </c>
      <c r="AW450" s="6">
        <f t="shared" si="19"/>
        <v>0</v>
      </c>
      <c r="AX450" s="6">
        <f t="shared" si="20"/>
        <v>0</v>
      </c>
      <c r="AY450" s="6">
        <f t="shared" si="21"/>
        <v>0</v>
      </c>
      <c r="AZ450" s="6">
        <f t="shared" si="22"/>
        <v>0</v>
      </c>
      <c r="BA450" s="6">
        <f t="shared" si="23"/>
        <v>8</v>
      </c>
      <c r="BB450" s="6">
        <f t="shared" si="24"/>
        <v>0</v>
      </c>
      <c r="BC450" s="2"/>
      <c r="BD450" s="2"/>
    </row>
    <row r="451" spans="1:56" ht="15.75" customHeight="1" x14ac:dyDescent="0.25">
      <c r="A451" s="2">
        <v>108</v>
      </c>
      <c r="B451" s="2">
        <v>2019</v>
      </c>
      <c r="C451" s="6" t="s">
        <v>164</v>
      </c>
      <c r="D451" s="2">
        <v>20630</v>
      </c>
      <c r="E451" s="2">
        <v>7820907000146</v>
      </c>
      <c r="F451" s="2" t="str">
        <f t="array" ref="F451">IFERROR(INDEX(cnpj!$A:$B,MATCH(C451,cnpj!$B:$B,0),1),IF(G451=14,LEFT(E451,2)&amp;"."&amp;MID(E451,3,3)&amp;"."&amp;MID(E451,6,3)&amp;"/"&amp;MID(E451,9,4)&amp;"-"&amp;RIGHT(E451,2),IF(G451=13,0&amp;LEFT(E451,1)&amp;"."&amp;MID(E451,2,3)&amp;"."&amp;MID(E451,5,3)&amp;"/"&amp;MID(E451,8,4)&amp;"-"&amp;RIGHT(E451,2),IF(G451=12,"00"&amp;"."&amp;LEFT(E451,3)&amp;"."&amp;MID(E451,4,3)&amp;"/"&amp;MID(E451,7,4)&amp;"-"&amp;RIGHT(E451,2),IF(G451=11,"00.0"&amp;LEFT(E451,2)&amp;"."&amp;MID(E451,3,3)&amp;"/"&amp;MID(E451,6,4)&amp;"-"&amp;RIGHT(E451,2),"erro")))))</f>
        <v>07.820.907/0001-46</v>
      </c>
      <c r="G451" s="2">
        <f t="shared" si="13"/>
        <v>13</v>
      </c>
      <c r="H451" s="6" t="s">
        <v>62</v>
      </c>
      <c r="I451" s="2">
        <v>3</v>
      </c>
      <c r="J451" s="6">
        <v>11.666658829161999</v>
      </c>
      <c r="K451" s="6">
        <v>116617.99</v>
      </c>
      <c r="L451" s="2">
        <v>0</v>
      </c>
      <c r="M451" s="2">
        <v>0</v>
      </c>
      <c r="N451" s="2"/>
      <c r="O451" s="2">
        <v>0</v>
      </c>
      <c r="P451" s="2">
        <v>0</v>
      </c>
      <c r="Q451" s="2">
        <v>0</v>
      </c>
      <c r="R451" s="2">
        <v>5</v>
      </c>
      <c r="S451" s="2">
        <v>0</v>
      </c>
      <c r="T451" s="6">
        <v>11.986622266053581</v>
      </c>
      <c r="U451" s="6">
        <v>-5.8166035668028297E-2</v>
      </c>
      <c r="V451" s="6">
        <v>1.1999352396134304E-2</v>
      </c>
      <c r="W451" s="6">
        <v>1100</v>
      </c>
      <c r="X451" s="6">
        <v>827</v>
      </c>
      <c r="Y451" s="6">
        <v>160592</v>
      </c>
      <c r="Z451" s="6">
        <v>-9341</v>
      </c>
      <c r="AA451" s="2">
        <f t="shared" si="14"/>
        <v>1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1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1</v>
      </c>
      <c r="AQ451" s="2">
        <v>0</v>
      </c>
      <c r="AR451" s="3">
        <v>0</v>
      </c>
      <c r="AS451" s="6">
        <f t="shared" si="15"/>
        <v>12.040395793864292</v>
      </c>
      <c r="AT451" s="6">
        <f t="shared" si="16"/>
        <v>-9.2674550346976345E-2</v>
      </c>
      <c r="AU451" s="6">
        <f t="shared" si="17"/>
        <v>1.4433744040032101E-2</v>
      </c>
      <c r="AV451" s="6">
        <f t="shared" si="18"/>
        <v>0</v>
      </c>
      <c r="AW451" s="6">
        <f t="shared" si="19"/>
        <v>0</v>
      </c>
      <c r="AX451" s="6">
        <f t="shared" si="20"/>
        <v>0</v>
      </c>
      <c r="AY451" s="6">
        <f t="shared" si="21"/>
        <v>0</v>
      </c>
      <c r="AZ451" s="6">
        <f t="shared" si="22"/>
        <v>0</v>
      </c>
      <c r="BA451" s="6">
        <f t="shared" si="23"/>
        <v>8</v>
      </c>
      <c r="BB451" s="6">
        <f t="shared" si="24"/>
        <v>0</v>
      </c>
      <c r="BC451" s="2"/>
      <c r="BD451" s="2"/>
    </row>
    <row r="452" spans="1:56" ht="15.75" customHeight="1" x14ac:dyDescent="0.25">
      <c r="A452" s="2">
        <v>108</v>
      </c>
      <c r="B452" s="2">
        <v>2020</v>
      </c>
      <c r="C452" s="6" t="s">
        <v>164</v>
      </c>
      <c r="D452" s="2">
        <v>20630</v>
      </c>
      <c r="E452" s="2">
        <v>7820907000146</v>
      </c>
      <c r="F452" s="2" t="str">
        <f t="array" ref="F452">IFERROR(INDEX(cnpj!$A:$B,MATCH(C452,cnpj!$B:$B,0),1),IF(G452=14,LEFT(E452,2)&amp;"."&amp;MID(E452,3,3)&amp;"."&amp;MID(E452,6,3)&amp;"/"&amp;MID(E452,9,4)&amp;"-"&amp;RIGHT(E452,2),IF(G452=13,0&amp;LEFT(E452,1)&amp;"."&amp;MID(E452,2,3)&amp;"."&amp;MID(E452,5,3)&amp;"/"&amp;MID(E452,8,4)&amp;"-"&amp;RIGHT(E452,2),IF(G452=12,"00"&amp;"."&amp;LEFT(E452,3)&amp;"."&amp;MID(E452,4,3)&amp;"/"&amp;MID(E452,7,4)&amp;"-"&amp;RIGHT(E452,2),IF(G452=11,"00.0"&amp;LEFT(E452,2)&amp;"."&amp;MID(E452,3,3)&amp;"/"&amp;MID(E452,6,4)&amp;"-"&amp;RIGHT(E452,2),"erro")))))</f>
        <v>07.820.907/0001-46</v>
      </c>
      <c r="G452" s="2">
        <f t="shared" si="13"/>
        <v>13</v>
      </c>
      <c r="H452" s="6" t="s">
        <v>62</v>
      </c>
      <c r="I452" s="2">
        <v>3</v>
      </c>
      <c r="J452" s="6">
        <v>11.666658829161999</v>
      </c>
      <c r="K452" s="6">
        <v>116617.99</v>
      </c>
      <c r="L452" s="2">
        <v>0</v>
      </c>
      <c r="M452" s="2">
        <v>0</v>
      </c>
      <c r="N452" s="2"/>
      <c r="O452" s="2">
        <v>0</v>
      </c>
      <c r="P452" s="2">
        <v>0</v>
      </c>
      <c r="Q452" s="2">
        <v>0</v>
      </c>
      <c r="R452" s="2">
        <v>6</v>
      </c>
      <c r="S452" s="2">
        <v>0</v>
      </c>
      <c r="T452" s="6">
        <v>11.599314148126288</v>
      </c>
      <c r="U452" s="6">
        <v>-0.14173156123019914</v>
      </c>
      <c r="V452" s="6">
        <v>1.6501105271364759E-2</v>
      </c>
      <c r="W452" s="6">
        <v>767</v>
      </c>
      <c r="X452" s="6">
        <v>1032</v>
      </c>
      <c r="Y452" s="6">
        <v>109023</v>
      </c>
      <c r="Z452" s="6">
        <v>-15452</v>
      </c>
      <c r="AA452" s="2">
        <f t="shared" si="14"/>
        <v>1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1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1</v>
      </c>
      <c r="AR452" s="3">
        <v>0</v>
      </c>
      <c r="AS452" s="6">
        <f t="shared" si="15"/>
        <v>11.986622266053581</v>
      </c>
      <c r="AT452" s="6">
        <f t="shared" si="16"/>
        <v>-5.8166035668028297E-2</v>
      </c>
      <c r="AU452" s="6">
        <f t="shared" si="17"/>
        <v>1.1999352396134304E-2</v>
      </c>
      <c r="AV452" s="6">
        <f t="shared" si="18"/>
        <v>0</v>
      </c>
      <c r="AW452" s="6">
        <f t="shared" si="19"/>
        <v>0</v>
      </c>
      <c r="AX452" s="6">
        <f t="shared" si="20"/>
        <v>0</v>
      </c>
      <c r="AY452" s="6">
        <f t="shared" si="21"/>
        <v>0</v>
      </c>
      <c r="AZ452" s="6">
        <f t="shared" si="22"/>
        <v>0</v>
      </c>
      <c r="BA452" s="6">
        <f t="shared" si="23"/>
        <v>5</v>
      </c>
      <c r="BB452" s="6">
        <f t="shared" si="24"/>
        <v>0</v>
      </c>
      <c r="BC452" s="2"/>
      <c r="BD452" s="2"/>
    </row>
    <row r="453" spans="1:56" ht="15.75" customHeight="1" x14ac:dyDescent="0.25">
      <c r="A453" s="2">
        <v>109</v>
      </c>
      <c r="B453" s="2">
        <v>2016</v>
      </c>
      <c r="C453" s="6" t="s">
        <v>165</v>
      </c>
      <c r="D453" s="2">
        <v>20044</v>
      </c>
      <c r="E453" s="2">
        <v>1896779000138</v>
      </c>
      <c r="F453" s="2" t="str">
        <f t="array" ref="F453">IFERROR(INDEX(cnpj!$A:$B,MATCH(C453,cnpj!$B:$B,0),1),IF(G453=14,LEFT(E453,2)&amp;"."&amp;MID(E453,3,3)&amp;"."&amp;MID(E453,6,3)&amp;"/"&amp;MID(E453,9,4)&amp;"-"&amp;RIGHT(E453,2),IF(G453=13,0&amp;LEFT(E453,1)&amp;"."&amp;MID(E453,2,3)&amp;"."&amp;MID(E453,5,3)&amp;"/"&amp;MID(E453,8,4)&amp;"-"&amp;RIGHT(E453,2),IF(G453=12,"00"&amp;"."&amp;LEFT(E453,3)&amp;"."&amp;MID(E453,4,3)&amp;"/"&amp;MID(E453,7,4)&amp;"-"&amp;RIGHT(E453,2),IF(G453=11,"00.0"&amp;LEFT(E453,2)&amp;"."&amp;MID(E453,3,3)&amp;"/"&amp;MID(E453,6,4)&amp;"-"&amp;RIGHT(E453,2),"erro")))))</f>
        <v>01.896.779/0001-38</v>
      </c>
      <c r="G453" s="2">
        <f t="shared" si="13"/>
        <v>13</v>
      </c>
      <c r="H453" s="6" t="s">
        <v>60</v>
      </c>
      <c r="I453" s="2">
        <v>1</v>
      </c>
      <c r="J453" s="6">
        <v>13.016113577561619</v>
      </c>
      <c r="K453" s="6">
        <v>449600</v>
      </c>
      <c r="L453" s="2">
        <v>0</v>
      </c>
      <c r="M453" s="2">
        <v>1</v>
      </c>
      <c r="N453" s="2"/>
      <c r="O453" s="2">
        <v>0</v>
      </c>
      <c r="P453" s="2">
        <v>0</v>
      </c>
      <c r="Q453" s="2">
        <v>0</v>
      </c>
      <c r="R453" s="2">
        <v>7</v>
      </c>
      <c r="S453" s="2">
        <v>0</v>
      </c>
      <c r="T453" s="6">
        <v>12.778347962412351</v>
      </c>
      <c r="U453" s="6">
        <v>9.8479654910723108E-2</v>
      </c>
      <c r="V453" s="6">
        <v>0.45429513709625091</v>
      </c>
      <c r="W453" s="6">
        <v>107073</v>
      </c>
      <c r="X453" s="6">
        <v>53956</v>
      </c>
      <c r="Y453" s="6">
        <v>354459</v>
      </c>
      <c r="Z453" s="6">
        <v>34907</v>
      </c>
      <c r="AA453" s="2" t="str">
        <f t="shared" si="14"/>
        <v/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1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1</v>
      </c>
      <c r="AN453" s="2">
        <v>0</v>
      </c>
      <c r="AO453" s="2">
        <v>0</v>
      </c>
      <c r="AP453" s="2">
        <v>0</v>
      </c>
      <c r="AQ453" s="2">
        <v>0</v>
      </c>
      <c r="AR453" s="3">
        <v>0</v>
      </c>
      <c r="AS453" s="6" t="str">
        <f t="shared" si="15"/>
        <v/>
      </c>
      <c r="AT453" s="6" t="str">
        <f t="shared" si="16"/>
        <v/>
      </c>
      <c r="AU453" s="6" t="str">
        <f t="shared" si="17"/>
        <v/>
      </c>
      <c r="AV453" s="6" t="str">
        <f t="shared" si="18"/>
        <v/>
      </c>
      <c r="AW453" s="6" t="str">
        <f t="shared" si="19"/>
        <v/>
      </c>
      <c r="AX453" s="6" t="str">
        <f t="shared" si="20"/>
        <v/>
      </c>
      <c r="AY453" s="6" t="str">
        <f t="shared" si="21"/>
        <v/>
      </c>
      <c r="AZ453" s="6" t="str">
        <f t="shared" si="22"/>
        <v/>
      </c>
      <c r="BA453" s="6" t="str">
        <f t="shared" si="23"/>
        <v/>
      </c>
      <c r="BB453" s="6" t="str">
        <f t="shared" si="24"/>
        <v/>
      </c>
      <c r="BC453" s="2"/>
      <c r="BD453" s="2"/>
    </row>
    <row r="454" spans="1:56" ht="15.75" customHeight="1" x14ac:dyDescent="0.25">
      <c r="A454" s="2">
        <v>109</v>
      </c>
      <c r="B454" s="2">
        <v>2017</v>
      </c>
      <c r="C454" s="6" t="s">
        <v>165</v>
      </c>
      <c r="D454" s="2">
        <v>20044</v>
      </c>
      <c r="E454" s="2">
        <v>1896779000138</v>
      </c>
      <c r="F454" s="2" t="str">
        <f t="array" ref="F454">IFERROR(INDEX(cnpj!$A:$B,MATCH(C454,cnpj!$B:$B,0),1),IF(G454=14,LEFT(E454,2)&amp;"."&amp;MID(E454,3,3)&amp;"."&amp;MID(E454,6,3)&amp;"/"&amp;MID(E454,9,4)&amp;"-"&amp;RIGHT(E454,2),IF(G454=13,0&amp;LEFT(E454,1)&amp;"."&amp;MID(E454,2,3)&amp;"."&amp;MID(E454,5,3)&amp;"/"&amp;MID(E454,8,4)&amp;"-"&amp;RIGHT(E454,2),IF(G454=12,"00"&amp;"."&amp;LEFT(E454,3)&amp;"."&amp;MID(E454,4,3)&amp;"/"&amp;MID(E454,7,4)&amp;"-"&amp;RIGHT(E454,2),IF(G454=11,"00.0"&amp;LEFT(E454,2)&amp;"."&amp;MID(E454,3,3)&amp;"/"&amp;MID(E454,6,4)&amp;"-"&amp;RIGHT(E454,2),"erro")))))</f>
        <v>01.896.779/0001-38</v>
      </c>
      <c r="G454" s="2">
        <f t="shared" si="13"/>
        <v>13</v>
      </c>
      <c r="H454" s="6" t="s">
        <v>60</v>
      </c>
      <c r="I454" s="2">
        <v>1</v>
      </c>
      <c r="J454" s="6">
        <v>13.005829561148378</v>
      </c>
      <c r="K454" s="6">
        <v>445000</v>
      </c>
      <c r="L454" s="2">
        <v>0</v>
      </c>
      <c r="M454" s="2">
        <v>1</v>
      </c>
      <c r="N454" s="2"/>
      <c r="O454" s="2">
        <v>0</v>
      </c>
      <c r="P454" s="2">
        <v>0</v>
      </c>
      <c r="Q454" s="2">
        <v>0</v>
      </c>
      <c r="R454" s="2">
        <v>13</v>
      </c>
      <c r="S454" s="2">
        <v>0</v>
      </c>
      <c r="T454" s="6">
        <v>12.900623840001147</v>
      </c>
      <c r="U454" s="6">
        <v>0.11283896125943051</v>
      </c>
      <c r="V454" s="6">
        <v>0.44109276466564479</v>
      </c>
      <c r="W454" s="6">
        <v>112221</v>
      </c>
      <c r="X454" s="6">
        <v>64464</v>
      </c>
      <c r="Y454" s="6">
        <v>400562</v>
      </c>
      <c r="Z454" s="6">
        <v>45199</v>
      </c>
      <c r="AA454" s="2">
        <f t="shared" si="14"/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1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</v>
      </c>
      <c r="AO454" s="2">
        <v>0</v>
      </c>
      <c r="AP454" s="2">
        <v>0</v>
      </c>
      <c r="AQ454" s="2">
        <v>0</v>
      </c>
      <c r="AR454" s="3">
        <v>0</v>
      </c>
      <c r="AS454" s="6">
        <f t="shared" si="15"/>
        <v>12.778347962412351</v>
      </c>
      <c r="AT454" s="6">
        <f t="shared" si="16"/>
        <v>9.8479654910723108E-2</v>
      </c>
      <c r="AU454" s="6">
        <f t="shared" si="17"/>
        <v>0.45429513709625091</v>
      </c>
      <c r="AV454" s="6">
        <f t="shared" si="18"/>
        <v>0</v>
      </c>
      <c r="AW454" s="6">
        <f t="shared" si="19"/>
        <v>1</v>
      </c>
      <c r="AX454" s="6">
        <f t="shared" si="20"/>
        <v>0</v>
      </c>
      <c r="AY454" s="6">
        <f t="shared" si="21"/>
        <v>0</v>
      </c>
      <c r="AZ454" s="6">
        <f t="shared" si="22"/>
        <v>0</v>
      </c>
      <c r="BA454" s="6">
        <f t="shared" si="23"/>
        <v>7</v>
      </c>
      <c r="BB454" s="6">
        <f t="shared" si="24"/>
        <v>0</v>
      </c>
      <c r="BC454" s="2"/>
      <c r="BD454" s="2"/>
    </row>
    <row r="455" spans="1:56" ht="15.75" customHeight="1" x14ac:dyDescent="0.25">
      <c r="A455" s="2">
        <v>109</v>
      </c>
      <c r="B455" s="2">
        <v>2018</v>
      </c>
      <c r="C455" s="6" t="s">
        <v>165</v>
      </c>
      <c r="D455" s="2">
        <v>20044</v>
      </c>
      <c r="E455" s="2">
        <v>1896779000138</v>
      </c>
      <c r="F455" s="2" t="str">
        <f t="array" ref="F455">IFERROR(INDEX(cnpj!$A:$B,MATCH(C455,cnpj!$B:$B,0),1),IF(G455=14,LEFT(E455,2)&amp;"."&amp;MID(E455,3,3)&amp;"."&amp;MID(E455,6,3)&amp;"/"&amp;MID(E455,9,4)&amp;"-"&amp;RIGHT(E455,2),IF(G455=13,0&amp;LEFT(E455,1)&amp;"."&amp;MID(E455,2,3)&amp;"."&amp;MID(E455,5,3)&amp;"/"&amp;MID(E455,8,4)&amp;"-"&amp;RIGHT(E455,2),IF(G455=12,"00"&amp;"."&amp;LEFT(E455,3)&amp;"."&amp;MID(E455,4,3)&amp;"/"&amp;MID(E455,7,4)&amp;"-"&amp;RIGHT(E455,2),IF(G455=11,"00.0"&amp;LEFT(E455,2)&amp;"."&amp;MID(E455,3,3)&amp;"/"&amp;MID(E455,6,4)&amp;"-"&amp;RIGHT(E455,2),"erro")))))</f>
        <v>01.896.779/0001-38</v>
      </c>
      <c r="G455" s="2">
        <f t="shared" si="13"/>
        <v>13</v>
      </c>
      <c r="H455" s="6" t="s">
        <v>60</v>
      </c>
      <c r="I455" s="2">
        <v>1</v>
      </c>
      <c r="J455" s="6">
        <v>13.025371788824197</v>
      </c>
      <c r="K455" s="6">
        <v>453781.82</v>
      </c>
      <c r="L455" s="2">
        <v>0</v>
      </c>
      <c r="M455" s="2">
        <v>1</v>
      </c>
      <c r="N455" s="2"/>
      <c r="O455" s="2">
        <v>0</v>
      </c>
      <c r="P455" s="2">
        <v>0</v>
      </c>
      <c r="Q455" s="2">
        <v>0</v>
      </c>
      <c r="R455" s="2">
        <v>13</v>
      </c>
      <c r="S455" s="2">
        <v>0</v>
      </c>
      <c r="T455" s="6">
        <v>12.882678774069877</v>
      </c>
      <c r="U455" s="6">
        <v>8.3365104539978349E-2</v>
      </c>
      <c r="V455" s="6">
        <v>0.38787051581189413</v>
      </c>
      <c r="W455" s="6">
        <v>94929</v>
      </c>
      <c r="X455" s="6">
        <v>57674</v>
      </c>
      <c r="Y455" s="6">
        <v>393438</v>
      </c>
      <c r="Z455" s="6">
        <v>32799</v>
      </c>
      <c r="AA455" s="2">
        <f t="shared" si="14"/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1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1</v>
      </c>
      <c r="AP455" s="2">
        <v>0</v>
      </c>
      <c r="AQ455" s="2">
        <v>0</v>
      </c>
      <c r="AR455" s="3">
        <v>0</v>
      </c>
      <c r="AS455" s="6">
        <f t="shared" si="15"/>
        <v>12.900623840001147</v>
      </c>
      <c r="AT455" s="6">
        <f t="shared" si="16"/>
        <v>0.11283896125943051</v>
      </c>
      <c r="AU455" s="6">
        <f t="shared" si="17"/>
        <v>0.44109276466564479</v>
      </c>
      <c r="AV455" s="6">
        <f t="shared" si="18"/>
        <v>0</v>
      </c>
      <c r="AW455" s="6">
        <f t="shared" si="19"/>
        <v>1</v>
      </c>
      <c r="AX455" s="6">
        <f t="shared" si="20"/>
        <v>0</v>
      </c>
      <c r="AY455" s="6">
        <f t="shared" si="21"/>
        <v>0</v>
      </c>
      <c r="AZ455" s="6">
        <f t="shared" si="22"/>
        <v>0</v>
      </c>
      <c r="BA455" s="6">
        <f t="shared" si="23"/>
        <v>13</v>
      </c>
      <c r="BB455" s="6">
        <f t="shared" si="24"/>
        <v>0</v>
      </c>
      <c r="BC455" s="2"/>
      <c r="BD455" s="2"/>
    </row>
    <row r="456" spans="1:56" ht="15.75" customHeight="1" x14ac:dyDescent="0.25">
      <c r="A456" s="2">
        <v>109</v>
      </c>
      <c r="B456" s="2">
        <v>2019</v>
      </c>
      <c r="C456" s="6" t="s">
        <v>165</v>
      </c>
      <c r="D456" s="2">
        <v>20044</v>
      </c>
      <c r="E456" s="2">
        <v>1896779000138</v>
      </c>
      <c r="F456" s="2" t="str">
        <f t="array" ref="F456">IFERROR(INDEX(cnpj!$A:$B,MATCH(C456,cnpj!$B:$B,0),1),IF(G456=14,LEFT(E456,2)&amp;"."&amp;MID(E456,3,3)&amp;"."&amp;MID(E456,6,3)&amp;"/"&amp;MID(E456,9,4)&amp;"-"&amp;RIGHT(E456,2),IF(G456=13,0&amp;LEFT(E456,1)&amp;"."&amp;MID(E456,2,3)&amp;"."&amp;MID(E456,5,3)&amp;"/"&amp;MID(E456,8,4)&amp;"-"&amp;RIGHT(E456,2),IF(G456=12,"00"&amp;"."&amp;LEFT(E456,3)&amp;"."&amp;MID(E456,4,3)&amp;"/"&amp;MID(E456,7,4)&amp;"-"&amp;RIGHT(E456,2),IF(G456=11,"00.0"&amp;LEFT(E456,2)&amp;"."&amp;MID(E456,3,3)&amp;"/"&amp;MID(E456,6,4)&amp;"-"&amp;RIGHT(E456,2),"erro")))))</f>
        <v>01.896.779/0001-38</v>
      </c>
      <c r="G456" s="2">
        <f t="shared" si="13"/>
        <v>13</v>
      </c>
      <c r="H456" s="6" t="s">
        <v>60</v>
      </c>
      <c r="I456" s="2">
        <v>1</v>
      </c>
      <c r="J456" s="6">
        <v>13.043993103766356</v>
      </c>
      <c r="K456" s="6">
        <v>462311</v>
      </c>
      <c r="L456" s="2">
        <v>0</v>
      </c>
      <c r="M456" s="2">
        <v>1</v>
      </c>
      <c r="N456" s="2"/>
      <c r="O456" s="2">
        <v>0</v>
      </c>
      <c r="P456" s="2">
        <v>0</v>
      </c>
      <c r="Q456" s="2">
        <v>0</v>
      </c>
      <c r="R456" s="2">
        <v>13</v>
      </c>
      <c r="S456" s="2">
        <v>0</v>
      </c>
      <c r="T456" s="6">
        <v>13.11373828803063</v>
      </c>
      <c r="U456" s="6">
        <v>5.4128858637982995E-2</v>
      </c>
      <c r="V456" s="6">
        <v>0.4979382940694686</v>
      </c>
      <c r="W456" s="6">
        <v>139758</v>
      </c>
      <c r="X456" s="6">
        <v>107073</v>
      </c>
      <c r="Y456" s="6">
        <v>495706</v>
      </c>
      <c r="Z456" s="6">
        <v>26832</v>
      </c>
      <c r="AA456" s="2">
        <f t="shared" si="14"/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1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1</v>
      </c>
      <c r="AQ456" s="2">
        <v>0</v>
      </c>
      <c r="AR456" s="3">
        <v>0</v>
      </c>
      <c r="AS456" s="6">
        <f t="shared" si="15"/>
        <v>12.882678774069877</v>
      </c>
      <c r="AT456" s="6">
        <f t="shared" si="16"/>
        <v>8.3365104539978349E-2</v>
      </c>
      <c r="AU456" s="6">
        <f t="shared" si="17"/>
        <v>0.38787051581189413</v>
      </c>
      <c r="AV456" s="6">
        <f t="shared" si="18"/>
        <v>0</v>
      </c>
      <c r="AW456" s="6">
        <f t="shared" si="19"/>
        <v>1</v>
      </c>
      <c r="AX456" s="6">
        <f t="shared" si="20"/>
        <v>0</v>
      </c>
      <c r="AY456" s="6">
        <f t="shared" si="21"/>
        <v>0</v>
      </c>
      <c r="AZ456" s="6">
        <f t="shared" si="22"/>
        <v>0</v>
      </c>
      <c r="BA456" s="6">
        <f t="shared" si="23"/>
        <v>13</v>
      </c>
      <c r="BB456" s="6">
        <f t="shared" si="24"/>
        <v>0</v>
      </c>
      <c r="BC456" s="2"/>
      <c r="BD456" s="2"/>
    </row>
    <row r="457" spans="1:56" ht="15.75" customHeight="1" x14ac:dyDescent="0.25">
      <c r="A457" s="2">
        <v>109</v>
      </c>
      <c r="B457" s="2">
        <v>2020</v>
      </c>
      <c r="C457" s="6" t="s">
        <v>165</v>
      </c>
      <c r="D457" s="2">
        <v>20044</v>
      </c>
      <c r="E457" s="2">
        <v>1896779000138</v>
      </c>
      <c r="F457" s="2" t="str">
        <f t="array" ref="F457">IFERROR(INDEX(cnpj!$A:$B,MATCH(C457,cnpj!$B:$B,0),1),IF(G457=14,LEFT(E457,2)&amp;"."&amp;MID(E457,3,3)&amp;"."&amp;MID(E457,6,3)&amp;"/"&amp;MID(E457,9,4)&amp;"-"&amp;RIGHT(E457,2),IF(G457=13,0&amp;LEFT(E457,1)&amp;"."&amp;MID(E457,2,3)&amp;"."&amp;MID(E457,5,3)&amp;"/"&amp;MID(E457,8,4)&amp;"-"&amp;RIGHT(E457,2),IF(G457=12,"00"&amp;"."&amp;LEFT(E457,3)&amp;"."&amp;MID(E457,4,3)&amp;"/"&amp;MID(E457,7,4)&amp;"-"&amp;RIGHT(E457,2),IF(G457=11,"00.0"&amp;LEFT(E457,2)&amp;"."&amp;MID(E457,3,3)&amp;"/"&amp;MID(E457,6,4)&amp;"-"&amp;RIGHT(E457,2),"erro")))))</f>
        <v>01.896.779/0001-38</v>
      </c>
      <c r="G457" s="2">
        <f t="shared" si="13"/>
        <v>13</v>
      </c>
      <c r="H457" s="6" t="s">
        <v>60</v>
      </c>
      <c r="I457" s="2">
        <v>1</v>
      </c>
      <c r="J457" s="6">
        <v>13.005829561148378</v>
      </c>
      <c r="K457" s="6">
        <v>445000</v>
      </c>
      <c r="L457" s="2">
        <v>0</v>
      </c>
      <c r="M457" s="2">
        <v>1</v>
      </c>
      <c r="N457" s="2"/>
      <c r="O457" s="2">
        <v>0</v>
      </c>
      <c r="P457" s="2">
        <v>0</v>
      </c>
      <c r="Q457" s="2">
        <v>0</v>
      </c>
      <c r="R457" s="2">
        <v>13</v>
      </c>
      <c r="S457" s="2">
        <v>0</v>
      </c>
      <c r="T457" s="6">
        <v>13.198924338519117</v>
      </c>
      <c r="U457" s="6">
        <v>8.6666147940657745E-2</v>
      </c>
      <c r="V457" s="6">
        <v>0.45853341336534614</v>
      </c>
      <c r="W457" s="6">
        <v>139468</v>
      </c>
      <c r="X457" s="6">
        <v>108041</v>
      </c>
      <c r="Y457" s="6">
        <v>539784</v>
      </c>
      <c r="Z457" s="6">
        <v>46781</v>
      </c>
      <c r="AA457" s="2">
        <f t="shared" si="14"/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1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</v>
      </c>
      <c r="AR457" s="3">
        <v>0</v>
      </c>
      <c r="AS457" s="6">
        <f t="shared" si="15"/>
        <v>13.11373828803063</v>
      </c>
      <c r="AT457" s="6">
        <f t="shared" si="16"/>
        <v>5.4128858637982995E-2</v>
      </c>
      <c r="AU457" s="6">
        <f t="shared" si="17"/>
        <v>0.4979382940694686</v>
      </c>
      <c r="AV457" s="6">
        <f t="shared" si="18"/>
        <v>0</v>
      </c>
      <c r="AW457" s="6">
        <f t="shared" si="19"/>
        <v>1</v>
      </c>
      <c r="AX457" s="6">
        <f t="shared" si="20"/>
        <v>0</v>
      </c>
      <c r="AY457" s="6">
        <f t="shared" si="21"/>
        <v>0</v>
      </c>
      <c r="AZ457" s="6">
        <f t="shared" si="22"/>
        <v>0</v>
      </c>
      <c r="BA457" s="6">
        <f t="shared" si="23"/>
        <v>13</v>
      </c>
      <c r="BB457" s="6">
        <f t="shared" si="24"/>
        <v>0</v>
      </c>
      <c r="BC457" s="2"/>
      <c r="BD457" s="2"/>
    </row>
    <row r="458" spans="1:56" ht="15.75" customHeight="1" x14ac:dyDescent="0.25">
      <c r="A458" s="2">
        <v>110</v>
      </c>
      <c r="B458" s="2">
        <v>2016</v>
      </c>
      <c r="C458" s="6" t="s">
        <v>166</v>
      </c>
      <c r="D458" s="2">
        <v>18376</v>
      </c>
      <c r="E458" s="2">
        <v>2998611000104</v>
      </c>
      <c r="F458" s="2" t="str">
        <f t="array" ref="F458">IFERROR(INDEX(cnpj!$A:$B,MATCH(C458,cnpj!$B:$B,0),1),IF(G458=14,LEFT(E458,2)&amp;"."&amp;MID(E458,3,3)&amp;"."&amp;MID(E458,6,3)&amp;"/"&amp;MID(E458,9,4)&amp;"-"&amp;RIGHT(E458,2),IF(G458=13,0&amp;LEFT(E458,1)&amp;"."&amp;MID(E458,2,3)&amp;"."&amp;MID(E458,5,3)&amp;"/"&amp;MID(E458,8,4)&amp;"-"&amp;RIGHT(E458,2),IF(G458=12,"00"&amp;"."&amp;LEFT(E458,3)&amp;"."&amp;MID(E458,4,3)&amp;"/"&amp;MID(E458,7,4)&amp;"-"&amp;RIGHT(E458,2),IF(G458=11,"00.0"&amp;LEFT(E458,2)&amp;"."&amp;MID(E458,3,3)&amp;"/"&amp;MID(E458,6,4)&amp;"-"&amp;RIGHT(E458,2),"erro")))))</f>
        <v>02.998.611/0001-04</v>
      </c>
      <c r="G458" s="2">
        <f t="shared" si="13"/>
        <v>13</v>
      </c>
      <c r="H458" s="6" t="s">
        <v>55</v>
      </c>
      <c r="I458" s="2">
        <v>10</v>
      </c>
      <c r="J458" s="6">
        <v>13.581308460703328</v>
      </c>
      <c r="K458" s="6">
        <v>791201.9</v>
      </c>
      <c r="L458" s="2">
        <v>0</v>
      </c>
      <c r="M458" s="2">
        <v>1</v>
      </c>
      <c r="N458" s="2"/>
      <c r="O458" s="2">
        <v>1</v>
      </c>
      <c r="P458" s="2">
        <v>1</v>
      </c>
      <c r="Q458" s="2">
        <v>0</v>
      </c>
      <c r="R458" s="2">
        <v>23</v>
      </c>
      <c r="S458" s="2">
        <v>0</v>
      </c>
      <c r="T458" s="6">
        <v>16.496743982035376</v>
      </c>
      <c r="U458" s="6">
        <v>0.33775801210346246</v>
      </c>
      <c r="V458" s="6">
        <v>0.30710642552872697</v>
      </c>
      <c r="W458" s="6">
        <v>550748</v>
      </c>
      <c r="X458" s="6">
        <v>3933956</v>
      </c>
      <c r="Y458" s="6">
        <v>14603094</v>
      </c>
      <c r="Z458" s="6">
        <v>4932312</v>
      </c>
      <c r="AA458" s="2" t="str">
        <f t="shared" si="14"/>
        <v/>
      </c>
      <c r="AB458" s="2">
        <v>0</v>
      </c>
      <c r="AC458" s="2">
        <v>0</v>
      </c>
      <c r="AD458" s="2">
        <v>1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1</v>
      </c>
      <c r="AN458" s="2">
        <v>0</v>
      </c>
      <c r="AO458" s="2">
        <v>0</v>
      </c>
      <c r="AP458" s="2">
        <v>0</v>
      </c>
      <c r="AQ458" s="2">
        <v>0</v>
      </c>
      <c r="AR458" s="3">
        <v>0</v>
      </c>
      <c r="AS458" s="6" t="str">
        <f t="shared" si="15"/>
        <v/>
      </c>
      <c r="AT458" s="6" t="str">
        <f t="shared" si="16"/>
        <v/>
      </c>
      <c r="AU458" s="6" t="str">
        <f t="shared" si="17"/>
        <v/>
      </c>
      <c r="AV458" s="6" t="str">
        <f t="shared" si="18"/>
        <v/>
      </c>
      <c r="AW458" s="6" t="str">
        <f t="shared" si="19"/>
        <v/>
      </c>
      <c r="AX458" s="6" t="str">
        <f t="shared" si="20"/>
        <v/>
      </c>
      <c r="AY458" s="6" t="str">
        <f t="shared" si="21"/>
        <v/>
      </c>
      <c r="AZ458" s="6" t="str">
        <f t="shared" si="22"/>
        <v/>
      </c>
      <c r="BA458" s="6" t="str">
        <f t="shared" si="23"/>
        <v/>
      </c>
      <c r="BB458" s="6" t="str">
        <f t="shared" si="24"/>
        <v/>
      </c>
      <c r="BC458" s="2"/>
      <c r="BD458" s="2"/>
    </row>
    <row r="459" spans="1:56" ht="15.75" customHeight="1" x14ac:dyDescent="0.25">
      <c r="A459" s="2">
        <v>110</v>
      </c>
      <c r="B459" s="2">
        <v>2017</v>
      </c>
      <c r="C459" s="6" t="s">
        <v>166</v>
      </c>
      <c r="D459" s="2">
        <v>18376</v>
      </c>
      <c r="E459" s="2">
        <v>2998611000104</v>
      </c>
      <c r="F459" s="2" t="str">
        <f t="array" ref="F459">IFERROR(INDEX(cnpj!$A:$B,MATCH(C459,cnpj!$B:$B,0),1),IF(G459=14,LEFT(E459,2)&amp;"."&amp;MID(E459,3,3)&amp;"."&amp;MID(E459,6,3)&amp;"/"&amp;MID(E459,9,4)&amp;"-"&amp;RIGHT(E459,2),IF(G459=13,0&amp;LEFT(E459,1)&amp;"."&amp;MID(E459,2,3)&amp;"."&amp;MID(E459,5,3)&amp;"/"&amp;MID(E459,8,4)&amp;"-"&amp;RIGHT(E459,2),IF(G459=12,"00"&amp;"."&amp;LEFT(E459,3)&amp;"."&amp;MID(E459,4,3)&amp;"/"&amp;MID(E459,7,4)&amp;"-"&amp;RIGHT(E459,2),IF(G459=11,"00.0"&amp;LEFT(E459,2)&amp;"."&amp;MID(E459,3,3)&amp;"/"&amp;MID(E459,6,4)&amp;"-"&amp;RIGHT(E459,2),"erro")))))</f>
        <v>02.998.611/0001-04</v>
      </c>
      <c r="G459" s="2">
        <f t="shared" si="13"/>
        <v>13</v>
      </c>
      <c r="H459" s="6" t="s">
        <v>55</v>
      </c>
      <c r="I459" s="2">
        <v>10</v>
      </c>
      <c r="J459" s="6">
        <v>13.596286303661712</v>
      </c>
      <c r="K459" s="6">
        <v>803141.59</v>
      </c>
      <c r="L459" s="2">
        <v>0</v>
      </c>
      <c r="M459" s="2">
        <v>1</v>
      </c>
      <c r="N459" s="2"/>
      <c r="O459" s="2">
        <v>0</v>
      </c>
      <c r="P459" s="2">
        <v>0</v>
      </c>
      <c r="Q459" s="2">
        <v>0</v>
      </c>
      <c r="R459" s="2">
        <v>22</v>
      </c>
      <c r="S459" s="2">
        <v>0</v>
      </c>
      <c r="T459" s="6">
        <v>16.614809794485051</v>
      </c>
      <c r="U459" s="6">
        <v>8.309507983477521E-2</v>
      </c>
      <c r="V459" s="6">
        <v>0.33155041033882354</v>
      </c>
      <c r="W459" s="6">
        <v>710693</v>
      </c>
      <c r="X459" s="6">
        <v>4737717</v>
      </c>
      <c r="Y459" s="6">
        <v>16433127</v>
      </c>
      <c r="Z459" s="6">
        <v>1365512</v>
      </c>
      <c r="AA459" s="2">
        <f t="shared" si="14"/>
        <v>0</v>
      </c>
      <c r="AB459" s="2">
        <v>0</v>
      </c>
      <c r="AC459" s="2">
        <v>0</v>
      </c>
      <c r="AD459" s="2">
        <v>1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</v>
      </c>
      <c r="AO459" s="2">
        <v>0</v>
      </c>
      <c r="AP459" s="2">
        <v>0</v>
      </c>
      <c r="AQ459" s="2">
        <v>0</v>
      </c>
      <c r="AR459" s="3">
        <v>0</v>
      </c>
      <c r="AS459" s="6">
        <f t="shared" si="15"/>
        <v>16.496743982035376</v>
      </c>
      <c r="AT459" s="6">
        <f t="shared" si="16"/>
        <v>0.33775801210346246</v>
      </c>
      <c r="AU459" s="6">
        <f t="shared" si="17"/>
        <v>0.30710642552872697</v>
      </c>
      <c r="AV459" s="6">
        <f t="shared" si="18"/>
        <v>0</v>
      </c>
      <c r="AW459" s="6">
        <f t="shared" si="19"/>
        <v>1</v>
      </c>
      <c r="AX459" s="6">
        <f t="shared" si="20"/>
        <v>1</v>
      </c>
      <c r="AY459" s="6">
        <f t="shared" si="21"/>
        <v>1</v>
      </c>
      <c r="AZ459" s="6">
        <f t="shared" si="22"/>
        <v>0</v>
      </c>
      <c r="BA459" s="6">
        <f t="shared" si="23"/>
        <v>23</v>
      </c>
      <c r="BB459" s="6">
        <f t="shared" si="24"/>
        <v>0</v>
      </c>
      <c r="BC459" s="2"/>
      <c r="BD459" s="2"/>
    </row>
    <row r="460" spans="1:56" ht="15.75" customHeight="1" x14ac:dyDescent="0.25">
      <c r="A460" s="2">
        <v>110</v>
      </c>
      <c r="B460" s="2">
        <v>2018</v>
      </c>
      <c r="C460" s="6" t="s">
        <v>166</v>
      </c>
      <c r="D460" s="2">
        <v>18376</v>
      </c>
      <c r="E460" s="2">
        <v>2998611000104</v>
      </c>
      <c r="F460" s="2" t="str">
        <f t="array" ref="F460">IFERROR(INDEX(cnpj!$A:$B,MATCH(C460,cnpj!$B:$B,0),1),IF(G460=14,LEFT(E460,2)&amp;"."&amp;MID(E460,3,3)&amp;"."&amp;MID(E460,6,3)&amp;"/"&amp;MID(E460,9,4)&amp;"-"&amp;RIGHT(E460,2),IF(G460=13,0&amp;LEFT(E460,1)&amp;"."&amp;MID(E460,2,3)&amp;"."&amp;MID(E460,5,3)&amp;"/"&amp;MID(E460,8,4)&amp;"-"&amp;RIGHT(E460,2),IF(G460=12,"00"&amp;"."&amp;LEFT(E460,3)&amp;"."&amp;MID(E460,4,3)&amp;"/"&amp;MID(E460,7,4)&amp;"-"&amp;RIGHT(E460,2),IF(G460=11,"00.0"&amp;LEFT(E460,2)&amp;"."&amp;MID(E460,3,3)&amp;"/"&amp;MID(E460,6,4)&amp;"-"&amp;RIGHT(E460,2),"erro")))))</f>
        <v>02.998.611/0001-04</v>
      </c>
      <c r="G460" s="2">
        <f t="shared" si="13"/>
        <v>13</v>
      </c>
      <c r="H460" s="6" t="s">
        <v>55</v>
      </c>
      <c r="I460" s="2">
        <v>10</v>
      </c>
      <c r="J460" s="6">
        <v>13.098685250049751</v>
      </c>
      <c r="K460" s="6">
        <v>488300</v>
      </c>
      <c r="L460" s="2">
        <v>0</v>
      </c>
      <c r="M460" s="2">
        <v>1</v>
      </c>
      <c r="N460" s="2"/>
      <c r="O460" s="2">
        <v>1</v>
      </c>
      <c r="P460" s="2">
        <v>3</v>
      </c>
      <c r="Q460" s="2">
        <v>0</v>
      </c>
      <c r="R460" s="2">
        <v>22</v>
      </c>
      <c r="S460" s="2">
        <v>0</v>
      </c>
      <c r="T460" s="6">
        <v>16.693951818548864</v>
      </c>
      <c r="U460" s="6">
        <v>0.10579176024639324</v>
      </c>
      <c r="V460" s="6">
        <v>0.3776948698304059</v>
      </c>
      <c r="W460" s="6">
        <v>531140</v>
      </c>
      <c r="X460" s="6">
        <v>6186740</v>
      </c>
      <c r="Y460" s="6">
        <v>17786527</v>
      </c>
      <c r="Z460" s="6">
        <v>1881668</v>
      </c>
      <c r="AA460" s="2">
        <f t="shared" si="14"/>
        <v>0</v>
      </c>
      <c r="AB460" s="2">
        <v>0</v>
      </c>
      <c r="AC460" s="2">
        <v>0</v>
      </c>
      <c r="AD460" s="2">
        <v>1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1</v>
      </c>
      <c r="AP460" s="2">
        <v>0</v>
      </c>
      <c r="AQ460" s="2">
        <v>0</v>
      </c>
      <c r="AR460" s="3">
        <v>0</v>
      </c>
      <c r="AS460" s="6">
        <f t="shared" si="15"/>
        <v>16.614809794485051</v>
      </c>
      <c r="AT460" s="6">
        <f t="shared" si="16"/>
        <v>8.309507983477521E-2</v>
      </c>
      <c r="AU460" s="6">
        <f t="shared" si="17"/>
        <v>0.33155041033882354</v>
      </c>
      <c r="AV460" s="6">
        <f t="shared" si="18"/>
        <v>0</v>
      </c>
      <c r="AW460" s="6">
        <f t="shared" si="19"/>
        <v>1</v>
      </c>
      <c r="AX460" s="6">
        <f t="shared" si="20"/>
        <v>0</v>
      </c>
      <c r="AY460" s="6">
        <f t="shared" si="21"/>
        <v>0</v>
      </c>
      <c r="AZ460" s="6">
        <f t="shared" si="22"/>
        <v>0</v>
      </c>
      <c r="BA460" s="6">
        <f t="shared" si="23"/>
        <v>22</v>
      </c>
      <c r="BB460" s="6">
        <f t="shared" si="24"/>
        <v>0</v>
      </c>
      <c r="BC460" s="2"/>
      <c r="BD460" s="2"/>
    </row>
    <row r="461" spans="1:56" ht="15.75" customHeight="1" x14ac:dyDescent="0.25">
      <c r="A461" s="2">
        <v>110</v>
      </c>
      <c r="B461" s="2">
        <v>2019</v>
      </c>
      <c r="C461" s="6" t="s">
        <v>166</v>
      </c>
      <c r="D461" s="2">
        <v>18376</v>
      </c>
      <c r="E461" s="2">
        <v>2998611000104</v>
      </c>
      <c r="F461" s="2" t="str">
        <f t="array" ref="F461">IFERROR(INDEX(cnpj!$A:$B,MATCH(C461,cnpj!$B:$B,0),1),IF(G461=14,LEFT(E461,2)&amp;"."&amp;MID(E461,3,3)&amp;"."&amp;MID(E461,6,3)&amp;"/"&amp;MID(E461,9,4)&amp;"-"&amp;RIGHT(E461,2),IF(G461=13,0&amp;LEFT(E461,1)&amp;"."&amp;MID(E461,2,3)&amp;"."&amp;MID(E461,5,3)&amp;"/"&amp;MID(E461,8,4)&amp;"-"&amp;RIGHT(E461,2),IF(G461=12,"00"&amp;"."&amp;LEFT(E461,3)&amp;"."&amp;MID(E461,4,3)&amp;"/"&amp;MID(E461,7,4)&amp;"-"&amp;RIGHT(E461,2),IF(G461=11,"00.0"&amp;LEFT(E461,2)&amp;"."&amp;MID(E461,3,3)&amp;"/"&amp;MID(E461,6,4)&amp;"-"&amp;RIGHT(E461,2),"erro")))))</f>
        <v>02.998.611/0001-04</v>
      </c>
      <c r="G461" s="2">
        <f t="shared" si="13"/>
        <v>13</v>
      </c>
      <c r="H461" s="6" t="s">
        <v>55</v>
      </c>
      <c r="I461" s="2">
        <v>10</v>
      </c>
      <c r="J461" s="6">
        <v>13.67509840424753</v>
      </c>
      <c r="K461" s="6">
        <v>869000</v>
      </c>
      <c r="L461" s="2">
        <v>0</v>
      </c>
      <c r="M461" s="2">
        <v>1</v>
      </c>
      <c r="N461" s="2"/>
      <c r="O461" s="2">
        <v>1</v>
      </c>
      <c r="P461" s="2">
        <v>3</v>
      </c>
      <c r="Q461" s="2">
        <v>0</v>
      </c>
      <c r="R461" s="2">
        <v>20</v>
      </c>
      <c r="S461" s="2">
        <v>0</v>
      </c>
      <c r="T461" s="6">
        <v>16.760939099983432</v>
      </c>
      <c r="U461" s="6">
        <v>9.2678296240495797E-2</v>
      </c>
      <c r="V461" s="6">
        <v>0.10418800628493548</v>
      </c>
      <c r="W461" s="6">
        <v>1430784</v>
      </c>
      <c r="X461" s="6">
        <v>550748</v>
      </c>
      <c r="Y461" s="6">
        <v>19018811</v>
      </c>
      <c r="Z461" s="6">
        <v>1762631</v>
      </c>
      <c r="AA461" s="2">
        <f t="shared" si="14"/>
        <v>0</v>
      </c>
      <c r="AB461" s="2">
        <v>0</v>
      </c>
      <c r="AC461" s="2">
        <v>0</v>
      </c>
      <c r="AD461" s="2">
        <v>1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1</v>
      </c>
      <c r="AQ461" s="2">
        <v>0</v>
      </c>
      <c r="AR461" s="3">
        <v>0</v>
      </c>
      <c r="AS461" s="6">
        <f t="shared" si="15"/>
        <v>16.693951818548864</v>
      </c>
      <c r="AT461" s="6">
        <f t="shared" si="16"/>
        <v>0.10579176024639324</v>
      </c>
      <c r="AU461" s="6">
        <f t="shared" si="17"/>
        <v>0.3776948698304059</v>
      </c>
      <c r="AV461" s="6">
        <f t="shared" si="18"/>
        <v>0</v>
      </c>
      <c r="AW461" s="6">
        <f t="shared" si="19"/>
        <v>1</v>
      </c>
      <c r="AX461" s="6">
        <f t="shared" si="20"/>
        <v>1</v>
      </c>
      <c r="AY461" s="6">
        <f t="shared" si="21"/>
        <v>3</v>
      </c>
      <c r="AZ461" s="6">
        <f t="shared" si="22"/>
        <v>0</v>
      </c>
      <c r="BA461" s="6">
        <f t="shared" si="23"/>
        <v>22</v>
      </c>
      <c r="BB461" s="6">
        <f t="shared" si="24"/>
        <v>0</v>
      </c>
      <c r="BC461" s="2"/>
      <c r="BD461" s="2"/>
    </row>
    <row r="462" spans="1:56" ht="15.75" customHeight="1" x14ac:dyDescent="0.25">
      <c r="A462" s="2">
        <v>111</v>
      </c>
      <c r="B462" s="2">
        <v>2016</v>
      </c>
      <c r="C462" s="6" t="s">
        <v>167</v>
      </c>
      <c r="D462" s="2">
        <v>14460</v>
      </c>
      <c r="E462" s="2">
        <v>73178600000118</v>
      </c>
      <c r="F462" s="2" t="str">
        <f t="array" ref="F462">IFERROR(INDEX(cnpj!$A:$B,MATCH(C462,cnpj!$B:$B,0),1),IF(G462=14,LEFT(E462,2)&amp;"."&amp;MID(E462,3,3)&amp;"."&amp;MID(E462,6,3)&amp;"/"&amp;MID(E462,9,4)&amp;"-"&amp;RIGHT(E462,2),IF(G462=13,0&amp;LEFT(E462,1)&amp;"."&amp;MID(E462,2,3)&amp;"."&amp;MID(E462,5,3)&amp;"/"&amp;MID(E462,8,4)&amp;"-"&amp;RIGHT(E462,2),IF(G462=12,"00"&amp;"."&amp;LEFT(E462,3)&amp;"."&amp;MID(E462,4,3)&amp;"/"&amp;MID(E462,7,4)&amp;"-"&amp;RIGHT(E462,2),IF(G462=11,"00.0"&amp;LEFT(E462,2)&amp;"."&amp;MID(E462,3,3)&amp;"/"&amp;MID(E462,6,4)&amp;"-"&amp;RIGHT(E462,2),"erro")))))</f>
        <v>73.178.600/0001-18</v>
      </c>
      <c r="G462" s="2">
        <f t="shared" si="13"/>
        <v>14</v>
      </c>
      <c r="H462" s="6" t="s">
        <v>62</v>
      </c>
      <c r="I462" s="2">
        <v>3</v>
      </c>
      <c r="J462" s="6">
        <v>13.199740998425673</v>
      </c>
      <c r="K462" s="6">
        <v>540225</v>
      </c>
      <c r="L462" s="2">
        <v>0</v>
      </c>
      <c r="M462" s="2">
        <v>1</v>
      </c>
      <c r="N462" s="2"/>
      <c r="O462" s="2">
        <v>0</v>
      </c>
      <c r="P462" s="2">
        <v>0</v>
      </c>
      <c r="Q462" s="2">
        <v>0</v>
      </c>
      <c r="R462" s="2">
        <v>13</v>
      </c>
      <c r="S462" s="2">
        <v>0</v>
      </c>
      <c r="T462" s="6">
        <v>15.815705002471919</v>
      </c>
      <c r="U462" s="6">
        <v>2.0479283317094001E-2</v>
      </c>
      <c r="V462" s="6">
        <v>0.18631192804052449</v>
      </c>
      <c r="W462" s="6">
        <v>497837</v>
      </c>
      <c r="X462" s="6">
        <v>879100</v>
      </c>
      <c r="Y462" s="6">
        <v>7390493</v>
      </c>
      <c r="Z462" s="6">
        <v>151352</v>
      </c>
      <c r="AA462" s="2" t="str">
        <f t="shared" si="14"/>
        <v/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1</v>
      </c>
      <c r="AI462" s="2">
        <v>0</v>
      </c>
      <c r="AJ462" s="2">
        <v>0</v>
      </c>
      <c r="AK462" s="2">
        <v>0</v>
      </c>
      <c r="AL462" s="2">
        <v>0</v>
      </c>
      <c r="AM462" s="2">
        <v>1</v>
      </c>
      <c r="AN462" s="2">
        <v>0</v>
      </c>
      <c r="AO462" s="2">
        <v>0</v>
      </c>
      <c r="AP462" s="2">
        <v>0</v>
      </c>
      <c r="AQ462" s="2">
        <v>0</v>
      </c>
      <c r="AR462" s="3">
        <v>0</v>
      </c>
      <c r="AS462" s="6" t="str">
        <f t="shared" si="15"/>
        <v/>
      </c>
      <c r="AT462" s="6" t="str">
        <f t="shared" si="16"/>
        <v/>
      </c>
      <c r="AU462" s="6" t="str">
        <f t="shared" si="17"/>
        <v/>
      </c>
      <c r="AV462" s="6" t="str">
        <f t="shared" si="18"/>
        <v/>
      </c>
      <c r="AW462" s="6" t="str">
        <f t="shared" si="19"/>
        <v/>
      </c>
      <c r="AX462" s="6" t="str">
        <f t="shared" si="20"/>
        <v/>
      </c>
      <c r="AY462" s="6" t="str">
        <f t="shared" si="21"/>
        <v/>
      </c>
      <c r="AZ462" s="6" t="str">
        <f t="shared" si="22"/>
        <v/>
      </c>
      <c r="BA462" s="6" t="str">
        <f t="shared" si="23"/>
        <v/>
      </c>
      <c r="BB462" s="6" t="str">
        <f t="shared" si="24"/>
        <v/>
      </c>
      <c r="BC462" s="2"/>
      <c r="BD462" s="2"/>
    </row>
    <row r="463" spans="1:56" ht="15.75" customHeight="1" x14ac:dyDescent="0.25">
      <c r="A463" s="2">
        <v>111</v>
      </c>
      <c r="B463" s="2">
        <v>2017</v>
      </c>
      <c r="C463" s="6" t="s">
        <v>167</v>
      </c>
      <c r="D463" s="2">
        <v>14460</v>
      </c>
      <c r="E463" s="2">
        <v>73178600000118</v>
      </c>
      <c r="F463" s="2" t="str">
        <f t="array" ref="F463">IFERROR(INDEX(cnpj!$A:$B,MATCH(C463,cnpj!$B:$B,0),1),IF(G463=14,LEFT(E463,2)&amp;"."&amp;MID(E463,3,3)&amp;"."&amp;MID(E463,6,3)&amp;"/"&amp;MID(E463,9,4)&amp;"-"&amp;RIGHT(E463,2),IF(G463=13,0&amp;LEFT(E463,1)&amp;"."&amp;MID(E463,2,3)&amp;"."&amp;MID(E463,5,3)&amp;"/"&amp;MID(E463,8,4)&amp;"-"&amp;RIGHT(E463,2),IF(G463=12,"00"&amp;"."&amp;LEFT(E463,3)&amp;"."&amp;MID(E463,4,3)&amp;"/"&amp;MID(E463,7,4)&amp;"-"&amp;RIGHT(E463,2),IF(G463=11,"00.0"&amp;LEFT(E463,2)&amp;"."&amp;MID(E463,3,3)&amp;"/"&amp;MID(E463,6,4)&amp;"-"&amp;RIGHT(E463,2),"erro")))))</f>
        <v>73.178.600/0001-18</v>
      </c>
      <c r="G463" s="2">
        <f t="shared" si="13"/>
        <v>14</v>
      </c>
      <c r="H463" s="6" t="s">
        <v>62</v>
      </c>
      <c r="I463" s="2">
        <v>3</v>
      </c>
      <c r="J463" s="6">
        <v>13.199740998425673</v>
      </c>
      <c r="K463" s="6">
        <v>540225</v>
      </c>
      <c r="L463" s="2">
        <v>0</v>
      </c>
      <c r="M463" s="2">
        <v>1</v>
      </c>
      <c r="N463" s="2"/>
      <c r="O463" s="2">
        <v>0</v>
      </c>
      <c r="P463" s="2">
        <v>0</v>
      </c>
      <c r="Q463" s="2">
        <v>0</v>
      </c>
      <c r="R463" s="2">
        <v>19</v>
      </c>
      <c r="S463" s="2">
        <v>0</v>
      </c>
      <c r="T463" s="6">
        <v>15.770175415338674</v>
      </c>
      <c r="U463" s="6">
        <v>-1.3453699696610604E-2</v>
      </c>
      <c r="V463" s="6">
        <v>0.16100724033470262</v>
      </c>
      <c r="W463" s="6">
        <v>639577</v>
      </c>
      <c r="X463" s="6">
        <v>497384</v>
      </c>
      <c r="Y463" s="6">
        <v>7061552</v>
      </c>
      <c r="Z463" s="6">
        <v>-95004</v>
      </c>
      <c r="AA463" s="2">
        <f t="shared" si="14"/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1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</v>
      </c>
      <c r="AO463" s="2">
        <v>0</v>
      </c>
      <c r="AP463" s="2">
        <v>0</v>
      </c>
      <c r="AQ463" s="2">
        <v>0</v>
      </c>
      <c r="AR463" s="3">
        <v>0</v>
      </c>
      <c r="AS463" s="6">
        <f t="shared" si="15"/>
        <v>15.815705002471919</v>
      </c>
      <c r="AT463" s="6">
        <f t="shared" si="16"/>
        <v>2.0479283317094001E-2</v>
      </c>
      <c r="AU463" s="6">
        <f t="shared" si="17"/>
        <v>0.18631192804052449</v>
      </c>
      <c r="AV463" s="6">
        <f t="shared" si="18"/>
        <v>0</v>
      </c>
      <c r="AW463" s="6">
        <f t="shared" si="19"/>
        <v>1</v>
      </c>
      <c r="AX463" s="6">
        <f t="shared" si="20"/>
        <v>0</v>
      </c>
      <c r="AY463" s="6">
        <f t="shared" si="21"/>
        <v>0</v>
      </c>
      <c r="AZ463" s="6">
        <f t="shared" si="22"/>
        <v>0</v>
      </c>
      <c r="BA463" s="6">
        <f t="shared" si="23"/>
        <v>13</v>
      </c>
      <c r="BB463" s="6">
        <f t="shared" si="24"/>
        <v>0</v>
      </c>
      <c r="BC463" s="2"/>
      <c r="BD463" s="2"/>
    </row>
    <row r="464" spans="1:56" ht="15.75" customHeight="1" x14ac:dyDescent="0.25">
      <c r="A464" s="2">
        <v>111</v>
      </c>
      <c r="B464" s="2">
        <v>2018</v>
      </c>
      <c r="C464" s="6" t="s">
        <v>167</v>
      </c>
      <c r="D464" s="2">
        <v>14460</v>
      </c>
      <c r="E464" s="2">
        <v>73178600000118</v>
      </c>
      <c r="F464" s="2" t="str">
        <f t="array" ref="F464">IFERROR(INDEX(cnpj!$A:$B,MATCH(C464,cnpj!$B:$B,0),1),IF(G464=14,LEFT(E464,2)&amp;"."&amp;MID(E464,3,3)&amp;"."&amp;MID(E464,6,3)&amp;"/"&amp;MID(E464,9,4)&amp;"-"&amp;RIGHT(E464,2),IF(G464=13,0&amp;LEFT(E464,1)&amp;"."&amp;MID(E464,2,3)&amp;"."&amp;MID(E464,5,3)&amp;"/"&amp;MID(E464,8,4)&amp;"-"&amp;RIGHT(E464,2),IF(G464=12,"00"&amp;"."&amp;LEFT(E464,3)&amp;"."&amp;MID(E464,4,3)&amp;"/"&amp;MID(E464,7,4)&amp;"-"&amp;RIGHT(E464,2),IF(G464=11,"00.0"&amp;LEFT(E464,2)&amp;"."&amp;MID(E464,3,3)&amp;"/"&amp;MID(E464,6,4)&amp;"-"&amp;RIGHT(E464,2),"erro")))))</f>
        <v>73.178.600/0001-18</v>
      </c>
      <c r="G464" s="2">
        <f t="shared" si="13"/>
        <v>14</v>
      </c>
      <c r="H464" s="6" t="s">
        <v>62</v>
      </c>
      <c r="I464" s="2">
        <v>3</v>
      </c>
      <c r="J464" s="6">
        <v>13.199740998425673</v>
      </c>
      <c r="K464" s="6">
        <v>540225</v>
      </c>
      <c r="L464" s="2">
        <v>0</v>
      </c>
      <c r="M464" s="2">
        <v>1</v>
      </c>
      <c r="N464" s="2"/>
      <c r="O464" s="2">
        <v>0</v>
      </c>
      <c r="P464" s="2">
        <v>0</v>
      </c>
      <c r="Q464" s="2">
        <v>0</v>
      </c>
      <c r="R464" s="2">
        <v>18</v>
      </c>
      <c r="S464" s="2">
        <v>0</v>
      </c>
      <c r="T464" s="6">
        <v>15.755021274259018</v>
      </c>
      <c r="U464" s="6">
        <v>-1.2129229497823761E-2</v>
      </c>
      <c r="V464" s="6">
        <v>0.25977122349179704</v>
      </c>
      <c r="W464" s="6">
        <v>528440</v>
      </c>
      <c r="X464" s="6">
        <v>1278359</v>
      </c>
      <c r="Y464" s="6">
        <v>6955347</v>
      </c>
      <c r="Z464" s="6">
        <v>-84363</v>
      </c>
      <c r="AA464" s="2">
        <f t="shared" si="14"/>
        <v>1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1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1</v>
      </c>
      <c r="AP464" s="2">
        <v>0</v>
      </c>
      <c r="AQ464" s="2">
        <v>0</v>
      </c>
      <c r="AR464" s="3">
        <v>0</v>
      </c>
      <c r="AS464" s="6">
        <f t="shared" si="15"/>
        <v>15.770175415338674</v>
      </c>
      <c r="AT464" s="6">
        <f t="shared" si="16"/>
        <v>-1.3453699696610604E-2</v>
      </c>
      <c r="AU464" s="6">
        <f t="shared" si="17"/>
        <v>0.16100724033470262</v>
      </c>
      <c r="AV464" s="6">
        <f t="shared" si="18"/>
        <v>0</v>
      </c>
      <c r="AW464" s="6">
        <f t="shared" si="19"/>
        <v>1</v>
      </c>
      <c r="AX464" s="6">
        <f t="shared" si="20"/>
        <v>0</v>
      </c>
      <c r="AY464" s="6">
        <f t="shared" si="21"/>
        <v>0</v>
      </c>
      <c r="AZ464" s="6">
        <f t="shared" si="22"/>
        <v>0</v>
      </c>
      <c r="BA464" s="6">
        <f t="shared" si="23"/>
        <v>19</v>
      </c>
      <c r="BB464" s="6">
        <f t="shared" si="24"/>
        <v>0</v>
      </c>
      <c r="BC464" s="2"/>
      <c r="BD464" s="2"/>
    </row>
    <row r="465" spans="1:56" ht="15.75" customHeight="1" x14ac:dyDescent="0.25">
      <c r="A465" s="2">
        <v>111</v>
      </c>
      <c r="B465" s="2">
        <v>2019</v>
      </c>
      <c r="C465" s="6" t="s">
        <v>167</v>
      </c>
      <c r="D465" s="2">
        <v>14460</v>
      </c>
      <c r="E465" s="2">
        <v>73178600000118</v>
      </c>
      <c r="F465" s="2" t="str">
        <f t="array" ref="F465">IFERROR(INDEX(cnpj!$A:$B,MATCH(C465,cnpj!$B:$B,0),1),IF(G465=14,LEFT(E465,2)&amp;"."&amp;MID(E465,3,3)&amp;"."&amp;MID(E465,6,3)&amp;"/"&amp;MID(E465,9,4)&amp;"-"&amp;RIGHT(E465,2),IF(G465=13,0&amp;LEFT(E465,1)&amp;"."&amp;MID(E465,2,3)&amp;"."&amp;MID(E465,5,3)&amp;"/"&amp;MID(E465,8,4)&amp;"-"&amp;RIGHT(E465,2),IF(G465=12,"00"&amp;"."&amp;LEFT(E465,3)&amp;"."&amp;MID(E465,4,3)&amp;"/"&amp;MID(E465,7,4)&amp;"-"&amp;RIGHT(E465,2),IF(G465=11,"00.0"&amp;LEFT(E465,2)&amp;"."&amp;MID(E465,3,3)&amp;"/"&amp;MID(E465,6,4)&amp;"-"&amp;RIGHT(E465,2),"erro")))))</f>
        <v>73.178.600/0001-18</v>
      </c>
      <c r="G465" s="2">
        <f t="shared" si="13"/>
        <v>14</v>
      </c>
      <c r="H465" s="6" t="s">
        <v>62</v>
      </c>
      <c r="I465" s="2">
        <v>3</v>
      </c>
      <c r="J465" s="6">
        <v>13.437995677481531</v>
      </c>
      <c r="K465" s="6">
        <v>685563</v>
      </c>
      <c r="L465" s="2">
        <v>0</v>
      </c>
      <c r="M465" s="2">
        <v>1</v>
      </c>
      <c r="N465" s="2"/>
      <c r="O465" s="2">
        <v>0</v>
      </c>
      <c r="P465" s="2">
        <v>0</v>
      </c>
      <c r="Q465" s="2">
        <v>0</v>
      </c>
      <c r="R465" s="2">
        <v>18</v>
      </c>
      <c r="S465" s="2">
        <v>0</v>
      </c>
      <c r="T465" s="6">
        <v>15.79152429842325</v>
      </c>
      <c r="U465" s="6">
        <v>5.7644176980394458E-2</v>
      </c>
      <c r="V465" s="6">
        <v>0.19371579620481433</v>
      </c>
      <c r="W465" s="6">
        <v>899615</v>
      </c>
      <c r="X465" s="6">
        <v>497837</v>
      </c>
      <c r="Y465" s="6">
        <v>7213929</v>
      </c>
      <c r="Z465" s="6">
        <v>415841</v>
      </c>
      <c r="AA465" s="2">
        <f t="shared" si="14"/>
        <v>1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1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1</v>
      </c>
      <c r="AQ465" s="2">
        <v>0</v>
      </c>
      <c r="AR465" s="3">
        <v>0</v>
      </c>
      <c r="AS465" s="6">
        <f t="shared" si="15"/>
        <v>15.755021274259018</v>
      </c>
      <c r="AT465" s="6">
        <f t="shared" si="16"/>
        <v>-1.2129229497823761E-2</v>
      </c>
      <c r="AU465" s="6">
        <f t="shared" si="17"/>
        <v>0.25977122349179704</v>
      </c>
      <c r="AV465" s="6">
        <f t="shared" si="18"/>
        <v>0</v>
      </c>
      <c r="AW465" s="6">
        <f t="shared" si="19"/>
        <v>1</v>
      </c>
      <c r="AX465" s="6">
        <f t="shared" si="20"/>
        <v>0</v>
      </c>
      <c r="AY465" s="6">
        <f t="shared" si="21"/>
        <v>0</v>
      </c>
      <c r="AZ465" s="6">
        <f t="shared" si="22"/>
        <v>0</v>
      </c>
      <c r="BA465" s="6">
        <f t="shared" si="23"/>
        <v>18</v>
      </c>
      <c r="BB465" s="6">
        <f t="shared" si="24"/>
        <v>0</v>
      </c>
      <c r="BC465" s="2"/>
      <c r="BD465" s="2"/>
    </row>
    <row r="466" spans="1:56" ht="15.75" customHeight="1" x14ac:dyDescent="0.25">
      <c r="A466" s="2">
        <v>111</v>
      </c>
      <c r="B466" s="2">
        <v>2020</v>
      </c>
      <c r="C466" s="6" t="s">
        <v>167</v>
      </c>
      <c r="D466" s="2">
        <v>14460</v>
      </c>
      <c r="E466" s="2">
        <v>73178600000118</v>
      </c>
      <c r="F466" s="2" t="str">
        <f t="array" ref="F466">IFERROR(INDEX(cnpj!$A:$B,MATCH(C466,cnpj!$B:$B,0),1),IF(G466=14,LEFT(E466,2)&amp;"."&amp;MID(E466,3,3)&amp;"."&amp;MID(E466,6,3)&amp;"/"&amp;MID(E466,9,4)&amp;"-"&amp;RIGHT(E466,2),IF(G466=13,0&amp;LEFT(E466,1)&amp;"."&amp;MID(E466,2,3)&amp;"."&amp;MID(E466,5,3)&amp;"/"&amp;MID(E466,8,4)&amp;"-"&amp;RIGHT(E466,2),IF(G466=12,"00"&amp;"."&amp;LEFT(E466,3)&amp;"."&amp;MID(E466,4,3)&amp;"/"&amp;MID(E466,7,4)&amp;"-"&amp;RIGHT(E466,2),IF(G466=11,"00.0"&amp;LEFT(E466,2)&amp;"."&amp;MID(E466,3,3)&amp;"/"&amp;MID(E466,6,4)&amp;"-"&amp;RIGHT(E466,2),"erro")))))</f>
        <v>73.178.600/0001-18</v>
      </c>
      <c r="G466" s="2">
        <f t="shared" si="13"/>
        <v>14</v>
      </c>
      <c r="H466" s="6" t="s">
        <v>62</v>
      </c>
      <c r="I466" s="2">
        <v>3</v>
      </c>
      <c r="J466" s="6">
        <v>13.666508103255165</v>
      </c>
      <c r="K466" s="6">
        <v>861567</v>
      </c>
      <c r="L466" s="2">
        <v>0</v>
      </c>
      <c r="M466" s="2">
        <v>1</v>
      </c>
      <c r="N466" s="2"/>
      <c r="O466" s="2">
        <v>0</v>
      </c>
      <c r="P466" s="2">
        <v>0</v>
      </c>
      <c r="Q466" s="2">
        <v>0</v>
      </c>
      <c r="R466" s="2">
        <v>19</v>
      </c>
      <c r="S466" s="2">
        <v>0</v>
      </c>
      <c r="T466" s="6">
        <v>15.989953595446794</v>
      </c>
      <c r="U466" s="6">
        <v>0.20009095989171202</v>
      </c>
      <c r="V466" s="6">
        <v>0.37426903576149184</v>
      </c>
      <c r="W466" s="6">
        <v>1212461</v>
      </c>
      <c r="X466" s="6">
        <v>2080090</v>
      </c>
      <c r="Y466" s="6">
        <v>8797284</v>
      </c>
      <c r="Z466" s="6">
        <v>1760257</v>
      </c>
      <c r="AA466" s="2">
        <f t="shared" si="14"/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1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</v>
      </c>
      <c r="AR466" s="3">
        <v>0</v>
      </c>
      <c r="AS466" s="6">
        <f t="shared" si="15"/>
        <v>15.79152429842325</v>
      </c>
      <c r="AT466" s="6">
        <f t="shared" si="16"/>
        <v>5.7644176980394458E-2</v>
      </c>
      <c r="AU466" s="6">
        <f t="shared" si="17"/>
        <v>0.19371579620481433</v>
      </c>
      <c r="AV466" s="6">
        <f t="shared" si="18"/>
        <v>0</v>
      </c>
      <c r="AW466" s="6">
        <f t="shared" si="19"/>
        <v>1</v>
      </c>
      <c r="AX466" s="6">
        <f t="shared" si="20"/>
        <v>0</v>
      </c>
      <c r="AY466" s="6">
        <f t="shared" si="21"/>
        <v>0</v>
      </c>
      <c r="AZ466" s="6">
        <f t="shared" si="22"/>
        <v>0</v>
      </c>
      <c r="BA466" s="6">
        <f t="shared" si="23"/>
        <v>18</v>
      </c>
      <c r="BB466" s="6">
        <f t="shared" si="24"/>
        <v>0</v>
      </c>
      <c r="BC466" s="2"/>
      <c r="BD466" s="2"/>
    </row>
    <row r="467" spans="1:56" ht="15.75" customHeight="1" x14ac:dyDescent="0.25">
      <c r="A467" s="2">
        <v>112</v>
      </c>
      <c r="B467" s="2">
        <v>2016</v>
      </c>
      <c r="C467" s="6" t="s">
        <v>168</v>
      </c>
      <c r="D467" s="2">
        <v>16632</v>
      </c>
      <c r="E467" s="2">
        <v>2193750000152</v>
      </c>
      <c r="F467" s="2" t="str">
        <f t="array" ref="F467">IFERROR(INDEX(cnpj!$A:$B,MATCH(C467,cnpj!$B:$B,0),1),IF(G467=14,LEFT(E467,2)&amp;"."&amp;MID(E467,3,3)&amp;"."&amp;MID(E467,6,3)&amp;"/"&amp;MID(E467,9,4)&amp;"-"&amp;RIGHT(E467,2),IF(G467=13,0&amp;LEFT(E467,1)&amp;"."&amp;MID(E467,2,3)&amp;"."&amp;MID(E467,5,3)&amp;"/"&amp;MID(E467,8,4)&amp;"-"&amp;RIGHT(E467,2),IF(G467=12,"00"&amp;"."&amp;LEFT(E467,3)&amp;"."&amp;MID(E467,4,3)&amp;"/"&amp;MID(E467,7,4)&amp;"-"&amp;RIGHT(E467,2),IF(G467=11,"00.0"&amp;LEFT(E467,2)&amp;"."&amp;MID(E467,3,3)&amp;"/"&amp;MID(E467,6,4)&amp;"-"&amp;RIGHT(E467,2),"erro")))))</f>
        <v>02.193.750/0001-52</v>
      </c>
      <c r="G467" s="2">
        <f t="shared" si="13"/>
        <v>13</v>
      </c>
      <c r="H467" s="6" t="s">
        <v>88</v>
      </c>
      <c r="I467" s="2">
        <v>5</v>
      </c>
      <c r="J467" s="6">
        <v>12.363076394339839</v>
      </c>
      <c r="K467" s="6">
        <v>234000</v>
      </c>
      <c r="L467" s="2">
        <v>1</v>
      </c>
      <c r="M467" s="2">
        <v>0</v>
      </c>
      <c r="N467" s="2"/>
      <c r="O467" s="2">
        <v>0</v>
      </c>
      <c r="P467" s="2">
        <v>0</v>
      </c>
      <c r="Q467" s="2">
        <v>0</v>
      </c>
      <c r="R467" s="2">
        <v>6</v>
      </c>
      <c r="S467" s="2">
        <v>0</v>
      </c>
      <c r="T467" s="6">
        <v>11.680801519415963</v>
      </c>
      <c r="U467" s="6">
        <v>0.44464359691914879</v>
      </c>
      <c r="V467" s="6">
        <v>0.83666584939000166</v>
      </c>
      <c r="W467" s="6">
        <v>6355</v>
      </c>
      <c r="X467" s="6">
        <v>92605</v>
      </c>
      <c r="Y467" s="6">
        <v>118279</v>
      </c>
      <c r="Z467" s="6">
        <v>52592</v>
      </c>
      <c r="AA467" s="2" t="str">
        <f t="shared" si="14"/>
        <v/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1</v>
      </c>
      <c r="AK467" s="2">
        <v>0</v>
      </c>
      <c r="AL467" s="2">
        <v>0</v>
      </c>
      <c r="AM467" s="2">
        <v>1</v>
      </c>
      <c r="AN467" s="2">
        <v>0</v>
      </c>
      <c r="AO467" s="2">
        <v>0</v>
      </c>
      <c r="AP467" s="2">
        <v>0</v>
      </c>
      <c r="AQ467" s="2">
        <v>0</v>
      </c>
      <c r="AR467" s="3">
        <v>0</v>
      </c>
      <c r="AS467" s="6" t="str">
        <f t="shared" si="15"/>
        <v/>
      </c>
      <c r="AT467" s="6" t="str">
        <f t="shared" si="16"/>
        <v/>
      </c>
      <c r="AU467" s="6" t="str">
        <f t="shared" si="17"/>
        <v/>
      </c>
      <c r="AV467" s="6" t="str">
        <f t="shared" si="18"/>
        <v/>
      </c>
      <c r="AW467" s="6" t="str">
        <f t="shared" si="19"/>
        <v/>
      </c>
      <c r="AX467" s="6" t="str">
        <f t="shared" si="20"/>
        <v/>
      </c>
      <c r="AY467" s="6" t="str">
        <f t="shared" si="21"/>
        <v/>
      </c>
      <c r="AZ467" s="6" t="str">
        <f t="shared" si="22"/>
        <v/>
      </c>
      <c r="BA467" s="6" t="str">
        <f t="shared" si="23"/>
        <v/>
      </c>
      <c r="BB467" s="6" t="str">
        <f t="shared" si="24"/>
        <v/>
      </c>
      <c r="BC467" s="2"/>
      <c r="BD467" s="2"/>
    </row>
    <row r="468" spans="1:56" ht="15.75" customHeight="1" x14ac:dyDescent="0.25">
      <c r="A468" s="2">
        <v>112</v>
      </c>
      <c r="B468" s="2">
        <v>2017</v>
      </c>
      <c r="C468" s="6" t="s">
        <v>168</v>
      </c>
      <c r="D468" s="2">
        <v>16632</v>
      </c>
      <c r="E468" s="2">
        <v>2193750000152</v>
      </c>
      <c r="F468" s="2" t="str">
        <f t="array" ref="F468">IFERROR(INDEX(cnpj!$A:$B,MATCH(C468,cnpj!$B:$B,0),1),IF(G468=14,LEFT(E468,2)&amp;"."&amp;MID(E468,3,3)&amp;"."&amp;MID(E468,6,3)&amp;"/"&amp;MID(E468,9,4)&amp;"-"&amp;RIGHT(E468,2),IF(G468=13,0&amp;LEFT(E468,1)&amp;"."&amp;MID(E468,2,3)&amp;"."&amp;MID(E468,5,3)&amp;"/"&amp;MID(E468,8,4)&amp;"-"&amp;RIGHT(E468,2),IF(G468=12,"00"&amp;"."&amp;LEFT(E468,3)&amp;"."&amp;MID(E468,4,3)&amp;"/"&amp;MID(E468,7,4)&amp;"-"&amp;RIGHT(E468,2),IF(G468=11,"00.0"&amp;LEFT(E468,2)&amp;"."&amp;MID(E468,3,3)&amp;"/"&amp;MID(E468,6,4)&amp;"-"&amp;RIGHT(E468,2),"erro")))))</f>
        <v>02.193.750/0001-52</v>
      </c>
      <c r="G468" s="2">
        <f t="shared" si="13"/>
        <v>13</v>
      </c>
      <c r="H468" s="6" t="s">
        <v>88</v>
      </c>
      <c r="I468" s="2">
        <v>5</v>
      </c>
      <c r="J468" s="6">
        <v>12.363076394339839</v>
      </c>
      <c r="K468" s="6">
        <v>234000</v>
      </c>
      <c r="L468" s="2">
        <v>0</v>
      </c>
      <c r="M468" s="2">
        <v>0</v>
      </c>
      <c r="N468" s="2"/>
      <c r="O468" s="2">
        <v>0</v>
      </c>
      <c r="P468" s="2">
        <v>0</v>
      </c>
      <c r="Q468" s="2">
        <v>0</v>
      </c>
      <c r="R468" s="2">
        <v>6</v>
      </c>
      <c r="S468" s="2">
        <v>0</v>
      </c>
      <c r="T468" s="6">
        <v>12.408033417576476</v>
      </c>
      <c r="U468" s="6">
        <v>0.33157378656643244</v>
      </c>
      <c r="V468" s="6">
        <v>0.36277578035626734</v>
      </c>
      <c r="W468" s="6">
        <v>4720</v>
      </c>
      <c r="X468" s="6">
        <v>84073</v>
      </c>
      <c r="Y468" s="6">
        <v>244760</v>
      </c>
      <c r="Z468" s="6">
        <v>81156</v>
      </c>
      <c r="AA468" s="2">
        <f t="shared" si="14"/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1</v>
      </c>
      <c r="AK468" s="2">
        <v>0</v>
      </c>
      <c r="AL468" s="2">
        <v>0</v>
      </c>
      <c r="AM468" s="2">
        <v>0</v>
      </c>
      <c r="AN468" s="2">
        <v>1</v>
      </c>
      <c r="AO468" s="2">
        <v>0</v>
      </c>
      <c r="AP468" s="2">
        <v>0</v>
      </c>
      <c r="AQ468" s="2">
        <v>0</v>
      </c>
      <c r="AR468" s="3">
        <v>0</v>
      </c>
      <c r="AS468" s="6">
        <f t="shared" si="15"/>
        <v>11.680801519415963</v>
      </c>
      <c r="AT468" s="6">
        <f t="shared" si="16"/>
        <v>0.44464359691914879</v>
      </c>
      <c r="AU468" s="6">
        <f t="shared" si="17"/>
        <v>0.83666584939000166</v>
      </c>
      <c r="AV468" s="6">
        <f t="shared" si="18"/>
        <v>1</v>
      </c>
      <c r="AW468" s="6">
        <f t="shared" si="19"/>
        <v>0</v>
      </c>
      <c r="AX468" s="6">
        <f t="shared" si="20"/>
        <v>0</v>
      </c>
      <c r="AY468" s="6">
        <f t="shared" si="21"/>
        <v>0</v>
      </c>
      <c r="AZ468" s="6">
        <f t="shared" si="22"/>
        <v>0</v>
      </c>
      <c r="BA468" s="6">
        <f t="shared" si="23"/>
        <v>6</v>
      </c>
      <c r="BB468" s="6">
        <f t="shared" si="24"/>
        <v>0</v>
      </c>
      <c r="BC468" s="2"/>
      <c r="BD468" s="2"/>
    </row>
    <row r="469" spans="1:56" ht="15.75" customHeight="1" x14ac:dyDescent="0.25">
      <c r="A469" s="2">
        <v>112</v>
      </c>
      <c r="B469" s="2">
        <v>2018</v>
      </c>
      <c r="C469" s="6" t="s">
        <v>168</v>
      </c>
      <c r="D469" s="2">
        <v>16632</v>
      </c>
      <c r="E469" s="2">
        <v>2193750000152</v>
      </c>
      <c r="F469" s="2" t="str">
        <f t="array" ref="F469">IFERROR(INDEX(cnpj!$A:$B,MATCH(C469,cnpj!$B:$B,0),1),IF(G469=14,LEFT(E469,2)&amp;"."&amp;MID(E469,3,3)&amp;"."&amp;MID(E469,6,3)&amp;"/"&amp;MID(E469,9,4)&amp;"-"&amp;RIGHT(E469,2),IF(G469=13,0&amp;LEFT(E469,1)&amp;"."&amp;MID(E469,2,3)&amp;"."&amp;MID(E469,5,3)&amp;"/"&amp;MID(E469,8,4)&amp;"-"&amp;RIGHT(E469,2),IF(G469=12,"00"&amp;"."&amp;LEFT(E469,3)&amp;"."&amp;MID(E469,4,3)&amp;"/"&amp;MID(E469,7,4)&amp;"-"&amp;RIGHT(E469,2),IF(G469=11,"00.0"&amp;LEFT(E469,2)&amp;"."&amp;MID(E469,3,3)&amp;"/"&amp;MID(E469,6,4)&amp;"-"&amp;RIGHT(E469,2),"erro")))))</f>
        <v>02.193.750/0001-52</v>
      </c>
      <c r="G469" s="2">
        <f t="shared" si="13"/>
        <v>13</v>
      </c>
      <c r="H469" s="6" t="s">
        <v>88</v>
      </c>
      <c r="I469" s="2">
        <v>5</v>
      </c>
      <c r="J469" s="6">
        <v>11.918390573078392</v>
      </c>
      <c r="K469" s="6">
        <v>150000</v>
      </c>
      <c r="L469" s="2">
        <v>0</v>
      </c>
      <c r="M469" s="2">
        <v>0</v>
      </c>
      <c r="N469" s="2"/>
      <c r="O469" s="2">
        <v>0</v>
      </c>
      <c r="P469" s="2">
        <v>0</v>
      </c>
      <c r="Q469" s="2">
        <v>0</v>
      </c>
      <c r="R469" s="2">
        <v>10</v>
      </c>
      <c r="S469" s="2">
        <v>0</v>
      </c>
      <c r="T469" s="6">
        <v>12.380324227492979</v>
      </c>
      <c r="U469" s="6">
        <v>2.8579709414418387E-2</v>
      </c>
      <c r="V469" s="6">
        <v>0.32279446047607646</v>
      </c>
      <c r="W469" s="6">
        <v>7867</v>
      </c>
      <c r="X469" s="6">
        <v>68981</v>
      </c>
      <c r="Y469" s="6">
        <v>238071</v>
      </c>
      <c r="Z469" s="6">
        <v>6804</v>
      </c>
      <c r="AA469" s="2">
        <f t="shared" si="14"/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1</v>
      </c>
      <c r="AK469" s="2">
        <v>0</v>
      </c>
      <c r="AL469" s="2">
        <v>0</v>
      </c>
      <c r="AM469" s="2">
        <v>0</v>
      </c>
      <c r="AN469" s="2">
        <v>0</v>
      </c>
      <c r="AO469" s="2">
        <v>1</v>
      </c>
      <c r="AP469" s="2">
        <v>0</v>
      </c>
      <c r="AQ469" s="2">
        <v>0</v>
      </c>
      <c r="AR469" s="3">
        <v>0</v>
      </c>
      <c r="AS469" s="6">
        <f t="shared" si="15"/>
        <v>12.408033417576476</v>
      </c>
      <c r="AT469" s="6">
        <f t="shared" si="16"/>
        <v>0.33157378656643244</v>
      </c>
      <c r="AU469" s="6">
        <f t="shared" si="17"/>
        <v>0.36277578035626734</v>
      </c>
      <c r="AV469" s="6">
        <f t="shared" si="18"/>
        <v>0</v>
      </c>
      <c r="AW469" s="6">
        <f t="shared" si="19"/>
        <v>0</v>
      </c>
      <c r="AX469" s="6">
        <f t="shared" si="20"/>
        <v>0</v>
      </c>
      <c r="AY469" s="6">
        <f t="shared" si="21"/>
        <v>0</v>
      </c>
      <c r="AZ469" s="6">
        <f t="shared" si="22"/>
        <v>0</v>
      </c>
      <c r="BA469" s="6">
        <f t="shared" si="23"/>
        <v>6</v>
      </c>
      <c r="BB469" s="6">
        <f t="shared" si="24"/>
        <v>0</v>
      </c>
      <c r="BC469" s="2"/>
      <c r="BD469" s="2"/>
    </row>
    <row r="470" spans="1:56" ht="15.75" customHeight="1" x14ac:dyDescent="0.25">
      <c r="A470" s="2">
        <v>112</v>
      </c>
      <c r="B470" s="2">
        <v>2019</v>
      </c>
      <c r="C470" s="6" t="s">
        <v>168</v>
      </c>
      <c r="D470" s="2">
        <v>16632</v>
      </c>
      <c r="E470" s="2">
        <v>2193750000152</v>
      </c>
      <c r="F470" s="2" t="str">
        <f t="array" ref="F470">IFERROR(INDEX(cnpj!$A:$B,MATCH(C470,cnpj!$B:$B,0),1),IF(G470=14,LEFT(E470,2)&amp;"."&amp;MID(E470,3,3)&amp;"."&amp;MID(E470,6,3)&amp;"/"&amp;MID(E470,9,4)&amp;"-"&amp;RIGHT(E470,2),IF(G470=13,0&amp;LEFT(E470,1)&amp;"."&amp;MID(E470,2,3)&amp;"."&amp;MID(E470,5,3)&amp;"/"&amp;MID(E470,8,4)&amp;"-"&amp;RIGHT(E470,2),IF(G470=12,"00"&amp;"."&amp;LEFT(E470,3)&amp;"."&amp;MID(E470,4,3)&amp;"/"&amp;MID(E470,7,4)&amp;"-"&amp;RIGHT(E470,2),IF(G470=11,"00.0"&amp;LEFT(E470,2)&amp;"."&amp;MID(E470,3,3)&amp;"/"&amp;MID(E470,6,4)&amp;"-"&amp;RIGHT(E470,2),"erro")))))</f>
        <v>02.193.750/0001-52</v>
      </c>
      <c r="G470" s="2">
        <f t="shared" si="13"/>
        <v>13</v>
      </c>
      <c r="H470" s="6" t="s">
        <v>88</v>
      </c>
      <c r="I470" s="2">
        <v>5</v>
      </c>
      <c r="J470" s="6">
        <v>11.918390573078392</v>
      </c>
      <c r="K470" s="6">
        <v>150000</v>
      </c>
      <c r="L470" s="2">
        <v>0</v>
      </c>
      <c r="M470" s="2">
        <v>0</v>
      </c>
      <c r="N470" s="2"/>
      <c r="O470" s="2">
        <v>0</v>
      </c>
      <c r="P470" s="2">
        <v>0</v>
      </c>
      <c r="Q470" s="2">
        <v>0</v>
      </c>
      <c r="R470" s="2">
        <v>10</v>
      </c>
      <c r="S470" s="2">
        <v>0</v>
      </c>
      <c r="T470" s="6">
        <v>12.408090614829391</v>
      </c>
      <c r="U470" s="6">
        <v>0.10190624821263697</v>
      </c>
      <c r="V470" s="6">
        <v>7.0399633948050044E-2</v>
      </c>
      <c r="W470" s="6">
        <v>10877</v>
      </c>
      <c r="X470" s="6">
        <v>6355</v>
      </c>
      <c r="Y470" s="6">
        <v>244774</v>
      </c>
      <c r="Z470" s="6">
        <v>24944</v>
      </c>
      <c r="AA470" s="2">
        <f t="shared" si="14"/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1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1</v>
      </c>
      <c r="AQ470" s="2">
        <v>0</v>
      </c>
      <c r="AR470" s="3">
        <v>0</v>
      </c>
      <c r="AS470" s="6">
        <f t="shared" si="15"/>
        <v>12.380324227492979</v>
      </c>
      <c r="AT470" s="6">
        <f t="shared" si="16"/>
        <v>2.8579709414418387E-2</v>
      </c>
      <c r="AU470" s="6">
        <f t="shared" si="17"/>
        <v>0.32279446047607646</v>
      </c>
      <c r="AV470" s="6">
        <f t="shared" si="18"/>
        <v>0</v>
      </c>
      <c r="AW470" s="6">
        <f t="shared" si="19"/>
        <v>0</v>
      </c>
      <c r="AX470" s="6">
        <f t="shared" si="20"/>
        <v>0</v>
      </c>
      <c r="AY470" s="6">
        <f t="shared" si="21"/>
        <v>0</v>
      </c>
      <c r="AZ470" s="6">
        <f t="shared" si="22"/>
        <v>0</v>
      </c>
      <c r="BA470" s="6">
        <f t="shared" si="23"/>
        <v>10</v>
      </c>
      <c r="BB470" s="6">
        <f t="shared" si="24"/>
        <v>0</v>
      </c>
      <c r="BC470" s="2"/>
      <c r="BD470" s="2"/>
    </row>
    <row r="471" spans="1:56" ht="15.75" customHeight="1" x14ac:dyDescent="0.25">
      <c r="A471" s="2">
        <v>112</v>
      </c>
      <c r="B471" s="2">
        <v>2020</v>
      </c>
      <c r="C471" s="6" t="s">
        <v>168</v>
      </c>
      <c r="D471" s="2">
        <v>16632</v>
      </c>
      <c r="E471" s="2">
        <v>2193750000152</v>
      </c>
      <c r="F471" s="2" t="str">
        <f t="array" ref="F471">IFERROR(INDEX(cnpj!$A:$B,MATCH(C471,cnpj!$B:$B,0),1),IF(G471=14,LEFT(E471,2)&amp;"."&amp;MID(E471,3,3)&amp;"."&amp;MID(E471,6,3)&amp;"/"&amp;MID(E471,9,4)&amp;"-"&amp;RIGHT(E471,2),IF(G471=13,0&amp;LEFT(E471,1)&amp;"."&amp;MID(E471,2,3)&amp;"."&amp;MID(E471,5,3)&amp;"/"&amp;MID(E471,8,4)&amp;"-"&amp;RIGHT(E471,2),IF(G471=12,"00"&amp;"."&amp;LEFT(E471,3)&amp;"."&amp;MID(E471,4,3)&amp;"/"&amp;MID(E471,7,4)&amp;"-"&amp;RIGHT(E471,2),IF(G471=11,"00.0"&amp;LEFT(E471,2)&amp;"."&amp;MID(E471,3,3)&amp;"/"&amp;MID(E471,6,4)&amp;"-"&amp;RIGHT(E471,2),"erro")))))</f>
        <v>02.193.750/0001-52</v>
      </c>
      <c r="G471" s="2">
        <f t="shared" si="13"/>
        <v>13</v>
      </c>
      <c r="H471" s="6" t="s">
        <v>88</v>
      </c>
      <c r="I471" s="2">
        <v>5</v>
      </c>
      <c r="J471" s="6">
        <v>11.918390573078392</v>
      </c>
      <c r="K471" s="6">
        <v>150000</v>
      </c>
      <c r="L471" s="2">
        <v>0</v>
      </c>
      <c r="M471" s="2">
        <v>0</v>
      </c>
      <c r="N471" s="2"/>
      <c r="O471" s="2">
        <v>0</v>
      </c>
      <c r="P471" s="2">
        <v>0</v>
      </c>
      <c r="Q471" s="2">
        <v>0</v>
      </c>
      <c r="R471" s="2">
        <v>13</v>
      </c>
      <c r="S471" s="2">
        <v>0</v>
      </c>
      <c r="T471" s="6">
        <v>12.776571850781782</v>
      </c>
      <c r="U471" s="6">
        <v>0.33694712149902495</v>
      </c>
      <c r="V471" s="6">
        <v>0.27246983014441961</v>
      </c>
      <c r="W471" s="6">
        <v>34308</v>
      </c>
      <c r="X471" s="6">
        <v>62100</v>
      </c>
      <c r="Y471" s="6">
        <v>353830</v>
      </c>
      <c r="Z471" s="6">
        <v>119222</v>
      </c>
      <c r="AA471" s="2">
        <f t="shared" si="14"/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1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1</v>
      </c>
      <c r="AR471" s="3">
        <v>0</v>
      </c>
      <c r="AS471" s="6">
        <f t="shared" si="15"/>
        <v>12.408090614829391</v>
      </c>
      <c r="AT471" s="6">
        <f t="shared" si="16"/>
        <v>0.10190624821263697</v>
      </c>
      <c r="AU471" s="6">
        <f t="shared" si="17"/>
        <v>7.0399633948050044E-2</v>
      </c>
      <c r="AV471" s="6">
        <f t="shared" si="18"/>
        <v>0</v>
      </c>
      <c r="AW471" s="6">
        <f t="shared" si="19"/>
        <v>0</v>
      </c>
      <c r="AX471" s="6">
        <f t="shared" si="20"/>
        <v>0</v>
      </c>
      <c r="AY471" s="6">
        <f t="shared" si="21"/>
        <v>0</v>
      </c>
      <c r="AZ471" s="6">
        <f t="shared" si="22"/>
        <v>0</v>
      </c>
      <c r="BA471" s="6">
        <f t="shared" si="23"/>
        <v>10</v>
      </c>
      <c r="BB471" s="6">
        <f t="shared" si="24"/>
        <v>0</v>
      </c>
      <c r="BC471" s="2"/>
      <c r="BD471" s="2"/>
    </row>
    <row r="472" spans="1:56" ht="15.75" customHeight="1" x14ac:dyDescent="0.25">
      <c r="A472" s="2">
        <v>113</v>
      </c>
      <c r="B472" s="2">
        <v>2016</v>
      </c>
      <c r="C472" s="6" t="s">
        <v>169</v>
      </c>
      <c r="D472" s="2">
        <v>19623</v>
      </c>
      <c r="E472" s="2">
        <v>61486650000183</v>
      </c>
      <c r="F472" s="2" t="str">
        <f t="array" ref="F472">IFERROR(INDEX(cnpj!$A:$B,MATCH(C472,cnpj!$B:$B,0),1),IF(G472=14,LEFT(E472,2)&amp;"."&amp;MID(E472,3,3)&amp;"."&amp;MID(E472,6,3)&amp;"/"&amp;MID(E472,9,4)&amp;"-"&amp;RIGHT(E472,2),IF(G472=13,0&amp;LEFT(E472,1)&amp;"."&amp;MID(E472,2,3)&amp;"."&amp;MID(E472,5,3)&amp;"/"&amp;MID(E472,8,4)&amp;"-"&amp;RIGHT(E472,2),IF(G472=12,"00"&amp;"."&amp;LEFT(E472,3)&amp;"."&amp;MID(E472,4,3)&amp;"/"&amp;MID(E472,7,4)&amp;"-"&amp;RIGHT(E472,2),IF(G472=11,"00.0"&amp;LEFT(E472,2)&amp;"."&amp;MID(E472,3,3)&amp;"/"&amp;MID(E472,6,4)&amp;"-"&amp;RIGHT(E472,2),"erro")))))</f>
        <v>61.486.650/0001-83</v>
      </c>
      <c r="G472" s="2">
        <f t="shared" si="13"/>
        <v>14</v>
      </c>
      <c r="H472" s="6" t="s">
        <v>48</v>
      </c>
      <c r="I472" s="2">
        <v>8</v>
      </c>
      <c r="J472" s="6">
        <v>14.130526999274046</v>
      </c>
      <c r="K472" s="6">
        <v>1370281.84</v>
      </c>
      <c r="L472" s="2">
        <v>0</v>
      </c>
      <c r="M472" s="2">
        <v>1</v>
      </c>
      <c r="N472" s="2"/>
      <c r="O472" s="2">
        <v>1</v>
      </c>
      <c r="P472" s="2">
        <v>3</v>
      </c>
      <c r="Q472" s="2">
        <v>0</v>
      </c>
      <c r="R472" s="2">
        <v>13</v>
      </c>
      <c r="S472" s="2">
        <v>0</v>
      </c>
      <c r="T472" s="6">
        <v>15.429293417430097</v>
      </c>
      <c r="U472" s="6">
        <v>1.8865452274615415E-2</v>
      </c>
      <c r="V472" s="6">
        <v>0.4304731477255439</v>
      </c>
      <c r="W472" s="6">
        <v>899993</v>
      </c>
      <c r="X472" s="6">
        <v>1261745</v>
      </c>
      <c r="Y472" s="6">
        <v>5021772</v>
      </c>
      <c r="Z472" s="6">
        <v>94738</v>
      </c>
      <c r="AA472" s="2" t="str">
        <f t="shared" si="14"/>
        <v/>
      </c>
      <c r="AB472" s="2">
        <v>1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1</v>
      </c>
      <c r="AN472" s="2">
        <v>0</v>
      </c>
      <c r="AO472" s="2">
        <v>0</v>
      </c>
      <c r="AP472" s="2">
        <v>0</v>
      </c>
      <c r="AQ472" s="2">
        <v>0</v>
      </c>
      <c r="AR472" s="3">
        <v>0</v>
      </c>
      <c r="AS472" s="6" t="str">
        <f t="shared" si="15"/>
        <v/>
      </c>
      <c r="AT472" s="6" t="str">
        <f t="shared" si="16"/>
        <v/>
      </c>
      <c r="AU472" s="6" t="str">
        <f t="shared" si="17"/>
        <v/>
      </c>
      <c r="AV472" s="6" t="str">
        <f t="shared" si="18"/>
        <v/>
      </c>
      <c r="AW472" s="6" t="str">
        <f t="shared" si="19"/>
        <v/>
      </c>
      <c r="AX472" s="6" t="str">
        <f t="shared" si="20"/>
        <v/>
      </c>
      <c r="AY472" s="6" t="str">
        <f t="shared" si="21"/>
        <v/>
      </c>
      <c r="AZ472" s="6" t="str">
        <f t="shared" si="22"/>
        <v/>
      </c>
      <c r="BA472" s="6" t="str">
        <f t="shared" si="23"/>
        <v/>
      </c>
      <c r="BB472" s="6" t="str">
        <f t="shared" si="24"/>
        <v/>
      </c>
      <c r="BC472" s="2"/>
      <c r="BD472" s="2"/>
    </row>
    <row r="473" spans="1:56" ht="15.75" customHeight="1" x14ac:dyDescent="0.25">
      <c r="A473" s="2">
        <v>113</v>
      </c>
      <c r="B473" s="2">
        <v>2017</v>
      </c>
      <c r="C473" s="6" t="s">
        <v>169</v>
      </c>
      <c r="D473" s="2">
        <v>19623</v>
      </c>
      <c r="E473" s="2">
        <v>61486650000183</v>
      </c>
      <c r="F473" s="2" t="str">
        <f t="array" ref="F473">IFERROR(INDEX(cnpj!$A:$B,MATCH(C473,cnpj!$B:$B,0),1),IF(G473=14,LEFT(E473,2)&amp;"."&amp;MID(E473,3,3)&amp;"."&amp;MID(E473,6,3)&amp;"/"&amp;MID(E473,9,4)&amp;"-"&amp;RIGHT(E473,2),IF(G473=13,0&amp;LEFT(E473,1)&amp;"."&amp;MID(E473,2,3)&amp;"."&amp;MID(E473,5,3)&amp;"/"&amp;MID(E473,8,4)&amp;"-"&amp;RIGHT(E473,2),IF(G473=12,"00"&amp;"."&amp;LEFT(E473,3)&amp;"."&amp;MID(E473,4,3)&amp;"/"&amp;MID(E473,7,4)&amp;"-"&amp;RIGHT(E473,2),IF(G473=11,"00.0"&amp;LEFT(E473,2)&amp;"."&amp;MID(E473,3,3)&amp;"/"&amp;MID(E473,6,4)&amp;"-"&amp;RIGHT(E473,2),"erro")))))</f>
        <v>61.486.650/0001-83</v>
      </c>
      <c r="G473" s="2">
        <f t="shared" si="13"/>
        <v>14</v>
      </c>
      <c r="H473" s="6" t="s">
        <v>48</v>
      </c>
      <c r="I473" s="2">
        <v>8</v>
      </c>
      <c r="J473" s="6">
        <v>13.698976741708323</v>
      </c>
      <c r="K473" s="6">
        <v>890000</v>
      </c>
      <c r="L473" s="2">
        <v>0</v>
      </c>
      <c r="M473" s="2">
        <v>1</v>
      </c>
      <c r="N473" s="2"/>
      <c r="O473" s="2">
        <v>1</v>
      </c>
      <c r="P473" s="2">
        <v>3</v>
      </c>
      <c r="Q473" s="2">
        <v>0</v>
      </c>
      <c r="R473" s="2">
        <v>13</v>
      </c>
      <c r="S473" s="2">
        <v>0</v>
      </c>
      <c r="T473" s="6">
        <v>15.604166884086853</v>
      </c>
      <c r="U473" s="6">
        <v>2.1975253326556782E-2</v>
      </c>
      <c r="V473" s="6">
        <v>0.44236175082463836</v>
      </c>
      <c r="W473" s="6">
        <v>1281403</v>
      </c>
      <c r="X473" s="6">
        <v>1364544</v>
      </c>
      <c r="Y473" s="6">
        <v>5981410</v>
      </c>
      <c r="Z473" s="6">
        <v>131443</v>
      </c>
      <c r="AA473" s="2">
        <f t="shared" si="14"/>
        <v>0</v>
      </c>
      <c r="AB473" s="2">
        <v>1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</v>
      </c>
      <c r="AO473" s="2">
        <v>0</v>
      </c>
      <c r="AP473" s="2">
        <v>0</v>
      </c>
      <c r="AQ473" s="2">
        <v>0</v>
      </c>
      <c r="AR473" s="3">
        <v>0</v>
      </c>
      <c r="AS473" s="6">
        <f t="shared" si="15"/>
        <v>15.429293417430097</v>
      </c>
      <c r="AT473" s="6">
        <f t="shared" si="16"/>
        <v>1.8865452274615415E-2</v>
      </c>
      <c r="AU473" s="6">
        <f t="shared" si="17"/>
        <v>0.4304731477255439</v>
      </c>
      <c r="AV473" s="6">
        <f t="shared" si="18"/>
        <v>0</v>
      </c>
      <c r="AW473" s="6">
        <f t="shared" si="19"/>
        <v>1</v>
      </c>
      <c r="AX473" s="6">
        <f t="shared" si="20"/>
        <v>1</v>
      </c>
      <c r="AY473" s="6">
        <f t="shared" si="21"/>
        <v>3</v>
      </c>
      <c r="AZ473" s="6">
        <f t="shared" si="22"/>
        <v>0</v>
      </c>
      <c r="BA473" s="6">
        <f t="shared" si="23"/>
        <v>13</v>
      </c>
      <c r="BB473" s="6">
        <f t="shared" si="24"/>
        <v>0</v>
      </c>
      <c r="BC473" s="2"/>
      <c r="BD473" s="2"/>
    </row>
    <row r="474" spans="1:56" ht="15.75" customHeight="1" x14ac:dyDescent="0.25">
      <c r="A474" s="2">
        <v>113</v>
      </c>
      <c r="B474" s="2">
        <v>2018</v>
      </c>
      <c r="C474" s="6" t="s">
        <v>169</v>
      </c>
      <c r="D474" s="2">
        <v>19623</v>
      </c>
      <c r="E474" s="2">
        <v>61486650000183</v>
      </c>
      <c r="F474" s="2" t="str">
        <f t="array" ref="F474">IFERROR(INDEX(cnpj!$A:$B,MATCH(C474,cnpj!$B:$B,0),1),IF(G474=14,LEFT(E474,2)&amp;"."&amp;MID(E474,3,3)&amp;"."&amp;MID(E474,6,3)&amp;"/"&amp;MID(E474,9,4)&amp;"-"&amp;RIGHT(E474,2),IF(G474=13,0&amp;LEFT(E474,1)&amp;"."&amp;MID(E474,2,3)&amp;"."&amp;MID(E474,5,3)&amp;"/"&amp;MID(E474,8,4)&amp;"-"&amp;RIGHT(E474,2),IF(G474=12,"00"&amp;"."&amp;LEFT(E474,3)&amp;"."&amp;MID(E474,4,3)&amp;"/"&amp;MID(E474,7,4)&amp;"-"&amp;RIGHT(E474,2),IF(G474=11,"00.0"&amp;LEFT(E474,2)&amp;"."&amp;MID(E474,3,3)&amp;"/"&amp;MID(E474,6,4)&amp;"-"&amp;RIGHT(E474,2),"erro")))))</f>
        <v>61.486.650/0001-83</v>
      </c>
      <c r="G474" s="2">
        <f t="shared" si="13"/>
        <v>14</v>
      </c>
      <c r="H474" s="6" t="s">
        <v>48</v>
      </c>
      <c r="I474" s="2">
        <v>8</v>
      </c>
      <c r="J474" s="6">
        <v>13.832367675030698</v>
      </c>
      <c r="K474" s="6">
        <v>1017000</v>
      </c>
      <c r="L474" s="2">
        <v>0</v>
      </c>
      <c r="M474" s="2">
        <v>1</v>
      </c>
      <c r="N474" s="2"/>
      <c r="O474" s="2">
        <v>1</v>
      </c>
      <c r="P474" s="2">
        <v>3</v>
      </c>
      <c r="Q474" s="2">
        <v>0</v>
      </c>
      <c r="R474" s="2">
        <v>15</v>
      </c>
      <c r="S474" s="2">
        <v>0</v>
      </c>
      <c r="T474" s="6">
        <v>15.777804190377255</v>
      </c>
      <c r="U474" s="6">
        <v>2.5911693822148401E-2</v>
      </c>
      <c r="V474" s="6">
        <v>0.53108333781876482</v>
      </c>
      <c r="W474" s="6">
        <v>1323842</v>
      </c>
      <c r="X474" s="6">
        <v>2455150</v>
      </c>
      <c r="Y474" s="6">
        <v>7115629</v>
      </c>
      <c r="Z474" s="6">
        <v>184378</v>
      </c>
      <c r="AA474" s="2">
        <f t="shared" si="14"/>
        <v>0</v>
      </c>
      <c r="AB474" s="2">
        <v>1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1</v>
      </c>
      <c r="AP474" s="2">
        <v>0</v>
      </c>
      <c r="AQ474" s="2">
        <v>0</v>
      </c>
      <c r="AR474" s="3">
        <v>0</v>
      </c>
      <c r="AS474" s="6">
        <f t="shared" si="15"/>
        <v>15.604166884086853</v>
      </c>
      <c r="AT474" s="6">
        <f t="shared" si="16"/>
        <v>2.1975253326556782E-2</v>
      </c>
      <c r="AU474" s="6">
        <f t="shared" si="17"/>
        <v>0.44236175082463836</v>
      </c>
      <c r="AV474" s="6">
        <f t="shared" si="18"/>
        <v>0</v>
      </c>
      <c r="AW474" s="6">
        <f t="shared" si="19"/>
        <v>1</v>
      </c>
      <c r="AX474" s="6">
        <f t="shared" si="20"/>
        <v>1</v>
      </c>
      <c r="AY474" s="6">
        <f t="shared" si="21"/>
        <v>3</v>
      </c>
      <c r="AZ474" s="6">
        <f t="shared" si="22"/>
        <v>0</v>
      </c>
      <c r="BA474" s="6">
        <f t="shared" si="23"/>
        <v>13</v>
      </c>
      <c r="BB474" s="6">
        <f t="shared" si="24"/>
        <v>0</v>
      </c>
      <c r="BC474" s="2"/>
      <c r="BD474" s="2"/>
    </row>
    <row r="475" spans="1:56" ht="15.75" customHeight="1" x14ac:dyDescent="0.25">
      <c r="A475" s="2">
        <v>113</v>
      </c>
      <c r="B475" s="2">
        <v>2020</v>
      </c>
      <c r="C475" s="6" t="s">
        <v>169</v>
      </c>
      <c r="D475" s="2">
        <v>19623</v>
      </c>
      <c r="E475" s="2">
        <v>61486650000183</v>
      </c>
      <c r="F475" s="2" t="str">
        <f t="array" ref="F475">IFERROR(INDEX(cnpj!$A:$B,MATCH(C475,cnpj!$B:$B,0),1),IF(G475=14,LEFT(E475,2)&amp;"."&amp;MID(E475,3,3)&amp;"."&amp;MID(E475,6,3)&amp;"/"&amp;MID(E475,9,4)&amp;"-"&amp;RIGHT(E475,2),IF(G475=13,0&amp;LEFT(E475,1)&amp;"."&amp;MID(E475,2,3)&amp;"."&amp;MID(E475,5,3)&amp;"/"&amp;MID(E475,8,4)&amp;"-"&amp;RIGHT(E475,2),IF(G475=12,"00"&amp;"."&amp;LEFT(E475,3)&amp;"."&amp;MID(E475,4,3)&amp;"/"&amp;MID(E475,7,4)&amp;"-"&amp;RIGHT(E475,2),IF(G475=11,"00.0"&amp;LEFT(E475,2)&amp;"."&amp;MID(E475,3,3)&amp;"/"&amp;MID(E475,6,4)&amp;"-"&amp;RIGHT(E475,2),"erro")))))</f>
        <v>61.486.650/0001-83</v>
      </c>
      <c r="G475" s="2">
        <f t="shared" si="13"/>
        <v>14</v>
      </c>
      <c r="H475" s="6" t="s">
        <v>48</v>
      </c>
      <c r="I475" s="2">
        <v>8</v>
      </c>
      <c r="J475" s="6">
        <v>14.143374420048886</v>
      </c>
      <c r="K475" s="6">
        <v>1388000</v>
      </c>
      <c r="L475" s="2">
        <v>0</v>
      </c>
      <c r="M475" s="2">
        <v>1</v>
      </c>
      <c r="N475" s="2"/>
      <c r="O475" s="2">
        <v>1</v>
      </c>
      <c r="P475" s="2">
        <v>3</v>
      </c>
      <c r="Q475" s="2">
        <v>0</v>
      </c>
      <c r="R475" s="2">
        <v>22</v>
      </c>
      <c r="S475" s="2">
        <v>0</v>
      </c>
      <c r="T475" s="6">
        <v>16.171592056712832</v>
      </c>
      <c r="U475" s="6">
        <v>-1.4294662549959562E-2</v>
      </c>
      <c r="V475" s="6">
        <v>0.66479735783539973</v>
      </c>
      <c r="W475" s="6">
        <v>1856960</v>
      </c>
      <c r="X475" s="6">
        <v>5156341</v>
      </c>
      <c r="Y475" s="6">
        <v>10549532</v>
      </c>
      <c r="Z475" s="6">
        <v>-150802</v>
      </c>
      <c r="AA475" s="2">
        <f t="shared" si="14"/>
        <v>0</v>
      </c>
      <c r="AB475" s="2">
        <v>1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1</v>
      </c>
      <c r="AR475" s="3">
        <v>0</v>
      </c>
      <c r="AS475" s="6">
        <f t="shared" si="15"/>
        <v>15.777804190377255</v>
      </c>
      <c r="AT475" s="6">
        <f t="shared" si="16"/>
        <v>2.5911693822148401E-2</v>
      </c>
      <c r="AU475" s="6">
        <f t="shared" si="17"/>
        <v>0.53108333781876482</v>
      </c>
      <c r="AV475" s="6">
        <f t="shared" si="18"/>
        <v>0</v>
      </c>
      <c r="AW475" s="6">
        <f t="shared" si="19"/>
        <v>1</v>
      </c>
      <c r="AX475" s="6">
        <f t="shared" si="20"/>
        <v>1</v>
      </c>
      <c r="AY475" s="6">
        <f t="shared" si="21"/>
        <v>3</v>
      </c>
      <c r="AZ475" s="6">
        <f t="shared" si="22"/>
        <v>0</v>
      </c>
      <c r="BA475" s="6">
        <f t="shared" si="23"/>
        <v>15</v>
      </c>
      <c r="BB475" s="6">
        <f t="shared" si="24"/>
        <v>0</v>
      </c>
      <c r="BC475" s="2"/>
      <c r="BD475" s="2"/>
    </row>
    <row r="476" spans="1:56" ht="15.75" customHeight="1" x14ac:dyDescent="0.25">
      <c r="A476" s="2">
        <v>114</v>
      </c>
      <c r="B476" s="2">
        <v>2016</v>
      </c>
      <c r="C476" s="6" t="s">
        <v>170</v>
      </c>
      <c r="D476" s="2">
        <v>12858</v>
      </c>
      <c r="E476" s="2">
        <v>89547269000104</v>
      </c>
      <c r="F476" s="2" t="str">
        <f t="array" ref="F476">IFERROR(INDEX(cnpj!$A:$B,MATCH(C476,cnpj!$B:$B,0),1),IF(G476=14,LEFT(E476,2)&amp;"."&amp;MID(E476,3,3)&amp;"."&amp;MID(E476,6,3)&amp;"/"&amp;MID(E476,9,4)&amp;"-"&amp;RIGHT(E476,2),IF(G476=13,0&amp;LEFT(E476,1)&amp;"."&amp;MID(E476,2,3)&amp;"."&amp;MID(E476,5,3)&amp;"/"&amp;MID(E476,8,4)&amp;"-"&amp;RIGHT(E476,2),IF(G476=12,"00"&amp;"."&amp;LEFT(E476,3)&amp;"."&amp;MID(E476,4,3)&amp;"/"&amp;MID(E476,7,4)&amp;"-"&amp;RIGHT(E476,2),IF(G476=11,"00.0"&amp;LEFT(E476,2)&amp;"."&amp;MID(E476,3,3)&amp;"/"&amp;MID(E476,6,4)&amp;"-"&amp;RIGHT(E476,2),"erro")))))</f>
        <v>89.547.269/0001-04</v>
      </c>
      <c r="G476" s="2">
        <f t="shared" si="13"/>
        <v>14</v>
      </c>
      <c r="H476" s="6" t="s">
        <v>60</v>
      </c>
      <c r="I476" s="2">
        <v>1</v>
      </c>
      <c r="J476" s="6">
        <v>11.33857207782545</v>
      </c>
      <c r="K476" s="6">
        <v>84000</v>
      </c>
      <c r="L476" s="2">
        <v>0</v>
      </c>
      <c r="M476" s="2">
        <v>0</v>
      </c>
      <c r="N476" s="2"/>
      <c r="O476" s="2">
        <v>0</v>
      </c>
      <c r="P476" s="2">
        <v>0</v>
      </c>
      <c r="Q476" s="2">
        <v>0</v>
      </c>
      <c r="R476" s="2">
        <v>4</v>
      </c>
      <c r="S476" s="2">
        <v>1</v>
      </c>
      <c r="T476" s="6">
        <v>10.906634649386172</v>
      </c>
      <c r="U476" s="6">
        <v>-5.1440294284097341</v>
      </c>
      <c r="V476" s="6">
        <v>0.77209967544969471</v>
      </c>
      <c r="W476" s="6">
        <v>22878</v>
      </c>
      <c r="X476" s="6">
        <v>19230</v>
      </c>
      <c r="Y476" s="6">
        <v>54537</v>
      </c>
      <c r="Z476" s="6">
        <v>-10602</v>
      </c>
      <c r="AA476" s="2" t="str">
        <f t="shared" si="14"/>
        <v/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1</v>
      </c>
      <c r="AN476" s="2">
        <v>0</v>
      </c>
      <c r="AO476" s="2">
        <v>0</v>
      </c>
      <c r="AP476" s="2">
        <v>0</v>
      </c>
      <c r="AQ476" s="2">
        <v>0</v>
      </c>
      <c r="AR476" s="3">
        <v>0</v>
      </c>
      <c r="AS476" s="6" t="str">
        <f t="shared" si="15"/>
        <v/>
      </c>
      <c r="AT476" s="6" t="str">
        <f t="shared" si="16"/>
        <v/>
      </c>
      <c r="AU476" s="6" t="str">
        <f t="shared" si="17"/>
        <v/>
      </c>
      <c r="AV476" s="6" t="str">
        <f t="shared" si="18"/>
        <v/>
      </c>
      <c r="AW476" s="6" t="str">
        <f t="shared" si="19"/>
        <v/>
      </c>
      <c r="AX476" s="6" t="str">
        <f t="shared" si="20"/>
        <v/>
      </c>
      <c r="AY476" s="6" t="str">
        <f t="shared" si="21"/>
        <v/>
      </c>
      <c r="AZ476" s="6" t="str">
        <f t="shared" si="22"/>
        <v/>
      </c>
      <c r="BA476" s="6" t="str">
        <f t="shared" si="23"/>
        <v/>
      </c>
      <c r="BB476" s="6" t="str">
        <f t="shared" si="24"/>
        <v/>
      </c>
      <c r="BC476" s="2"/>
      <c r="BD476" s="2"/>
    </row>
    <row r="477" spans="1:56" ht="15.75" customHeight="1" x14ac:dyDescent="0.25">
      <c r="A477" s="2">
        <v>114</v>
      </c>
      <c r="B477" s="2">
        <v>2017</v>
      </c>
      <c r="C477" s="6" t="s">
        <v>170</v>
      </c>
      <c r="D477" s="2">
        <v>12858</v>
      </c>
      <c r="E477" s="2">
        <v>89547269000104</v>
      </c>
      <c r="F477" s="2" t="str">
        <f t="array" ref="F477">IFERROR(INDEX(cnpj!$A:$B,MATCH(C477,cnpj!$B:$B,0),1),IF(G477=14,LEFT(E477,2)&amp;"."&amp;MID(E477,3,3)&amp;"."&amp;MID(E477,6,3)&amp;"/"&amp;MID(E477,9,4)&amp;"-"&amp;RIGHT(E477,2),IF(G477=13,0&amp;LEFT(E477,1)&amp;"."&amp;MID(E477,2,3)&amp;"."&amp;MID(E477,5,3)&amp;"/"&amp;MID(E477,8,4)&amp;"-"&amp;RIGHT(E477,2),IF(G477=12,"00"&amp;"."&amp;LEFT(E477,3)&amp;"."&amp;MID(E477,4,3)&amp;"/"&amp;MID(E477,7,4)&amp;"-"&amp;RIGHT(E477,2),IF(G477=11,"00.0"&amp;LEFT(E477,2)&amp;"."&amp;MID(E477,3,3)&amp;"/"&amp;MID(E477,6,4)&amp;"-"&amp;RIGHT(E477,2),"erro")))))</f>
        <v>89.547.269/0001-04</v>
      </c>
      <c r="G477" s="2">
        <f t="shared" si="13"/>
        <v>14</v>
      </c>
      <c r="H477" s="6" t="s">
        <v>60</v>
      </c>
      <c r="I477" s="2">
        <v>1</v>
      </c>
      <c r="J477" s="6">
        <v>11.177732409847396</v>
      </c>
      <c r="K477" s="6">
        <v>71520</v>
      </c>
      <c r="L477" s="2">
        <v>0</v>
      </c>
      <c r="M477" s="2">
        <v>0</v>
      </c>
      <c r="N477" s="2"/>
      <c r="O477" s="2">
        <v>0</v>
      </c>
      <c r="P477" s="2">
        <v>0</v>
      </c>
      <c r="Q477" s="2">
        <v>0</v>
      </c>
      <c r="R477" s="2">
        <v>4</v>
      </c>
      <c r="S477" s="2">
        <v>1</v>
      </c>
      <c r="T477" s="6">
        <v>10.735722535246286</v>
      </c>
      <c r="U477" s="6">
        <v>-0.20479018468968219</v>
      </c>
      <c r="V477" s="6">
        <v>0.9344123213469947</v>
      </c>
      <c r="W477" s="6">
        <v>23727</v>
      </c>
      <c r="X477" s="6">
        <v>19227</v>
      </c>
      <c r="Y477" s="6">
        <v>45969</v>
      </c>
      <c r="Z477" s="6">
        <v>-9414</v>
      </c>
      <c r="AA477" s="2">
        <f t="shared" si="14"/>
        <v>1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</v>
      </c>
      <c r="AO477" s="2">
        <v>0</v>
      </c>
      <c r="AP477" s="2">
        <v>0</v>
      </c>
      <c r="AQ477" s="2">
        <v>0</v>
      </c>
      <c r="AR477" s="3">
        <v>0</v>
      </c>
      <c r="AS477" s="6">
        <f t="shared" si="15"/>
        <v>10.906634649386172</v>
      </c>
      <c r="AT477" s="6">
        <f t="shared" si="16"/>
        <v>-5.1440294284097341</v>
      </c>
      <c r="AU477" s="6">
        <f t="shared" si="17"/>
        <v>0.77209967544969471</v>
      </c>
      <c r="AV477" s="6">
        <f t="shared" si="18"/>
        <v>0</v>
      </c>
      <c r="AW477" s="6">
        <f t="shared" si="19"/>
        <v>0</v>
      </c>
      <c r="AX477" s="6">
        <f t="shared" si="20"/>
        <v>0</v>
      </c>
      <c r="AY477" s="6">
        <f t="shared" si="21"/>
        <v>0</v>
      </c>
      <c r="AZ477" s="6">
        <f t="shared" si="22"/>
        <v>0</v>
      </c>
      <c r="BA477" s="6">
        <f t="shared" si="23"/>
        <v>4</v>
      </c>
      <c r="BB477" s="6">
        <f t="shared" si="24"/>
        <v>1</v>
      </c>
      <c r="BC477" s="2"/>
      <c r="BD477" s="2"/>
    </row>
    <row r="478" spans="1:56" ht="15.75" customHeight="1" x14ac:dyDescent="0.25">
      <c r="A478" s="2">
        <v>115</v>
      </c>
      <c r="B478" s="2">
        <v>2016</v>
      </c>
      <c r="C478" s="6" t="s">
        <v>171</v>
      </c>
      <c r="D478" s="2">
        <v>9342</v>
      </c>
      <c r="E478" s="2">
        <v>92665611000177</v>
      </c>
      <c r="F478" s="2" t="str">
        <f t="array" ref="F478">IFERROR(INDEX(cnpj!$A:$B,MATCH(C478,cnpj!$B:$B,0),1),IF(G478=14,LEFT(E478,2)&amp;"."&amp;MID(E478,3,3)&amp;"."&amp;MID(E478,6,3)&amp;"/"&amp;MID(E478,9,4)&amp;"-"&amp;RIGHT(E478,2),IF(G478=13,0&amp;LEFT(E478,1)&amp;"."&amp;MID(E478,2,3)&amp;"."&amp;MID(E478,5,3)&amp;"/"&amp;MID(E478,8,4)&amp;"-"&amp;RIGHT(E478,2),IF(G478=12,"00"&amp;"."&amp;LEFT(E478,3)&amp;"."&amp;MID(E478,4,3)&amp;"/"&amp;MID(E478,7,4)&amp;"-"&amp;RIGHT(E478,2),IF(G478=11,"00.0"&amp;LEFT(E478,2)&amp;"."&amp;MID(E478,3,3)&amp;"/"&amp;MID(E478,6,4)&amp;"-"&amp;RIGHT(E478,2),"erro")))))</f>
        <v>92.665.611/0001-77</v>
      </c>
      <c r="G478" s="2">
        <f t="shared" si="13"/>
        <v>14</v>
      </c>
      <c r="H478" s="6" t="s">
        <v>48</v>
      </c>
      <c r="I478" s="2">
        <v>8</v>
      </c>
      <c r="J478" s="6">
        <v>12.895713686760832</v>
      </c>
      <c r="K478" s="6">
        <v>398600</v>
      </c>
      <c r="L478" s="2">
        <v>0</v>
      </c>
      <c r="M478" s="2">
        <v>1</v>
      </c>
      <c r="N478" s="2"/>
      <c r="O478" s="2">
        <v>0</v>
      </c>
      <c r="P478" s="2">
        <v>0</v>
      </c>
      <c r="Q478" s="2">
        <v>0</v>
      </c>
      <c r="R478" s="2">
        <v>9</v>
      </c>
      <c r="S478" s="2">
        <v>0</v>
      </c>
      <c r="T478" s="6">
        <v>13.641948524283398</v>
      </c>
      <c r="U478" s="6">
        <v>6.3115509745261186E-2</v>
      </c>
      <c r="V478" s="6">
        <v>0.54601416735560537</v>
      </c>
      <c r="W478" s="6">
        <v>390443</v>
      </c>
      <c r="X478" s="6">
        <v>68572</v>
      </c>
      <c r="Y478" s="6">
        <v>840665</v>
      </c>
      <c r="Z478" s="6">
        <v>53059</v>
      </c>
      <c r="AA478" s="2" t="str">
        <f t="shared" si="14"/>
        <v/>
      </c>
      <c r="AB478" s="2">
        <v>1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1</v>
      </c>
      <c r="AN478" s="2">
        <v>0</v>
      </c>
      <c r="AO478" s="2">
        <v>0</v>
      </c>
      <c r="AP478" s="2">
        <v>0</v>
      </c>
      <c r="AQ478" s="2">
        <v>0</v>
      </c>
      <c r="AR478" s="3">
        <v>0</v>
      </c>
      <c r="AS478" s="6" t="str">
        <f t="shared" si="15"/>
        <v/>
      </c>
      <c r="AT478" s="6" t="str">
        <f t="shared" si="16"/>
        <v/>
      </c>
      <c r="AU478" s="6" t="str">
        <f t="shared" si="17"/>
        <v/>
      </c>
      <c r="AV478" s="6" t="str">
        <f t="shared" si="18"/>
        <v/>
      </c>
      <c r="AW478" s="6" t="str">
        <f t="shared" si="19"/>
        <v/>
      </c>
      <c r="AX478" s="6" t="str">
        <f t="shared" si="20"/>
        <v/>
      </c>
      <c r="AY478" s="6" t="str">
        <f t="shared" si="21"/>
        <v/>
      </c>
      <c r="AZ478" s="6" t="str">
        <f t="shared" si="22"/>
        <v/>
      </c>
      <c r="BA478" s="6" t="str">
        <f t="shared" si="23"/>
        <v/>
      </c>
      <c r="BB478" s="6" t="str">
        <f t="shared" si="24"/>
        <v/>
      </c>
      <c r="BC478" s="2"/>
      <c r="BD478" s="2"/>
    </row>
    <row r="479" spans="1:56" ht="15.75" customHeight="1" x14ac:dyDescent="0.25">
      <c r="A479" s="2">
        <v>115</v>
      </c>
      <c r="B479" s="2">
        <v>2017</v>
      </c>
      <c r="C479" s="6" t="s">
        <v>171</v>
      </c>
      <c r="D479" s="2">
        <v>9342</v>
      </c>
      <c r="E479" s="2">
        <v>92665611000177</v>
      </c>
      <c r="F479" s="2" t="str">
        <f t="array" ref="F479">IFERROR(INDEX(cnpj!$A:$B,MATCH(C479,cnpj!$B:$B,0),1),IF(G479=14,LEFT(E479,2)&amp;"."&amp;MID(E479,3,3)&amp;"."&amp;MID(E479,6,3)&amp;"/"&amp;MID(E479,9,4)&amp;"-"&amp;RIGHT(E479,2),IF(G479=13,0&amp;LEFT(E479,1)&amp;"."&amp;MID(E479,2,3)&amp;"."&amp;MID(E479,5,3)&amp;"/"&amp;MID(E479,8,4)&amp;"-"&amp;RIGHT(E479,2),IF(G479=12,"00"&amp;"."&amp;LEFT(E479,3)&amp;"."&amp;MID(E479,4,3)&amp;"/"&amp;MID(E479,7,4)&amp;"-"&amp;RIGHT(E479,2),IF(G479=11,"00.0"&amp;LEFT(E479,2)&amp;"."&amp;MID(E479,3,3)&amp;"/"&amp;MID(E479,6,4)&amp;"-"&amp;RIGHT(E479,2),"erro")))))</f>
        <v>92.665.611/0001-77</v>
      </c>
      <c r="G479" s="2">
        <f t="shared" si="13"/>
        <v>14</v>
      </c>
      <c r="H479" s="6" t="s">
        <v>48</v>
      </c>
      <c r="I479" s="2">
        <v>8</v>
      </c>
      <c r="J479" s="6">
        <v>13.02253420230404</v>
      </c>
      <c r="K479" s="6">
        <v>452496</v>
      </c>
      <c r="L479" s="2">
        <v>0</v>
      </c>
      <c r="M479" s="2">
        <v>1</v>
      </c>
      <c r="N479" s="2"/>
      <c r="O479" s="2">
        <v>0</v>
      </c>
      <c r="P479" s="2">
        <v>0</v>
      </c>
      <c r="Q479" s="2">
        <v>0</v>
      </c>
      <c r="R479" s="2">
        <v>9</v>
      </c>
      <c r="S479" s="2">
        <v>0</v>
      </c>
      <c r="T479" s="6">
        <v>13.775718241476929</v>
      </c>
      <c r="U479" s="6">
        <v>6.2225478127221019E-2</v>
      </c>
      <c r="V479" s="6">
        <v>0.55592936027363482</v>
      </c>
      <c r="W479" s="6">
        <v>414958</v>
      </c>
      <c r="X479" s="6">
        <v>119284</v>
      </c>
      <c r="Y479" s="6">
        <v>960989</v>
      </c>
      <c r="Z479" s="6">
        <v>59798</v>
      </c>
      <c r="AA479" s="2">
        <f t="shared" si="14"/>
        <v>0</v>
      </c>
      <c r="AB479" s="2">
        <v>1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</v>
      </c>
      <c r="AO479" s="2">
        <v>0</v>
      </c>
      <c r="AP479" s="2">
        <v>0</v>
      </c>
      <c r="AQ479" s="2">
        <v>0</v>
      </c>
      <c r="AR479" s="3">
        <v>0</v>
      </c>
      <c r="AS479" s="6">
        <f t="shared" si="15"/>
        <v>13.641948524283398</v>
      </c>
      <c r="AT479" s="6">
        <f t="shared" si="16"/>
        <v>6.3115509745261186E-2</v>
      </c>
      <c r="AU479" s="6">
        <f t="shared" si="17"/>
        <v>0.54601416735560537</v>
      </c>
      <c r="AV479" s="6">
        <f t="shared" si="18"/>
        <v>0</v>
      </c>
      <c r="AW479" s="6">
        <f t="shared" si="19"/>
        <v>1</v>
      </c>
      <c r="AX479" s="6">
        <f t="shared" si="20"/>
        <v>0</v>
      </c>
      <c r="AY479" s="6">
        <f t="shared" si="21"/>
        <v>0</v>
      </c>
      <c r="AZ479" s="6">
        <f t="shared" si="22"/>
        <v>0</v>
      </c>
      <c r="BA479" s="6">
        <f t="shared" si="23"/>
        <v>9</v>
      </c>
      <c r="BB479" s="6">
        <f t="shared" si="24"/>
        <v>0</v>
      </c>
      <c r="BC479" s="2"/>
      <c r="BD479" s="2"/>
    </row>
    <row r="480" spans="1:56" ht="15.75" customHeight="1" x14ac:dyDescent="0.25">
      <c r="A480" s="2">
        <v>115</v>
      </c>
      <c r="B480" s="2">
        <v>2018</v>
      </c>
      <c r="C480" s="6" t="s">
        <v>171</v>
      </c>
      <c r="D480" s="2">
        <v>9342</v>
      </c>
      <c r="E480" s="2">
        <v>92665611000177</v>
      </c>
      <c r="F480" s="2" t="str">
        <f t="array" ref="F480">IFERROR(INDEX(cnpj!$A:$B,MATCH(C480,cnpj!$B:$B,0),1),IF(G480=14,LEFT(E480,2)&amp;"."&amp;MID(E480,3,3)&amp;"."&amp;MID(E480,6,3)&amp;"/"&amp;MID(E480,9,4)&amp;"-"&amp;RIGHT(E480,2),IF(G480=13,0&amp;LEFT(E480,1)&amp;"."&amp;MID(E480,2,3)&amp;"."&amp;MID(E480,5,3)&amp;"/"&amp;MID(E480,8,4)&amp;"-"&amp;RIGHT(E480,2),IF(G480=12,"00"&amp;"."&amp;LEFT(E480,3)&amp;"."&amp;MID(E480,4,3)&amp;"/"&amp;MID(E480,7,4)&amp;"-"&amp;RIGHT(E480,2),IF(G480=11,"00.0"&amp;LEFT(E480,2)&amp;"."&amp;MID(E480,3,3)&amp;"/"&amp;MID(E480,6,4)&amp;"-"&amp;RIGHT(E480,2),"erro")))))</f>
        <v>92.665.611/0001-77</v>
      </c>
      <c r="G480" s="2">
        <f t="shared" si="13"/>
        <v>14</v>
      </c>
      <c r="H480" s="6" t="s">
        <v>48</v>
      </c>
      <c r="I480" s="2">
        <v>8</v>
      </c>
      <c r="J480" s="6">
        <v>12.706847933442663</v>
      </c>
      <c r="K480" s="6">
        <v>330000</v>
      </c>
      <c r="L480" s="2">
        <v>0</v>
      </c>
      <c r="M480" s="2">
        <v>1</v>
      </c>
      <c r="N480" s="2"/>
      <c r="O480" s="2">
        <v>0</v>
      </c>
      <c r="P480" s="2">
        <v>0</v>
      </c>
      <c r="Q480" s="2">
        <v>0</v>
      </c>
      <c r="R480" s="2">
        <v>8</v>
      </c>
      <c r="S480" s="2">
        <v>0</v>
      </c>
      <c r="T480" s="6">
        <v>13.840696707281943</v>
      </c>
      <c r="U480" s="6">
        <v>7.3117075863037367E-2</v>
      </c>
      <c r="V480" s="6">
        <v>0.90703321092221789</v>
      </c>
      <c r="W480" s="6">
        <v>495737</v>
      </c>
      <c r="X480" s="6">
        <v>434431</v>
      </c>
      <c r="Y480" s="6">
        <v>1025506</v>
      </c>
      <c r="Z480" s="6">
        <v>74982</v>
      </c>
      <c r="AA480" s="2">
        <f t="shared" si="14"/>
        <v>0</v>
      </c>
      <c r="AB480" s="2">
        <v>1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1</v>
      </c>
      <c r="AP480" s="2">
        <v>0</v>
      </c>
      <c r="AQ480" s="2">
        <v>0</v>
      </c>
      <c r="AR480" s="3">
        <v>0</v>
      </c>
      <c r="AS480" s="6">
        <f t="shared" si="15"/>
        <v>13.775718241476929</v>
      </c>
      <c r="AT480" s="6">
        <f t="shared" si="16"/>
        <v>6.2225478127221019E-2</v>
      </c>
      <c r="AU480" s="6">
        <f t="shared" si="17"/>
        <v>0.55592936027363482</v>
      </c>
      <c r="AV480" s="6">
        <f t="shared" si="18"/>
        <v>0</v>
      </c>
      <c r="AW480" s="6">
        <f t="shared" si="19"/>
        <v>1</v>
      </c>
      <c r="AX480" s="6">
        <f t="shared" si="20"/>
        <v>0</v>
      </c>
      <c r="AY480" s="6">
        <f t="shared" si="21"/>
        <v>0</v>
      </c>
      <c r="AZ480" s="6">
        <f t="shared" si="22"/>
        <v>0</v>
      </c>
      <c r="BA480" s="6">
        <f t="shared" si="23"/>
        <v>9</v>
      </c>
      <c r="BB480" s="6">
        <f t="shared" si="24"/>
        <v>0</v>
      </c>
      <c r="BC480" s="2"/>
      <c r="BD480" s="2"/>
    </row>
    <row r="481" spans="1:56" ht="15.75" customHeight="1" x14ac:dyDescent="0.25">
      <c r="A481" s="2">
        <v>115</v>
      </c>
      <c r="B481" s="2">
        <v>2019</v>
      </c>
      <c r="C481" s="6" t="s">
        <v>171</v>
      </c>
      <c r="D481" s="2">
        <v>9342</v>
      </c>
      <c r="E481" s="2">
        <v>92665611000177</v>
      </c>
      <c r="F481" s="2" t="str">
        <f t="array" ref="F481">IFERROR(INDEX(cnpj!$A:$B,MATCH(C481,cnpj!$B:$B,0),1),IF(G481=14,LEFT(E481,2)&amp;"."&amp;MID(E481,3,3)&amp;"."&amp;MID(E481,6,3)&amp;"/"&amp;MID(E481,9,4)&amp;"-"&amp;RIGHT(E481,2),IF(G481=13,0&amp;LEFT(E481,1)&amp;"."&amp;MID(E481,2,3)&amp;"."&amp;MID(E481,5,3)&amp;"/"&amp;MID(E481,8,4)&amp;"-"&amp;RIGHT(E481,2),IF(G481=12,"00"&amp;"."&amp;LEFT(E481,3)&amp;"."&amp;MID(E481,4,3)&amp;"/"&amp;MID(E481,7,4)&amp;"-"&amp;RIGHT(E481,2),IF(G481=11,"00.0"&amp;LEFT(E481,2)&amp;"."&amp;MID(E481,3,3)&amp;"/"&amp;MID(E481,6,4)&amp;"-"&amp;RIGHT(E481,2),"erro")))))</f>
        <v>92.665.611/0001-77</v>
      </c>
      <c r="G481" s="2">
        <f t="shared" si="13"/>
        <v>14</v>
      </c>
      <c r="H481" s="6" t="s">
        <v>48</v>
      </c>
      <c r="I481" s="2">
        <v>8</v>
      </c>
      <c r="J481" s="6">
        <v>12.611537753638338</v>
      </c>
      <c r="K481" s="6">
        <v>300000</v>
      </c>
      <c r="L481" s="2">
        <v>0</v>
      </c>
      <c r="M481" s="2">
        <v>1</v>
      </c>
      <c r="N481" s="2"/>
      <c r="O481" s="2">
        <v>0</v>
      </c>
      <c r="P481" s="2">
        <v>0</v>
      </c>
      <c r="Q481" s="2">
        <v>0</v>
      </c>
      <c r="R481" s="2">
        <v>8</v>
      </c>
      <c r="S481" s="2">
        <v>0</v>
      </c>
      <c r="T481" s="6">
        <v>14.20007543663135</v>
      </c>
      <c r="U481" s="6">
        <v>5.2250719038785545E-2</v>
      </c>
      <c r="V481" s="6">
        <v>0.61322418693306557</v>
      </c>
      <c r="W481" s="6">
        <v>510368</v>
      </c>
      <c r="X481" s="6">
        <v>390443</v>
      </c>
      <c r="Y481" s="6">
        <v>1468975</v>
      </c>
      <c r="Z481" s="6">
        <v>76755</v>
      </c>
      <c r="AA481" s="2">
        <f t="shared" si="14"/>
        <v>0</v>
      </c>
      <c r="AB481" s="2">
        <v>1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1</v>
      </c>
      <c r="AQ481" s="2">
        <v>0</v>
      </c>
      <c r="AR481" s="3">
        <v>0</v>
      </c>
      <c r="AS481" s="6">
        <f t="shared" si="15"/>
        <v>13.840696707281943</v>
      </c>
      <c r="AT481" s="6">
        <f t="shared" si="16"/>
        <v>7.3117075863037367E-2</v>
      </c>
      <c r="AU481" s="6">
        <f t="shared" si="17"/>
        <v>0.90703321092221789</v>
      </c>
      <c r="AV481" s="6">
        <f t="shared" si="18"/>
        <v>0</v>
      </c>
      <c r="AW481" s="6">
        <f t="shared" si="19"/>
        <v>1</v>
      </c>
      <c r="AX481" s="6">
        <f t="shared" si="20"/>
        <v>0</v>
      </c>
      <c r="AY481" s="6">
        <f t="shared" si="21"/>
        <v>0</v>
      </c>
      <c r="AZ481" s="6">
        <f t="shared" si="22"/>
        <v>0</v>
      </c>
      <c r="BA481" s="6">
        <f t="shared" si="23"/>
        <v>8</v>
      </c>
      <c r="BB481" s="6">
        <f t="shared" si="24"/>
        <v>0</v>
      </c>
      <c r="BC481" s="2"/>
      <c r="BD481" s="2"/>
    </row>
    <row r="482" spans="1:56" ht="15.75" customHeight="1" x14ac:dyDescent="0.25">
      <c r="A482" s="2">
        <v>115</v>
      </c>
      <c r="B482" s="2">
        <v>2020</v>
      </c>
      <c r="C482" s="6" t="s">
        <v>171</v>
      </c>
      <c r="D482" s="2">
        <v>9342</v>
      </c>
      <c r="E482" s="2">
        <v>92665611000177</v>
      </c>
      <c r="F482" s="2" t="str">
        <f t="array" ref="F482">IFERROR(INDEX(cnpj!$A:$B,MATCH(C482,cnpj!$B:$B,0),1),IF(G482=14,LEFT(E482,2)&amp;"."&amp;MID(E482,3,3)&amp;"."&amp;MID(E482,6,3)&amp;"/"&amp;MID(E482,9,4)&amp;"-"&amp;RIGHT(E482,2),IF(G482=13,0&amp;LEFT(E482,1)&amp;"."&amp;MID(E482,2,3)&amp;"."&amp;MID(E482,5,3)&amp;"/"&amp;MID(E482,8,4)&amp;"-"&amp;RIGHT(E482,2),IF(G482=12,"00"&amp;"."&amp;LEFT(E482,3)&amp;"."&amp;MID(E482,4,3)&amp;"/"&amp;MID(E482,7,4)&amp;"-"&amp;RIGHT(E482,2),IF(G482=11,"00.0"&amp;LEFT(E482,2)&amp;"."&amp;MID(E482,3,3)&amp;"/"&amp;MID(E482,6,4)&amp;"-"&amp;RIGHT(E482,2),"erro")))))</f>
        <v>92.665.611/0001-77</v>
      </c>
      <c r="G482" s="2">
        <f t="shared" si="13"/>
        <v>14</v>
      </c>
      <c r="H482" s="6" t="s">
        <v>48</v>
      </c>
      <c r="I482" s="2">
        <v>8</v>
      </c>
      <c r="J482" s="6">
        <v>12.774223335915433</v>
      </c>
      <c r="K482" s="6">
        <v>353000</v>
      </c>
      <c r="L482" s="2">
        <v>0</v>
      </c>
      <c r="M482" s="2">
        <v>1</v>
      </c>
      <c r="N482" s="2"/>
      <c r="O482" s="2">
        <v>0</v>
      </c>
      <c r="P482" s="2">
        <v>0</v>
      </c>
      <c r="Q482" s="2">
        <v>0</v>
      </c>
      <c r="R482" s="2">
        <v>8</v>
      </c>
      <c r="S482" s="2">
        <v>0</v>
      </c>
      <c r="T482" s="6">
        <v>14.597053157286011</v>
      </c>
      <c r="U482" s="6">
        <v>2.5700280112044817E-2</v>
      </c>
      <c r="V482" s="6">
        <v>0.53743065853792493</v>
      </c>
      <c r="W482" s="6">
        <v>668536</v>
      </c>
      <c r="X482" s="6">
        <v>505664</v>
      </c>
      <c r="Y482" s="6">
        <v>2184840</v>
      </c>
      <c r="Z482" s="6">
        <v>56151</v>
      </c>
      <c r="AA482" s="2">
        <f t="shared" si="14"/>
        <v>0</v>
      </c>
      <c r="AB482" s="2">
        <v>1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</v>
      </c>
      <c r="AR482" s="3">
        <v>0</v>
      </c>
      <c r="AS482" s="6">
        <f t="shared" si="15"/>
        <v>14.20007543663135</v>
      </c>
      <c r="AT482" s="6">
        <f t="shared" si="16"/>
        <v>5.2250719038785545E-2</v>
      </c>
      <c r="AU482" s="6">
        <f t="shared" si="17"/>
        <v>0.61322418693306557</v>
      </c>
      <c r="AV482" s="6">
        <f t="shared" si="18"/>
        <v>0</v>
      </c>
      <c r="AW482" s="6">
        <f t="shared" si="19"/>
        <v>1</v>
      </c>
      <c r="AX482" s="6">
        <f t="shared" si="20"/>
        <v>0</v>
      </c>
      <c r="AY482" s="6">
        <f t="shared" si="21"/>
        <v>0</v>
      </c>
      <c r="AZ482" s="6">
        <f t="shared" si="22"/>
        <v>0</v>
      </c>
      <c r="BA482" s="6">
        <f t="shared" si="23"/>
        <v>8</v>
      </c>
      <c r="BB482" s="6">
        <f t="shared" si="24"/>
        <v>0</v>
      </c>
      <c r="BC482" s="2"/>
      <c r="BD482" s="2"/>
    </row>
    <row r="483" spans="1:56" ht="15.75" customHeight="1" x14ac:dyDescent="0.25">
      <c r="A483" s="2">
        <v>116</v>
      </c>
      <c r="B483" s="2">
        <v>2016</v>
      </c>
      <c r="C483" s="6" t="s">
        <v>172</v>
      </c>
      <c r="D483" s="2">
        <v>21350</v>
      </c>
      <c r="E483" s="2">
        <v>16614075000100</v>
      </c>
      <c r="F483" s="2" t="str">
        <f t="array" ref="F483">IFERROR(INDEX(cnpj!$A:$B,MATCH(C483,cnpj!$B:$B,0),1),IF(G483=14,LEFT(E483,2)&amp;"."&amp;MID(E483,3,3)&amp;"."&amp;MID(E483,6,3)&amp;"/"&amp;MID(E483,9,4)&amp;"-"&amp;RIGHT(E483,2),IF(G483=13,0&amp;LEFT(E483,1)&amp;"."&amp;MID(E483,2,3)&amp;"."&amp;MID(E483,5,3)&amp;"/"&amp;MID(E483,8,4)&amp;"-"&amp;RIGHT(E483,2),IF(G483=12,"00"&amp;"."&amp;LEFT(E483,3)&amp;"."&amp;MID(E483,4,3)&amp;"/"&amp;MID(E483,7,4)&amp;"-"&amp;RIGHT(E483,2),IF(G483=11,"00.0"&amp;LEFT(E483,2)&amp;"."&amp;MID(E483,3,3)&amp;"/"&amp;MID(E483,6,4)&amp;"-"&amp;RIGHT(E483,2),"erro")))))</f>
        <v>16.614.075/0001-00</v>
      </c>
      <c r="G483" s="2">
        <f t="shared" si="13"/>
        <v>14</v>
      </c>
      <c r="H483" s="6" t="s">
        <v>62</v>
      </c>
      <c r="I483" s="2">
        <v>3</v>
      </c>
      <c r="J483" s="6">
        <v>13.102038213609729</v>
      </c>
      <c r="K483" s="6">
        <v>489940</v>
      </c>
      <c r="L483" s="2">
        <v>0</v>
      </c>
      <c r="M483" s="2">
        <v>1</v>
      </c>
      <c r="N483" s="2"/>
      <c r="O483" s="2">
        <v>0</v>
      </c>
      <c r="P483" s="2">
        <v>0</v>
      </c>
      <c r="Q483" s="2">
        <v>0</v>
      </c>
      <c r="R483" s="2">
        <v>22</v>
      </c>
      <c r="S483" s="2">
        <v>0</v>
      </c>
      <c r="T483" s="6">
        <v>14.533719551244518</v>
      </c>
      <c r="U483" s="6">
        <v>-5.7842055397104583E-3</v>
      </c>
      <c r="V483" s="6">
        <v>0.22263681167490834</v>
      </c>
      <c r="W483" s="6">
        <v>226563</v>
      </c>
      <c r="X483" s="6">
        <v>230011</v>
      </c>
      <c r="Y483" s="6">
        <v>2050757</v>
      </c>
      <c r="Z483" s="6">
        <v>-11862</v>
      </c>
      <c r="AA483" s="2" t="str">
        <f t="shared" si="14"/>
        <v/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1</v>
      </c>
      <c r="AI483" s="2">
        <v>0</v>
      </c>
      <c r="AJ483" s="2">
        <v>0</v>
      </c>
      <c r="AK483" s="2">
        <v>0</v>
      </c>
      <c r="AL483" s="2">
        <v>0</v>
      </c>
      <c r="AM483" s="2">
        <v>1</v>
      </c>
      <c r="AN483" s="2">
        <v>0</v>
      </c>
      <c r="AO483" s="2">
        <v>0</v>
      </c>
      <c r="AP483" s="2">
        <v>0</v>
      </c>
      <c r="AQ483" s="2">
        <v>0</v>
      </c>
      <c r="AR483" s="3">
        <v>0</v>
      </c>
      <c r="AS483" s="6" t="str">
        <f t="shared" si="15"/>
        <v/>
      </c>
      <c r="AT483" s="6" t="str">
        <f t="shared" si="16"/>
        <v/>
      </c>
      <c r="AU483" s="6" t="str">
        <f t="shared" si="17"/>
        <v/>
      </c>
      <c r="AV483" s="6" t="str">
        <f t="shared" si="18"/>
        <v/>
      </c>
      <c r="AW483" s="6" t="str">
        <f t="shared" si="19"/>
        <v/>
      </c>
      <c r="AX483" s="6" t="str">
        <f t="shared" si="20"/>
        <v/>
      </c>
      <c r="AY483" s="6" t="str">
        <f t="shared" si="21"/>
        <v/>
      </c>
      <c r="AZ483" s="6" t="str">
        <f t="shared" si="22"/>
        <v/>
      </c>
      <c r="BA483" s="6" t="str">
        <f t="shared" si="23"/>
        <v/>
      </c>
      <c r="BB483" s="6" t="str">
        <f t="shared" si="24"/>
        <v/>
      </c>
      <c r="BC483" s="2"/>
      <c r="BD483" s="2"/>
    </row>
    <row r="484" spans="1:56" ht="15.75" customHeight="1" x14ac:dyDescent="0.25">
      <c r="A484" s="2">
        <v>116</v>
      </c>
      <c r="B484" s="2">
        <v>2017</v>
      </c>
      <c r="C484" s="6" t="s">
        <v>172</v>
      </c>
      <c r="D484" s="2">
        <v>21350</v>
      </c>
      <c r="E484" s="2">
        <v>16614075000100</v>
      </c>
      <c r="F484" s="2" t="str">
        <f t="array" ref="F484">IFERROR(INDEX(cnpj!$A:$B,MATCH(C484,cnpj!$B:$B,0),1),IF(G484=14,LEFT(E484,2)&amp;"."&amp;MID(E484,3,3)&amp;"."&amp;MID(E484,6,3)&amp;"/"&amp;MID(E484,9,4)&amp;"-"&amp;RIGHT(E484,2),IF(G484=13,0&amp;LEFT(E484,1)&amp;"."&amp;MID(E484,2,3)&amp;"."&amp;MID(E484,5,3)&amp;"/"&amp;MID(E484,8,4)&amp;"-"&amp;RIGHT(E484,2),IF(G484=12,"00"&amp;"."&amp;LEFT(E484,3)&amp;"."&amp;MID(E484,4,3)&amp;"/"&amp;MID(E484,7,4)&amp;"-"&amp;RIGHT(E484,2),IF(G484=11,"00.0"&amp;LEFT(E484,2)&amp;"."&amp;MID(E484,3,3)&amp;"/"&amp;MID(E484,6,4)&amp;"-"&amp;RIGHT(E484,2),"erro")))))</f>
        <v>16.614.075/0001-00</v>
      </c>
      <c r="G484" s="2">
        <f t="shared" si="13"/>
        <v>14</v>
      </c>
      <c r="H484" s="6" t="s">
        <v>62</v>
      </c>
      <c r="I484" s="2">
        <v>3</v>
      </c>
      <c r="J484" s="6">
        <v>13.02253420230404</v>
      </c>
      <c r="K484" s="6">
        <v>452496</v>
      </c>
      <c r="L484" s="2">
        <v>0</v>
      </c>
      <c r="M484" s="2">
        <v>1</v>
      </c>
      <c r="N484" s="2"/>
      <c r="O484" s="2">
        <v>0</v>
      </c>
      <c r="P484" s="2">
        <v>0</v>
      </c>
      <c r="Q484" s="2">
        <v>0</v>
      </c>
      <c r="R484" s="2">
        <v>22</v>
      </c>
      <c r="S484" s="2">
        <v>0</v>
      </c>
      <c r="T484" s="6">
        <v>14.484782991390698</v>
      </c>
      <c r="U484" s="6">
        <v>-7.3627520462757376E-2</v>
      </c>
      <c r="V484" s="6">
        <v>0.25494055763574242</v>
      </c>
      <c r="W484" s="6">
        <v>224984</v>
      </c>
      <c r="X484" s="6">
        <v>272868</v>
      </c>
      <c r="Y484" s="6">
        <v>1952816</v>
      </c>
      <c r="Z484" s="6">
        <v>-143781</v>
      </c>
      <c r="AA484" s="2">
        <f t="shared" si="14"/>
        <v>1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1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</v>
      </c>
      <c r="AO484" s="2">
        <v>0</v>
      </c>
      <c r="AP484" s="2">
        <v>0</v>
      </c>
      <c r="AQ484" s="2">
        <v>0</v>
      </c>
      <c r="AR484" s="3">
        <v>0</v>
      </c>
      <c r="AS484" s="6">
        <f t="shared" si="15"/>
        <v>14.533719551244518</v>
      </c>
      <c r="AT484" s="6">
        <f t="shared" si="16"/>
        <v>-5.7842055397104583E-3</v>
      </c>
      <c r="AU484" s="6">
        <f t="shared" si="17"/>
        <v>0.22263681167490834</v>
      </c>
      <c r="AV484" s="6">
        <f t="shared" si="18"/>
        <v>0</v>
      </c>
      <c r="AW484" s="6">
        <f t="shared" si="19"/>
        <v>1</v>
      </c>
      <c r="AX484" s="6">
        <f t="shared" si="20"/>
        <v>0</v>
      </c>
      <c r="AY484" s="6">
        <f t="shared" si="21"/>
        <v>0</v>
      </c>
      <c r="AZ484" s="6">
        <f t="shared" si="22"/>
        <v>0</v>
      </c>
      <c r="BA484" s="6">
        <f t="shared" si="23"/>
        <v>22</v>
      </c>
      <c r="BB484" s="6">
        <f t="shared" si="24"/>
        <v>0</v>
      </c>
      <c r="BC484" s="2"/>
      <c r="BD484" s="2"/>
    </row>
    <row r="485" spans="1:56" ht="15.75" customHeight="1" x14ac:dyDescent="0.25">
      <c r="A485" s="2">
        <v>116</v>
      </c>
      <c r="B485" s="2">
        <v>2018</v>
      </c>
      <c r="C485" s="6" t="s">
        <v>172</v>
      </c>
      <c r="D485" s="2">
        <v>21350</v>
      </c>
      <c r="E485" s="2">
        <v>16614075000100</v>
      </c>
      <c r="F485" s="2" t="str">
        <f t="array" ref="F485">IFERROR(INDEX(cnpj!$A:$B,MATCH(C485,cnpj!$B:$B,0),1),IF(G485=14,LEFT(E485,2)&amp;"."&amp;MID(E485,3,3)&amp;"."&amp;MID(E485,6,3)&amp;"/"&amp;MID(E485,9,4)&amp;"-"&amp;RIGHT(E485,2),IF(G485=13,0&amp;LEFT(E485,1)&amp;"."&amp;MID(E485,2,3)&amp;"."&amp;MID(E485,5,3)&amp;"/"&amp;MID(E485,8,4)&amp;"-"&amp;RIGHT(E485,2),IF(G485=12,"00"&amp;"."&amp;LEFT(E485,3)&amp;"."&amp;MID(E485,4,3)&amp;"/"&amp;MID(E485,7,4)&amp;"-"&amp;RIGHT(E485,2),IF(G485=11,"00.0"&amp;LEFT(E485,2)&amp;"."&amp;MID(E485,3,3)&amp;"/"&amp;MID(E485,6,4)&amp;"-"&amp;RIGHT(E485,2),"erro")))))</f>
        <v>16.614.075/0001-00</v>
      </c>
      <c r="G485" s="2">
        <f t="shared" si="13"/>
        <v>14</v>
      </c>
      <c r="H485" s="6" t="s">
        <v>62</v>
      </c>
      <c r="I485" s="2">
        <v>3</v>
      </c>
      <c r="J485" s="6">
        <v>13.000647618720233</v>
      </c>
      <c r="K485" s="6">
        <v>442700</v>
      </c>
      <c r="L485" s="2">
        <v>0</v>
      </c>
      <c r="M485" s="2">
        <v>1</v>
      </c>
      <c r="N485" s="2"/>
      <c r="O485" s="2">
        <v>0</v>
      </c>
      <c r="P485" s="2">
        <v>0</v>
      </c>
      <c r="Q485" s="2">
        <v>0</v>
      </c>
      <c r="R485" s="2">
        <v>24</v>
      </c>
      <c r="S485" s="2">
        <v>0</v>
      </c>
      <c r="T485" s="6">
        <v>14.784289370184888</v>
      </c>
      <c r="U485" s="6">
        <v>-2.9412936834014934E-2</v>
      </c>
      <c r="V485" s="6">
        <v>0.51315943789200014</v>
      </c>
      <c r="W485" s="6">
        <v>484610</v>
      </c>
      <c r="X485" s="6">
        <v>867424</v>
      </c>
      <c r="Y485" s="6">
        <v>2634725</v>
      </c>
      <c r="Z485" s="6">
        <v>-77495</v>
      </c>
      <c r="AA485" s="2">
        <f t="shared" si="14"/>
        <v>1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1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1</v>
      </c>
      <c r="AP485" s="2">
        <v>0</v>
      </c>
      <c r="AQ485" s="2">
        <v>0</v>
      </c>
      <c r="AR485" s="3">
        <v>0</v>
      </c>
      <c r="AS485" s="6">
        <f t="shared" si="15"/>
        <v>14.484782991390698</v>
      </c>
      <c r="AT485" s="6">
        <f t="shared" si="16"/>
        <v>-7.3627520462757376E-2</v>
      </c>
      <c r="AU485" s="6">
        <f t="shared" si="17"/>
        <v>0.25494055763574242</v>
      </c>
      <c r="AV485" s="6">
        <f t="shared" si="18"/>
        <v>0</v>
      </c>
      <c r="AW485" s="6">
        <f t="shared" si="19"/>
        <v>1</v>
      </c>
      <c r="AX485" s="6">
        <f t="shared" si="20"/>
        <v>0</v>
      </c>
      <c r="AY485" s="6">
        <f t="shared" si="21"/>
        <v>0</v>
      </c>
      <c r="AZ485" s="6">
        <f t="shared" si="22"/>
        <v>0</v>
      </c>
      <c r="BA485" s="6">
        <f t="shared" si="23"/>
        <v>22</v>
      </c>
      <c r="BB485" s="6">
        <f t="shared" si="24"/>
        <v>0</v>
      </c>
      <c r="BC485" s="2"/>
      <c r="BD485" s="2"/>
    </row>
    <row r="486" spans="1:56" ht="15.75" customHeight="1" x14ac:dyDescent="0.25">
      <c r="A486" s="2">
        <v>116</v>
      </c>
      <c r="B486" s="2">
        <v>2019</v>
      </c>
      <c r="C486" s="6" t="s">
        <v>172</v>
      </c>
      <c r="D486" s="2">
        <v>21350</v>
      </c>
      <c r="E486" s="2">
        <v>16614075000100</v>
      </c>
      <c r="F486" s="2" t="str">
        <f t="array" ref="F486">IFERROR(INDEX(cnpj!$A:$B,MATCH(C486,cnpj!$B:$B,0),1),IF(G486=14,LEFT(E486,2)&amp;"."&amp;MID(E486,3,3)&amp;"."&amp;MID(E486,6,3)&amp;"/"&amp;MID(E486,9,4)&amp;"-"&amp;RIGHT(E486,2),IF(G486=13,0&amp;LEFT(E486,1)&amp;"."&amp;MID(E486,2,3)&amp;"."&amp;MID(E486,5,3)&amp;"/"&amp;MID(E486,8,4)&amp;"-"&amp;RIGHT(E486,2),IF(G486=12,"00"&amp;"."&amp;LEFT(E486,3)&amp;"."&amp;MID(E486,4,3)&amp;"/"&amp;MID(E486,7,4)&amp;"-"&amp;RIGHT(E486,2),IF(G486=11,"00.0"&amp;LEFT(E486,2)&amp;"."&amp;MID(E486,3,3)&amp;"/"&amp;MID(E486,6,4)&amp;"-"&amp;RIGHT(E486,2),"erro")))))</f>
        <v>16.614.075/0001-00</v>
      </c>
      <c r="G486" s="2">
        <f t="shared" si="13"/>
        <v>14</v>
      </c>
      <c r="H486" s="6" t="s">
        <v>62</v>
      </c>
      <c r="I486" s="2">
        <v>3</v>
      </c>
      <c r="J486" s="6">
        <v>13.186276703147982</v>
      </c>
      <c r="K486" s="6">
        <v>533000</v>
      </c>
      <c r="L486" s="2">
        <v>0</v>
      </c>
      <c r="M486" s="2">
        <v>1</v>
      </c>
      <c r="N486" s="2"/>
      <c r="O486" s="2">
        <v>0</v>
      </c>
      <c r="P486" s="2">
        <v>0</v>
      </c>
      <c r="Q486" s="2">
        <v>0</v>
      </c>
      <c r="R486" s="2">
        <v>20</v>
      </c>
      <c r="S486" s="2">
        <v>0</v>
      </c>
      <c r="T486" s="6">
        <v>14.608100730121256</v>
      </c>
      <c r="U486" s="6">
        <v>4.5482549315086475E-2</v>
      </c>
      <c r="V486" s="6">
        <v>0.23194307574404366</v>
      </c>
      <c r="W486" s="6">
        <v>285825</v>
      </c>
      <c r="X486" s="6">
        <v>226563</v>
      </c>
      <c r="Y486" s="6">
        <v>2209111</v>
      </c>
      <c r="Z486" s="6">
        <v>100476</v>
      </c>
      <c r="AA486" s="2">
        <f t="shared" si="14"/>
        <v>1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1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1</v>
      </c>
      <c r="AQ486" s="2">
        <v>0</v>
      </c>
      <c r="AR486" s="3">
        <v>0</v>
      </c>
      <c r="AS486" s="6">
        <f t="shared" si="15"/>
        <v>14.784289370184888</v>
      </c>
      <c r="AT486" s="6">
        <f t="shared" si="16"/>
        <v>-2.9412936834014934E-2</v>
      </c>
      <c r="AU486" s="6">
        <f t="shared" si="17"/>
        <v>0.51315943789200014</v>
      </c>
      <c r="AV486" s="6">
        <f t="shared" si="18"/>
        <v>0</v>
      </c>
      <c r="AW486" s="6">
        <f t="shared" si="19"/>
        <v>1</v>
      </c>
      <c r="AX486" s="6">
        <f t="shared" si="20"/>
        <v>0</v>
      </c>
      <c r="AY486" s="6">
        <f t="shared" si="21"/>
        <v>0</v>
      </c>
      <c r="AZ486" s="6">
        <f t="shared" si="22"/>
        <v>0</v>
      </c>
      <c r="BA486" s="6">
        <f t="shared" si="23"/>
        <v>24</v>
      </c>
      <c r="BB486" s="6">
        <f t="shared" si="24"/>
        <v>0</v>
      </c>
      <c r="BC486" s="2"/>
      <c r="BD486" s="2"/>
    </row>
    <row r="487" spans="1:56" ht="15.75" customHeight="1" x14ac:dyDescent="0.25">
      <c r="A487" s="2">
        <v>117</v>
      </c>
      <c r="B487" s="2">
        <v>2016</v>
      </c>
      <c r="C487" s="6" t="s">
        <v>173</v>
      </c>
      <c r="D487" s="2">
        <v>5207</v>
      </c>
      <c r="E487" s="2">
        <v>84683408000103</v>
      </c>
      <c r="F487" s="2" t="str">
        <f t="array" ref="F487">IFERROR(INDEX(cnpj!$A:$B,MATCH(C487,cnpj!$B:$B,0),1),IF(G487=14,LEFT(E487,2)&amp;"."&amp;MID(E487,3,3)&amp;"."&amp;MID(E487,6,3)&amp;"/"&amp;MID(E487,9,4)&amp;"-"&amp;RIGHT(E487,2),IF(G487=13,0&amp;LEFT(E487,1)&amp;"."&amp;MID(E487,2,3)&amp;"."&amp;MID(E487,5,3)&amp;"/"&amp;MID(E487,8,4)&amp;"-"&amp;RIGHT(E487,2),IF(G487=12,"00"&amp;"."&amp;LEFT(E487,3)&amp;"."&amp;MID(E487,4,3)&amp;"/"&amp;MID(E487,7,4)&amp;"-"&amp;RIGHT(E487,2),IF(G487=11,"00.0"&amp;LEFT(E487,2)&amp;"."&amp;MID(E487,3,3)&amp;"/"&amp;MID(E487,6,4)&amp;"-"&amp;RIGHT(E487,2),"erro")))))</f>
        <v>84.683.408/0001-03</v>
      </c>
      <c r="G487" s="2">
        <f t="shared" si="13"/>
        <v>14</v>
      </c>
      <c r="H487" s="6" t="s">
        <v>62</v>
      </c>
      <c r="I487" s="2">
        <v>3</v>
      </c>
      <c r="J487" s="6">
        <v>12.542544882151386</v>
      </c>
      <c r="K487" s="6">
        <v>280000</v>
      </c>
      <c r="L487" s="2">
        <v>0</v>
      </c>
      <c r="M487" s="2">
        <v>0</v>
      </c>
      <c r="N487" s="2"/>
      <c r="O487" s="2">
        <v>0</v>
      </c>
      <c r="P487" s="2">
        <v>0</v>
      </c>
      <c r="Q487" s="2">
        <v>0</v>
      </c>
      <c r="R487" s="2">
        <v>10</v>
      </c>
      <c r="S487" s="2">
        <v>0</v>
      </c>
      <c r="T487" s="6">
        <v>13.380812294585834</v>
      </c>
      <c r="U487" s="6">
        <v>2.3873289469619745E-2</v>
      </c>
      <c r="V487" s="6">
        <v>0.21093967194884627</v>
      </c>
      <c r="W487" s="6">
        <v>46899</v>
      </c>
      <c r="X487" s="6">
        <v>89676</v>
      </c>
      <c r="Y487" s="6">
        <v>647460</v>
      </c>
      <c r="Z487" s="6">
        <v>15457</v>
      </c>
      <c r="AA487" s="2" t="str">
        <f t="shared" si="14"/>
        <v/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1</v>
      </c>
      <c r="AI487" s="2">
        <v>0</v>
      </c>
      <c r="AJ487" s="2">
        <v>0</v>
      </c>
      <c r="AK487" s="2">
        <v>0</v>
      </c>
      <c r="AL487" s="2">
        <v>0</v>
      </c>
      <c r="AM487" s="2">
        <v>1</v>
      </c>
      <c r="AN487" s="2">
        <v>0</v>
      </c>
      <c r="AO487" s="2">
        <v>0</v>
      </c>
      <c r="AP487" s="2">
        <v>0</v>
      </c>
      <c r="AQ487" s="2">
        <v>0</v>
      </c>
      <c r="AR487" s="3">
        <v>0</v>
      </c>
      <c r="AS487" s="6" t="str">
        <f t="shared" si="15"/>
        <v/>
      </c>
      <c r="AT487" s="6" t="str">
        <f t="shared" si="16"/>
        <v/>
      </c>
      <c r="AU487" s="6" t="str">
        <f t="shared" si="17"/>
        <v/>
      </c>
      <c r="AV487" s="6" t="str">
        <f t="shared" si="18"/>
        <v/>
      </c>
      <c r="AW487" s="6" t="str">
        <f t="shared" si="19"/>
        <v/>
      </c>
      <c r="AX487" s="6" t="str">
        <f t="shared" si="20"/>
        <v/>
      </c>
      <c r="AY487" s="6" t="str">
        <f t="shared" si="21"/>
        <v/>
      </c>
      <c r="AZ487" s="6" t="str">
        <f t="shared" si="22"/>
        <v/>
      </c>
      <c r="BA487" s="6" t="str">
        <f t="shared" si="23"/>
        <v/>
      </c>
      <c r="BB487" s="6" t="str">
        <f t="shared" si="24"/>
        <v/>
      </c>
      <c r="BC487" s="2"/>
      <c r="BD487" s="2"/>
    </row>
    <row r="488" spans="1:56" ht="15.75" customHeight="1" x14ac:dyDescent="0.25">
      <c r="A488" s="2">
        <v>117</v>
      </c>
      <c r="B488" s="2">
        <v>2017</v>
      </c>
      <c r="C488" s="6" t="s">
        <v>173</v>
      </c>
      <c r="D488" s="2">
        <v>5207</v>
      </c>
      <c r="E488" s="2">
        <v>84683408000103</v>
      </c>
      <c r="F488" s="2" t="str">
        <f t="array" ref="F488">IFERROR(INDEX(cnpj!$A:$B,MATCH(C488,cnpj!$B:$B,0),1),IF(G488=14,LEFT(E488,2)&amp;"."&amp;MID(E488,3,3)&amp;"."&amp;MID(E488,6,3)&amp;"/"&amp;MID(E488,9,4)&amp;"-"&amp;RIGHT(E488,2),IF(G488=13,0&amp;LEFT(E488,1)&amp;"."&amp;MID(E488,2,3)&amp;"."&amp;MID(E488,5,3)&amp;"/"&amp;MID(E488,8,4)&amp;"-"&amp;RIGHT(E488,2),IF(G488=12,"00"&amp;"."&amp;LEFT(E488,3)&amp;"."&amp;MID(E488,4,3)&amp;"/"&amp;MID(E488,7,4)&amp;"-"&amp;RIGHT(E488,2),IF(G488=11,"00.0"&amp;LEFT(E488,2)&amp;"."&amp;MID(E488,3,3)&amp;"/"&amp;MID(E488,6,4)&amp;"-"&amp;RIGHT(E488,2),"erro")))))</f>
        <v>84.683.408/0001-03</v>
      </c>
      <c r="G488" s="2">
        <f t="shared" si="13"/>
        <v>14</v>
      </c>
      <c r="H488" s="6" t="s">
        <v>62</v>
      </c>
      <c r="I488" s="2">
        <v>3</v>
      </c>
      <c r="J488" s="6">
        <v>12.542544882151386</v>
      </c>
      <c r="K488" s="6">
        <v>280000</v>
      </c>
      <c r="L488" s="2">
        <v>0</v>
      </c>
      <c r="M488" s="2">
        <v>0</v>
      </c>
      <c r="N488" s="2"/>
      <c r="O488" s="2">
        <v>0</v>
      </c>
      <c r="P488" s="2">
        <v>0</v>
      </c>
      <c r="Q488" s="2">
        <v>0</v>
      </c>
      <c r="R488" s="2">
        <v>16</v>
      </c>
      <c r="S488" s="2">
        <v>0</v>
      </c>
      <c r="T488" s="6">
        <v>13.431054701829026</v>
      </c>
      <c r="U488" s="6">
        <v>5.014680804499274E-2</v>
      </c>
      <c r="V488" s="6">
        <v>0.21593340980962691</v>
      </c>
      <c r="W488" s="6">
        <v>59531</v>
      </c>
      <c r="X488" s="6">
        <v>87481</v>
      </c>
      <c r="Y488" s="6">
        <v>680821</v>
      </c>
      <c r="Z488" s="6">
        <v>34141</v>
      </c>
      <c r="AA488" s="2">
        <f t="shared" si="14"/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1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</v>
      </c>
      <c r="AO488" s="2">
        <v>0</v>
      </c>
      <c r="AP488" s="2">
        <v>0</v>
      </c>
      <c r="AQ488" s="2">
        <v>0</v>
      </c>
      <c r="AR488" s="3">
        <v>0</v>
      </c>
      <c r="AS488" s="6">
        <f t="shared" si="15"/>
        <v>13.380812294585834</v>
      </c>
      <c r="AT488" s="6">
        <f t="shared" si="16"/>
        <v>2.3873289469619745E-2</v>
      </c>
      <c r="AU488" s="6">
        <f t="shared" si="17"/>
        <v>0.21093967194884627</v>
      </c>
      <c r="AV488" s="6">
        <f t="shared" si="18"/>
        <v>0</v>
      </c>
      <c r="AW488" s="6">
        <f t="shared" si="19"/>
        <v>0</v>
      </c>
      <c r="AX488" s="6">
        <f t="shared" si="20"/>
        <v>0</v>
      </c>
      <c r="AY488" s="6">
        <f t="shared" si="21"/>
        <v>0</v>
      </c>
      <c r="AZ488" s="6">
        <f t="shared" si="22"/>
        <v>0</v>
      </c>
      <c r="BA488" s="6">
        <f t="shared" si="23"/>
        <v>10</v>
      </c>
      <c r="BB488" s="6">
        <f t="shared" si="24"/>
        <v>0</v>
      </c>
      <c r="BC488" s="2"/>
      <c r="BD488" s="2"/>
    </row>
    <row r="489" spans="1:56" ht="15.75" customHeight="1" x14ac:dyDescent="0.25">
      <c r="A489" s="2">
        <v>117</v>
      </c>
      <c r="B489" s="2">
        <v>2018</v>
      </c>
      <c r="C489" s="6" t="s">
        <v>173</v>
      </c>
      <c r="D489" s="2">
        <v>5207</v>
      </c>
      <c r="E489" s="2">
        <v>84683408000103</v>
      </c>
      <c r="F489" s="2" t="str">
        <f t="array" ref="F489">IFERROR(INDEX(cnpj!$A:$B,MATCH(C489,cnpj!$B:$B,0),1),IF(G489=14,LEFT(E489,2)&amp;"."&amp;MID(E489,3,3)&amp;"."&amp;MID(E489,6,3)&amp;"/"&amp;MID(E489,9,4)&amp;"-"&amp;RIGHT(E489,2),IF(G489=13,0&amp;LEFT(E489,1)&amp;"."&amp;MID(E489,2,3)&amp;"."&amp;MID(E489,5,3)&amp;"/"&amp;MID(E489,8,4)&amp;"-"&amp;RIGHT(E489,2),IF(G489=12,"00"&amp;"."&amp;LEFT(E489,3)&amp;"."&amp;MID(E489,4,3)&amp;"/"&amp;MID(E489,7,4)&amp;"-"&amp;RIGHT(E489,2),IF(G489=11,"00.0"&amp;LEFT(E489,2)&amp;"."&amp;MID(E489,3,3)&amp;"/"&amp;MID(E489,6,4)&amp;"-"&amp;RIGHT(E489,2),"erro")))))</f>
        <v>84.683.408/0001-03</v>
      </c>
      <c r="G489" s="2">
        <f t="shared" si="13"/>
        <v>14</v>
      </c>
      <c r="H489" s="6" t="s">
        <v>62</v>
      </c>
      <c r="I489" s="2">
        <v>3</v>
      </c>
      <c r="J489" s="6">
        <v>11.77528972943772</v>
      </c>
      <c r="K489" s="6">
        <v>130000</v>
      </c>
      <c r="L489" s="2">
        <v>0</v>
      </c>
      <c r="M489" s="2">
        <v>0</v>
      </c>
      <c r="N489" s="2"/>
      <c r="O489" s="2">
        <v>0</v>
      </c>
      <c r="P489" s="2">
        <v>0</v>
      </c>
      <c r="Q489" s="2">
        <v>0</v>
      </c>
      <c r="R489" s="2">
        <v>16</v>
      </c>
      <c r="S489" s="2">
        <v>0</v>
      </c>
      <c r="T489" s="6">
        <v>13.479830807243143</v>
      </c>
      <c r="U489" s="6">
        <v>6.9344423740858252E-2</v>
      </c>
      <c r="V489" s="6">
        <v>0.20149625377001112</v>
      </c>
      <c r="W489" s="6">
        <v>55205</v>
      </c>
      <c r="X489" s="6">
        <v>88835</v>
      </c>
      <c r="Y489" s="6">
        <v>714852</v>
      </c>
      <c r="Z489" s="6">
        <v>49571</v>
      </c>
      <c r="AA489" s="2">
        <f t="shared" si="14"/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1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1</v>
      </c>
      <c r="AP489" s="2">
        <v>0</v>
      </c>
      <c r="AQ489" s="2">
        <v>0</v>
      </c>
      <c r="AR489" s="3">
        <v>0</v>
      </c>
      <c r="AS489" s="6">
        <f t="shared" si="15"/>
        <v>13.431054701829026</v>
      </c>
      <c r="AT489" s="6">
        <f t="shared" si="16"/>
        <v>5.014680804499274E-2</v>
      </c>
      <c r="AU489" s="6">
        <f t="shared" si="17"/>
        <v>0.21593340980962691</v>
      </c>
      <c r="AV489" s="6">
        <f t="shared" si="18"/>
        <v>0</v>
      </c>
      <c r="AW489" s="6">
        <f t="shared" si="19"/>
        <v>0</v>
      </c>
      <c r="AX489" s="6">
        <f t="shared" si="20"/>
        <v>0</v>
      </c>
      <c r="AY489" s="6">
        <f t="shared" si="21"/>
        <v>0</v>
      </c>
      <c r="AZ489" s="6">
        <f t="shared" si="22"/>
        <v>0</v>
      </c>
      <c r="BA489" s="6">
        <f t="shared" si="23"/>
        <v>16</v>
      </c>
      <c r="BB489" s="6">
        <f t="shared" si="24"/>
        <v>0</v>
      </c>
      <c r="BC489" s="2"/>
      <c r="BD489" s="2"/>
    </row>
    <row r="490" spans="1:56" ht="15.75" customHeight="1" x14ac:dyDescent="0.25">
      <c r="A490" s="2">
        <v>117</v>
      </c>
      <c r="B490" s="2">
        <v>2019</v>
      </c>
      <c r="C490" s="6" t="s">
        <v>173</v>
      </c>
      <c r="D490" s="2">
        <v>5207</v>
      </c>
      <c r="E490" s="2">
        <v>84683408000103</v>
      </c>
      <c r="F490" s="2" t="str">
        <f t="array" ref="F490">IFERROR(INDEX(cnpj!$A:$B,MATCH(C490,cnpj!$B:$B,0),1),IF(G490=14,LEFT(E490,2)&amp;"."&amp;MID(E490,3,3)&amp;"."&amp;MID(E490,6,3)&amp;"/"&amp;MID(E490,9,4)&amp;"-"&amp;RIGHT(E490,2),IF(G490=13,0&amp;LEFT(E490,1)&amp;"."&amp;MID(E490,2,3)&amp;"."&amp;MID(E490,5,3)&amp;"/"&amp;MID(E490,8,4)&amp;"-"&amp;RIGHT(E490,2),IF(G490=12,"00"&amp;"."&amp;LEFT(E490,3)&amp;"."&amp;MID(E490,4,3)&amp;"/"&amp;MID(E490,7,4)&amp;"-"&amp;RIGHT(E490,2),IF(G490=11,"00.0"&amp;LEFT(E490,2)&amp;"."&amp;MID(E490,3,3)&amp;"/"&amp;MID(E490,6,4)&amp;"-"&amp;RIGHT(E490,2),"erro")))))</f>
        <v>84.683.408/0001-03</v>
      </c>
      <c r="G490" s="2">
        <f t="shared" si="13"/>
        <v>14</v>
      </c>
      <c r="H490" s="6" t="s">
        <v>62</v>
      </c>
      <c r="I490" s="2">
        <v>3</v>
      </c>
      <c r="J490" s="6">
        <v>11.77528972943772</v>
      </c>
      <c r="K490" s="6">
        <v>130000</v>
      </c>
      <c r="L490" s="2">
        <v>0</v>
      </c>
      <c r="M490" s="2">
        <v>0</v>
      </c>
      <c r="N490" s="2"/>
      <c r="O490" s="2">
        <v>0</v>
      </c>
      <c r="P490" s="2">
        <v>0</v>
      </c>
      <c r="Q490" s="2">
        <v>0</v>
      </c>
      <c r="R490" s="2">
        <v>16</v>
      </c>
      <c r="S490" s="2">
        <v>0</v>
      </c>
      <c r="T490" s="6">
        <v>13.511727558462319</v>
      </c>
      <c r="U490" s="6">
        <v>4.3178988131774031E-2</v>
      </c>
      <c r="V490" s="6">
        <v>0.13760313053422599</v>
      </c>
      <c r="W490" s="6">
        <v>54655</v>
      </c>
      <c r="X490" s="6">
        <v>46899</v>
      </c>
      <c r="Y490" s="6">
        <v>738021</v>
      </c>
      <c r="Z490" s="6">
        <v>31867</v>
      </c>
      <c r="AA490" s="2">
        <f t="shared" si="14"/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1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1</v>
      </c>
      <c r="AQ490" s="2">
        <v>0</v>
      </c>
      <c r="AR490" s="3">
        <v>0</v>
      </c>
      <c r="AS490" s="6">
        <f t="shared" si="15"/>
        <v>13.479830807243143</v>
      </c>
      <c r="AT490" s="6">
        <f t="shared" si="16"/>
        <v>6.9344423740858252E-2</v>
      </c>
      <c r="AU490" s="6">
        <f t="shared" si="17"/>
        <v>0.20149625377001112</v>
      </c>
      <c r="AV490" s="6">
        <f t="shared" si="18"/>
        <v>0</v>
      </c>
      <c r="AW490" s="6">
        <f t="shared" si="19"/>
        <v>0</v>
      </c>
      <c r="AX490" s="6">
        <f t="shared" si="20"/>
        <v>0</v>
      </c>
      <c r="AY490" s="6">
        <f t="shared" si="21"/>
        <v>0</v>
      </c>
      <c r="AZ490" s="6">
        <f t="shared" si="22"/>
        <v>0</v>
      </c>
      <c r="BA490" s="6">
        <f t="shared" si="23"/>
        <v>16</v>
      </c>
      <c r="BB490" s="6">
        <f t="shared" si="24"/>
        <v>0</v>
      </c>
      <c r="BC490" s="2"/>
      <c r="BD490" s="2"/>
    </row>
    <row r="491" spans="1:56" ht="15.75" customHeight="1" x14ac:dyDescent="0.25">
      <c r="A491" s="2">
        <v>117</v>
      </c>
      <c r="B491" s="2">
        <v>2020</v>
      </c>
      <c r="C491" s="6" t="s">
        <v>173</v>
      </c>
      <c r="D491" s="2">
        <v>5207</v>
      </c>
      <c r="E491" s="2">
        <v>84683408000103</v>
      </c>
      <c r="F491" s="2" t="str">
        <f t="array" ref="F491">IFERROR(INDEX(cnpj!$A:$B,MATCH(C491,cnpj!$B:$B,0),1),IF(G491=14,LEFT(E491,2)&amp;"."&amp;MID(E491,3,3)&amp;"."&amp;MID(E491,6,3)&amp;"/"&amp;MID(E491,9,4)&amp;"-"&amp;RIGHT(E491,2),IF(G491=13,0&amp;LEFT(E491,1)&amp;"."&amp;MID(E491,2,3)&amp;"."&amp;MID(E491,5,3)&amp;"/"&amp;MID(E491,8,4)&amp;"-"&amp;RIGHT(E491,2),IF(G491=12,"00"&amp;"."&amp;LEFT(E491,3)&amp;"."&amp;MID(E491,4,3)&amp;"/"&amp;MID(E491,7,4)&amp;"-"&amp;RIGHT(E491,2),IF(G491=11,"00.0"&amp;LEFT(E491,2)&amp;"."&amp;MID(E491,3,3)&amp;"/"&amp;MID(E491,6,4)&amp;"-"&amp;RIGHT(E491,2),"erro")))))</f>
        <v>84.683.408/0001-03</v>
      </c>
      <c r="G491" s="2">
        <f t="shared" si="13"/>
        <v>14</v>
      </c>
      <c r="H491" s="6" t="s">
        <v>62</v>
      </c>
      <c r="I491" s="2">
        <v>3</v>
      </c>
      <c r="J491" s="6">
        <v>11.77528972943772</v>
      </c>
      <c r="K491" s="6">
        <v>130000</v>
      </c>
      <c r="L491" s="2">
        <v>0</v>
      </c>
      <c r="M491" s="2">
        <v>0</v>
      </c>
      <c r="N491" s="2"/>
      <c r="O491" s="2">
        <v>0</v>
      </c>
      <c r="P491" s="2">
        <v>0</v>
      </c>
      <c r="Q491" s="2">
        <v>0</v>
      </c>
      <c r="R491" s="2">
        <v>16</v>
      </c>
      <c r="S491" s="2">
        <v>0</v>
      </c>
      <c r="T491" s="6">
        <v>13.666862046740469</v>
      </c>
      <c r="U491" s="6">
        <v>9.7480832420591454E-2</v>
      </c>
      <c r="V491" s="6">
        <v>0.30209474260679081</v>
      </c>
      <c r="W491" s="6">
        <v>88953</v>
      </c>
      <c r="X491" s="6">
        <v>171414</v>
      </c>
      <c r="Y491" s="6">
        <v>861872</v>
      </c>
      <c r="Z491" s="6">
        <v>84016</v>
      </c>
      <c r="AA491" s="2">
        <f t="shared" si="14"/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1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1</v>
      </c>
      <c r="AR491" s="3">
        <v>0</v>
      </c>
      <c r="AS491" s="6">
        <f t="shared" si="15"/>
        <v>13.511727558462319</v>
      </c>
      <c r="AT491" s="6">
        <f t="shared" si="16"/>
        <v>4.3178988131774031E-2</v>
      </c>
      <c r="AU491" s="6">
        <f t="shared" si="17"/>
        <v>0.13760313053422599</v>
      </c>
      <c r="AV491" s="6">
        <f t="shared" si="18"/>
        <v>0</v>
      </c>
      <c r="AW491" s="6">
        <f t="shared" si="19"/>
        <v>0</v>
      </c>
      <c r="AX491" s="6">
        <f t="shared" si="20"/>
        <v>0</v>
      </c>
      <c r="AY491" s="6">
        <f t="shared" si="21"/>
        <v>0</v>
      </c>
      <c r="AZ491" s="6">
        <f t="shared" si="22"/>
        <v>0</v>
      </c>
      <c r="BA491" s="6">
        <f t="shared" si="23"/>
        <v>16</v>
      </c>
      <c r="BB491" s="6">
        <f t="shared" si="24"/>
        <v>0</v>
      </c>
      <c r="BC491" s="2"/>
      <c r="BD491" s="2"/>
    </row>
    <row r="492" spans="1:56" ht="15.75" customHeight="1" x14ac:dyDescent="0.25">
      <c r="A492" s="2">
        <v>118</v>
      </c>
      <c r="B492" s="2">
        <v>2016</v>
      </c>
      <c r="C492" s="6" t="s">
        <v>174</v>
      </c>
      <c r="D492" s="2">
        <v>18597</v>
      </c>
      <c r="E492" s="2">
        <v>3303999000136</v>
      </c>
      <c r="F492" s="2" t="str">
        <f t="array" ref="F492">IFERROR(INDEX(cnpj!$A:$B,MATCH(C492,cnpj!$B:$B,0),1),IF(G492=14,LEFT(E492,2)&amp;"."&amp;MID(E492,3,3)&amp;"."&amp;MID(E492,6,3)&amp;"/"&amp;MID(E492,9,4)&amp;"-"&amp;RIGHT(E492,2),IF(G492=13,0&amp;LEFT(E492,1)&amp;"."&amp;MID(E492,2,3)&amp;"."&amp;MID(E492,5,3)&amp;"/"&amp;MID(E492,8,4)&amp;"-"&amp;RIGHT(E492,2),IF(G492=12,"00"&amp;"."&amp;LEFT(E492,3)&amp;"."&amp;MID(E492,4,3)&amp;"/"&amp;MID(E492,7,4)&amp;"-"&amp;RIGHT(E492,2),IF(G492=11,"00.0"&amp;LEFT(E492,2)&amp;"."&amp;MID(E492,3,3)&amp;"/"&amp;MID(E492,6,4)&amp;"-"&amp;RIGHT(E492,2),"erro")))))</f>
        <v>03.303.999/0001-36</v>
      </c>
      <c r="G492" s="2">
        <f t="shared" si="13"/>
        <v>13</v>
      </c>
      <c r="H492" s="6" t="s">
        <v>60</v>
      </c>
      <c r="I492" s="2">
        <v>1</v>
      </c>
      <c r="J492" s="6">
        <v>10.308952660644293</v>
      </c>
      <c r="K492" s="6">
        <v>30000</v>
      </c>
      <c r="L492" s="2">
        <v>0</v>
      </c>
      <c r="M492" s="2">
        <v>0</v>
      </c>
      <c r="N492" s="2"/>
      <c r="O492" s="2">
        <v>0</v>
      </c>
      <c r="P492" s="2">
        <v>0</v>
      </c>
      <c r="Q492" s="2">
        <v>0</v>
      </c>
      <c r="R492" s="2">
        <v>9</v>
      </c>
      <c r="S492" s="2">
        <v>0</v>
      </c>
      <c r="T492" s="6">
        <v>10.110664310328259</v>
      </c>
      <c r="U492" s="6">
        <v>-4.7553243375060969E-3</v>
      </c>
      <c r="V492" s="6">
        <v>0.89591123394569994</v>
      </c>
      <c r="W492" s="6">
        <v>10705</v>
      </c>
      <c r="X492" s="6">
        <v>11338</v>
      </c>
      <c r="Y492" s="6">
        <v>24604</v>
      </c>
      <c r="Z492" s="6">
        <v>-117</v>
      </c>
      <c r="AA492" s="2" t="str">
        <f t="shared" si="14"/>
        <v/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1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1</v>
      </c>
      <c r="AN492" s="2">
        <v>0</v>
      </c>
      <c r="AO492" s="2">
        <v>0</v>
      </c>
      <c r="AP492" s="2">
        <v>0</v>
      </c>
      <c r="AQ492" s="2">
        <v>0</v>
      </c>
      <c r="AR492" s="3">
        <v>0</v>
      </c>
      <c r="AS492" s="6" t="str">
        <f t="shared" si="15"/>
        <v/>
      </c>
      <c r="AT492" s="6" t="str">
        <f t="shared" si="16"/>
        <v/>
      </c>
      <c r="AU492" s="6" t="str">
        <f t="shared" si="17"/>
        <v/>
      </c>
      <c r="AV492" s="6" t="str">
        <f t="shared" si="18"/>
        <v/>
      </c>
      <c r="AW492" s="6" t="str">
        <f t="shared" si="19"/>
        <v/>
      </c>
      <c r="AX492" s="6" t="str">
        <f t="shared" si="20"/>
        <v/>
      </c>
      <c r="AY492" s="6" t="str">
        <f t="shared" si="21"/>
        <v/>
      </c>
      <c r="AZ492" s="6" t="str">
        <f t="shared" si="22"/>
        <v/>
      </c>
      <c r="BA492" s="6" t="str">
        <f t="shared" si="23"/>
        <v/>
      </c>
      <c r="BB492" s="6" t="str">
        <f t="shared" si="24"/>
        <v/>
      </c>
      <c r="BC492" s="2"/>
      <c r="BD492" s="2"/>
    </row>
    <row r="493" spans="1:56" ht="15.75" customHeight="1" x14ac:dyDescent="0.25">
      <c r="A493" s="2">
        <v>118</v>
      </c>
      <c r="B493" s="2">
        <v>2017</v>
      </c>
      <c r="C493" s="6" t="s">
        <v>174</v>
      </c>
      <c r="D493" s="2">
        <v>18597</v>
      </c>
      <c r="E493" s="2">
        <v>3303999000136</v>
      </c>
      <c r="F493" s="2" t="str">
        <f t="array" ref="F493">IFERROR(INDEX(cnpj!$A:$B,MATCH(C493,cnpj!$B:$B,0),1),IF(G493=14,LEFT(E493,2)&amp;"."&amp;MID(E493,3,3)&amp;"."&amp;MID(E493,6,3)&amp;"/"&amp;MID(E493,9,4)&amp;"-"&amp;RIGHT(E493,2),IF(G493=13,0&amp;LEFT(E493,1)&amp;"."&amp;MID(E493,2,3)&amp;"."&amp;MID(E493,5,3)&amp;"/"&amp;MID(E493,8,4)&amp;"-"&amp;RIGHT(E493,2),IF(G493=12,"00"&amp;"."&amp;LEFT(E493,3)&amp;"."&amp;MID(E493,4,3)&amp;"/"&amp;MID(E493,7,4)&amp;"-"&amp;RIGHT(E493,2),IF(G493=11,"00.0"&amp;LEFT(E493,2)&amp;"."&amp;MID(E493,3,3)&amp;"/"&amp;MID(E493,6,4)&amp;"-"&amp;RIGHT(E493,2),"erro")))))</f>
        <v>03.303.999/0001-36</v>
      </c>
      <c r="G493" s="2">
        <f t="shared" si="13"/>
        <v>13</v>
      </c>
      <c r="H493" s="6" t="s">
        <v>60</v>
      </c>
      <c r="I493" s="2">
        <v>1</v>
      </c>
      <c r="J493" s="6">
        <v>10.308952660644293</v>
      </c>
      <c r="K493" s="6">
        <v>30000</v>
      </c>
      <c r="L493" s="2">
        <v>0</v>
      </c>
      <c r="M493" s="2">
        <v>0</v>
      </c>
      <c r="N493" s="2"/>
      <c r="O493" s="2">
        <v>0</v>
      </c>
      <c r="P493" s="2">
        <v>0</v>
      </c>
      <c r="Q493" s="2">
        <v>0</v>
      </c>
      <c r="R493" s="2">
        <v>8</v>
      </c>
      <c r="S493" s="2">
        <v>0</v>
      </c>
      <c r="T493" s="6">
        <v>10.090008612393838</v>
      </c>
      <c r="U493" s="6">
        <v>0.13152981204099415</v>
      </c>
      <c r="V493" s="6">
        <v>0.99265590639392554</v>
      </c>
      <c r="W493" s="6">
        <v>15423</v>
      </c>
      <c r="X493" s="6">
        <v>8501</v>
      </c>
      <c r="Y493" s="6">
        <v>24101</v>
      </c>
      <c r="Z493" s="6">
        <v>3170</v>
      </c>
      <c r="AA493" s="2">
        <f t="shared" si="14"/>
        <v>1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1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</v>
      </c>
      <c r="AO493" s="2">
        <v>0</v>
      </c>
      <c r="AP493" s="2">
        <v>0</v>
      </c>
      <c r="AQ493" s="2">
        <v>0</v>
      </c>
      <c r="AR493" s="3">
        <v>0</v>
      </c>
      <c r="AS493" s="6">
        <f t="shared" si="15"/>
        <v>10.110664310328259</v>
      </c>
      <c r="AT493" s="6">
        <f t="shared" si="16"/>
        <v>-4.7553243375060969E-3</v>
      </c>
      <c r="AU493" s="6">
        <f t="shared" si="17"/>
        <v>0.89591123394569994</v>
      </c>
      <c r="AV493" s="6">
        <f t="shared" si="18"/>
        <v>0</v>
      </c>
      <c r="AW493" s="6">
        <f t="shared" si="19"/>
        <v>0</v>
      </c>
      <c r="AX493" s="6">
        <f t="shared" si="20"/>
        <v>0</v>
      </c>
      <c r="AY493" s="6">
        <f t="shared" si="21"/>
        <v>0</v>
      </c>
      <c r="AZ493" s="6">
        <f t="shared" si="22"/>
        <v>0</v>
      </c>
      <c r="BA493" s="6">
        <f t="shared" si="23"/>
        <v>9</v>
      </c>
      <c r="BB493" s="6">
        <f t="shared" si="24"/>
        <v>0</v>
      </c>
      <c r="BC493" s="2"/>
      <c r="BD493" s="2"/>
    </row>
    <row r="494" spans="1:56" ht="15.75" customHeight="1" x14ac:dyDescent="0.25">
      <c r="A494" s="2">
        <v>118</v>
      </c>
      <c r="B494" s="2">
        <v>2018</v>
      </c>
      <c r="C494" s="6" t="s">
        <v>174</v>
      </c>
      <c r="D494" s="2">
        <v>18597</v>
      </c>
      <c r="E494" s="2">
        <v>3303999000136</v>
      </c>
      <c r="F494" s="2" t="str">
        <f t="array" ref="F494">IFERROR(INDEX(cnpj!$A:$B,MATCH(C494,cnpj!$B:$B,0),1),IF(G494=14,LEFT(E494,2)&amp;"."&amp;MID(E494,3,3)&amp;"."&amp;MID(E494,6,3)&amp;"/"&amp;MID(E494,9,4)&amp;"-"&amp;RIGHT(E494,2),IF(G494=13,0&amp;LEFT(E494,1)&amp;"."&amp;MID(E494,2,3)&amp;"."&amp;MID(E494,5,3)&amp;"/"&amp;MID(E494,8,4)&amp;"-"&amp;RIGHT(E494,2),IF(G494=12,"00"&amp;"."&amp;LEFT(E494,3)&amp;"."&amp;MID(E494,4,3)&amp;"/"&amp;MID(E494,7,4)&amp;"-"&amp;RIGHT(E494,2),IF(G494=11,"00.0"&amp;LEFT(E494,2)&amp;"."&amp;MID(E494,3,3)&amp;"/"&amp;MID(E494,6,4)&amp;"-"&amp;RIGHT(E494,2),"erro")))))</f>
        <v>03.303.999/0001-36</v>
      </c>
      <c r="G494" s="2">
        <f t="shared" si="13"/>
        <v>13</v>
      </c>
      <c r="H494" s="6" t="s">
        <v>60</v>
      </c>
      <c r="I494" s="2">
        <v>1</v>
      </c>
      <c r="J494" s="6">
        <v>10.308952660644293</v>
      </c>
      <c r="K494" s="6">
        <v>30000</v>
      </c>
      <c r="L494" s="2">
        <v>0</v>
      </c>
      <c r="M494" s="2">
        <v>0</v>
      </c>
      <c r="N494" s="2"/>
      <c r="O494" s="2">
        <v>0</v>
      </c>
      <c r="P494" s="2">
        <v>0</v>
      </c>
      <c r="Q494" s="2">
        <v>0</v>
      </c>
      <c r="R494" s="2">
        <v>7</v>
      </c>
      <c r="S494" s="2">
        <v>0</v>
      </c>
      <c r="T494" s="6">
        <v>10.330257427138122</v>
      </c>
      <c r="U494" s="6">
        <v>6.6370815114533702E-2</v>
      </c>
      <c r="V494" s="6">
        <v>0.79008679762448608</v>
      </c>
      <c r="W494" s="6">
        <v>17015</v>
      </c>
      <c r="X494" s="6">
        <v>7198</v>
      </c>
      <c r="Y494" s="6">
        <v>30646</v>
      </c>
      <c r="Z494" s="6">
        <v>2034</v>
      </c>
      <c r="AA494" s="2">
        <f t="shared" si="14"/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1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1</v>
      </c>
      <c r="AP494" s="2">
        <v>0</v>
      </c>
      <c r="AQ494" s="2">
        <v>0</v>
      </c>
      <c r="AR494" s="3">
        <v>0</v>
      </c>
      <c r="AS494" s="6">
        <f t="shared" si="15"/>
        <v>10.090008612393838</v>
      </c>
      <c r="AT494" s="6">
        <f t="shared" si="16"/>
        <v>0.13152981204099415</v>
      </c>
      <c r="AU494" s="6">
        <f t="shared" si="17"/>
        <v>0.99265590639392554</v>
      </c>
      <c r="AV494" s="6">
        <f t="shared" si="18"/>
        <v>0</v>
      </c>
      <c r="AW494" s="6">
        <f t="shared" si="19"/>
        <v>0</v>
      </c>
      <c r="AX494" s="6">
        <f t="shared" si="20"/>
        <v>0</v>
      </c>
      <c r="AY494" s="6">
        <f t="shared" si="21"/>
        <v>0</v>
      </c>
      <c r="AZ494" s="6">
        <f t="shared" si="22"/>
        <v>0</v>
      </c>
      <c r="BA494" s="6">
        <f t="shared" si="23"/>
        <v>8</v>
      </c>
      <c r="BB494" s="6">
        <f t="shared" si="24"/>
        <v>0</v>
      </c>
      <c r="BC494" s="2"/>
      <c r="BD494" s="2"/>
    </row>
    <row r="495" spans="1:56" ht="15.75" customHeight="1" x14ac:dyDescent="0.25">
      <c r="A495" s="2">
        <v>118</v>
      </c>
      <c r="B495" s="2">
        <v>2019</v>
      </c>
      <c r="C495" s="6" t="s">
        <v>174</v>
      </c>
      <c r="D495" s="2">
        <v>18597</v>
      </c>
      <c r="E495" s="2">
        <v>3303999000136</v>
      </c>
      <c r="F495" s="2" t="str">
        <f t="array" ref="F495">IFERROR(INDEX(cnpj!$A:$B,MATCH(C495,cnpj!$B:$B,0),1),IF(G495=14,LEFT(E495,2)&amp;"."&amp;MID(E495,3,3)&amp;"."&amp;MID(E495,6,3)&amp;"/"&amp;MID(E495,9,4)&amp;"-"&amp;RIGHT(E495,2),IF(G495=13,0&amp;LEFT(E495,1)&amp;"."&amp;MID(E495,2,3)&amp;"."&amp;MID(E495,5,3)&amp;"/"&amp;MID(E495,8,4)&amp;"-"&amp;RIGHT(E495,2),IF(G495=12,"00"&amp;"."&amp;LEFT(E495,3)&amp;"."&amp;MID(E495,4,3)&amp;"/"&amp;MID(E495,7,4)&amp;"-"&amp;RIGHT(E495,2),IF(G495=11,"00.0"&amp;LEFT(E495,2)&amp;"."&amp;MID(E495,3,3)&amp;"/"&amp;MID(E495,6,4)&amp;"-"&amp;RIGHT(E495,2),"erro")))))</f>
        <v>03.303.999/0001-36</v>
      </c>
      <c r="G495" s="2">
        <f t="shared" si="13"/>
        <v>13</v>
      </c>
      <c r="H495" s="6" t="s">
        <v>60</v>
      </c>
      <c r="I495" s="2">
        <v>1</v>
      </c>
      <c r="J495" s="6">
        <v>10.308952660644293</v>
      </c>
      <c r="K495" s="6">
        <v>30000</v>
      </c>
      <c r="L495" s="2">
        <v>0</v>
      </c>
      <c r="M495" s="2">
        <v>0</v>
      </c>
      <c r="N495" s="2"/>
      <c r="O495" s="2">
        <v>0</v>
      </c>
      <c r="P495" s="2">
        <v>0</v>
      </c>
      <c r="Q495" s="2">
        <v>0</v>
      </c>
      <c r="R495" s="2">
        <v>8</v>
      </c>
      <c r="S495" s="2">
        <v>0</v>
      </c>
      <c r="T495" s="6">
        <v>10.26976128039413</v>
      </c>
      <c r="U495" s="6">
        <v>-0.3765729538600201</v>
      </c>
      <c r="V495" s="6">
        <v>0.86875584982840504</v>
      </c>
      <c r="W495" s="6">
        <v>14356</v>
      </c>
      <c r="X495" s="6">
        <v>10705</v>
      </c>
      <c r="Y495" s="6">
        <v>28847</v>
      </c>
      <c r="Z495" s="6">
        <v>-10863</v>
      </c>
      <c r="AA495" s="2">
        <f t="shared" si="14"/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1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1</v>
      </c>
      <c r="AQ495" s="2">
        <v>0</v>
      </c>
      <c r="AR495" s="3">
        <v>0</v>
      </c>
      <c r="AS495" s="6">
        <f t="shared" si="15"/>
        <v>10.330257427138122</v>
      </c>
      <c r="AT495" s="6">
        <f t="shared" si="16"/>
        <v>6.6370815114533702E-2</v>
      </c>
      <c r="AU495" s="6">
        <f t="shared" si="17"/>
        <v>0.79008679762448608</v>
      </c>
      <c r="AV495" s="6">
        <f t="shared" si="18"/>
        <v>0</v>
      </c>
      <c r="AW495" s="6">
        <f t="shared" si="19"/>
        <v>0</v>
      </c>
      <c r="AX495" s="6">
        <f t="shared" si="20"/>
        <v>0</v>
      </c>
      <c r="AY495" s="6">
        <f t="shared" si="21"/>
        <v>0</v>
      </c>
      <c r="AZ495" s="6">
        <f t="shared" si="22"/>
        <v>0</v>
      </c>
      <c r="BA495" s="6">
        <f t="shared" si="23"/>
        <v>7</v>
      </c>
      <c r="BB495" s="6">
        <f t="shared" si="24"/>
        <v>0</v>
      </c>
      <c r="BC495" s="2"/>
      <c r="BD495" s="2"/>
    </row>
    <row r="496" spans="1:56" ht="15.75" customHeight="1" x14ac:dyDescent="0.25">
      <c r="A496" s="2">
        <v>118</v>
      </c>
      <c r="B496" s="2">
        <v>2020</v>
      </c>
      <c r="C496" s="6" t="s">
        <v>174</v>
      </c>
      <c r="D496" s="2">
        <v>18597</v>
      </c>
      <c r="E496" s="2">
        <v>3303999000136</v>
      </c>
      <c r="F496" s="2" t="str">
        <f t="array" ref="F496">IFERROR(INDEX(cnpj!$A:$B,MATCH(C496,cnpj!$B:$B,0),1),IF(G496=14,LEFT(E496,2)&amp;"."&amp;MID(E496,3,3)&amp;"."&amp;MID(E496,6,3)&amp;"/"&amp;MID(E496,9,4)&amp;"-"&amp;RIGHT(E496,2),IF(G496=13,0&amp;LEFT(E496,1)&amp;"."&amp;MID(E496,2,3)&amp;"."&amp;MID(E496,5,3)&amp;"/"&amp;MID(E496,8,4)&amp;"-"&amp;RIGHT(E496,2),IF(G496=12,"00"&amp;"."&amp;LEFT(E496,3)&amp;"."&amp;MID(E496,4,3)&amp;"/"&amp;MID(E496,7,4)&amp;"-"&amp;RIGHT(E496,2),IF(G496=11,"00.0"&amp;LEFT(E496,2)&amp;"."&amp;MID(E496,3,3)&amp;"/"&amp;MID(E496,6,4)&amp;"-"&amp;RIGHT(E496,2),"erro")))))</f>
        <v>03.303.999/0001-36</v>
      </c>
      <c r="G496" s="2">
        <f t="shared" si="13"/>
        <v>13</v>
      </c>
      <c r="H496" s="6" t="s">
        <v>60</v>
      </c>
      <c r="I496" s="2">
        <v>1</v>
      </c>
      <c r="J496" s="6">
        <v>10.308952660644293</v>
      </c>
      <c r="K496" s="6">
        <v>30000</v>
      </c>
      <c r="L496" s="2">
        <v>1</v>
      </c>
      <c r="M496" s="2">
        <v>0</v>
      </c>
      <c r="N496" s="2"/>
      <c r="O496" s="2">
        <v>0</v>
      </c>
      <c r="P496" s="2">
        <v>0</v>
      </c>
      <c r="Q496" s="2">
        <v>0</v>
      </c>
      <c r="R496" s="2">
        <v>7</v>
      </c>
      <c r="S496" s="2">
        <v>0</v>
      </c>
      <c r="T496" s="6">
        <v>10.151128575450725</v>
      </c>
      <c r="U496" s="6">
        <v>9.0944574551131922E-3</v>
      </c>
      <c r="V496" s="6">
        <v>0.80288836846213896</v>
      </c>
      <c r="W496" s="6">
        <v>12015</v>
      </c>
      <c r="X496" s="6">
        <v>8555</v>
      </c>
      <c r="Y496" s="6">
        <v>25620</v>
      </c>
      <c r="Z496" s="6">
        <v>233</v>
      </c>
      <c r="AA496" s="2">
        <f t="shared" si="14"/>
        <v>1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1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1</v>
      </c>
      <c r="AR496" s="3">
        <v>0</v>
      </c>
      <c r="AS496" s="6">
        <f t="shared" si="15"/>
        <v>10.26976128039413</v>
      </c>
      <c r="AT496" s="6">
        <f t="shared" si="16"/>
        <v>-0.3765729538600201</v>
      </c>
      <c r="AU496" s="6">
        <f t="shared" si="17"/>
        <v>0.86875584982840504</v>
      </c>
      <c r="AV496" s="6">
        <f t="shared" si="18"/>
        <v>0</v>
      </c>
      <c r="AW496" s="6">
        <f t="shared" si="19"/>
        <v>0</v>
      </c>
      <c r="AX496" s="6">
        <f t="shared" si="20"/>
        <v>0</v>
      </c>
      <c r="AY496" s="6">
        <f t="shared" si="21"/>
        <v>0</v>
      </c>
      <c r="AZ496" s="6">
        <f t="shared" si="22"/>
        <v>0</v>
      </c>
      <c r="BA496" s="6">
        <f t="shared" si="23"/>
        <v>8</v>
      </c>
      <c r="BB496" s="6">
        <f t="shared" si="24"/>
        <v>0</v>
      </c>
      <c r="BC496" s="2"/>
      <c r="BD496" s="2"/>
    </row>
    <row r="497" spans="1:56" ht="15.75" customHeight="1" x14ac:dyDescent="0.25">
      <c r="A497" s="2">
        <v>119</v>
      </c>
      <c r="B497" s="2">
        <v>2016</v>
      </c>
      <c r="C497" s="6" t="s">
        <v>175</v>
      </c>
      <c r="D497" s="2">
        <v>21091</v>
      </c>
      <c r="E497" s="2">
        <v>97837181000147</v>
      </c>
      <c r="F497" s="2" t="str">
        <f t="array" ref="F497">IFERROR(INDEX(cnpj!$A:$B,MATCH(C497,cnpj!$B:$B,0),1),IF(G497=14,LEFT(E497,2)&amp;"."&amp;MID(E497,3,3)&amp;"."&amp;MID(E497,6,3)&amp;"/"&amp;MID(E497,9,4)&amp;"-"&amp;RIGHT(E497,2),IF(G497=13,0&amp;LEFT(E497,1)&amp;"."&amp;MID(E497,2,3)&amp;"."&amp;MID(E497,5,3)&amp;"/"&amp;MID(E497,8,4)&amp;"-"&amp;RIGHT(E497,2),IF(G497=12,"00"&amp;"."&amp;LEFT(E497,3)&amp;"."&amp;MID(E497,4,3)&amp;"/"&amp;MID(E497,7,4)&amp;"-"&amp;RIGHT(E497,2),IF(G497=11,"00.0"&amp;LEFT(E497,2)&amp;"."&amp;MID(E497,3,3)&amp;"/"&amp;MID(E497,6,4)&amp;"-"&amp;RIGHT(E497,2),"erro")))))</f>
        <v>97.837.181/0001-47</v>
      </c>
      <c r="G497" s="2">
        <f t="shared" si="13"/>
        <v>14</v>
      </c>
      <c r="H497" s="6" t="s">
        <v>88</v>
      </c>
      <c r="I497" s="2">
        <v>5</v>
      </c>
      <c r="J497" s="6">
        <v>13.990371016526607</v>
      </c>
      <c r="K497" s="6">
        <v>1191080</v>
      </c>
      <c r="L497" s="2">
        <v>0</v>
      </c>
      <c r="M497" s="2">
        <v>1</v>
      </c>
      <c r="N497" s="2"/>
      <c r="O497" s="2">
        <v>0</v>
      </c>
      <c r="P497" s="2">
        <v>0</v>
      </c>
      <c r="Q497" s="2">
        <v>0</v>
      </c>
      <c r="R497" s="2">
        <v>23</v>
      </c>
      <c r="S497" s="2">
        <v>0</v>
      </c>
      <c r="T497" s="6">
        <v>15.844837058212262</v>
      </c>
      <c r="U497" s="6">
        <v>3.107652031289427E-3</v>
      </c>
      <c r="V497" s="6">
        <v>0.39945708743376229</v>
      </c>
      <c r="W497" s="6">
        <v>1016227</v>
      </c>
      <c r="X497" s="6">
        <v>2023226</v>
      </c>
      <c r="Y497" s="6">
        <v>7608960</v>
      </c>
      <c r="Z497" s="6">
        <v>23646</v>
      </c>
      <c r="AA497" s="2" t="str">
        <f t="shared" si="14"/>
        <v/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1</v>
      </c>
      <c r="AK497" s="2">
        <v>0</v>
      </c>
      <c r="AL497" s="2">
        <v>0</v>
      </c>
      <c r="AM497" s="2">
        <v>1</v>
      </c>
      <c r="AN497" s="2">
        <v>0</v>
      </c>
      <c r="AO497" s="2">
        <v>0</v>
      </c>
      <c r="AP497" s="2">
        <v>0</v>
      </c>
      <c r="AQ497" s="2">
        <v>0</v>
      </c>
      <c r="AR497" s="3">
        <v>0</v>
      </c>
      <c r="AS497" s="6" t="str">
        <f t="shared" si="15"/>
        <v/>
      </c>
      <c r="AT497" s="6" t="str">
        <f t="shared" si="16"/>
        <v/>
      </c>
      <c r="AU497" s="6" t="str">
        <f t="shared" si="17"/>
        <v/>
      </c>
      <c r="AV497" s="6" t="str">
        <f t="shared" si="18"/>
        <v/>
      </c>
      <c r="AW497" s="6" t="str">
        <f t="shared" si="19"/>
        <v/>
      </c>
      <c r="AX497" s="6" t="str">
        <f t="shared" si="20"/>
        <v/>
      </c>
      <c r="AY497" s="6" t="str">
        <f t="shared" si="21"/>
        <v/>
      </c>
      <c r="AZ497" s="6" t="str">
        <f t="shared" si="22"/>
        <v/>
      </c>
      <c r="BA497" s="6" t="str">
        <f t="shared" si="23"/>
        <v/>
      </c>
      <c r="BB497" s="6" t="str">
        <f t="shared" si="24"/>
        <v/>
      </c>
      <c r="BC497" s="2"/>
      <c r="BD497" s="2"/>
    </row>
    <row r="498" spans="1:56" ht="15.75" customHeight="1" x14ac:dyDescent="0.25">
      <c r="A498" s="2">
        <v>119</v>
      </c>
      <c r="B498" s="2">
        <v>2017</v>
      </c>
      <c r="C498" s="6" t="s">
        <v>175</v>
      </c>
      <c r="D498" s="2">
        <v>21091</v>
      </c>
      <c r="E498" s="2">
        <v>97837181000147</v>
      </c>
      <c r="F498" s="2" t="str">
        <f t="array" ref="F498">IFERROR(INDEX(cnpj!$A:$B,MATCH(C498,cnpj!$B:$B,0),1),IF(G498=14,LEFT(E498,2)&amp;"."&amp;MID(E498,3,3)&amp;"."&amp;MID(E498,6,3)&amp;"/"&amp;MID(E498,9,4)&amp;"-"&amp;RIGHT(E498,2),IF(G498=13,0&amp;LEFT(E498,1)&amp;"."&amp;MID(E498,2,3)&amp;"."&amp;MID(E498,5,3)&amp;"/"&amp;MID(E498,8,4)&amp;"-"&amp;RIGHT(E498,2),IF(G498=12,"00"&amp;"."&amp;LEFT(E498,3)&amp;"."&amp;MID(E498,4,3)&amp;"/"&amp;MID(E498,7,4)&amp;"-"&amp;RIGHT(E498,2),IF(G498=11,"00.0"&amp;LEFT(E498,2)&amp;"."&amp;MID(E498,3,3)&amp;"/"&amp;MID(E498,6,4)&amp;"-"&amp;RIGHT(E498,2),"erro")))))</f>
        <v>97.837.181/0001-47</v>
      </c>
      <c r="G498" s="2">
        <f t="shared" si="13"/>
        <v>14</v>
      </c>
      <c r="H498" s="6" t="s">
        <v>88</v>
      </c>
      <c r="I498" s="2">
        <v>5</v>
      </c>
      <c r="J498" s="6">
        <v>14.248311747472032</v>
      </c>
      <c r="K498" s="6">
        <v>1541569.71</v>
      </c>
      <c r="L498" s="2">
        <v>0</v>
      </c>
      <c r="M498" s="2">
        <v>1</v>
      </c>
      <c r="N498" s="2"/>
      <c r="O498" s="2">
        <v>0</v>
      </c>
      <c r="P498" s="2">
        <v>0</v>
      </c>
      <c r="Q498" s="2">
        <v>0</v>
      </c>
      <c r="R498" s="2">
        <v>29</v>
      </c>
      <c r="S498" s="2">
        <v>0</v>
      </c>
      <c r="T498" s="6">
        <v>15.866557511941748</v>
      </c>
      <c r="U498" s="6">
        <v>2.3774960976270951E-2</v>
      </c>
      <c r="V498" s="6">
        <v>0.39360314340027658</v>
      </c>
      <c r="W498" s="6">
        <v>1219308</v>
      </c>
      <c r="X498" s="6">
        <v>1841365</v>
      </c>
      <c r="Y498" s="6">
        <v>7776038</v>
      </c>
      <c r="Z498" s="6">
        <v>184875</v>
      </c>
      <c r="AA498" s="2">
        <f t="shared" si="14"/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1</v>
      </c>
      <c r="AK498" s="2">
        <v>0</v>
      </c>
      <c r="AL498" s="2">
        <v>0</v>
      </c>
      <c r="AM498" s="2">
        <v>0</v>
      </c>
      <c r="AN498" s="2">
        <v>1</v>
      </c>
      <c r="AO498" s="2">
        <v>0</v>
      </c>
      <c r="AP498" s="2">
        <v>0</v>
      </c>
      <c r="AQ498" s="2">
        <v>0</v>
      </c>
      <c r="AR498" s="3">
        <v>0</v>
      </c>
      <c r="AS498" s="6">
        <f t="shared" si="15"/>
        <v>15.844837058212262</v>
      </c>
      <c r="AT498" s="6">
        <f t="shared" si="16"/>
        <v>3.107652031289427E-3</v>
      </c>
      <c r="AU498" s="6">
        <f t="shared" si="17"/>
        <v>0.39945708743376229</v>
      </c>
      <c r="AV498" s="6">
        <f t="shared" si="18"/>
        <v>0</v>
      </c>
      <c r="AW498" s="6">
        <f t="shared" si="19"/>
        <v>1</v>
      </c>
      <c r="AX498" s="6">
        <f t="shared" si="20"/>
        <v>0</v>
      </c>
      <c r="AY498" s="6">
        <f t="shared" si="21"/>
        <v>0</v>
      </c>
      <c r="AZ498" s="6">
        <f t="shared" si="22"/>
        <v>0</v>
      </c>
      <c r="BA498" s="6">
        <f t="shared" si="23"/>
        <v>23</v>
      </c>
      <c r="BB498" s="6">
        <f t="shared" si="24"/>
        <v>0</v>
      </c>
      <c r="BC498" s="2"/>
      <c r="BD498" s="2"/>
    </row>
    <row r="499" spans="1:56" ht="15.75" customHeight="1" x14ac:dyDescent="0.25">
      <c r="A499" s="2">
        <v>119</v>
      </c>
      <c r="B499" s="2">
        <v>2018</v>
      </c>
      <c r="C499" s="6" t="s">
        <v>175</v>
      </c>
      <c r="D499" s="2">
        <v>21091</v>
      </c>
      <c r="E499" s="2">
        <v>97837181000147</v>
      </c>
      <c r="F499" s="2" t="str">
        <f t="array" ref="F499">IFERROR(INDEX(cnpj!$A:$B,MATCH(C499,cnpj!$B:$B,0),1),IF(G499=14,LEFT(E499,2)&amp;"."&amp;MID(E499,3,3)&amp;"."&amp;MID(E499,6,3)&amp;"/"&amp;MID(E499,9,4)&amp;"-"&amp;RIGHT(E499,2),IF(G499=13,0&amp;LEFT(E499,1)&amp;"."&amp;MID(E499,2,3)&amp;"."&amp;MID(E499,5,3)&amp;"/"&amp;MID(E499,8,4)&amp;"-"&amp;RIGHT(E499,2),IF(G499=12,"00"&amp;"."&amp;LEFT(E499,3)&amp;"."&amp;MID(E499,4,3)&amp;"/"&amp;MID(E499,7,4)&amp;"-"&amp;RIGHT(E499,2),IF(G499=11,"00.0"&amp;LEFT(E499,2)&amp;"."&amp;MID(E499,3,3)&amp;"/"&amp;MID(E499,6,4)&amp;"-"&amp;RIGHT(E499,2),"erro")))))</f>
        <v>97.837.181/0001-47</v>
      </c>
      <c r="G499" s="2">
        <f t="shared" si="13"/>
        <v>14</v>
      </c>
      <c r="H499" s="6" t="s">
        <v>88</v>
      </c>
      <c r="I499" s="2">
        <v>5</v>
      </c>
      <c r="J499" s="6">
        <v>14.284055398695255</v>
      </c>
      <c r="K499" s="6">
        <v>1597667.64</v>
      </c>
      <c r="L499" s="2">
        <v>0</v>
      </c>
      <c r="M499" s="2">
        <v>1</v>
      </c>
      <c r="N499" s="2"/>
      <c r="O499" s="2">
        <v>0</v>
      </c>
      <c r="P499" s="2">
        <v>0</v>
      </c>
      <c r="Q499" s="2">
        <v>0</v>
      </c>
      <c r="R499" s="2">
        <v>22</v>
      </c>
      <c r="S499" s="2">
        <v>0</v>
      </c>
      <c r="T499" s="6">
        <v>15.907042465720227</v>
      </c>
      <c r="U499" s="6">
        <v>5.3298317589421669E-2</v>
      </c>
      <c r="V499" s="6">
        <v>0.41184615631610993</v>
      </c>
      <c r="W499" s="6">
        <v>1818797</v>
      </c>
      <c r="X499" s="6">
        <v>1516049</v>
      </c>
      <c r="Y499" s="6">
        <v>8097310</v>
      </c>
      <c r="Z499" s="6">
        <v>431573</v>
      </c>
      <c r="AA499" s="2">
        <f t="shared" si="14"/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1</v>
      </c>
      <c r="AK499" s="2">
        <v>0</v>
      </c>
      <c r="AL499" s="2">
        <v>0</v>
      </c>
      <c r="AM499" s="2">
        <v>0</v>
      </c>
      <c r="AN499" s="2">
        <v>0</v>
      </c>
      <c r="AO499" s="2">
        <v>1</v>
      </c>
      <c r="AP499" s="2">
        <v>0</v>
      </c>
      <c r="AQ499" s="2">
        <v>0</v>
      </c>
      <c r="AR499" s="3">
        <v>0</v>
      </c>
      <c r="AS499" s="6">
        <f t="shared" si="15"/>
        <v>15.866557511941748</v>
      </c>
      <c r="AT499" s="6">
        <f t="shared" si="16"/>
        <v>2.3774960976270951E-2</v>
      </c>
      <c r="AU499" s="6">
        <f t="shared" si="17"/>
        <v>0.39360314340027658</v>
      </c>
      <c r="AV499" s="6">
        <f t="shared" si="18"/>
        <v>0</v>
      </c>
      <c r="AW499" s="6">
        <f t="shared" si="19"/>
        <v>1</v>
      </c>
      <c r="AX499" s="6">
        <f t="shared" si="20"/>
        <v>0</v>
      </c>
      <c r="AY499" s="6">
        <f t="shared" si="21"/>
        <v>0</v>
      </c>
      <c r="AZ499" s="6">
        <f t="shared" si="22"/>
        <v>0</v>
      </c>
      <c r="BA499" s="6">
        <f t="shared" si="23"/>
        <v>29</v>
      </c>
      <c r="BB499" s="6">
        <f t="shared" si="24"/>
        <v>0</v>
      </c>
      <c r="BC499" s="2"/>
      <c r="BD499" s="2"/>
    </row>
    <row r="500" spans="1:56" ht="15.75" customHeight="1" x14ac:dyDescent="0.25">
      <c r="A500" s="2">
        <v>119</v>
      </c>
      <c r="B500" s="2">
        <v>2019</v>
      </c>
      <c r="C500" s="6" t="s">
        <v>175</v>
      </c>
      <c r="D500" s="2">
        <v>21091</v>
      </c>
      <c r="E500" s="2">
        <v>97837181000147</v>
      </c>
      <c r="F500" s="2" t="str">
        <f t="array" ref="F500">IFERROR(INDEX(cnpj!$A:$B,MATCH(C500,cnpj!$B:$B,0),1),IF(G500=14,LEFT(E500,2)&amp;"."&amp;MID(E500,3,3)&amp;"."&amp;MID(E500,6,3)&amp;"/"&amp;MID(E500,9,4)&amp;"-"&amp;RIGHT(E500,2),IF(G500=13,0&amp;LEFT(E500,1)&amp;"."&amp;MID(E500,2,3)&amp;"."&amp;MID(E500,5,3)&amp;"/"&amp;MID(E500,8,4)&amp;"-"&amp;RIGHT(E500,2),IF(G500=12,"00"&amp;"."&amp;LEFT(E500,3)&amp;"."&amp;MID(E500,4,3)&amp;"/"&amp;MID(E500,7,4)&amp;"-"&amp;RIGHT(E500,2),IF(G500=11,"00.0"&amp;LEFT(E500,2)&amp;"."&amp;MID(E500,3,3)&amp;"/"&amp;MID(E500,6,4)&amp;"-"&amp;RIGHT(E500,2),"erro")))))</f>
        <v>97.837.181/0001-47</v>
      </c>
      <c r="G500" s="2">
        <f t="shared" si="13"/>
        <v>14</v>
      </c>
      <c r="H500" s="6" t="s">
        <v>88</v>
      </c>
      <c r="I500" s="2">
        <v>5</v>
      </c>
      <c r="J500" s="6">
        <v>14.115615150414612</v>
      </c>
      <c r="K500" s="6">
        <v>1350000</v>
      </c>
      <c r="L500" s="2">
        <v>0</v>
      </c>
      <c r="M500" s="2">
        <v>1</v>
      </c>
      <c r="N500" s="2"/>
      <c r="O500" s="2">
        <v>0</v>
      </c>
      <c r="P500" s="2">
        <v>0</v>
      </c>
      <c r="Q500" s="2">
        <v>0</v>
      </c>
      <c r="R500" s="2">
        <v>21</v>
      </c>
      <c r="S500" s="2">
        <v>0</v>
      </c>
      <c r="T500" s="6">
        <v>15.896557685001822</v>
      </c>
      <c r="U500" s="6">
        <v>5.0614169356615092E-2</v>
      </c>
      <c r="V500" s="6">
        <v>0.32152622255113816</v>
      </c>
      <c r="W500" s="6">
        <v>1560116</v>
      </c>
      <c r="X500" s="6">
        <v>1016227</v>
      </c>
      <c r="Y500" s="6">
        <v>8012855</v>
      </c>
      <c r="Z500" s="6">
        <v>405564</v>
      </c>
      <c r="AA500" s="2">
        <f t="shared" si="14"/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1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1</v>
      </c>
      <c r="AQ500" s="2">
        <v>0</v>
      </c>
      <c r="AR500" s="3">
        <v>0</v>
      </c>
      <c r="AS500" s="6">
        <f t="shared" si="15"/>
        <v>15.907042465720227</v>
      </c>
      <c r="AT500" s="6">
        <f t="shared" si="16"/>
        <v>5.3298317589421669E-2</v>
      </c>
      <c r="AU500" s="6">
        <f t="shared" si="17"/>
        <v>0.41184615631610993</v>
      </c>
      <c r="AV500" s="6">
        <f t="shared" si="18"/>
        <v>0</v>
      </c>
      <c r="AW500" s="6">
        <f t="shared" si="19"/>
        <v>1</v>
      </c>
      <c r="AX500" s="6">
        <f t="shared" si="20"/>
        <v>0</v>
      </c>
      <c r="AY500" s="6">
        <f t="shared" si="21"/>
        <v>0</v>
      </c>
      <c r="AZ500" s="6">
        <f t="shared" si="22"/>
        <v>0</v>
      </c>
      <c r="BA500" s="6">
        <f t="shared" si="23"/>
        <v>22</v>
      </c>
      <c r="BB500" s="6">
        <f t="shared" si="24"/>
        <v>0</v>
      </c>
      <c r="BC500" s="2"/>
      <c r="BD500" s="2"/>
    </row>
    <row r="501" spans="1:56" ht="15.75" customHeight="1" x14ac:dyDescent="0.25">
      <c r="A501" s="2">
        <v>119</v>
      </c>
      <c r="B501" s="2">
        <v>2020</v>
      </c>
      <c r="C501" s="6" t="s">
        <v>175</v>
      </c>
      <c r="D501" s="2">
        <v>21091</v>
      </c>
      <c r="E501" s="2">
        <v>97837181000147</v>
      </c>
      <c r="F501" s="2" t="str">
        <f t="array" ref="F501">IFERROR(INDEX(cnpj!$A:$B,MATCH(C501,cnpj!$B:$B,0),1),IF(G501=14,LEFT(E501,2)&amp;"."&amp;MID(E501,3,3)&amp;"."&amp;MID(E501,6,3)&amp;"/"&amp;MID(E501,9,4)&amp;"-"&amp;RIGHT(E501,2),IF(G501=13,0&amp;LEFT(E501,1)&amp;"."&amp;MID(E501,2,3)&amp;"."&amp;MID(E501,5,3)&amp;"/"&amp;MID(E501,8,4)&amp;"-"&amp;RIGHT(E501,2),IF(G501=12,"00"&amp;"."&amp;LEFT(E501,3)&amp;"."&amp;MID(E501,4,3)&amp;"/"&amp;MID(E501,7,4)&amp;"-"&amp;RIGHT(E501,2),IF(G501=11,"00.0"&amp;LEFT(E501,2)&amp;"."&amp;MID(E501,3,3)&amp;"/"&amp;MID(E501,6,4)&amp;"-"&amp;RIGHT(E501,2),"erro")))))</f>
        <v>97.837.181/0001-47</v>
      </c>
      <c r="G501" s="2">
        <f t="shared" si="13"/>
        <v>14</v>
      </c>
      <c r="H501" s="6" t="s">
        <v>88</v>
      </c>
      <c r="I501" s="2">
        <v>5</v>
      </c>
      <c r="J501" s="6">
        <v>14.348488986371398</v>
      </c>
      <c r="K501" s="6">
        <v>1704000</v>
      </c>
      <c r="L501" s="2">
        <v>0</v>
      </c>
      <c r="M501" s="2">
        <v>1</v>
      </c>
      <c r="N501" s="2"/>
      <c r="O501" s="2">
        <v>0</v>
      </c>
      <c r="P501" s="2">
        <v>0</v>
      </c>
      <c r="Q501" s="2">
        <v>0</v>
      </c>
      <c r="R501" s="2">
        <v>20</v>
      </c>
      <c r="S501" s="2">
        <v>0</v>
      </c>
      <c r="T501" s="6">
        <v>16.043682185992573</v>
      </c>
      <c r="U501" s="6">
        <v>4.8886993882716112E-2</v>
      </c>
      <c r="V501" s="6">
        <v>0.44124526897800442</v>
      </c>
      <c r="W501" s="6">
        <v>1918806</v>
      </c>
      <c r="X501" s="6">
        <v>2177220</v>
      </c>
      <c r="Y501" s="6">
        <v>9282878</v>
      </c>
      <c r="Z501" s="6">
        <v>453812</v>
      </c>
      <c r="AA501" s="2">
        <f t="shared" si="14"/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1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1</v>
      </c>
      <c r="AR501" s="3">
        <v>0</v>
      </c>
      <c r="AS501" s="6">
        <f t="shared" si="15"/>
        <v>15.896557685001822</v>
      </c>
      <c r="AT501" s="6">
        <f t="shared" si="16"/>
        <v>5.0614169356615092E-2</v>
      </c>
      <c r="AU501" s="6">
        <f t="shared" si="17"/>
        <v>0.32152622255113816</v>
      </c>
      <c r="AV501" s="6">
        <f t="shared" si="18"/>
        <v>0</v>
      </c>
      <c r="AW501" s="6">
        <f t="shared" si="19"/>
        <v>1</v>
      </c>
      <c r="AX501" s="6">
        <f t="shared" si="20"/>
        <v>0</v>
      </c>
      <c r="AY501" s="6">
        <f t="shared" si="21"/>
        <v>0</v>
      </c>
      <c r="AZ501" s="6">
        <f t="shared" si="22"/>
        <v>0</v>
      </c>
      <c r="BA501" s="6">
        <f t="shared" si="23"/>
        <v>21</v>
      </c>
      <c r="BB501" s="6">
        <f t="shared" si="24"/>
        <v>0</v>
      </c>
      <c r="BC501" s="2"/>
      <c r="BD501" s="2"/>
    </row>
    <row r="502" spans="1:56" ht="15.75" customHeight="1" x14ac:dyDescent="0.25">
      <c r="A502" s="2">
        <v>120</v>
      </c>
      <c r="B502" s="2">
        <v>2016</v>
      </c>
      <c r="C502" s="6" t="s">
        <v>176</v>
      </c>
      <c r="D502" s="2">
        <v>21903</v>
      </c>
      <c r="E502" s="2">
        <v>8873873000110</v>
      </c>
      <c r="F502" s="2" t="str">
        <f t="array" ref="F502">IFERROR(INDEX(cnpj!$A:$B,MATCH(C502,cnpj!$B:$B,0),1),IF(G502=14,LEFT(E502,2)&amp;"."&amp;MID(E502,3,3)&amp;"."&amp;MID(E502,6,3)&amp;"/"&amp;MID(E502,9,4)&amp;"-"&amp;RIGHT(E502,2),IF(G502=13,0&amp;LEFT(E502,1)&amp;"."&amp;MID(E502,2,3)&amp;"."&amp;MID(E502,5,3)&amp;"/"&amp;MID(E502,8,4)&amp;"-"&amp;RIGHT(E502,2),IF(G502=12,"00"&amp;"."&amp;LEFT(E502,3)&amp;"."&amp;MID(E502,4,3)&amp;"/"&amp;MID(E502,7,4)&amp;"-"&amp;RIGHT(E502,2),IF(G502=11,"00.0"&amp;LEFT(E502,2)&amp;"."&amp;MID(E502,3,3)&amp;"/"&amp;MID(E502,6,4)&amp;"-"&amp;RIGHT(E502,2),"erro")))))</f>
        <v>08.873.873/0001-10</v>
      </c>
      <c r="G502" s="2">
        <f t="shared" si="13"/>
        <v>13</v>
      </c>
      <c r="H502" s="6" t="s">
        <v>145</v>
      </c>
      <c r="I502" s="2">
        <v>1</v>
      </c>
      <c r="J502" s="6">
        <v>12.787729450056755</v>
      </c>
      <c r="K502" s="6">
        <v>357800</v>
      </c>
      <c r="L502" s="2">
        <v>0</v>
      </c>
      <c r="M502" s="2">
        <v>1</v>
      </c>
      <c r="N502" s="2"/>
      <c r="O502" s="2">
        <v>0</v>
      </c>
      <c r="P502" s="2">
        <v>0</v>
      </c>
      <c r="Q502" s="2">
        <v>0</v>
      </c>
      <c r="R502" s="2">
        <v>10</v>
      </c>
      <c r="S502" s="2">
        <v>0</v>
      </c>
      <c r="T502" s="6">
        <v>14.811984541481353</v>
      </c>
      <c r="U502" s="6">
        <v>0.18761116899015548</v>
      </c>
      <c r="V502" s="6">
        <v>0.67557076900698998</v>
      </c>
      <c r="W502" s="6">
        <v>180342</v>
      </c>
      <c r="X502" s="6">
        <v>1649586</v>
      </c>
      <c r="Y502" s="6">
        <v>2708714</v>
      </c>
      <c r="Z502" s="6">
        <v>508185</v>
      </c>
      <c r="AA502" s="2" t="str">
        <f t="shared" si="14"/>
        <v/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1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1</v>
      </c>
      <c r="AN502" s="2">
        <v>0</v>
      </c>
      <c r="AO502" s="2">
        <v>0</v>
      </c>
      <c r="AP502" s="2">
        <v>0</v>
      </c>
      <c r="AQ502" s="2">
        <v>0</v>
      </c>
      <c r="AR502" s="3">
        <v>0</v>
      </c>
      <c r="AS502" s="6" t="str">
        <f t="shared" si="15"/>
        <v/>
      </c>
      <c r="AT502" s="6" t="str">
        <f t="shared" si="16"/>
        <v/>
      </c>
      <c r="AU502" s="6" t="str">
        <f t="shared" si="17"/>
        <v/>
      </c>
      <c r="AV502" s="6" t="str">
        <f t="shared" si="18"/>
        <v/>
      </c>
      <c r="AW502" s="6" t="str">
        <f t="shared" si="19"/>
        <v/>
      </c>
      <c r="AX502" s="6" t="str">
        <f t="shared" si="20"/>
        <v/>
      </c>
      <c r="AY502" s="6" t="str">
        <f t="shared" si="21"/>
        <v/>
      </c>
      <c r="AZ502" s="6" t="str">
        <f t="shared" si="22"/>
        <v/>
      </c>
      <c r="BA502" s="6" t="str">
        <f t="shared" si="23"/>
        <v/>
      </c>
      <c r="BB502" s="6" t="str">
        <f t="shared" si="24"/>
        <v/>
      </c>
      <c r="BC502" s="2"/>
      <c r="BD502" s="2"/>
    </row>
    <row r="503" spans="1:56" ht="15.75" customHeight="1" x14ac:dyDescent="0.25">
      <c r="A503" s="2">
        <v>120</v>
      </c>
      <c r="B503" s="2">
        <v>2017</v>
      </c>
      <c r="C503" s="6" t="s">
        <v>176</v>
      </c>
      <c r="D503" s="2">
        <v>21903</v>
      </c>
      <c r="E503" s="2">
        <v>8873873000110</v>
      </c>
      <c r="F503" s="2" t="str">
        <f t="array" ref="F503">IFERROR(INDEX(cnpj!$A:$B,MATCH(C503,cnpj!$B:$B,0),1),IF(G503=14,LEFT(E503,2)&amp;"."&amp;MID(E503,3,3)&amp;"."&amp;MID(E503,6,3)&amp;"/"&amp;MID(E503,9,4)&amp;"-"&amp;RIGHT(E503,2),IF(G503=13,0&amp;LEFT(E503,1)&amp;"."&amp;MID(E503,2,3)&amp;"."&amp;MID(E503,5,3)&amp;"/"&amp;MID(E503,8,4)&amp;"-"&amp;RIGHT(E503,2),IF(G503=12,"00"&amp;"."&amp;LEFT(E503,3)&amp;"."&amp;MID(E503,4,3)&amp;"/"&amp;MID(E503,7,4)&amp;"-"&amp;RIGHT(E503,2),IF(G503=11,"00.0"&amp;LEFT(E503,2)&amp;"."&amp;MID(E503,3,3)&amp;"/"&amp;MID(E503,6,4)&amp;"-"&amp;RIGHT(E503,2),"erro")))))</f>
        <v>08.873.873/0001-10</v>
      </c>
      <c r="G503" s="2">
        <f t="shared" si="13"/>
        <v>13</v>
      </c>
      <c r="H503" s="6" t="s">
        <v>145</v>
      </c>
      <c r="I503" s="2">
        <v>1</v>
      </c>
      <c r="J503" s="6">
        <v>12.787729450056755</v>
      </c>
      <c r="K503" s="6">
        <v>357800</v>
      </c>
      <c r="L503" s="2">
        <v>0</v>
      </c>
      <c r="M503" s="2">
        <v>1</v>
      </c>
      <c r="N503" s="2"/>
      <c r="O503" s="2">
        <v>0</v>
      </c>
      <c r="P503" s="2">
        <v>0</v>
      </c>
      <c r="Q503" s="2">
        <v>0</v>
      </c>
      <c r="R503" s="2">
        <v>11</v>
      </c>
      <c r="S503" s="2">
        <v>0</v>
      </c>
      <c r="T503" s="6">
        <v>15.270001973993088</v>
      </c>
      <c r="U503" s="6">
        <v>0.14540627068833256</v>
      </c>
      <c r="V503" s="6">
        <v>0.76220633513960356</v>
      </c>
      <c r="W503" s="6">
        <v>808371</v>
      </c>
      <c r="X503" s="6">
        <v>2455629</v>
      </c>
      <c r="Y503" s="6">
        <v>4282305</v>
      </c>
      <c r="Z503" s="6">
        <v>622674</v>
      </c>
      <c r="AA503" s="2">
        <f t="shared" si="14"/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1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</v>
      </c>
      <c r="AO503" s="2">
        <v>0</v>
      </c>
      <c r="AP503" s="2">
        <v>0</v>
      </c>
      <c r="AQ503" s="2">
        <v>0</v>
      </c>
      <c r="AR503" s="3">
        <v>0</v>
      </c>
      <c r="AS503" s="6">
        <f t="shared" si="15"/>
        <v>14.811984541481353</v>
      </c>
      <c r="AT503" s="6">
        <f t="shared" si="16"/>
        <v>0.18761116899015548</v>
      </c>
      <c r="AU503" s="6">
        <f t="shared" si="17"/>
        <v>0.67557076900698998</v>
      </c>
      <c r="AV503" s="6">
        <f t="shared" si="18"/>
        <v>0</v>
      </c>
      <c r="AW503" s="6">
        <f t="shared" si="19"/>
        <v>1</v>
      </c>
      <c r="AX503" s="6">
        <f t="shared" si="20"/>
        <v>0</v>
      </c>
      <c r="AY503" s="6">
        <f t="shared" si="21"/>
        <v>0</v>
      </c>
      <c r="AZ503" s="6">
        <f t="shared" si="22"/>
        <v>0</v>
      </c>
      <c r="BA503" s="6">
        <f t="shared" si="23"/>
        <v>10</v>
      </c>
      <c r="BB503" s="6">
        <f t="shared" si="24"/>
        <v>0</v>
      </c>
      <c r="BC503" s="2"/>
      <c r="BD503" s="2"/>
    </row>
    <row r="504" spans="1:56" ht="15.75" customHeight="1" x14ac:dyDescent="0.25">
      <c r="A504" s="2">
        <v>120</v>
      </c>
      <c r="B504" s="2">
        <v>2018</v>
      </c>
      <c r="C504" s="6" t="s">
        <v>176</v>
      </c>
      <c r="D504" s="2">
        <v>21903</v>
      </c>
      <c r="E504" s="2">
        <v>8873873000110</v>
      </c>
      <c r="F504" s="2" t="str">
        <f t="array" ref="F504">IFERROR(INDEX(cnpj!$A:$B,MATCH(C504,cnpj!$B:$B,0),1),IF(G504=14,LEFT(E504,2)&amp;"."&amp;MID(E504,3,3)&amp;"."&amp;MID(E504,6,3)&amp;"/"&amp;MID(E504,9,4)&amp;"-"&amp;RIGHT(E504,2),IF(G504=13,0&amp;LEFT(E504,1)&amp;"."&amp;MID(E504,2,3)&amp;"."&amp;MID(E504,5,3)&amp;"/"&amp;MID(E504,8,4)&amp;"-"&amp;RIGHT(E504,2),IF(G504=12,"00"&amp;"."&amp;LEFT(E504,3)&amp;"."&amp;MID(E504,4,3)&amp;"/"&amp;MID(E504,7,4)&amp;"-"&amp;RIGHT(E504,2),IF(G504=11,"00.0"&amp;LEFT(E504,2)&amp;"."&amp;MID(E504,3,3)&amp;"/"&amp;MID(E504,6,4)&amp;"-"&amp;RIGHT(E504,2),"erro")))))</f>
        <v>08.873.873/0001-10</v>
      </c>
      <c r="G504" s="2">
        <f t="shared" si="13"/>
        <v>13</v>
      </c>
      <c r="H504" s="6" t="s">
        <v>145</v>
      </c>
      <c r="I504" s="2">
        <v>1</v>
      </c>
      <c r="J504" s="6">
        <v>12.209068154509973</v>
      </c>
      <c r="K504" s="6">
        <v>200600</v>
      </c>
      <c r="L504" s="2">
        <v>0</v>
      </c>
      <c r="M504" s="2">
        <v>1</v>
      </c>
      <c r="N504" s="2"/>
      <c r="O504" s="2">
        <v>0</v>
      </c>
      <c r="P504" s="2">
        <v>0</v>
      </c>
      <c r="Q504" s="2">
        <v>0</v>
      </c>
      <c r="R504" s="2">
        <v>9</v>
      </c>
      <c r="S504" s="2">
        <v>0</v>
      </c>
      <c r="T504" s="6">
        <v>15.286407522306222</v>
      </c>
      <c r="U504" s="6">
        <v>0.13558426128461812</v>
      </c>
      <c r="V504" s="6">
        <v>0.76516825333816663</v>
      </c>
      <c r="W504" s="6">
        <v>732820</v>
      </c>
      <c r="X504" s="6">
        <v>2598063</v>
      </c>
      <c r="Y504" s="6">
        <v>4353138</v>
      </c>
      <c r="Z504" s="6">
        <v>590217</v>
      </c>
      <c r="AA504" s="2">
        <f t="shared" si="14"/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1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1</v>
      </c>
      <c r="AP504" s="2">
        <v>0</v>
      </c>
      <c r="AQ504" s="2">
        <v>0</v>
      </c>
      <c r="AR504" s="3">
        <v>0</v>
      </c>
      <c r="AS504" s="6">
        <f t="shared" si="15"/>
        <v>15.270001973993088</v>
      </c>
      <c r="AT504" s="6">
        <f t="shared" si="16"/>
        <v>0.14540627068833256</v>
      </c>
      <c r="AU504" s="6">
        <f t="shared" si="17"/>
        <v>0.76220633513960356</v>
      </c>
      <c r="AV504" s="6">
        <f t="shared" si="18"/>
        <v>0</v>
      </c>
      <c r="AW504" s="6">
        <f t="shared" si="19"/>
        <v>1</v>
      </c>
      <c r="AX504" s="6">
        <f t="shared" si="20"/>
        <v>0</v>
      </c>
      <c r="AY504" s="6">
        <f t="shared" si="21"/>
        <v>0</v>
      </c>
      <c r="AZ504" s="6">
        <f t="shared" si="22"/>
        <v>0</v>
      </c>
      <c r="BA504" s="6">
        <f t="shared" si="23"/>
        <v>11</v>
      </c>
      <c r="BB504" s="6">
        <f t="shared" si="24"/>
        <v>0</v>
      </c>
      <c r="BC504" s="2"/>
      <c r="BD504" s="2"/>
    </row>
    <row r="505" spans="1:56" ht="15.75" customHeight="1" x14ac:dyDescent="0.25">
      <c r="A505" s="2">
        <v>120</v>
      </c>
      <c r="B505" s="2">
        <v>2020</v>
      </c>
      <c r="C505" s="6" t="s">
        <v>176</v>
      </c>
      <c r="D505" s="2">
        <v>21903</v>
      </c>
      <c r="E505" s="2">
        <v>8873873000110</v>
      </c>
      <c r="F505" s="2" t="str">
        <f t="array" ref="F505">IFERROR(INDEX(cnpj!$A:$B,MATCH(C505,cnpj!$B:$B,0),1),IF(G505=14,LEFT(E505,2)&amp;"."&amp;MID(E505,3,3)&amp;"."&amp;MID(E505,6,3)&amp;"/"&amp;MID(E505,9,4)&amp;"-"&amp;RIGHT(E505,2),IF(G505=13,0&amp;LEFT(E505,1)&amp;"."&amp;MID(E505,2,3)&amp;"."&amp;MID(E505,5,3)&amp;"/"&amp;MID(E505,8,4)&amp;"-"&amp;RIGHT(E505,2),IF(G505=12,"00"&amp;"."&amp;LEFT(E505,3)&amp;"."&amp;MID(E505,4,3)&amp;"/"&amp;MID(E505,7,4)&amp;"-"&amp;RIGHT(E505,2),IF(G505=11,"00.0"&amp;LEFT(E505,2)&amp;"."&amp;MID(E505,3,3)&amp;"/"&amp;MID(E505,6,4)&amp;"-"&amp;RIGHT(E505,2),"erro")))))</f>
        <v>08.873.873/0001-10</v>
      </c>
      <c r="G505" s="2">
        <f t="shared" si="13"/>
        <v>13</v>
      </c>
      <c r="H505" s="6" t="s">
        <v>145</v>
      </c>
      <c r="I505" s="2">
        <v>1</v>
      </c>
      <c r="J505" s="6">
        <v>14.338699440713663</v>
      </c>
      <c r="K505" s="6">
        <v>1687400</v>
      </c>
      <c r="L505" s="2">
        <v>0</v>
      </c>
      <c r="M505" s="2">
        <v>1</v>
      </c>
      <c r="N505" s="2"/>
      <c r="O505" s="2">
        <v>0</v>
      </c>
      <c r="P505" s="2">
        <v>0</v>
      </c>
      <c r="Q505" s="2">
        <v>0</v>
      </c>
      <c r="R505" s="2">
        <v>10</v>
      </c>
      <c r="S505" s="2">
        <v>0</v>
      </c>
      <c r="T505" s="6">
        <v>15.516220690423459</v>
      </c>
      <c r="U505" s="6">
        <v>7.5867368062862775E-2</v>
      </c>
      <c r="V505" s="6">
        <v>0.79025348696090936</v>
      </c>
      <c r="W505" s="6">
        <v>1013329</v>
      </c>
      <c r="X505" s="6">
        <v>3315550</v>
      </c>
      <c r="Y505" s="6">
        <v>5477836</v>
      </c>
      <c r="Z505" s="6">
        <v>415589</v>
      </c>
      <c r="AA505" s="2">
        <f t="shared" si="14"/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1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1</v>
      </c>
      <c r="AR505" s="3">
        <v>0</v>
      </c>
      <c r="AS505" s="6">
        <f t="shared" si="15"/>
        <v>15.286407522306222</v>
      </c>
      <c r="AT505" s="6">
        <f t="shared" si="16"/>
        <v>0.13558426128461812</v>
      </c>
      <c r="AU505" s="6">
        <f t="shared" si="17"/>
        <v>0.76516825333816663</v>
      </c>
      <c r="AV505" s="6">
        <f t="shared" si="18"/>
        <v>0</v>
      </c>
      <c r="AW505" s="6">
        <f t="shared" si="19"/>
        <v>1</v>
      </c>
      <c r="AX505" s="6">
        <f t="shared" si="20"/>
        <v>0</v>
      </c>
      <c r="AY505" s="6">
        <f t="shared" si="21"/>
        <v>0</v>
      </c>
      <c r="AZ505" s="6">
        <f t="shared" si="22"/>
        <v>0</v>
      </c>
      <c r="BA505" s="6">
        <f t="shared" si="23"/>
        <v>9</v>
      </c>
      <c r="BB505" s="6">
        <f t="shared" si="24"/>
        <v>0</v>
      </c>
      <c r="BC505" s="2"/>
      <c r="BD505" s="2"/>
    </row>
    <row r="506" spans="1:56" ht="15.75" customHeight="1" x14ac:dyDescent="0.25">
      <c r="A506" s="2">
        <v>121</v>
      </c>
      <c r="B506" s="2">
        <v>2016</v>
      </c>
      <c r="C506" s="6" t="s">
        <v>177</v>
      </c>
      <c r="D506" s="2">
        <v>19453</v>
      </c>
      <c r="E506" s="2">
        <v>4149454000180</v>
      </c>
      <c r="F506" s="2" t="str">
        <f t="array" ref="F506">IFERROR(INDEX(cnpj!$A:$B,MATCH(C506,cnpj!$B:$B,0),1),IF(G506=14,LEFT(E506,2)&amp;"."&amp;MID(E506,3,3)&amp;"."&amp;MID(E506,6,3)&amp;"/"&amp;MID(E506,9,4)&amp;"-"&amp;RIGHT(E506,2),IF(G506=13,0&amp;LEFT(E506,1)&amp;"."&amp;MID(E506,2,3)&amp;"."&amp;MID(E506,5,3)&amp;"/"&amp;MID(E506,8,4)&amp;"-"&amp;RIGHT(E506,2),IF(G506=12,"00"&amp;"."&amp;LEFT(E506,3)&amp;"."&amp;MID(E506,4,3)&amp;"/"&amp;MID(E506,7,4)&amp;"-"&amp;RIGHT(E506,2),IF(G506=11,"00.0"&amp;LEFT(E506,2)&amp;"."&amp;MID(E506,3,3)&amp;"/"&amp;MID(E506,6,4)&amp;"-"&amp;RIGHT(E506,2),"erro")))))</f>
        <v>04.149.454/0001-80</v>
      </c>
      <c r="G506" s="2">
        <f t="shared" si="13"/>
        <v>13</v>
      </c>
      <c r="H506" s="6" t="s">
        <v>60</v>
      </c>
      <c r="I506" s="2">
        <v>1</v>
      </c>
      <c r="J506" s="6">
        <v>11.696080008068074</v>
      </c>
      <c r="K506" s="6">
        <v>120100</v>
      </c>
      <c r="L506" s="2">
        <v>0</v>
      </c>
      <c r="M506" s="2">
        <v>1</v>
      </c>
      <c r="N506" s="2"/>
      <c r="O506" s="2">
        <v>1</v>
      </c>
      <c r="P506" s="2">
        <v>3</v>
      </c>
      <c r="Q506" s="2">
        <v>0</v>
      </c>
      <c r="R506" s="2">
        <v>16</v>
      </c>
      <c r="S506" s="2">
        <v>0</v>
      </c>
      <c r="T506" s="6">
        <v>14.21999318359455</v>
      </c>
      <c r="U506" s="6">
        <v>-0.64371345995100526</v>
      </c>
      <c r="V506" s="6">
        <v>0.66636303516720086</v>
      </c>
      <c r="W506" s="6">
        <v>106873</v>
      </c>
      <c r="X506" s="6">
        <v>891690</v>
      </c>
      <c r="Y506" s="6">
        <v>1498527</v>
      </c>
      <c r="Z506" s="6">
        <v>-964622</v>
      </c>
      <c r="AA506" s="2" t="str">
        <f t="shared" si="14"/>
        <v/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1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1</v>
      </c>
      <c r="AN506" s="2">
        <v>0</v>
      </c>
      <c r="AO506" s="2">
        <v>0</v>
      </c>
      <c r="AP506" s="2">
        <v>0</v>
      </c>
      <c r="AQ506" s="2">
        <v>0</v>
      </c>
      <c r="AR506" s="3">
        <v>0</v>
      </c>
      <c r="AS506" s="6" t="str">
        <f t="shared" si="15"/>
        <v/>
      </c>
      <c r="AT506" s="6" t="str">
        <f t="shared" si="16"/>
        <v/>
      </c>
      <c r="AU506" s="6" t="str">
        <f t="shared" si="17"/>
        <v/>
      </c>
      <c r="AV506" s="6" t="str">
        <f t="shared" si="18"/>
        <v/>
      </c>
      <c r="AW506" s="6" t="str">
        <f t="shared" si="19"/>
        <v/>
      </c>
      <c r="AX506" s="6" t="str">
        <f t="shared" si="20"/>
        <v/>
      </c>
      <c r="AY506" s="6" t="str">
        <f t="shared" si="21"/>
        <v/>
      </c>
      <c r="AZ506" s="6" t="str">
        <f t="shared" si="22"/>
        <v/>
      </c>
      <c r="BA506" s="6" t="str">
        <f t="shared" si="23"/>
        <v/>
      </c>
      <c r="BB506" s="6" t="str">
        <f t="shared" si="24"/>
        <v/>
      </c>
      <c r="BC506" s="2"/>
      <c r="BD506" s="2"/>
    </row>
    <row r="507" spans="1:56" ht="15.75" customHeight="1" x14ac:dyDescent="0.25">
      <c r="A507" s="2">
        <v>121</v>
      </c>
      <c r="B507" s="2">
        <v>2017</v>
      </c>
      <c r="C507" s="6" t="s">
        <v>177</v>
      </c>
      <c r="D507" s="2">
        <v>19453</v>
      </c>
      <c r="E507" s="2">
        <v>4149454000180</v>
      </c>
      <c r="F507" s="2" t="str">
        <f t="array" ref="F507">IFERROR(INDEX(cnpj!$A:$B,MATCH(C507,cnpj!$B:$B,0),1),IF(G507=14,LEFT(E507,2)&amp;"."&amp;MID(E507,3,3)&amp;"."&amp;MID(E507,6,3)&amp;"/"&amp;MID(E507,9,4)&amp;"-"&amp;RIGHT(E507,2),IF(G507=13,0&amp;LEFT(E507,1)&amp;"."&amp;MID(E507,2,3)&amp;"."&amp;MID(E507,5,3)&amp;"/"&amp;MID(E507,8,4)&amp;"-"&amp;RIGHT(E507,2),IF(G507=12,"00"&amp;"."&amp;LEFT(E507,3)&amp;"."&amp;MID(E507,4,3)&amp;"/"&amp;MID(E507,7,4)&amp;"-"&amp;RIGHT(E507,2),IF(G507=11,"00.0"&amp;LEFT(E507,2)&amp;"."&amp;MID(E507,3,3)&amp;"/"&amp;MID(E507,6,4)&amp;"-"&amp;RIGHT(E507,2),"erro")))))</f>
        <v>04.149.454/0001-80</v>
      </c>
      <c r="G507" s="2">
        <f t="shared" si="13"/>
        <v>13</v>
      </c>
      <c r="H507" s="6" t="s">
        <v>60</v>
      </c>
      <c r="I507" s="2">
        <v>1</v>
      </c>
      <c r="J507" s="6">
        <v>11.696080008068074</v>
      </c>
      <c r="K507" s="6">
        <v>120100</v>
      </c>
      <c r="L507" s="2">
        <v>0</v>
      </c>
      <c r="M507" s="2">
        <v>1</v>
      </c>
      <c r="N507" s="2"/>
      <c r="O507" s="2">
        <v>1</v>
      </c>
      <c r="P507" s="2">
        <v>3</v>
      </c>
      <c r="Q507" s="2">
        <v>0</v>
      </c>
      <c r="R507" s="2">
        <v>23</v>
      </c>
      <c r="S507" s="2">
        <v>0</v>
      </c>
      <c r="T507" s="6">
        <v>14.410177940784012</v>
      </c>
      <c r="U507" s="6">
        <v>0.21655260236544568</v>
      </c>
      <c r="V507" s="6">
        <v>0.63660735764400023</v>
      </c>
      <c r="W507" s="6">
        <v>428648</v>
      </c>
      <c r="X507" s="6">
        <v>725157</v>
      </c>
      <c r="Y507" s="6">
        <v>1812428</v>
      </c>
      <c r="Z507" s="6">
        <v>392486</v>
      </c>
      <c r="AA507" s="2">
        <f t="shared" si="14"/>
        <v>1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1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</v>
      </c>
      <c r="AO507" s="2">
        <v>0</v>
      </c>
      <c r="AP507" s="2">
        <v>0</v>
      </c>
      <c r="AQ507" s="2">
        <v>0</v>
      </c>
      <c r="AR507" s="3">
        <v>0</v>
      </c>
      <c r="AS507" s="6">
        <f t="shared" si="15"/>
        <v>14.21999318359455</v>
      </c>
      <c r="AT507" s="6">
        <f t="shared" si="16"/>
        <v>-0.64371345995100526</v>
      </c>
      <c r="AU507" s="6">
        <f t="shared" si="17"/>
        <v>0.66636303516720086</v>
      </c>
      <c r="AV507" s="6">
        <f t="shared" si="18"/>
        <v>0</v>
      </c>
      <c r="AW507" s="6">
        <f t="shared" si="19"/>
        <v>1</v>
      </c>
      <c r="AX507" s="6">
        <f t="shared" si="20"/>
        <v>1</v>
      </c>
      <c r="AY507" s="6">
        <f t="shared" si="21"/>
        <v>3</v>
      </c>
      <c r="AZ507" s="6">
        <f t="shared" si="22"/>
        <v>0</v>
      </c>
      <c r="BA507" s="6">
        <f t="shared" si="23"/>
        <v>16</v>
      </c>
      <c r="BB507" s="6">
        <f t="shared" si="24"/>
        <v>0</v>
      </c>
      <c r="BC507" s="2"/>
      <c r="BD507" s="2"/>
    </row>
    <row r="508" spans="1:56" ht="15.75" customHeight="1" x14ac:dyDescent="0.25">
      <c r="A508" s="2">
        <v>121</v>
      </c>
      <c r="B508" s="2">
        <v>2018</v>
      </c>
      <c r="C508" s="6" t="s">
        <v>177</v>
      </c>
      <c r="D508" s="2">
        <v>19453</v>
      </c>
      <c r="E508" s="2">
        <v>4149454000180</v>
      </c>
      <c r="F508" s="2" t="str">
        <f t="array" ref="F508">IFERROR(INDEX(cnpj!$A:$B,MATCH(C508,cnpj!$B:$B,0),1),IF(G508=14,LEFT(E508,2)&amp;"."&amp;MID(E508,3,3)&amp;"."&amp;MID(E508,6,3)&amp;"/"&amp;MID(E508,9,4)&amp;"-"&amp;RIGHT(E508,2),IF(G508=13,0&amp;LEFT(E508,1)&amp;"."&amp;MID(E508,2,3)&amp;"."&amp;MID(E508,5,3)&amp;"/"&amp;MID(E508,8,4)&amp;"-"&amp;RIGHT(E508,2),IF(G508=12,"00"&amp;"."&amp;LEFT(E508,3)&amp;"."&amp;MID(E508,4,3)&amp;"/"&amp;MID(E508,7,4)&amp;"-"&amp;RIGHT(E508,2),IF(G508=11,"00.0"&amp;LEFT(E508,2)&amp;"."&amp;MID(E508,3,3)&amp;"/"&amp;MID(E508,6,4)&amp;"-"&amp;RIGHT(E508,2),"erro")))))</f>
        <v>04.149.454/0001-80</v>
      </c>
      <c r="G508" s="2">
        <f t="shared" si="13"/>
        <v>13</v>
      </c>
      <c r="H508" s="6" t="s">
        <v>60</v>
      </c>
      <c r="I508" s="2">
        <v>1</v>
      </c>
      <c r="J508" s="6">
        <v>11.467928099039492</v>
      </c>
      <c r="K508" s="6">
        <v>95600</v>
      </c>
      <c r="L508" s="2">
        <v>0</v>
      </c>
      <c r="M508" s="2">
        <v>1</v>
      </c>
      <c r="N508" s="2"/>
      <c r="O508" s="2">
        <v>1</v>
      </c>
      <c r="P508" s="2">
        <v>2</v>
      </c>
      <c r="Q508" s="2">
        <v>0</v>
      </c>
      <c r="R508" s="2">
        <v>20</v>
      </c>
      <c r="S508" s="2">
        <v>0</v>
      </c>
      <c r="T508" s="6">
        <v>14.610031768697185</v>
      </c>
      <c r="U508" s="6">
        <v>0.1692026813277967</v>
      </c>
      <c r="V508" s="6">
        <v>0.71070547727661892</v>
      </c>
      <c r="W508" s="6">
        <v>218161</v>
      </c>
      <c r="X508" s="6">
        <v>1354901</v>
      </c>
      <c r="Y508" s="6">
        <v>2213381</v>
      </c>
      <c r="Z508" s="6">
        <v>374510</v>
      </c>
      <c r="AA508" s="2">
        <f t="shared" si="14"/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1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1</v>
      </c>
      <c r="AP508" s="2">
        <v>0</v>
      </c>
      <c r="AQ508" s="2">
        <v>0</v>
      </c>
      <c r="AR508" s="3">
        <v>0</v>
      </c>
      <c r="AS508" s="6">
        <f t="shared" si="15"/>
        <v>14.410177940784012</v>
      </c>
      <c r="AT508" s="6">
        <f t="shared" si="16"/>
        <v>0.21655260236544568</v>
      </c>
      <c r="AU508" s="6">
        <f t="shared" si="17"/>
        <v>0.63660735764400023</v>
      </c>
      <c r="AV508" s="6">
        <f t="shared" si="18"/>
        <v>0</v>
      </c>
      <c r="AW508" s="6">
        <f t="shared" si="19"/>
        <v>1</v>
      </c>
      <c r="AX508" s="6">
        <f t="shared" si="20"/>
        <v>1</v>
      </c>
      <c r="AY508" s="6">
        <f t="shared" si="21"/>
        <v>3</v>
      </c>
      <c r="AZ508" s="6">
        <f t="shared" si="22"/>
        <v>0</v>
      </c>
      <c r="BA508" s="6">
        <f t="shared" si="23"/>
        <v>23</v>
      </c>
      <c r="BB508" s="6">
        <f t="shared" si="24"/>
        <v>0</v>
      </c>
      <c r="BC508" s="2"/>
      <c r="BD508" s="2"/>
    </row>
    <row r="509" spans="1:56" ht="15.75" customHeight="1" x14ac:dyDescent="0.25">
      <c r="A509" s="2">
        <v>121</v>
      </c>
      <c r="B509" s="2">
        <v>2019</v>
      </c>
      <c r="C509" s="6" t="s">
        <v>177</v>
      </c>
      <c r="D509" s="2">
        <v>19453</v>
      </c>
      <c r="E509" s="2">
        <v>4149454000180</v>
      </c>
      <c r="F509" s="2" t="str">
        <f t="array" ref="F509">IFERROR(INDEX(cnpj!$A:$B,MATCH(C509,cnpj!$B:$B,0),1),IF(G509=14,LEFT(E509,2)&amp;"."&amp;MID(E509,3,3)&amp;"."&amp;MID(E509,6,3)&amp;"/"&amp;MID(E509,9,4)&amp;"-"&amp;RIGHT(E509,2),IF(G509=13,0&amp;LEFT(E509,1)&amp;"."&amp;MID(E509,2,3)&amp;"."&amp;MID(E509,5,3)&amp;"/"&amp;MID(E509,8,4)&amp;"-"&amp;RIGHT(E509,2),IF(G509=12,"00"&amp;"."&amp;LEFT(E509,3)&amp;"."&amp;MID(E509,4,3)&amp;"/"&amp;MID(E509,7,4)&amp;"-"&amp;RIGHT(E509,2),IF(G509=11,"00.0"&amp;LEFT(E509,2)&amp;"."&amp;MID(E509,3,3)&amp;"/"&amp;MID(E509,6,4)&amp;"-"&amp;RIGHT(E509,2),"erro")))))</f>
        <v>04.149.454/0001-80</v>
      </c>
      <c r="G509" s="2">
        <f t="shared" si="13"/>
        <v>13</v>
      </c>
      <c r="H509" s="6" t="s">
        <v>60</v>
      </c>
      <c r="I509" s="2">
        <v>1</v>
      </c>
      <c r="J509" s="6">
        <v>14.475876248999841</v>
      </c>
      <c r="K509" s="6">
        <v>1935500</v>
      </c>
      <c r="L509" s="2">
        <v>0</v>
      </c>
      <c r="M509" s="2">
        <v>1</v>
      </c>
      <c r="N509" s="2"/>
      <c r="O509" s="2">
        <v>1</v>
      </c>
      <c r="P509" s="2">
        <v>3</v>
      </c>
      <c r="Q509" s="2">
        <v>0</v>
      </c>
      <c r="R509" s="2">
        <v>20</v>
      </c>
      <c r="S509" s="2">
        <v>0</v>
      </c>
      <c r="T509" s="6">
        <v>14.553373900920947</v>
      </c>
      <c r="U509" s="6">
        <v>-8.8674812164887526E-2</v>
      </c>
      <c r="V509" s="6">
        <v>0.74262453728540134</v>
      </c>
      <c r="W509" s="6">
        <v>1446298</v>
      </c>
      <c r="X509" s="6">
        <v>106873</v>
      </c>
      <c r="Y509" s="6">
        <v>2091462</v>
      </c>
      <c r="Z509" s="6">
        <v>-185460</v>
      </c>
      <c r="AA509" s="2">
        <f t="shared" si="14"/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1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1</v>
      </c>
      <c r="AQ509" s="2">
        <v>0</v>
      </c>
      <c r="AR509" s="3">
        <v>0</v>
      </c>
      <c r="AS509" s="6">
        <f t="shared" si="15"/>
        <v>14.610031768697185</v>
      </c>
      <c r="AT509" s="6">
        <f t="shared" si="16"/>
        <v>0.1692026813277967</v>
      </c>
      <c r="AU509" s="6">
        <f t="shared" si="17"/>
        <v>0.71070547727661892</v>
      </c>
      <c r="AV509" s="6">
        <f t="shared" si="18"/>
        <v>0</v>
      </c>
      <c r="AW509" s="6">
        <f t="shared" si="19"/>
        <v>1</v>
      </c>
      <c r="AX509" s="6">
        <f t="shared" si="20"/>
        <v>1</v>
      </c>
      <c r="AY509" s="6">
        <f t="shared" si="21"/>
        <v>2</v>
      </c>
      <c r="AZ509" s="6">
        <f t="shared" si="22"/>
        <v>0</v>
      </c>
      <c r="BA509" s="6">
        <f t="shared" si="23"/>
        <v>20</v>
      </c>
      <c r="BB509" s="6">
        <f t="shared" si="24"/>
        <v>0</v>
      </c>
      <c r="BC509" s="2"/>
      <c r="BD509" s="2"/>
    </row>
    <row r="510" spans="1:56" ht="15.75" customHeight="1" x14ac:dyDescent="0.25">
      <c r="A510" s="2">
        <v>121</v>
      </c>
      <c r="B510" s="2">
        <v>2020</v>
      </c>
      <c r="C510" s="6" t="s">
        <v>177</v>
      </c>
      <c r="D510" s="2">
        <v>19453</v>
      </c>
      <c r="E510" s="2">
        <v>4149454000180</v>
      </c>
      <c r="F510" s="2" t="str">
        <f t="array" ref="F510">IFERROR(INDEX(cnpj!$A:$B,MATCH(C510,cnpj!$B:$B,0),1),IF(G510=14,LEFT(E510,2)&amp;"."&amp;MID(E510,3,3)&amp;"."&amp;MID(E510,6,3)&amp;"/"&amp;MID(E510,9,4)&amp;"-"&amp;RIGHT(E510,2),IF(G510=13,0&amp;LEFT(E510,1)&amp;"."&amp;MID(E510,2,3)&amp;"."&amp;MID(E510,5,3)&amp;"/"&amp;MID(E510,8,4)&amp;"-"&amp;RIGHT(E510,2),IF(G510=12,"00"&amp;"."&amp;LEFT(E510,3)&amp;"."&amp;MID(E510,4,3)&amp;"/"&amp;MID(E510,7,4)&amp;"-"&amp;RIGHT(E510,2),IF(G510=11,"00.0"&amp;LEFT(E510,2)&amp;"."&amp;MID(E510,3,3)&amp;"/"&amp;MID(E510,6,4)&amp;"-"&amp;RIGHT(E510,2),"erro")))))</f>
        <v>04.149.454/0001-80</v>
      </c>
      <c r="G510" s="2">
        <f t="shared" si="13"/>
        <v>13</v>
      </c>
      <c r="H510" s="6" t="s">
        <v>60</v>
      </c>
      <c r="I510" s="2">
        <v>1</v>
      </c>
      <c r="J510" s="6">
        <v>14.545857179513325</v>
      </c>
      <c r="K510" s="6">
        <v>2075800</v>
      </c>
      <c r="L510" s="2">
        <v>0</v>
      </c>
      <c r="M510" s="2">
        <v>1</v>
      </c>
      <c r="N510" s="2"/>
      <c r="O510" s="2">
        <v>1</v>
      </c>
      <c r="P510" s="2">
        <v>3</v>
      </c>
      <c r="Q510" s="2">
        <v>0</v>
      </c>
      <c r="R510" s="2">
        <v>21</v>
      </c>
      <c r="S510" s="2">
        <v>0</v>
      </c>
      <c r="T510" s="6">
        <v>14.258930193335203</v>
      </c>
      <c r="U510" s="6">
        <v>-0.27213153053928496</v>
      </c>
      <c r="V510" s="6">
        <v>0.96394090984360981</v>
      </c>
      <c r="W510" s="6">
        <v>327883</v>
      </c>
      <c r="X510" s="6">
        <v>1173962</v>
      </c>
      <c r="Y510" s="6">
        <v>1558026</v>
      </c>
      <c r="Z510" s="6">
        <v>-423988</v>
      </c>
      <c r="AA510" s="2">
        <f t="shared" si="14"/>
        <v>1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1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1</v>
      </c>
      <c r="AR510" s="3">
        <v>0</v>
      </c>
      <c r="AS510" s="6">
        <f t="shared" si="15"/>
        <v>14.553373900920947</v>
      </c>
      <c r="AT510" s="6">
        <f t="shared" si="16"/>
        <v>-8.8674812164887526E-2</v>
      </c>
      <c r="AU510" s="6">
        <f t="shared" si="17"/>
        <v>0.74262453728540134</v>
      </c>
      <c r="AV510" s="6">
        <f t="shared" si="18"/>
        <v>0</v>
      </c>
      <c r="AW510" s="6">
        <f t="shared" si="19"/>
        <v>1</v>
      </c>
      <c r="AX510" s="6">
        <f t="shared" si="20"/>
        <v>1</v>
      </c>
      <c r="AY510" s="6">
        <f t="shared" si="21"/>
        <v>3</v>
      </c>
      <c r="AZ510" s="6">
        <f t="shared" si="22"/>
        <v>0</v>
      </c>
      <c r="BA510" s="6">
        <f t="shared" si="23"/>
        <v>20</v>
      </c>
      <c r="BB510" s="6">
        <f t="shared" si="24"/>
        <v>0</v>
      </c>
      <c r="BC510" s="2"/>
      <c r="BD510" s="2"/>
    </row>
    <row r="511" spans="1:56" ht="15.75" customHeight="1" x14ac:dyDescent="0.25">
      <c r="A511" s="2">
        <v>122</v>
      </c>
      <c r="B511" s="2">
        <v>2016</v>
      </c>
      <c r="C511" s="6" t="s">
        <v>178</v>
      </c>
      <c r="D511" s="2">
        <v>19763</v>
      </c>
      <c r="E511" s="2">
        <v>3983431000103</v>
      </c>
      <c r="F511" s="2" t="str">
        <f t="array" ref="F511">IFERROR(INDEX(cnpj!$A:$B,MATCH(C511,cnpj!$B:$B,0),1),IF(G511=14,LEFT(E511,2)&amp;"."&amp;MID(E511,3,3)&amp;"."&amp;MID(E511,6,3)&amp;"/"&amp;MID(E511,9,4)&amp;"-"&amp;RIGHT(E511,2),IF(G511=13,0&amp;LEFT(E511,1)&amp;"."&amp;MID(E511,2,3)&amp;"."&amp;MID(E511,5,3)&amp;"/"&amp;MID(E511,8,4)&amp;"-"&amp;RIGHT(E511,2),IF(G511=12,"00"&amp;"."&amp;LEFT(E511,3)&amp;"."&amp;MID(E511,4,3)&amp;"/"&amp;MID(E511,7,4)&amp;"-"&amp;RIGHT(E511,2),IF(G511=11,"00.0"&amp;LEFT(E511,2)&amp;"."&amp;MID(E511,3,3)&amp;"/"&amp;MID(E511,6,4)&amp;"-"&amp;RIGHT(E511,2),"erro")))))</f>
        <v>03.983.431/0001-03</v>
      </c>
      <c r="G511" s="2">
        <f t="shared" si="13"/>
        <v>13</v>
      </c>
      <c r="H511" s="6" t="s">
        <v>55</v>
      </c>
      <c r="I511" s="2">
        <v>10</v>
      </c>
      <c r="J511" s="6">
        <v>14.667264535099298</v>
      </c>
      <c r="K511" s="6">
        <v>2343754.14</v>
      </c>
      <c r="L511" s="2">
        <v>0</v>
      </c>
      <c r="M511" s="2">
        <v>1</v>
      </c>
      <c r="N511" s="2"/>
      <c r="O511" s="2">
        <v>1</v>
      </c>
      <c r="P511" s="2">
        <v>2</v>
      </c>
      <c r="Q511" s="2">
        <v>0</v>
      </c>
      <c r="R511" s="2">
        <v>11</v>
      </c>
      <c r="S511" s="2">
        <v>0</v>
      </c>
      <c r="T511" s="6">
        <v>16.051319855654931</v>
      </c>
      <c r="U511" s="6">
        <v>7.1263471038049933E-2</v>
      </c>
      <c r="V511" s="6">
        <v>0.19571663565157718</v>
      </c>
      <c r="W511" s="6">
        <v>772337</v>
      </c>
      <c r="X511" s="6">
        <v>1058406</v>
      </c>
      <c r="Y511" s="6">
        <v>9354049</v>
      </c>
      <c r="Z511" s="6">
        <v>666602</v>
      </c>
      <c r="AA511" s="2" t="str">
        <f t="shared" si="14"/>
        <v/>
      </c>
      <c r="AB511" s="2">
        <v>0</v>
      </c>
      <c r="AC511" s="2">
        <v>0</v>
      </c>
      <c r="AD511" s="2">
        <v>1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1</v>
      </c>
      <c r="AN511" s="2">
        <v>0</v>
      </c>
      <c r="AO511" s="2">
        <v>0</v>
      </c>
      <c r="AP511" s="2">
        <v>0</v>
      </c>
      <c r="AQ511" s="2">
        <v>0</v>
      </c>
      <c r="AR511" s="3">
        <v>0</v>
      </c>
      <c r="AS511" s="6" t="str">
        <f t="shared" si="15"/>
        <v/>
      </c>
      <c r="AT511" s="6" t="str">
        <f t="shared" si="16"/>
        <v/>
      </c>
      <c r="AU511" s="6" t="str">
        <f t="shared" si="17"/>
        <v/>
      </c>
      <c r="AV511" s="6" t="str">
        <f t="shared" si="18"/>
        <v/>
      </c>
      <c r="AW511" s="6" t="str">
        <f t="shared" si="19"/>
        <v/>
      </c>
      <c r="AX511" s="6" t="str">
        <f t="shared" si="20"/>
        <v/>
      </c>
      <c r="AY511" s="6" t="str">
        <f t="shared" si="21"/>
        <v/>
      </c>
      <c r="AZ511" s="6" t="str">
        <f t="shared" si="22"/>
        <v/>
      </c>
      <c r="BA511" s="6" t="str">
        <f t="shared" si="23"/>
        <v/>
      </c>
      <c r="BB511" s="6" t="str">
        <f t="shared" si="24"/>
        <v/>
      </c>
      <c r="BC511" s="2"/>
      <c r="BD511" s="2"/>
    </row>
    <row r="512" spans="1:56" ht="15.75" customHeight="1" x14ac:dyDescent="0.25">
      <c r="A512" s="2">
        <v>122</v>
      </c>
      <c r="B512" s="2">
        <v>2017</v>
      </c>
      <c r="C512" s="6" t="s">
        <v>178</v>
      </c>
      <c r="D512" s="2">
        <v>19763</v>
      </c>
      <c r="E512" s="2">
        <v>3983431000103</v>
      </c>
      <c r="F512" s="2" t="str">
        <f t="array" ref="F512">IFERROR(INDEX(cnpj!$A:$B,MATCH(C512,cnpj!$B:$B,0),1),IF(G512=14,LEFT(E512,2)&amp;"."&amp;MID(E512,3,3)&amp;"."&amp;MID(E512,6,3)&amp;"/"&amp;MID(E512,9,4)&amp;"-"&amp;RIGHT(E512,2),IF(G512=13,0&amp;LEFT(E512,1)&amp;"."&amp;MID(E512,2,3)&amp;"."&amp;MID(E512,5,3)&amp;"/"&amp;MID(E512,8,4)&amp;"-"&amp;RIGHT(E512,2),IF(G512=12,"00"&amp;"."&amp;LEFT(E512,3)&amp;"."&amp;MID(E512,4,3)&amp;"/"&amp;MID(E512,7,4)&amp;"-"&amp;RIGHT(E512,2),IF(G512=11,"00.0"&amp;LEFT(E512,2)&amp;"."&amp;MID(E512,3,3)&amp;"/"&amp;MID(E512,6,4)&amp;"-"&amp;RIGHT(E512,2),"erro")))))</f>
        <v>03.983.431/0001-03</v>
      </c>
      <c r="G512" s="2">
        <f t="shared" ref="G512:G766" si="25">LEN(E512)</f>
        <v>13</v>
      </c>
      <c r="H512" s="6" t="s">
        <v>55</v>
      </c>
      <c r="I512" s="2">
        <v>10</v>
      </c>
      <c r="J512" s="6">
        <v>14.811985375825273</v>
      </c>
      <c r="K512" s="6">
        <v>2708716.26</v>
      </c>
      <c r="L512" s="2">
        <v>0</v>
      </c>
      <c r="M512" s="2">
        <v>1</v>
      </c>
      <c r="N512" s="2"/>
      <c r="O512" s="2">
        <v>1</v>
      </c>
      <c r="P512" s="2">
        <v>2</v>
      </c>
      <c r="Q512" s="2">
        <v>0</v>
      </c>
      <c r="R512" s="2">
        <v>16</v>
      </c>
      <c r="S512" s="2">
        <v>0</v>
      </c>
      <c r="T512" s="6">
        <v>16.035693779311213</v>
      </c>
      <c r="U512" s="6">
        <v>6.6440851782459329E-2</v>
      </c>
      <c r="V512" s="6">
        <v>0.14411753783085232</v>
      </c>
      <c r="W512" s="6">
        <v>579600</v>
      </c>
      <c r="X512" s="6">
        <v>747581</v>
      </c>
      <c r="Y512" s="6">
        <v>9209018</v>
      </c>
      <c r="Z512" s="6">
        <v>611855</v>
      </c>
      <c r="AA512" s="2">
        <f t="shared" ref="AA512:AA766" si="26">IF(C512=C511,IF(Z511&lt;0,1,0),"")</f>
        <v>0</v>
      </c>
      <c r="AB512" s="2">
        <v>0</v>
      </c>
      <c r="AC512" s="2">
        <v>0</v>
      </c>
      <c r="AD512" s="2">
        <v>1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</v>
      </c>
      <c r="AO512" s="2">
        <v>0</v>
      </c>
      <c r="AP512" s="2">
        <v>0</v>
      </c>
      <c r="AQ512" s="2">
        <v>0</v>
      </c>
      <c r="AR512" s="3">
        <v>0</v>
      </c>
      <c r="AS512" s="6">
        <f t="shared" ref="AS512:AS766" si="27">IF($B512=2016,"",IF($C512=$C511,$T511,""))</f>
        <v>16.051319855654931</v>
      </c>
      <c r="AT512" s="6">
        <f t="shared" ref="AT512:AT766" si="28">IF($B512=2016,"",IF($C512=$C511,$U511,""))</f>
        <v>7.1263471038049933E-2</v>
      </c>
      <c r="AU512" s="6">
        <f t="shared" ref="AU512:AU766" si="29">IF($B512=2016,"",IF($C512=$C511,$V511,""))</f>
        <v>0.19571663565157718</v>
      </c>
      <c r="AV512" s="6">
        <f t="shared" ref="AV512:AV766" si="30">IF($B512=2016,"",IF($C512=$C511,$L511,""))</f>
        <v>0</v>
      </c>
      <c r="AW512" s="6">
        <f t="shared" ref="AW512:AW766" si="31">IF($B512=2016,"",IF($C512=$C511,$M511,""))</f>
        <v>1</v>
      </c>
      <c r="AX512" s="6">
        <f t="shared" ref="AX512:AX766" si="32">IF($B512=2016,"",IF($C512=$C511,$O511,""))</f>
        <v>1</v>
      </c>
      <c r="AY512" s="6">
        <f t="shared" ref="AY512:AY766" si="33">IF($B512=2016,"",IF($C512=$C511,$P511,""))</f>
        <v>2</v>
      </c>
      <c r="AZ512" s="6">
        <f t="shared" ref="AZ512:AZ766" si="34">IF($B512=2016,"",IF($C512=$C511,$Q511,""))</f>
        <v>0</v>
      </c>
      <c r="BA512" s="6">
        <f t="shared" ref="BA512:BA766" si="35">IF($B512=2016,"",IF($C512=$C511,$R511,""))</f>
        <v>11</v>
      </c>
      <c r="BB512" s="6">
        <f t="shared" ref="BB512:BB766" si="36">IF($B512=2016,"",IF($C512=$C511,$S511,""))</f>
        <v>0</v>
      </c>
      <c r="BC512" s="2"/>
      <c r="BD512" s="2"/>
    </row>
    <row r="513" spans="1:56" ht="15.75" customHeight="1" x14ac:dyDescent="0.25">
      <c r="A513" s="2">
        <v>122</v>
      </c>
      <c r="B513" s="2">
        <v>2018</v>
      </c>
      <c r="C513" s="6" t="s">
        <v>178</v>
      </c>
      <c r="D513" s="2">
        <v>19763</v>
      </c>
      <c r="E513" s="2">
        <v>3983431000103</v>
      </c>
      <c r="F513" s="2" t="str">
        <f t="array" ref="F513">IFERROR(INDEX(cnpj!$A:$B,MATCH(C513,cnpj!$B:$B,0),1),IF(G513=14,LEFT(E513,2)&amp;"."&amp;MID(E513,3,3)&amp;"."&amp;MID(E513,6,3)&amp;"/"&amp;MID(E513,9,4)&amp;"-"&amp;RIGHT(E513,2),IF(G513=13,0&amp;LEFT(E513,1)&amp;"."&amp;MID(E513,2,3)&amp;"."&amp;MID(E513,5,3)&amp;"/"&amp;MID(E513,8,4)&amp;"-"&amp;RIGHT(E513,2),IF(G513=12,"00"&amp;"."&amp;LEFT(E513,3)&amp;"."&amp;MID(E513,4,3)&amp;"/"&amp;MID(E513,7,4)&amp;"-"&amp;RIGHT(E513,2),IF(G513=11,"00.0"&amp;LEFT(E513,2)&amp;"."&amp;MID(E513,3,3)&amp;"/"&amp;MID(E513,6,4)&amp;"-"&amp;RIGHT(E513,2),"erro")))))</f>
        <v>03.983.431/0001-03</v>
      </c>
      <c r="G513" s="2">
        <f t="shared" si="25"/>
        <v>13</v>
      </c>
      <c r="H513" s="6" t="s">
        <v>55</v>
      </c>
      <c r="I513" s="2">
        <v>10</v>
      </c>
      <c r="J513" s="6">
        <v>14.87252972153402</v>
      </c>
      <c r="K513" s="6">
        <v>2877780</v>
      </c>
      <c r="L513" s="2">
        <v>0</v>
      </c>
      <c r="M513" s="2">
        <v>1</v>
      </c>
      <c r="N513" s="2"/>
      <c r="O513" s="2">
        <v>1</v>
      </c>
      <c r="P513" s="2">
        <v>2</v>
      </c>
      <c r="Q513" s="2">
        <v>0</v>
      </c>
      <c r="R513" s="2">
        <v>18</v>
      </c>
      <c r="S513" s="2">
        <v>0</v>
      </c>
      <c r="T513" s="6">
        <v>16.104994301857413</v>
      </c>
      <c r="U513" s="6">
        <v>0.12896185460333151</v>
      </c>
      <c r="V513" s="6">
        <v>0.13638862064748561</v>
      </c>
      <c r="W513" s="6">
        <v>615529</v>
      </c>
      <c r="X513" s="6">
        <v>730605</v>
      </c>
      <c r="Y513" s="6">
        <v>9869841</v>
      </c>
      <c r="Z513" s="6">
        <v>1272833</v>
      </c>
      <c r="AA513" s="2">
        <f t="shared" si="26"/>
        <v>0</v>
      </c>
      <c r="AB513" s="2">
        <v>0</v>
      </c>
      <c r="AC513" s="2">
        <v>0</v>
      </c>
      <c r="AD513" s="2">
        <v>1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1</v>
      </c>
      <c r="AP513" s="2">
        <v>0</v>
      </c>
      <c r="AQ513" s="2">
        <v>0</v>
      </c>
      <c r="AR513" s="3">
        <v>0</v>
      </c>
      <c r="AS513" s="6">
        <f t="shared" si="27"/>
        <v>16.035693779311213</v>
      </c>
      <c r="AT513" s="6">
        <f t="shared" si="28"/>
        <v>6.6440851782459329E-2</v>
      </c>
      <c r="AU513" s="6">
        <f t="shared" si="29"/>
        <v>0.14411753783085232</v>
      </c>
      <c r="AV513" s="6">
        <f t="shared" si="30"/>
        <v>0</v>
      </c>
      <c r="AW513" s="6">
        <f t="shared" si="31"/>
        <v>1</v>
      </c>
      <c r="AX513" s="6">
        <f t="shared" si="32"/>
        <v>1</v>
      </c>
      <c r="AY513" s="6">
        <f t="shared" si="33"/>
        <v>2</v>
      </c>
      <c r="AZ513" s="6">
        <f t="shared" si="34"/>
        <v>0</v>
      </c>
      <c r="BA513" s="6">
        <f t="shared" si="35"/>
        <v>16</v>
      </c>
      <c r="BB513" s="6">
        <f t="shared" si="36"/>
        <v>0</v>
      </c>
      <c r="BC513" s="2"/>
      <c r="BD513" s="2"/>
    </row>
    <row r="514" spans="1:56" ht="15.75" customHeight="1" x14ac:dyDescent="0.25">
      <c r="A514" s="2">
        <v>122</v>
      </c>
      <c r="B514" s="2">
        <v>2020</v>
      </c>
      <c r="C514" s="6" t="s">
        <v>178</v>
      </c>
      <c r="D514" s="2">
        <v>19763</v>
      </c>
      <c r="E514" s="2">
        <v>3983431000103</v>
      </c>
      <c r="F514" s="2" t="str">
        <f t="array" ref="F514">IFERROR(INDEX(cnpj!$A:$B,MATCH(C514,cnpj!$B:$B,0),1),IF(G514=14,LEFT(E514,2)&amp;"."&amp;MID(E514,3,3)&amp;"."&amp;MID(E514,6,3)&amp;"/"&amp;MID(E514,9,4)&amp;"-"&amp;RIGHT(E514,2),IF(G514=13,0&amp;LEFT(E514,1)&amp;"."&amp;MID(E514,2,3)&amp;"."&amp;MID(E514,5,3)&amp;"/"&amp;MID(E514,8,4)&amp;"-"&amp;RIGHT(E514,2),IF(G514=12,"00"&amp;"."&amp;LEFT(E514,3)&amp;"."&amp;MID(E514,4,3)&amp;"/"&amp;MID(E514,7,4)&amp;"-"&amp;RIGHT(E514,2),IF(G514=11,"00.0"&amp;LEFT(E514,2)&amp;"."&amp;MID(E514,3,3)&amp;"/"&amp;MID(E514,6,4)&amp;"-"&amp;RIGHT(E514,2),"erro")))))</f>
        <v>03.983.431/0001-03</v>
      </c>
      <c r="G514" s="2">
        <f t="shared" si="25"/>
        <v>13</v>
      </c>
      <c r="H514" s="6" t="s">
        <v>55</v>
      </c>
      <c r="I514" s="2">
        <v>10</v>
      </c>
      <c r="J514" s="6">
        <v>15.071670316544806</v>
      </c>
      <c r="K514" s="6">
        <v>3511908.98</v>
      </c>
      <c r="L514" s="2">
        <v>0</v>
      </c>
      <c r="M514" s="2">
        <v>1</v>
      </c>
      <c r="N514" s="2"/>
      <c r="O514" s="2">
        <v>1</v>
      </c>
      <c r="P514" s="2">
        <v>2</v>
      </c>
      <c r="Q514" s="2">
        <v>0</v>
      </c>
      <c r="R514" s="2">
        <v>20</v>
      </c>
      <c r="S514" s="2">
        <v>0</v>
      </c>
      <c r="T514" s="6">
        <v>16.251218297557568</v>
      </c>
      <c r="U514" s="6">
        <v>0.13200543317033298</v>
      </c>
      <c r="V514" s="6">
        <v>0.11404344277843444</v>
      </c>
      <c r="W514" s="6">
        <v>758096</v>
      </c>
      <c r="X514" s="6">
        <v>544725</v>
      </c>
      <c r="Y514" s="6">
        <v>11423901</v>
      </c>
      <c r="Z514" s="6">
        <v>1508017</v>
      </c>
      <c r="AA514" s="2">
        <f t="shared" si="26"/>
        <v>0</v>
      </c>
      <c r="AB514" s="2">
        <v>0</v>
      </c>
      <c r="AC514" s="2">
        <v>0</v>
      </c>
      <c r="AD514" s="2">
        <v>1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1</v>
      </c>
      <c r="AR514" s="3">
        <v>0</v>
      </c>
      <c r="AS514" s="6">
        <f t="shared" si="27"/>
        <v>16.104994301857413</v>
      </c>
      <c r="AT514" s="6">
        <f t="shared" si="28"/>
        <v>0.12896185460333151</v>
      </c>
      <c r="AU514" s="6">
        <f t="shared" si="29"/>
        <v>0.13638862064748561</v>
      </c>
      <c r="AV514" s="6">
        <f t="shared" si="30"/>
        <v>0</v>
      </c>
      <c r="AW514" s="6">
        <f t="shared" si="31"/>
        <v>1</v>
      </c>
      <c r="AX514" s="6">
        <f t="shared" si="32"/>
        <v>1</v>
      </c>
      <c r="AY514" s="6">
        <f t="shared" si="33"/>
        <v>2</v>
      </c>
      <c r="AZ514" s="6">
        <f t="shared" si="34"/>
        <v>0</v>
      </c>
      <c r="BA514" s="6">
        <f t="shared" si="35"/>
        <v>18</v>
      </c>
      <c r="BB514" s="6">
        <f t="shared" si="36"/>
        <v>0</v>
      </c>
      <c r="BC514" s="2"/>
      <c r="BD514" s="2"/>
    </row>
    <row r="515" spans="1:56" ht="15.75" customHeight="1" x14ac:dyDescent="0.25">
      <c r="A515" s="2">
        <v>123</v>
      </c>
      <c r="B515" s="2">
        <v>2016</v>
      </c>
      <c r="C515" s="6" t="s">
        <v>179</v>
      </c>
      <c r="D515" s="2">
        <v>15342</v>
      </c>
      <c r="E515" s="2">
        <v>28152650000171</v>
      </c>
      <c r="F515" s="2" t="str">
        <f t="array" ref="F515">IFERROR(INDEX(cnpj!$A:$B,MATCH(C515,cnpj!$B:$B,0),1),IF(G515=14,LEFT(E515,2)&amp;"."&amp;MID(E515,3,3)&amp;"."&amp;MID(E515,6,3)&amp;"/"&amp;MID(E515,9,4)&amp;"-"&amp;RIGHT(E515,2),IF(G515=13,0&amp;LEFT(E515,1)&amp;"."&amp;MID(E515,2,3)&amp;"."&amp;MID(E515,5,3)&amp;"/"&amp;MID(E515,8,4)&amp;"-"&amp;RIGHT(E515,2),IF(G515=12,"00"&amp;"."&amp;LEFT(E515,3)&amp;"."&amp;MID(E515,4,3)&amp;"/"&amp;MID(E515,7,4)&amp;"-"&amp;RIGHT(E515,2),IF(G515=11,"00.0"&amp;LEFT(E515,2)&amp;"."&amp;MID(E515,3,3)&amp;"/"&amp;MID(E515,6,4)&amp;"-"&amp;RIGHT(E515,2),"erro")))))</f>
        <v>28.152.650/0001-71</v>
      </c>
      <c r="G515" s="2">
        <f t="shared" si="25"/>
        <v>14</v>
      </c>
      <c r="H515" s="6" t="s">
        <v>52</v>
      </c>
      <c r="I515" s="2">
        <v>10</v>
      </c>
      <c r="J515" s="6">
        <v>13.128417712872377</v>
      </c>
      <c r="K515" s="6">
        <v>503036.35</v>
      </c>
      <c r="L515" s="2">
        <v>0</v>
      </c>
      <c r="M515" s="2">
        <v>1</v>
      </c>
      <c r="N515" s="2"/>
      <c r="O515" s="2">
        <v>0</v>
      </c>
      <c r="P515" s="2">
        <v>0</v>
      </c>
      <c r="Q515" s="2">
        <v>0</v>
      </c>
      <c r="R515" s="2">
        <v>12</v>
      </c>
      <c r="S515" s="2">
        <v>0</v>
      </c>
      <c r="T515" s="6">
        <v>14.981037604781221</v>
      </c>
      <c r="U515" s="6">
        <v>6.6557281068507959E-2</v>
      </c>
      <c r="V515" s="6">
        <v>0.70331832424921581</v>
      </c>
      <c r="W515" s="6">
        <v>858577</v>
      </c>
      <c r="X515" s="6">
        <v>1397396</v>
      </c>
      <c r="Y515" s="6">
        <v>3207613</v>
      </c>
      <c r="Z515" s="6">
        <v>213490</v>
      </c>
      <c r="AA515" s="2" t="str">
        <f t="shared" si="26"/>
        <v/>
      </c>
      <c r="AB515" s="2">
        <v>0</v>
      </c>
      <c r="AC515" s="2">
        <v>0</v>
      </c>
      <c r="AD515" s="2">
        <v>1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1</v>
      </c>
      <c r="AN515" s="2">
        <v>0</v>
      </c>
      <c r="AO515" s="2">
        <v>0</v>
      </c>
      <c r="AP515" s="2">
        <v>0</v>
      </c>
      <c r="AQ515" s="2">
        <v>0</v>
      </c>
      <c r="AR515" s="3">
        <v>0</v>
      </c>
      <c r="AS515" s="6" t="str">
        <f t="shared" si="27"/>
        <v/>
      </c>
      <c r="AT515" s="6" t="str">
        <f t="shared" si="28"/>
        <v/>
      </c>
      <c r="AU515" s="6" t="str">
        <f t="shared" si="29"/>
        <v/>
      </c>
      <c r="AV515" s="6" t="str">
        <f t="shared" si="30"/>
        <v/>
      </c>
      <c r="AW515" s="6" t="str">
        <f t="shared" si="31"/>
        <v/>
      </c>
      <c r="AX515" s="6" t="str">
        <f t="shared" si="32"/>
        <v/>
      </c>
      <c r="AY515" s="6" t="str">
        <f t="shared" si="33"/>
        <v/>
      </c>
      <c r="AZ515" s="6" t="str">
        <f t="shared" si="34"/>
        <v/>
      </c>
      <c r="BA515" s="6" t="str">
        <f t="shared" si="35"/>
        <v/>
      </c>
      <c r="BB515" s="6" t="str">
        <f t="shared" si="36"/>
        <v/>
      </c>
      <c r="BC515" s="2"/>
      <c r="BD515" s="2"/>
    </row>
    <row r="516" spans="1:56" ht="15.75" customHeight="1" x14ac:dyDescent="0.25">
      <c r="A516" s="2">
        <v>123</v>
      </c>
      <c r="B516" s="2">
        <v>2017</v>
      </c>
      <c r="C516" s="6" t="s">
        <v>179</v>
      </c>
      <c r="D516" s="2">
        <v>15342</v>
      </c>
      <c r="E516" s="2">
        <v>28152650000171</v>
      </c>
      <c r="F516" s="2" t="str">
        <f t="array" ref="F516">IFERROR(INDEX(cnpj!$A:$B,MATCH(C516,cnpj!$B:$B,0),1),IF(G516=14,LEFT(E516,2)&amp;"."&amp;MID(E516,3,3)&amp;"."&amp;MID(E516,6,3)&amp;"/"&amp;MID(E516,9,4)&amp;"-"&amp;RIGHT(E516,2),IF(G516=13,0&amp;LEFT(E516,1)&amp;"."&amp;MID(E516,2,3)&amp;"."&amp;MID(E516,5,3)&amp;"/"&amp;MID(E516,8,4)&amp;"-"&amp;RIGHT(E516,2),IF(G516=12,"00"&amp;"."&amp;LEFT(E516,3)&amp;"."&amp;MID(E516,4,3)&amp;"/"&amp;MID(E516,7,4)&amp;"-"&amp;RIGHT(E516,2),IF(G516=11,"00.0"&amp;LEFT(E516,2)&amp;"."&amp;MID(E516,3,3)&amp;"/"&amp;MID(E516,6,4)&amp;"-"&amp;RIGHT(E516,2),"erro")))))</f>
        <v>28.152.650/0001-71</v>
      </c>
      <c r="G516" s="2">
        <f t="shared" si="25"/>
        <v>14</v>
      </c>
      <c r="H516" s="6" t="s">
        <v>52</v>
      </c>
      <c r="I516" s="2">
        <v>10</v>
      </c>
      <c r="J516" s="6">
        <v>13.236554797591406</v>
      </c>
      <c r="K516" s="6">
        <v>560483.34</v>
      </c>
      <c r="L516" s="2">
        <v>0</v>
      </c>
      <c r="M516" s="2">
        <v>1</v>
      </c>
      <c r="N516" s="2"/>
      <c r="O516" s="2">
        <v>0</v>
      </c>
      <c r="P516" s="2">
        <v>0</v>
      </c>
      <c r="Q516" s="2">
        <v>0</v>
      </c>
      <c r="R516" s="2">
        <v>12</v>
      </c>
      <c r="S516" s="2">
        <v>0</v>
      </c>
      <c r="T516" s="6">
        <v>15.09297673132841</v>
      </c>
      <c r="U516" s="6">
        <v>3.5836832947832187E-2</v>
      </c>
      <c r="V516" s="6">
        <v>0.77926366215493748</v>
      </c>
      <c r="W516" s="6">
        <v>1030532</v>
      </c>
      <c r="X516" s="6">
        <v>1765106</v>
      </c>
      <c r="Y516" s="6">
        <v>3587538</v>
      </c>
      <c r="Z516" s="6">
        <v>128566</v>
      </c>
      <c r="AA516" s="2">
        <f t="shared" si="26"/>
        <v>0</v>
      </c>
      <c r="AB516" s="2">
        <v>0</v>
      </c>
      <c r="AC516" s="2">
        <v>0</v>
      </c>
      <c r="AD516" s="2">
        <v>1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</v>
      </c>
      <c r="AO516" s="2">
        <v>0</v>
      </c>
      <c r="AP516" s="2">
        <v>0</v>
      </c>
      <c r="AQ516" s="2">
        <v>0</v>
      </c>
      <c r="AR516" s="3">
        <v>0</v>
      </c>
      <c r="AS516" s="6">
        <f t="shared" si="27"/>
        <v>14.981037604781221</v>
      </c>
      <c r="AT516" s="6">
        <f t="shared" si="28"/>
        <v>6.6557281068507959E-2</v>
      </c>
      <c r="AU516" s="6">
        <f t="shared" si="29"/>
        <v>0.70331832424921581</v>
      </c>
      <c r="AV516" s="6">
        <f t="shared" si="30"/>
        <v>0</v>
      </c>
      <c r="AW516" s="6">
        <f t="shared" si="31"/>
        <v>1</v>
      </c>
      <c r="AX516" s="6">
        <f t="shared" si="32"/>
        <v>0</v>
      </c>
      <c r="AY516" s="6">
        <f t="shared" si="33"/>
        <v>0</v>
      </c>
      <c r="AZ516" s="6">
        <f t="shared" si="34"/>
        <v>0</v>
      </c>
      <c r="BA516" s="6">
        <f t="shared" si="35"/>
        <v>12</v>
      </c>
      <c r="BB516" s="6">
        <f t="shared" si="36"/>
        <v>0</v>
      </c>
      <c r="BC516" s="2"/>
      <c r="BD516" s="2"/>
    </row>
    <row r="517" spans="1:56" ht="15.75" customHeight="1" x14ac:dyDescent="0.25">
      <c r="A517" s="2">
        <v>123</v>
      </c>
      <c r="B517" s="2">
        <v>2018</v>
      </c>
      <c r="C517" s="6" t="s">
        <v>179</v>
      </c>
      <c r="D517" s="2">
        <v>15342</v>
      </c>
      <c r="E517" s="2">
        <v>28152650000171</v>
      </c>
      <c r="F517" s="2" t="str">
        <f t="array" ref="F517">IFERROR(INDEX(cnpj!$A:$B,MATCH(C517,cnpj!$B:$B,0),1),IF(G517=14,LEFT(E517,2)&amp;"."&amp;MID(E517,3,3)&amp;"."&amp;MID(E517,6,3)&amp;"/"&amp;MID(E517,9,4)&amp;"-"&amp;RIGHT(E517,2),IF(G517=13,0&amp;LEFT(E517,1)&amp;"."&amp;MID(E517,2,3)&amp;"."&amp;MID(E517,5,3)&amp;"/"&amp;MID(E517,8,4)&amp;"-"&amp;RIGHT(E517,2),IF(G517=12,"00"&amp;"."&amp;LEFT(E517,3)&amp;"."&amp;MID(E517,4,3)&amp;"/"&amp;MID(E517,7,4)&amp;"-"&amp;RIGHT(E517,2),IF(G517=11,"00.0"&amp;LEFT(E517,2)&amp;"."&amp;MID(E517,3,3)&amp;"/"&amp;MID(E517,6,4)&amp;"-"&amp;RIGHT(E517,2),"erro")))))</f>
        <v>28.152.650/0001-71</v>
      </c>
      <c r="G517" s="2">
        <f t="shared" si="25"/>
        <v>14</v>
      </c>
      <c r="H517" s="6" t="s">
        <v>52</v>
      </c>
      <c r="I517" s="2">
        <v>10</v>
      </c>
      <c r="J517" s="6">
        <v>13.136367362277218</v>
      </c>
      <c r="K517" s="6">
        <v>507051.25</v>
      </c>
      <c r="L517" s="2">
        <v>0</v>
      </c>
      <c r="M517" s="2">
        <v>1</v>
      </c>
      <c r="N517" s="2"/>
      <c r="O517" s="2">
        <v>0</v>
      </c>
      <c r="P517" s="2">
        <v>0</v>
      </c>
      <c r="Q517" s="2">
        <v>0</v>
      </c>
      <c r="R517" s="2">
        <v>12</v>
      </c>
      <c r="S517" s="2">
        <v>0</v>
      </c>
      <c r="T517" s="6">
        <v>15.154215021806149</v>
      </c>
      <c r="U517" s="6">
        <v>4.4700989670168501E-2</v>
      </c>
      <c r="V517" s="6">
        <v>0.75747011286282817</v>
      </c>
      <c r="W517" s="6">
        <v>969787</v>
      </c>
      <c r="X517" s="6">
        <v>1919279</v>
      </c>
      <c r="Y517" s="6">
        <v>3814099</v>
      </c>
      <c r="Z517" s="6">
        <v>170494</v>
      </c>
      <c r="AA517" s="2">
        <f t="shared" si="26"/>
        <v>0</v>
      </c>
      <c r="AB517" s="2">
        <v>0</v>
      </c>
      <c r="AC517" s="2">
        <v>0</v>
      </c>
      <c r="AD517" s="2">
        <v>1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1</v>
      </c>
      <c r="AP517" s="2">
        <v>0</v>
      </c>
      <c r="AQ517" s="2">
        <v>0</v>
      </c>
      <c r="AR517" s="3">
        <v>0</v>
      </c>
      <c r="AS517" s="6">
        <f t="shared" si="27"/>
        <v>15.09297673132841</v>
      </c>
      <c r="AT517" s="6">
        <f t="shared" si="28"/>
        <v>3.5836832947832187E-2</v>
      </c>
      <c r="AU517" s="6">
        <f t="shared" si="29"/>
        <v>0.77926366215493748</v>
      </c>
      <c r="AV517" s="6">
        <f t="shared" si="30"/>
        <v>0</v>
      </c>
      <c r="AW517" s="6">
        <f t="shared" si="31"/>
        <v>1</v>
      </c>
      <c r="AX517" s="6">
        <f t="shared" si="32"/>
        <v>0</v>
      </c>
      <c r="AY517" s="6">
        <f t="shared" si="33"/>
        <v>0</v>
      </c>
      <c r="AZ517" s="6">
        <f t="shared" si="34"/>
        <v>0</v>
      </c>
      <c r="BA517" s="6">
        <f t="shared" si="35"/>
        <v>12</v>
      </c>
      <c r="BB517" s="6">
        <f t="shared" si="36"/>
        <v>0</v>
      </c>
      <c r="BC517" s="2"/>
      <c r="BD517" s="2"/>
    </row>
    <row r="518" spans="1:56" ht="15.75" customHeight="1" x14ac:dyDescent="0.25">
      <c r="A518" s="2">
        <v>123</v>
      </c>
      <c r="B518" s="2">
        <v>2019</v>
      </c>
      <c r="C518" s="6" t="s">
        <v>179</v>
      </c>
      <c r="D518" s="2">
        <v>15342</v>
      </c>
      <c r="E518" s="2">
        <v>28152650000171</v>
      </c>
      <c r="F518" s="2" t="str">
        <f t="array" ref="F518">IFERROR(INDEX(cnpj!$A:$B,MATCH(C518,cnpj!$B:$B,0),1),IF(G518=14,LEFT(E518,2)&amp;"."&amp;MID(E518,3,3)&amp;"."&amp;MID(E518,6,3)&amp;"/"&amp;MID(E518,9,4)&amp;"-"&amp;RIGHT(E518,2),IF(G518=13,0&amp;LEFT(E518,1)&amp;"."&amp;MID(E518,2,3)&amp;"."&amp;MID(E518,5,3)&amp;"/"&amp;MID(E518,8,4)&amp;"-"&amp;RIGHT(E518,2),IF(G518=12,"00"&amp;"."&amp;LEFT(E518,3)&amp;"."&amp;MID(E518,4,3)&amp;"/"&amp;MID(E518,7,4)&amp;"-"&amp;RIGHT(E518,2),IF(G518=11,"00.0"&amp;LEFT(E518,2)&amp;"."&amp;MID(E518,3,3)&amp;"/"&amp;MID(E518,6,4)&amp;"-"&amp;RIGHT(E518,2),"erro")))))</f>
        <v>28.152.650/0001-71</v>
      </c>
      <c r="G518" s="2">
        <f t="shared" si="25"/>
        <v>14</v>
      </c>
      <c r="H518" s="6" t="s">
        <v>52</v>
      </c>
      <c r="I518" s="2">
        <v>10</v>
      </c>
      <c r="J518" s="6">
        <v>13.215904702798605</v>
      </c>
      <c r="K518" s="6">
        <v>549027.99</v>
      </c>
      <c r="L518" s="2">
        <v>0</v>
      </c>
      <c r="M518" s="2">
        <v>1</v>
      </c>
      <c r="N518" s="2"/>
      <c r="O518" s="2">
        <v>0</v>
      </c>
      <c r="P518" s="2">
        <v>0</v>
      </c>
      <c r="Q518" s="2">
        <v>0</v>
      </c>
      <c r="R518" s="2">
        <v>12</v>
      </c>
      <c r="S518" s="2">
        <v>0</v>
      </c>
      <c r="T518" s="6">
        <v>15.444398290367328</v>
      </c>
      <c r="U518" s="6">
        <v>7.7529112720349791E-2</v>
      </c>
      <c r="V518" s="6">
        <v>0.41544811591382919</v>
      </c>
      <c r="W518" s="6">
        <v>1259461</v>
      </c>
      <c r="X518" s="6">
        <v>858577</v>
      </c>
      <c r="Y518" s="6">
        <v>5098201</v>
      </c>
      <c r="Z518" s="6">
        <v>395259</v>
      </c>
      <c r="AA518" s="2">
        <f t="shared" si="26"/>
        <v>0</v>
      </c>
      <c r="AB518" s="2">
        <v>0</v>
      </c>
      <c r="AC518" s="2">
        <v>0</v>
      </c>
      <c r="AD518" s="2">
        <v>1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1</v>
      </c>
      <c r="AQ518" s="2">
        <v>0</v>
      </c>
      <c r="AR518" s="3">
        <v>0</v>
      </c>
      <c r="AS518" s="6">
        <f t="shared" si="27"/>
        <v>15.154215021806149</v>
      </c>
      <c r="AT518" s="6">
        <f t="shared" si="28"/>
        <v>4.4700989670168501E-2</v>
      </c>
      <c r="AU518" s="6">
        <f t="shared" si="29"/>
        <v>0.75747011286282817</v>
      </c>
      <c r="AV518" s="6">
        <f t="shared" si="30"/>
        <v>0</v>
      </c>
      <c r="AW518" s="6">
        <f t="shared" si="31"/>
        <v>1</v>
      </c>
      <c r="AX518" s="6">
        <f t="shared" si="32"/>
        <v>0</v>
      </c>
      <c r="AY518" s="6">
        <f t="shared" si="33"/>
        <v>0</v>
      </c>
      <c r="AZ518" s="6">
        <f t="shared" si="34"/>
        <v>0</v>
      </c>
      <c r="BA518" s="6">
        <f t="shared" si="35"/>
        <v>12</v>
      </c>
      <c r="BB518" s="6">
        <f t="shared" si="36"/>
        <v>0</v>
      </c>
      <c r="BC518" s="2"/>
      <c r="BD518" s="2"/>
    </row>
    <row r="519" spans="1:56" ht="15.75" customHeight="1" x14ac:dyDescent="0.25">
      <c r="A519" s="2">
        <v>123</v>
      </c>
      <c r="B519" s="2">
        <v>2020</v>
      </c>
      <c r="C519" s="6" t="s">
        <v>179</v>
      </c>
      <c r="D519" s="2">
        <v>15342</v>
      </c>
      <c r="E519" s="2">
        <v>28152650000171</v>
      </c>
      <c r="F519" s="2" t="str">
        <f t="array" ref="F519">IFERROR(INDEX(cnpj!$A:$B,MATCH(C519,cnpj!$B:$B,0),1),IF(G519=14,LEFT(E519,2)&amp;"."&amp;MID(E519,3,3)&amp;"."&amp;MID(E519,6,3)&amp;"/"&amp;MID(E519,9,4)&amp;"-"&amp;RIGHT(E519,2),IF(G519=13,0&amp;LEFT(E519,1)&amp;"."&amp;MID(E519,2,3)&amp;"."&amp;MID(E519,5,3)&amp;"/"&amp;MID(E519,8,4)&amp;"-"&amp;RIGHT(E519,2),IF(G519=12,"00"&amp;"."&amp;LEFT(E519,3)&amp;"."&amp;MID(E519,4,3)&amp;"/"&amp;MID(E519,7,4)&amp;"-"&amp;RIGHT(E519,2),IF(G519=11,"00.0"&amp;LEFT(E519,2)&amp;"."&amp;MID(E519,3,3)&amp;"/"&amp;MID(E519,6,4)&amp;"-"&amp;RIGHT(E519,2),"erro")))))</f>
        <v>28.152.650/0001-71</v>
      </c>
      <c r="G519" s="2">
        <f t="shared" si="25"/>
        <v>14</v>
      </c>
      <c r="H519" s="6" t="s">
        <v>52</v>
      </c>
      <c r="I519" s="2">
        <v>10</v>
      </c>
      <c r="J519" s="6">
        <v>13.252043749358263</v>
      </c>
      <c r="K519" s="6">
        <v>569232.22</v>
      </c>
      <c r="L519" s="2">
        <v>0</v>
      </c>
      <c r="M519" s="2">
        <v>1</v>
      </c>
      <c r="N519" s="2"/>
      <c r="O519" s="2">
        <v>0</v>
      </c>
      <c r="P519" s="2">
        <v>0</v>
      </c>
      <c r="Q519" s="2">
        <v>0</v>
      </c>
      <c r="R519" s="2">
        <v>13</v>
      </c>
      <c r="S519" s="2">
        <v>0</v>
      </c>
      <c r="T519" s="6">
        <v>15.485849195271323</v>
      </c>
      <c r="U519" s="6">
        <v>5.311606187994769E-2</v>
      </c>
      <c r="V519" s="6">
        <v>0.79620479389503174</v>
      </c>
      <c r="W519" s="6">
        <v>1946749</v>
      </c>
      <c r="X519" s="6">
        <v>2284257</v>
      </c>
      <c r="Y519" s="6">
        <v>5313967</v>
      </c>
      <c r="Z519" s="6">
        <v>282257</v>
      </c>
      <c r="AA519" s="2">
        <f t="shared" si="26"/>
        <v>0</v>
      </c>
      <c r="AB519" s="2">
        <v>0</v>
      </c>
      <c r="AC519" s="2">
        <v>0</v>
      </c>
      <c r="AD519" s="2">
        <v>1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1</v>
      </c>
      <c r="AR519" s="3">
        <v>0</v>
      </c>
      <c r="AS519" s="6">
        <f t="shared" si="27"/>
        <v>15.444398290367328</v>
      </c>
      <c r="AT519" s="6">
        <f t="shared" si="28"/>
        <v>7.7529112720349791E-2</v>
      </c>
      <c r="AU519" s="6">
        <f t="shared" si="29"/>
        <v>0.41544811591382919</v>
      </c>
      <c r="AV519" s="6">
        <f t="shared" si="30"/>
        <v>0</v>
      </c>
      <c r="AW519" s="6">
        <f t="shared" si="31"/>
        <v>1</v>
      </c>
      <c r="AX519" s="6">
        <f t="shared" si="32"/>
        <v>0</v>
      </c>
      <c r="AY519" s="6">
        <f t="shared" si="33"/>
        <v>0</v>
      </c>
      <c r="AZ519" s="6">
        <f t="shared" si="34"/>
        <v>0</v>
      </c>
      <c r="BA519" s="6">
        <f t="shared" si="35"/>
        <v>12</v>
      </c>
      <c r="BB519" s="6">
        <f t="shared" si="36"/>
        <v>0</v>
      </c>
      <c r="BC519" s="2"/>
      <c r="BD519" s="2"/>
    </row>
    <row r="520" spans="1:56" ht="15.75" customHeight="1" x14ac:dyDescent="0.25">
      <c r="A520" s="2">
        <v>124</v>
      </c>
      <c r="B520" s="2">
        <v>2016</v>
      </c>
      <c r="C520" s="6" t="s">
        <v>180</v>
      </c>
      <c r="D520" s="2">
        <v>16985</v>
      </c>
      <c r="E520" s="2">
        <v>2302100000106</v>
      </c>
      <c r="F520" s="2" t="str">
        <f t="array" ref="F520">IFERROR(INDEX(cnpj!$A:$B,MATCH(C520,cnpj!$B:$B,0),1),IF(G520=14,LEFT(E520,2)&amp;"."&amp;MID(E520,3,3)&amp;"."&amp;MID(E520,6,3)&amp;"/"&amp;MID(E520,9,4)&amp;"-"&amp;RIGHT(E520,2),IF(G520=13,0&amp;LEFT(E520,1)&amp;"."&amp;MID(E520,2,3)&amp;"."&amp;MID(E520,5,3)&amp;"/"&amp;MID(E520,8,4)&amp;"-"&amp;RIGHT(E520,2),IF(G520=12,"00"&amp;"."&amp;LEFT(E520,3)&amp;"."&amp;MID(E520,4,3)&amp;"/"&amp;MID(E520,7,4)&amp;"-"&amp;RIGHT(E520,2),IF(G520=11,"00.0"&amp;LEFT(E520,2)&amp;"."&amp;MID(E520,3,3)&amp;"/"&amp;MID(E520,6,4)&amp;"-"&amp;RIGHT(E520,2),"erro")))))</f>
        <v>02.302.100/0001-06</v>
      </c>
      <c r="G520" s="2">
        <f t="shared" si="25"/>
        <v>13</v>
      </c>
      <c r="H520" s="6" t="s">
        <v>52</v>
      </c>
      <c r="I520" s="2">
        <v>10</v>
      </c>
      <c r="J520" s="6">
        <v>13.332688838892553</v>
      </c>
      <c r="K520" s="6">
        <v>617039.81999999995</v>
      </c>
      <c r="L520" s="2">
        <v>0</v>
      </c>
      <c r="M520" s="2">
        <v>1</v>
      </c>
      <c r="N520" s="2"/>
      <c r="O520" s="2">
        <v>0</v>
      </c>
      <c r="P520" s="2">
        <v>0</v>
      </c>
      <c r="Q520" s="2">
        <v>0</v>
      </c>
      <c r="R520" s="2">
        <v>12</v>
      </c>
      <c r="S520" s="2">
        <v>0</v>
      </c>
      <c r="T520" s="6">
        <v>14.958898295941447</v>
      </c>
      <c r="U520" s="6">
        <v>4.5076798180901954E-2</v>
      </c>
      <c r="V520" s="6">
        <v>0.68056712306673817</v>
      </c>
      <c r="W520" s="6">
        <v>1253014</v>
      </c>
      <c r="X520" s="6">
        <v>882183</v>
      </c>
      <c r="Y520" s="6">
        <v>3137379</v>
      </c>
      <c r="Z520" s="6">
        <v>141423</v>
      </c>
      <c r="AA520" s="2" t="str">
        <f t="shared" si="26"/>
        <v/>
      </c>
      <c r="AB520" s="2">
        <v>0</v>
      </c>
      <c r="AC520" s="2">
        <v>0</v>
      </c>
      <c r="AD520" s="2">
        <v>1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1</v>
      </c>
      <c r="AN520" s="2">
        <v>0</v>
      </c>
      <c r="AO520" s="2">
        <v>0</v>
      </c>
      <c r="AP520" s="2">
        <v>0</v>
      </c>
      <c r="AQ520" s="2">
        <v>0</v>
      </c>
      <c r="AR520" s="3">
        <v>0</v>
      </c>
      <c r="AS520" s="6" t="str">
        <f t="shared" si="27"/>
        <v/>
      </c>
      <c r="AT520" s="6" t="str">
        <f t="shared" si="28"/>
        <v/>
      </c>
      <c r="AU520" s="6" t="str">
        <f t="shared" si="29"/>
        <v/>
      </c>
      <c r="AV520" s="6" t="str">
        <f t="shared" si="30"/>
        <v/>
      </c>
      <c r="AW520" s="6" t="str">
        <f t="shared" si="31"/>
        <v/>
      </c>
      <c r="AX520" s="6" t="str">
        <f t="shared" si="32"/>
        <v/>
      </c>
      <c r="AY520" s="6" t="str">
        <f t="shared" si="33"/>
        <v/>
      </c>
      <c r="AZ520" s="6" t="str">
        <f t="shared" si="34"/>
        <v/>
      </c>
      <c r="BA520" s="6" t="str">
        <f t="shared" si="35"/>
        <v/>
      </c>
      <c r="BB520" s="6" t="str">
        <f t="shared" si="36"/>
        <v/>
      </c>
      <c r="BC520" s="2"/>
      <c r="BD520" s="2"/>
    </row>
    <row r="521" spans="1:56" ht="15.75" customHeight="1" x14ac:dyDescent="0.25">
      <c r="A521" s="2">
        <v>124</v>
      </c>
      <c r="B521" s="2">
        <v>2017</v>
      </c>
      <c r="C521" s="6" t="s">
        <v>180</v>
      </c>
      <c r="D521" s="2">
        <v>16985</v>
      </c>
      <c r="E521" s="2">
        <v>2302100000106</v>
      </c>
      <c r="F521" s="2" t="str">
        <f t="array" ref="F521">IFERROR(INDEX(cnpj!$A:$B,MATCH(C521,cnpj!$B:$B,0),1),IF(G521=14,LEFT(E521,2)&amp;"."&amp;MID(E521,3,3)&amp;"."&amp;MID(E521,6,3)&amp;"/"&amp;MID(E521,9,4)&amp;"-"&amp;RIGHT(E521,2),IF(G521=13,0&amp;LEFT(E521,1)&amp;"."&amp;MID(E521,2,3)&amp;"."&amp;MID(E521,5,3)&amp;"/"&amp;MID(E521,8,4)&amp;"-"&amp;RIGHT(E521,2),IF(G521=12,"00"&amp;"."&amp;LEFT(E521,3)&amp;"."&amp;MID(E521,4,3)&amp;"/"&amp;MID(E521,7,4)&amp;"-"&amp;RIGHT(E521,2),IF(G521=11,"00.0"&amp;LEFT(E521,2)&amp;"."&amp;MID(E521,3,3)&amp;"/"&amp;MID(E521,6,4)&amp;"-"&amp;RIGHT(E521,2),"erro")))))</f>
        <v>02.302.100/0001-06</v>
      </c>
      <c r="G521" s="2">
        <f t="shared" si="25"/>
        <v>13</v>
      </c>
      <c r="H521" s="6" t="s">
        <v>52</v>
      </c>
      <c r="I521" s="2">
        <v>10</v>
      </c>
      <c r="J521" s="6">
        <v>13.437172394615141</v>
      </c>
      <c r="K521" s="6">
        <v>684998.82</v>
      </c>
      <c r="L521" s="2">
        <v>0</v>
      </c>
      <c r="M521" s="2">
        <v>1</v>
      </c>
      <c r="N521" s="2"/>
      <c r="O521" s="2">
        <v>0</v>
      </c>
      <c r="P521" s="2">
        <v>0</v>
      </c>
      <c r="Q521" s="2">
        <v>0</v>
      </c>
      <c r="R521" s="2">
        <v>11</v>
      </c>
      <c r="S521" s="2">
        <v>0</v>
      </c>
      <c r="T521" s="6">
        <v>15.117795667566538</v>
      </c>
      <c r="U521" s="6">
        <v>5.2777680343454626E-2</v>
      </c>
      <c r="V521" s="6">
        <v>0.6993491296577119</v>
      </c>
      <c r="W521" s="6">
        <v>1245483</v>
      </c>
      <c r="X521" s="6">
        <v>1326507</v>
      </c>
      <c r="Y521" s="6">
        <v>3677691</v>
      </c>
      <c r="Z521" s="6">
        <v>194100</v>
      </c>
      <c r="AA521" s="2">
        <f t="shared" si="26"/>
        <v>0</v>
      </c>
      <c r="AB521" s="2">
        <v>0</v>
      </c>
      <c r="AC521" s="2">
        <v>0</v>
      </c>
      <c r="AD521" s="2">
        <v>1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</v>
      </c>
      <c r="AO521" s="2">
        <v>0</v>
      </c>
      <c r="AP521" s="2">
        <v>0</v>
      </c>
      <c r="AQ521" s="2">
        <v>0</v>
      </c>
      <c r="AR521" s="3">
        <v>0</v>
      </c>
      <c r="AS521" s="6">
        <f t="shared" si="27"/>
        <v>14.958898295941447</v>
      </c>
      <c r="AT521" s="6">
        <f t="shared" si="28"/>
        <v>4.5076798180901954E-2</v>
      </c>
      <c r="AU521" s="6">
        <f t="shared" si="29"/>
        <v>0.68056712306673817</v>
      </c>
      <c r="AV521" s="6">
        <f t="shared" si="30"/>
        <v>0</v>
      </c>
      <c r="AW521" s="6">
        <f t="shared" si="31"/>
        <v>1</v>
      </c>
      <c r="AX521" s="6">
        <f t="shared" si="32"/>
        <v>0</v>
      </c>
      <c r="AY521" s="6">
        <f t="shared" si="33"/>
        <v>0</v>
      </c>
      <c r="AZ521" s="6">
        <f t="shared" si="34"/>
        <v>0</v>
      </c>
      <c r="BA521" s="6">
        <f t="shared" si="35"/>
        <v>12</v>
      </c>
      <c r="BB521" s="6">
        <f t="shared" si="36"/>
        <v>0</v>
      </c>
      <c r="BC521" s="2"/>
      <c r="BD521" s="2"/>
    </row>
    <row r="522" spans="1:56" ht="15.75" customHeight="1" x14ac:dyDescent="0.25">
      <c r="A522" s="2">
        <v>124</v>
      </c>
      <c r="B522" s="2">
        <v>2018</v>
      </c>
      <c r="C522" s="6" t="s">
        <v>180</v>
      </c>
      <c r="D522" s="2">
        <v>16985</v>
      </c>
      <c r="E522" s="2">
        <v>2302100000106</v>
      </c>
      <c r="F522" s="2" t="str">
        <f t="array" ref="F522">IFERROR(INDEX(cnpj!$A:$B,MATCH(C522,cnpj!$B:$B,0),1),IF(G522=14,LEFT(E522,2)&amp;"."&amp;MID(E522,3,3)&amp;"."&amp;MID(E522,6,3)&amp;"/"&amp;MID(E522,9,4)&amp;"-"&amp;RIGHT(E522,2),IF(G522=13,0&amp;LEFT(E522,1)&amp;"."&amp;MID(E522,2,3)&amp;"."&amp;MID(E522,5,3)&amp;"/"&amp;MID(E522,8,4)&amp;"-"&amp;RIGHT(E522,2),IF(G522=12,"00"&amp;"."&amp;LEFT(E522,3)&amp;"."&amp;MID(E522,4,3)&amp;"/"&amp;MID(E522,7,4)&amp;"-"&amp;RIGHT(E522,2),IF(G522=11,"00.0"&amp;LEFT(E522,2)&amp;"."&amp;MID(E522,3,3)&amp;"/"&amp;MID(E522,6,4)&amp;"-"&amp;RIGHT(E522,2),"erro")))))</f>
        <v>02.302.100/0001-06</v>
      </c>
      <c r="G522" s="2">
        <f t="shared" si="25"/>
        <v>13</v>
      </c>
      <c r="H522" s="6" t="s">
        <v>52</v>
      </c>
      <c r="I522" s="2">
        <v>10</v>
      </c>
      <c r="J522" s="6">
        <v>13.333609959593925</v>
      </c>
      <c r="K522" s="6">
        <v>617608.44999999995</v>
      </c>
      <c r="L522" s="2">
        <v>0</v>
      </c>
      <c r="M522" s="2">
        <v>1</v>
      </c>
      <c r="N522" s="2"/>
      <c r="O522" s="2">
        <v>0</v>
      </c>
      <c r="P522" s="2">
        <v>0</v>
      </c>
      <c r="Q522" s="2">
        <v>0</v>
      </c>
      <c r="R522" s="2">
        <v>12</v>
      </c>
      <c r="S522" s="2">
        <v>0</v>
      </c>
      <c r="T522" s="6">
        <v>15.211454462130959</v>
      </c>
      <c r="U522" s="6">
        <v>5.2860699443025565E-2</v>
      </c>
      <c r="V522" s="6">
        <v>0.70352247024785919</v>
      </c>
      <c r="W522" s="6">
        <v>1370644</v>
      </c>
      <c r="X522" s="6">
        <v>1470732</v>
      </c>
      <c r="Y522" s="6">
        <v>4038785</v>
      </c>
      <c r="Z522" s="6">
        <v>213493</v>
      </c>
      <c r="AA522" s="2">
        <f t="shared" si="26"/>
        <v>0</v>
      </c>
      <c r="AB522" s="2">
        <v>0</v>
      </c>
      <c r="AC522" s="2">
        <v>0</v>
      </c>
      <c r="AD522" s="2">
        <v>1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1</v>
      </c>
      <c r="AP522" s="2">
        <v>0</v>
      </c>
      <c r="AQ522" s="2">
        <v>0</v>
      </c>
      <c r="AR522" s="3">
        <v>0</v>
      </c>
      <c r="AS522" s="6">
        <f t="shared" si="27"/>
        <v>15.117795667566538</v>
      </c>
      <c r="AT522" s="6">
        <f t="shared" si="28"/>
        <v>5.2777680343454626E-2</v>
      </c>
      <c r="AU522" s="6">
        <f t="shared" si="29"/>
        <v>0.6993491296577119</v>
      </c>
      <c r="AV522" s="6">
        <f t="shared" si="30"/>
        <v>0</v>
      </c>
      <c r="AW522" s="6">
        <f t="shared" si="31"/>
        <v>1</v>
      </c>
      <c r="AX522" s="6">
        <f t="shared" si="32"/>
        <v>0</v>
      </c>
      <c r="AY522" s="6">
        <f t="shared" si="33"/>
        <v>0</v>
      </c>
      <c r="AZ522" s="6">
        <f t="shared" si="34"/>
        <v>0</v>
      </c>
      <c r="BA522" s="6">
        <f t="shared" si="35"/>
        <v>11</v>
      </c>
      <c r="BB522" s="6">
        <f t="shared" si="36"/>
        <v>0</v>
      </c>
      <c r="BC522" s="2"/>
      <c r="BD522" s="2"/>
    </row>
    <row r="523" spans="1:56" ht="15.75" customHeight="1" x14ac:dyDescent="0.25">
      <c r="A523" s="2">
        <v>124</v>
      </c>
      <c r="B523" s="2">
        <v>2020</v>
      </c>
      <c r="C523" s="6" t="s">
        <v>180</v>
      </c>
      <c r="D523" s="2">
        <v>16985</v>
      </c>
      <c r="E523" s="2">
        <v>2302100000106</v>
      </c>
      <c r="F523" s="2" t="str">
        <f t="array" ref="F523">IFERROR(INDEX(cnpj!$A:$B,MATCH(C523,cnpj!$B:$B,0),1),IF(G523=14,LEFT(E523,2)&amp;"."&amp;MID(E523,3,3)&amp;"."&amp;MID(E523,6,3)&amp;"/"&amp;MID(E523,9,4)&amp;"-"&amp;RIGHT(E523,2),IF(G523=13,0&amp;LEFT(E523,1)&amp;"."&amp;MID(E523,2,3)&amp;"."&amp;MID(E523,5,3)&amp;"/"&amp;MID(E523,8,4)&amp;"-"&amp;RIGHT(E523,2),IF(G523=12,"00"&amp;"."&amp;LEFT(E523,3)&amp;"."&amp;MID(E523,4,3)&amp;"/"&amp;MID(E523,7,4)&amp;"-"&amp;RIGHT(E523,2),IF(G523=11,"00.0"&amp;LEFT(E523,2)&amp;"."&amp;MID(E523,3,3)&amp;"/"&amp;MID(E523,6,4)&amp;"-"&amp;RIGHT(E523,2),"erro")))))</f>
        <v>02.302.100/0001-06</v>
      </c>
      <c r="G523" s="2">
        <f t="shared" si="25"/>
        <v>13</v>
      </c>
      <c r="H523" s="6" t="s">
        <v>52</v>
      </c>
      <c r="I523" s="2">
        <v>10</v>
      </c>
      <c r="J523" s="6">
        <v>13.449286364728412</v>
      </c>
      <c r="K523" s="6">
        <v>693347.34</v>
      </c>
      <c r="L523" s="2">
        <v>0</v>
      </c>
      <c r="M523" s="2">
        <v>1</v>
      </c>
      <c r="N523" s="2"/>
      <c r="O523" s="2">
        <v>0</v>
      </c>
      <c r="P523" s="2">
        <v>0</v>
      </c>
      <c r="Q523" s="2">
        <v>0</v>
      </c>
      <c r="R523" s="2">
        <v>12</v>
      </c>
      <c r="S523" s="2">
        <v>0</v>
      </c>
      <c r="T523" s="6">
        <v>15.623365464546103</v>
      </c>
      <c r="U523" s="6">
        <v>6.1383019585216803E-2</v>
      </c>
      <c r="V523" s="6">
        <v>0.83796856800507236</v>
      </c>
      <c r="W523" s="6">
        <v>2323588</v>
      </c>
      <c r="X523" s="6">
        <v>2785803</v>
      </c>
      <c r="Y523" s="6">
        <v>6097354</v>
      </c>
      <c r="Z523" s="6">
        <v>374274</v>
      </c>
      <c r="AA523" s="2">
        <f t="shared" si="26"/>
        <v>0</v>
      </c>
      <c r="AB523" s="2">
        <v>0</v>
      </c>
      <c r="AC523" s="2">
        <v>0</v>
      </c>
      <c r="AD523" s="2">
        <v>1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1</v>
      </c>
      <c r="AR523" s="3">
        <v>0</v>
      </c>
      <c r="AS523" s="6">
        <f t="shared" si="27"/>
        <v>15.211454462130959</v>
      </c>
      <c r="AT523" s="6">
        <f t="shared" si="28"/>
        <v>5.2860699443025565E-2</v>
      </c>
      <c r="AU523" s="6">
        <f t="shared" si="29"/>
        <v>0.70352247024785919</v>
      </c>
      <c r="AV523" s="6">
        <f t="shared" si="30"/>
        <v>0</v>
      </c>
      <c r="AW523" s="6">
        <f t="shared" si="31"/>
        <v>1</v>
      </c>
      <c r="AX523" s="6">
        <f t="shared" si="32"/>
        <v>0</v>
      </c>
      <c r="AY523" s="6">
        <f t="shared" si="33"/>
        <v>0</v>
      </c>
      <c r="AZ523" s="6">
        <f t="shared" si="34"/>
        <v>0</v>
      </c>
      <c r="BA523" s="6">
        <f t="shared" si="35"/>
        <v>12</v>
      </c>
      <c r="BB523" s="6">
        <f t="shared" si="36"/>
        <v>0</v>
      </c>
      <c r="BC523" s="2"/>
      <c r="BD523" s="2"/>
    </row>
    <row r="524" spans="1:56" ht="15.75" customHeight="1" x14ac:dyDescent="0.25">
      <c r="A524" s="2">
        <v>125</v>
      </c>
      <c r="B524" s="2">
        <v>2016</v>
      </c>
      <c r="C524" s="6" t="s">
        <v>181</v>
      </c>
      <c r="D524" s="2">
        <v>5380</v>
      </c>
      <c r="E524" s="2">
        <v>82643537000134</v>
      </c>
      <c r="F524" s="2" t="str">
        <f t="array" ref="F524">IFERROR(INDEX(cnpj!$A:$B,MATCH(C524,cnpj!$B:$B,0),1),IF(G524=14,LEFT(E524,2)&amp;"."&amp;MID(E524,3,3)&amp;"."&amp;MID(E524,6,3)&amp;"/"&amp;MID(E524,9,4)&amp;"-"&amp;RIGHT(E524,2),IF(G524=13,0&amp;LEFT(E524,1)&amp;"."&amp;MID(E524,2,3)&amp;"."&amp;MID(E524,5,3)&amp;"/"&amp;MID(E524,8,4)&amp;"-"&amp;RIGHT(E524,2),IF(G524=12,"00"&amp;"."&amp;LEFT(E524,3)&amp;"."&amp;MID(E524,4,3)&amp;"/"&amp;MID(E524,7,4)&amp;"-"&amp;RIGHT(E524,2),IF(G524=11,"00.0"&amp;LEFT(E524,2)&amp;"."&amp;MID(E524,3,3)&amp;"/"&amp;MID(E524,6,4)&amp;"-"&amp;RIGHT(E524,2),"erro")))))</f>
        <v>82.643.537/0001-34</v>
      </c>
      <c r="G524" s="2">
        <f t="shared" si="25"/>
        <v>14</v>
      </c>
      <c r="H524" s="6" t="s">
        <v>60</v>
      </c>
      <c r="I524" s="2">
        <v>1</v>
      </c>
      <c r="J524" s="6">
        <v>11.617285480294472</v>
      </c>
      <c r="K524" s="6">
        <v>111000</v>
      </c>
      <c r="L524" s="2">
        <v>0</v>
      </c>
      <c r="M524" s="2">
        <v>0</v>
      </c>
      <c r="N524" s="2"/>
      <c r="O524" s="2">
        <v>0</v>
      </c>
      <c r="P524" s="2">
        <v>0</v>
      </c>
      <c r="Q524" s="2">
        <v>0</v>
      </c>
      <c r="R524" s="2">
        <v>6</v>
      </c>
      <c r="S524" s="2">
        <v>0</v>
      </c>
      <c r="T524" s="6">
        <v>12.407240490120488</v>
      </c>
      <c r="U524" s="6">
        <v>-6.750733953206905E-3</v>
      </c>
      <c r="V524" s="6">
        <v>0.71702934995052459</v>
      </c>
      <c r="W524" s="6">
        <v>46754</v>
      </c>
      <c r="X524" s="6">
        <v>128607</v>
      </c>
      <c r="Y524" s="6">
        <v>244566</v>
      </c>
      <c r="Z524" s="6">
        <v>-1651</v>
      </c>
      <c r="AA524" s="2" t="str">
        <f t="shared" si="26"/>
        <v/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1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1</v>
      </c>
      <c r="AN524" s="2">
        <v>0</v>
      </c>
      <c r="AO524" s="2">
        <v>0</v>
      </c>
      <c r="AP524" s="2">
        <v>0</v>
      </c>
      <c r="AQ524" s="2">
        <v>0</v>
      </c>
      <c r="AR524" s="3">
        <v>0</v>
      </c>
      <c r="AS524" s="6" t="str">
        <f t="shared" si="27"/>
        <v/>
      </c>
      <c r="AT524" s="6" t="str">
        <f t="shared" si="28"/>
        <v/>
      </c>
      <c r="AU524" s="6" t="str">
        <f t="shared" si="29"/>
        <v/>
      </c>
      <c r="AV524" s="6" t="str">
        <f t="shared" si="30"/>
        <v/>
      </c>
      <c r="AW524" s="6" t="str">
        <f t="shared" si="31"/>
        <v/>
      </c>
      <c r="AX524" s="6" t="str">
        <f t="shared" si="32"/>
        <v/>
      </c>
      <c r="AY524" s="6" t="str">
        <f t="shared" si="33"/>
        <v/>
      </c>
      <c r="AZ524" s="6" t="str">
        <f t="shared" si="34"/>
        <v/>
      </c>
      <c r="BA524" s="6" t="str">
        <f t="shared" si="35"/>
        <v/>
      </c>
      <c r="BB524" s="6" t="str">
        <f t="shared" si="36"/>
        <v/>
      </c>
      <c r="BC524" s="2"/>
      <c r="BD524" s="2"/>
    </row>
    <row r="525" spans="1:56" ht="15.75" customHeight="1" x14ac:dyDescent="0.25">
      <c r="A525" s="2">
        <v>125</v>
      </c>
      <c r="B525" s="2">
        <v>2017</v>
      </c>
      <c r="C525" s="6" t="s">
        <v>181</v>
      </c>
      <c r="D525" s="2">
        <v>5380</v>
      </c>
      <c r="E525" s="2">
        <v>82643537000134</v>
      </c>
      <c r="F525" s="2" t="str">
        <f t="array" ref="F525">IFERROR(INDEX(cnpj!$A:$B,MATCH(C525,cnpj!$B:$B,0),1),IF(G525=14,LEFT(E525,2)&amp;"."&amp;MID(E525,3,3)&amp;"."&amp;MID(E525,6,3)&amp;"/"&amp;MID(E525,9,4)&amp;"-"&amp;RIGHT(E525,2),IF(G525=13,0&amp;LEFT(E525,1)&amp;"."&amp;MID(E525,2,3)&amp;"."&amp;MID(E525,5,3)&amp;"/"&amp;MID(E525,8,4)&amp;"-"&amp;RIGHT(E525,2),IF(G525=12,"00"&amp;"."&amp;LEFT(E525,3)&amp;"."&amp;MID(E525,4,3)&amp;"/"&amp;MID(E525,7,4)&amp;"-"&amp;RIGHT(E525,2),IF(G525=11,"00.0"&amp;LEFT(E525,2)&amp;"."&amp;MID(E525,3,3)&amp;"/"&amp;MID(E525,6,4)&amp;"-"&amp;RIGHT(E525,2),"erro")))))</f>
        <v>82.643.537/0001-34</v>
      </c>
      <c r="G525" s="2">
        <f t="shared" si="25"/>
        <v>14</v>
      </c>
      <c r="H525" s="6" t="s">
        <v>60</v>
      </c>
      <c r="I525" s="2">
        <v>1</v>
      </c>
      <c r="J525" s="6">
        <v>11.635143097694478</v>
      </c>
      <c r="K525" s="6">
        <v>113000</v>
      </c>
      <c r="L525" s="2">
        <v>0</v>
      </c>
      <c r="M525" s="2">
        <v>0</v>
      </c>
      <c r="N525" s="2"/>
      <c r="O525" s="2">
        <v>0</v>
      </c>
      <c r="P525" s="2">
        <v>0</v>
      </c>
      <c r="Q525" s="2">
        <v>0</v>
      </c>
      <c r="R525" s="2">
        <v>7</v>
      </c>
      <c r="S525" s="2">
        <v>0</v>
      </c>
      <c r="T525" s="6">
        <v>12.442732439497854</v>
      </c>
      <c r="U525" s="6">
        <v>0.12094616459222896</v>
      </c>
      <c r="V525" s="6">
        <v>0.61327850608913903</v>
      </c>
      <c r="W525" s="6">
        <v>96088</v>
      </c>
      <c r="X525" s="6">
        <v>59318</v>
      </c>
      <c r="Y525" s="6">
        <v>253402</v>
      </c>
      <c r="Z525" s="6">
        <v>30648</v>
      </c>
      <c r="AA525" s="2">
        <f t="shared" si="26"/>
        <v>1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1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</v>
      </c>
      <c r="AO525" s="2">
        <v>0</v>
      </c>
      <c r="AP525" s="2">
        <v>0</v>
      </c>
      <c r="AQ525" s="2">
        <v>0</v>
      </c>
      <c r="AR525" s="3">
        <v>0</v>
      </c>
      <c r="AS525" s="6">
        <f t="shared" si="27"/>
        <v>12.407240490120488</v>
      </c>
      <c r="AT525" s="6">
        <f t="shared" si="28"/>
        <v>-6.750733953206905E-3</v>
      </c>
      <c r="AU525" s="6">
        <f t="shared" si="29"/>
        <v>0.71702934995052459</v>
      </c>
      <c r="AV525" s="6">
        <f t="shared" si="30"/>
        <v>0</v>
      </c>
      <c r="AW525" s="6">
        <f t="shared" si="31"/>
        <v>0</v>
      </c>
      <c r="AX525" s="6">
        <f t="shared" si="32"/>
        <v>0</v>
      </c>
      <c r="AY525" s="6">
        <f t="shared" si="33"/>
        <v>0</v>
      </c>
      <c r="AZ525" s="6">
        <f t="shared" si="34"/>
        <v>0</v>
      </c>
      <c r="BA525" s="6">
        <f t="shared" si="35"/>
        <v>6</v>
      </c>
      <c r="BB525" s="6">
        <f t="shared" si="36"/>
        <v>0</v>
      </c>
      <c r="BC525" s="2"/>
      <c r="BD525" s="2"/>
    </row>
    <row r="526" spans="1:56" ht="15.75" customHeight="1" x14ac:dyDescent="0.25">
      <c r="A526" s="2">
        <v>125</v>
      </c>
      <c r="B526" s="2">
        <v>2018</v>
      </c>
      <c r="C526" s="6" t="s">
        <v>181</v>
      </c>
      <c r="D526" s="2">
        <v>5380</v>
      </c>
      <c r="E526" s="2">
        <v>82643537000134</v>
      </c>
      <c r="F526" s="2" t="str">
        <f t="array" ref="F526">IFERROR(INDEX(cnpj!$A:$B,MATCH(C526,cnpj!$B:$B,0),1),IF(G526=14,LEFT(E526,2)&amp;"."&amp;MID(E526,3,3)&amp;"."&amp;MID(E526,6,3)&amp;"/"&amp;MID(E526,9,4)&amp;"-"&amp;RIGHT(E526,2),IF(G526=13,0&amp;LEFT(E526,1)&amp;"."&amp;MID(E526,2,3)&amp;"."&amp;MID(E526,5,3)&amp;"/"&amp;MID(E526,8,4)&amp;"-"&amp;RIGHT(E526,2),IF(G526=12,"00"&amp;"."&amp;LEFT(E526,3)&amp;"."&amp;MID(E526,4,3)&amp;"/"&amp;MID(E526,7,4)&amp;"-"&amp;RIGHT(E526,2),IF(G526=11,"00.0"&amp;LEFT(E526,2)&amp;"."&amp;MID(E526,3,3)&amp;"/"&amp;MID(E526,6,4)&amp;"-"&amp;RIGHT(E526,2),"erro")))))</f>
        <v>82.643.537/0001-34</v>
      </c>
      <c r="G526" s="2">
        <f t="shared" si="25"/>
        <v>14</v>
      </c>
      <c r="H526" s="6" t="s">
        <v>60</v>
      </c>
      <c r="I526" s="2">
        <v>1</v>
      </c>
      <c r="J526" s="6">
        <v>11.350406535472453</v>
      </c>
      <c r="K526" s="6">
        <v>85000</v>
      </c>
      <c r="L526" s="2">
        <v>0</v>
      </c>
      <c r="M526" s="2">
        <v>0</v>
      </c>
      <c r="N526" s="2"/>
      <c r="O526" s="2">
        <v>0</v>
      </c>
      <c r="P526" s="2">
        <v>0</v>
      </c>
      <c r="Q526" s="2">
        <v>0</v>
      </c>
      <c r="R526" s="2">
        <v>7</v>
      </c>
      <c r="S526" s="2">
        <v>0</v>
      </c>
      <c r="T526" s="6">
        <v>12.75739989250301</v>
      </c>
      <c r="U526" s="6">
        <v>3.5288423587843655E-2</v>
      </c>
      <c r="V526" s="6">
        <v>0.58396881689142666</v>
      </c>
      <c r="W526" s="6">
        <v>116238</v>
      </c>
      <c r="X526" s="6">
        <v>86464</v>
      </c>
      <c r="Y526" s="6">
        <v>347111</v>
      </c>
      <c r="Z526" s="6">
        <v>12249</v>
      </c>
      <c r="AA526" s="2">
        <f t="shared" si="26"/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1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1</v>
      </c>
      <c r="AP526" s="2">
        <v>0</v>
      </c>
      <c r="AQ526" s="2">
        <v>0</v>
      </c>
      <c r="AR526" s="3">
        <v>0</v>
      </c>
      <c r="AS526" s="6">
        <f t="shared" si="27"/>
        <v>12.442732439497854</v>
      </c>
      <c r="AT526" s="6">
        <f t="shared" si="28"/>
        <v>0.12094616459222896</v>
      </c>
      <c r="AU526" s="6">
        <f t="shared" si="29"/>
        <v>0.61327850608913903</v>
      </c>
      <c r="AV526" s="6">
        <f t="shared" si="30"/>
        <v>0</v>
      </c>
      <c r="AW526" s="6">
        <f t="shared" si="31"/>
        <v>0</v>
      </c>
      <c r="AX526" s="6">
        <f t="shared" si="32"/>
        <v>0</v>
      </c>
      <c r="AY526" s="6">
        <f t="shared" si="33"/>
        <v>0</v>
      </c>
      <c r="AZ526" s="6">
        <f t="shared" si="34"/>
        <v>0</v>
      </c>
      <c r="BA526" s="6">
        <f t="shared" si="35"/>
        <v>7</v>
      </c>
      <c r="BB526" s="6">
        <f t="shared" si="36"/>
        <v>0</v>
      </c>
      <c r="BC526" s="2"/>
      <c r="BD526" s="2"/>
    </row>
    <row r="527" spans="1:56" ht="15.75" customHeight="1" x14ac:dyDescent="0.25">
      <c r="A527" s="2">
        <v>125</v>
      </c>
      <c r="B527" s="2">
        <v>2019</v>
      </c>
      <c r="C527" s="6" t="s">
        <v>181</v>
      </c>
      <c r="D527" s="2">
        <v>5380</v>
      </c>
      <c r="E527" s="2">
        <v>82643537000134</v>
      </c>
      <c r="F527" s="2" t="str">
        <f t="array" ref="F527">IFERROR(INDEX(cnpj!$A:$B,MATCH(C527,cnpj!$B:$B,0),1),IF(G527=14,LEFT(E527,2)&amp;"."&amp;MID(E527,3,3)&amp;"."&amp;MID(E527,6,3)&amp;"/"&amp;MID(E527,9,4)&amp;"-"&amp;RIGHT(E527,2),IF(G527=13,0&amp;LEFT(E527,1)&amp;"."&amp;MID(E527,2,3)&amp;"."&amp;MID(E527,5,3)&amp;"/"&amp;MID(E527,8,4)&amp;"-"&amp;RIGHT(E527,2),IF(G527=12,"00"&amp;"."&amp;LEFT(E527,3)&amp;"."&amp;MID(E527,4,3)&amp;"/"&amp;MID(E527,7,4)&amp;"-"&amp;RIGHT(E527,2),IF(G527=11,"00.0"&amp;LEFT(E527,2)&amp;"."&amp;MID(E527,3,3)&amp;"/"&amp;MID(E527,6,4)&amp;"-"&amp;RIGHT(E527,2),"erro")))))</f>
        <v>82.643.537/0001-34</v>
      </c>
      <c r="G527" s="2">
        <f t="shared" si="25"/>
        <v>14</v>
      </c>
      <c r="H527" s="6" t="s">
        <v>60</v>
      </c>
      <c r="I527" s="2">
        <v>1</v>
      </c>
      <c r="J527" s="6">
        <v>11.350406535472453</v>
      </c>
      <c r="K527" s="6">
        <v>85000</v>
      </c>
      <c r="L527" s="2">
        <v>0</v>
      </c>
      <c r="M527" s="2">
        <v>1</v>
      </c>
      <c r="N527" s="2"/>
      <c r="O527" s="2">
        <v>0</v>
      </c>
      <c r="P527" s="2">
        <v>0</v>
      </c>
      <c r="Q527" s="2">
        <v>0</v>
      </c>
      <c r="R527" s="2">
        <v>7</v>
      </c>
      <c r="S527" s="2">
        <v>0</v>
      </c>
      <c r="T527" s="6">
        <v>12.806824892822316</v>
      </c>
      <c r="U527" s="6">
        <v>4.6205353470542748E-2</v>
      </c>
      <c r="V527" s="6">
        <v>0.44477896780349768</v>
      </c>
      <c r="W527" s="6">
        <v>115456</v>
      </c>
      <c r="X527" s="6">
        <v>46754</v>
      </c>
      <c r="Y527" s="6">
        <v>364698</v>
      </c>
      <c r="Z527" s="6">
        <v>16851</v>
      </c>
      <c r="AA527" s="2">
        <f t="shared" si="26"/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1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1</v>
      </c>
      <c r="AQ527" s="2">
        <v>0</v>
      </c>
      <c r="AR527" s="3">
        <v>0</v>
      </c>
      <c r="AS527" s="6">
        <f t="shared" si="27"/>
        <v>12.75739989250301</v>
      </c>
      <c r="AT527" s="6">
        <f t="shared" si="28"/>
        <v>3.5288423587843655E-2</v>
      </c>
      <c r="AU527" s="6">
        <f t="shared" si="29"/>
        <v>0.58396881689142666</v>
      </c>
      <c r="AV527" s="6">
        <f t="shared" si="30"/>
        <v>0</v>
      </c>
      <c r="AW527" s="6">
        <f t="shared" si="31"/>
        <v>0</v>
      </c>
      <c r="AX527" s="6">
        <f t="shared" si="32"/>
        <v>0</v>
      </c>
      <c r="AY527" s="6">
        <f t="shared" si="33"/>
        <v>0</v>
      </c>
      <c r="AZ527" s="6">
        <f t="shared" si="34"/>
        <v>0</v>
      </c>
      <c r="BA527" s="6">
        <f t="shared" si="35"/>
        <v>7</v>
      </c>
      <c r="BB527" s="6">
        <f t="shared" si="36"/>
        <v>0</v>
      </c>
      <c r="BC527" s="2"/>
      <c r="BD527" s="2"/>
    </row>
    <row r="528" spans="1:56" ht="15.75" customHeight="1" x14ac:dyDescent="0.25">
      <c r="A528" s="2">
        <v>125</v>
      </c>
      <c r="B528" s="2">
        <v>2020</v>
      </c>
      <c r="C528" s="6" t="s">
        <v>181</v>
      </c>
      <c r="D528" s="2">
        <v>5380</v>
      </c>
      <c r="E528" s="2">
        <v>82643537000134</v>
      </c>
      <c r="F528" s="2" t="str">
        <f t="array" ref="F528">IFERROR(INDEX(cnpj!$A:$B,MATCH(C528,cnpj!$B:$B,0),1),IF(G528=14,LEFT(E528,2)&amp;"."&amp;MID(E528,3,3)&amp;"."&amp;MID(E528,6,3)&amp;"/"&amp;MID(E528,9,4)&amp;"-"&amp;RIGHT(E528,2),IF(G528=13,0&amp;LEFT(E528,1)&amp;"."&amp;MID(E528,2,3)&amp;"."&amp;MID(E528,5,3)&amp;"/"&amp;MID(E528,8,4)&amp;"-"&amp;RIGHT(E528,2),IF(G528=12,"00"&amp;"."&amp;LEFT(E528,3)&amp;"."&amp;MID(E528,4,3)&amp;"/"&amp;MID(E528,7,4)&amp;"-"&amp;RIGHT(E528,2),IF(G528=11,"00.0"&amp;LEFT(E528,2)&amp;"."&amp;MID(E528,3,3)&amp;"/"&amp;MID(E528,6,4)&amp;"-"&amp;RIGHT(E528,2),"erro")))))</f>
        <v>82.643.537/0001-34</v>
      </c>
      <c r="G528" s="2">
        <f t="shared" si="25"/>
        <v>14</v>
      </c>
      <c r="H528" s="6" t="s">
        <v>60</v>
      </c>
      <c r="I528" s="2">
        <v>1</v>
      </c>
      <c r="J528" s="6">
        <v>11.390757830996021</v>
      </c>
      <c r="K528" s="6">
        <v>88500</v>
      </c>
      <c r="L528" s="2">
        <v>0</v>
      </c>
      <c r="M528" s="2">
        <v>0</v>
      </c>
      <c r="N528" s="2"/>
      <c r="O528" s="2">
        <v>0</v>
      </c>
      <c r="P528" s="2">
        <v>0</v>
      </c>
      <c r="Q528" s="2">
        <v>0</v>
      </c>
      <c r="R528" s="2">
        <v>7</v>
      </c>
      <c r="S528" s="2">
        <v>0</v>
      </c>
      <c r="T528" s="6">
        <v>12.91560977406972</v>
      </c>
      <c r="U528" s="6">
        <v>6.2079142175549051E-2</v>
      </c>
      <c r="V528" s="6">
        <v>0.54836329652492566</v>
      </c>
      <c r="W528" s="6">
        <v>132236</v>
      </c>
      <c r="X528" s="6">
        <v>90734</v>
      </c>
      <c r="Y528" s="6">
        <v>406610</v>
      </c>
      <c r="Z528" s="6">
        <v>25242</v>
      </c>
      <c r="AA528" s="2">
        <f t="shared" si="26"/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1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1</v>
      </c>
      <c r="AR528" s="3">
        <v>0</v>
      </c>
      <c r="AS528" s="6">
        <f t="shared" si="27"/>
        <v>12.806824892822316</v>
      </c>
      <c r="AT528" s="6">
        <f t="shared" si="28"/>
        <v>4.6205353470542748E-2</v>
      </c>
      <c r="AU528" s="6">
        <f t="shared" si="29"/>
        <v>0.44477896780349768</v>
      </c>
      <c r="AV528" s="6">
        <f t="shared" si="30"/>
        <v>0</v>
      </c>
      <c r="AW528" s="6">
        <f t="shared" si="31"/>
        <v>1</v>
      </c>
      <c r="AX528" s="6">
        <f t="shared" si="32"/>
        <v>0</v>
      </c>
      <c r="AY528" s="6">
        <f t="shared" si="33"/>
        <v>0</v>
      </c>
      <c r="AZ528" s="6">
        <f t="shared" si="34"/>
        <v>0</v>
      </c>
      <c r="BA528" s="6">
        <f t="shared" si="35"/>
        <v>7</v>
      </c>
      <c r="BB528" s="6">
        <f t="shared" si="36"/>
        <v>0</v>
      </c>
      <c r="BC528" s="2"/>
      <c r="BD528" s="2"/>
    </row>
    <row r="529" spans="1:56" ht="15.75" customHeight="1" x14ac:dyDescent="0.25">
      <c r="A529" s="2">
        <v>126</v>
      </c>
      <c r="B529" s="2">
        <v>2016</v>
      </c>
      <c r="C529" s="6" t="s">
        <v>182</v>
      </c>
      <c r="D529" s="2">
        <v>4359</v>
      </c>
      <c r="E529" s="2">
        <v>13788120000147</v>
      </c>
      <c r="F529" s="2" t="str">
        <f t="array" ref="F529">IFERROR(INDEX(cnpj!$A:$B,MATCH(C529,cnpj!$B:$B,0),1),IF(G529=14,LEFT(E529,2)&amp;"."&amp;MID(E529,3,3)&amp;"."&amp;MID(E529,6,3)&amp;"/"&amp;MID(E529,9,4)&amp;"-"&amp;RIGHT(E529,2),IF(G529=13,0&amp;LEFT(E529,1)&amp;"."&amp;MID(E529,2,3)&amp;"."&amp;MID(E529,5,3)&amp;"/"&amp;MID(E529,8,4)&amp;"-"&amp;RIGHT(E529,2),IF(G529=12,"00"&amp;"."&amp;LEFT(E529,3)&amp;"."&amp;MID(E529,4,3)&amp;"/"&amp;MID(E529,7,4)&amp;"-"&amp;RIGHT(E529,2),IF(G529=11,"00.0"&amp;LEFT(E529,2)&amp;"."&amp;MID(E529,3,3)&amp;"/"&amp;MID(E529,6,4)&amp;"-"&amp;RIGHT(E529,2),"erro")))))</f>
        <v>13.788.120/0001-47</v>
      </c>
      <c r="G529" s="2">
        <f t="shared" si="25"/>
        <v>14</v>
      </c>
      <c r="H529" s="6" t="s">
        <v>183</v>
      </c>
      <c r="I529" s="2">
        <v>5</v>
      </c>
      <c r="J529" s="6">
        <v>11.359307976304629</v>
      </c>
      <c r="K529" s="6">
        <v>85760</v>
      </c>
      <c r="L529" s="2">
        <v>0</v>
      </c>
      <c r="M529" s="2">
        <v>0</v>
      </c>
      <c r="N529" s="2"/>
      <c r="O529" s="2">
        <v>0</v>
      </c>
      <c r="P529" s="2">
        <v>0</v>
      </c>
      <c r="Q529" s="2">
        <v>0</v>
      </c>
      <c r="R529" s="2">
        <v>10</v>
      </c>
      <c r="S529" s="2">
        <v>0</v>
      </c>
      <c r="T529" s="6">
        <v>12.981548380762101</v>
      </c>
      <c r="U529" s="6">
        <v>-1.26374090001804</v>
      </c>
      <c r="V529" s="6">
        <v>0.74354918551775739</v>
      </c>
      <c r="W529" s="6">
        <v>140942</v>
      </c>
      <c r="X529" s="6">
        <v>182000</v>
      </c>
      <c r="Y529" s="6">
        <v>434325</v>
      </c>
      <c r="Z529" s="6">
        <v>-343682</v>
      </c>
      <c r="AA529" s="2" t="str">
        <f t="shared" si="26"/>
        <v/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1</v>
      </c>
      <c r="AK529" s="2">
        <v>0</v>
      </c>
      <c r="AL529" s="2">
        <v>0</v>
      </c>
      <c r="AM529" s="2">
        <v>1</v>
      </c>
      <c r="AN529" s="2">
        <v>0</v>
      </c>
      <c r="AO529" s="2">
        <v>0</v>
      </c>
      <c r="AP529" s="2">
        <v>0</v>
      </c>
      <c r="AQ529" s="2">
        <v>0</v>
      </c>
      <c r="AR529" s="3">
        <v>0</v>
      </c>
      <c r="AS529" s="6" t="str">
        <f t="shared" si="27"/>
        <v/>
      </c>
      <c r="AT529" s="6" t="str">
        <f t="shared" si="28"/>
        <v/>
      </c>
      <c r="AU529" s="6" t="str">
        <f t="shared" si="29"/>
        <v/>
      </c>
      <c r="AV529" s="6" t="str">
        <f t="shared" si="30"/>
        <v/>
      </c>
      <c r="AW529" s="6" t="str">
        <f t="shared" si="31"/>
        <v/>
      </c>
      <c r="AX529" s="6" t="str">
        <f t="shared" si="32"/>
        <v/>
      </c>
      <c r="AY529" s="6" t="str">
        <f t="shared" si="33"/>
        <v/>
      </c>
      <c r="AZ529" s="6" t="str">
        <f t="shared" si="34"/>
        <v/>
      </c>
      <c r="BA529" s="6" t="str">
        <f t="shared" si="35"/>
        <v/>
      </c>
      <c r="BB529" s="6" t="str">
        <f t="shared" si="36"/>
        <v/>
      </c>
      <c r="BC529" s="2"/>
      <c r="BD529" s="2"/>
    </row>
    <row r="530" spans="1:56" ht="15.75" customHeight="1" x14ac:dyDescent="0.25">
      <c r="A530" s="2">
        <v>126</v>
      </c>
      <c r="B530" s="2">
        <v>2017</v>
      </c>
      <c r="C530" s="6" t="s">
        <v>182</v>
      </c>
      <c r="D530" s="2">
        <v>4359</v>
      </c>
      <c r="E530" s="2">
        <v>13788120000147</v>
      </c>
      <c r="F530" s="2" t="str">
        <f t="array" ref="F530">IFERROR(INDEX(cnpj!$A:$B,MATCH(C530,cnpj!$B:$B,0),1),IF(G530=14,LEFT(E530,2)&amp;"."&amp;MID(E530,3,3)&amp;"."&amp;MID(E530,6,3)&amp;"/"&amp;MID(E530,9,4)&amp;"-"&amp;RIGHT(E530,2),IF(G530=13,0&amp;LEFT(E530,1)&amp;"."&amp;MID(E530,2,3)&amp;"."&amp;MID(E530,5,3)&amp;"/"&amp;MID(E530,8,4)&amp;"-"&amp;RIGHT(E530,2),IF(G530=12,"00"&amp;"."&amp;LEFT(E530,3)&amp;"."&amp;MID(E530,4,3)&amp;"/"&amp;MID(E530,7,4)&amp;"-"&amp;RIGHT(E530,2),IF(G530=11,"00.0"&amp;LEFT(E530,2)&amp;"."&amp;MID(E530,3,3)&amp;"/"&amp;MID(E530,6,4)&amp;"-"&amp;RIGHT(E530,2),"erro")))))</f>
        <v>13.788.120/0001-47</v>
      </c>
      <c r="G530" s="2">
        <f t="shared" si="25"/>
        <v>14</v>
      </c>
      <c r="H530" s="6" t="s">
        <v>183</v>
      </c>
      <c r="I530" s="2">
        <v>5</v>
      </c>
      <c r="J530" s="6">
        <v>11.41673389685732</v>
      </c>
      <c r="K530" s="6">
        <v>90829</v>
      </c>
      <c r="L530" s="2">
        <v>0</v>
      </c>
      <c r="M530" s="2">
        <v>0</v>
      </c>
      <c r="N530" s="2"/>
      <c r="O530" s="2">
        <v>0</v>
      </c>
      <c r="P530" s="2">
        <v>0</v>
      </c>
      <c r="Q530" s="2">
        <v>0</v>
      </c>
      <c r="R530" s="2">
        <v>10</v>
      </c>
      <c r="S530" s="2">
        <v>0</v>
      </c>
      <c r="T530" s="6">
        <v>13.034251030933795</v>
      </c>
      <c r="U530" s="6">
        <v>6.6942024205543987E-2</v>
      </c>
      <c r="V530" s="6">
        <v>0.6695753217904501</v>
      </c>
      <c r="W530" s="6">
        <v>176444</v>
      </c>
      <c r="X530" s="6">
        <v>130107</v>
      </c>
      <c r="Y530" s="6">
        <v>457829</v>
      </c>
      <c r="Z530" s="6">
        <v>30648</v>
      </c>
      <c r="AA530" s="2">
        <f t="shared" si="26"/>
        <v>1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1</v>
      </c>
      <c r="AK530" s="2">
        <v>0</v>
      </c>
      <c r="AL530" s="2">
        <v>0</v>
      </c>
      <c r="AM530" s="2">
        <v>0</v>
      </c>
      <c r="AN530" s="2">
        <v>1</v>
      </c>
      <c r="AO530" s="2">
        <v>0</v>
      </c>
      <c r="AP530" s="2">
        <v>0</v>
      </c>
      <c r="AQ530" s="2">
        <v>0</v>
      </c>
      <c r="AR530" s="3">
        <v>0</v>
      </c>
      <c r="AS530" s="6">
        <f t="shared" si="27"/>
        <v>12.981548380762101</v>
      </c>
      <c r="AT530" s="6">
        <f t="shared" si="28"/>
        <v>-1.26374090001804</v>
      </c>
      <c r="AU530" s="6">
        <f t="shared" si="29"/>
        <v>0.74354918551775739</v>
      </c>
      <c r="AV530" s="6">
        <f t="shared" si="30"/>
        <v>0</v>
      </c>
      <c r="AW530" s="6">
        <f t="shared" si="31"/>
        <v>0</v>
      </c>
      <c r="AX530" s="6">
        <f t="shared" si="32"/>
        <v>0</v>
      </c>
      <c r="AY530" s="6">
        <f t="shared" si="33"/>
        <v>0</v>
      </c>
      <c r="AZ530" s="6">
        <f t="shared" si="34"/>
        <v>0</v>
      </c>
      <c r="BA530" s="6">
        <f t="shared" si="35"/>
        <v>10</v>
      </c>
      <c r="BB530" s="6">
        <f t="shared" si="36"/>
        <v>0</v>
      </c>
      <c r="BC530" s="2"/>
      <c r="BD530" s="2"/>
    </row>
    <row r="531" spans="1:56" ht="15.75" customHeight="1" x14ac:dyDescent="0.25">
      <c r="A531" s="2">
        <v>126</v>
      </c>
      <c r="B531" s="2">
        <v>2018</v>
      </c>
      <c r="C531" s="6" t="s">
        <v>182</v>
      </c>
      <c r="D531" s="2">
        <v>4359</v>
      </c>
      <c r="E531" s="2">
        <v>13788120000147</v>
      </c>
      <c r="F531" s="2" t="str">
        <f t="array" ref="F531">IFERROR(INDEX(cnpj!$A:$B,MATCH(C531,cnpj!$B:$B,0),1),IF(G531=14,LEFT(E531,2)&amp;"."&amp;MID(E531,3,3)&amp;"."&amp;MID(E531,6,3)&amp;"/"&amp;MID(E531,9,4)&amp;"-"&amp;RIGHT(E531,2),IF(G531=13,0&amp;LEFT(E531,1)&amp;"."&amp;MID(E531,2,3)&amp;"."&amp;MID(E531,5,3)&amp;"/"&amp;MID(E531,8,4)&amp;"-"&amp;RIGHT(E531,2),IF(G531=12,"00"&amp;"."&amp;LEFT(E531,3)&amp;"."&amp;MID(E531,4,3)&amp;"/"&amp;MID(E531,7,4)&amp;"-"&amp;RIGHT(E531,2),IF(G531=11,"00.0"&amp;LEFT(E531,2)&amp;"."&amp;MID(E531,3,3)&amp;"/"&amp;MID(E531,6,4)&amp;"-"&amp;RIGHT(E531,2),"erro")))))</f>
        <v>13.788.120/0001-47</v>
      </c>
      <c r="G531" s="2">
        <f t="shared" si="25"/>
        <v>14</v>
      </c>
      <c r="H531" s="6" t="s">
        <v>183</v>
      </c>
      <c r="I531" s="2">
        <v>5</v>
      </c>
      <c r="J531" s="6">
        <v>11.870599909242044</v>
      </c>
      <c r="K531" s="6">
        <v>143000</v>
      </c>
      <c r="L531" s="2">
        <v>0</v>
      </c>
      <c r="M531" s="2">
        <v>0</v>
      </c>
      <c r="N531" s="2"/>
      <c r="O531" s="2">
        <v>0</v>
      </c>
      <c r="P531" s="2">
        <v>0</v>
      </c>
      <c r="Q531" s="2">
        <v>0</v>
      </c>
      <c r="R531" s="2">
        <v>8</v>
      </c>
      <c r="S531" s="2">
        <v>0</v>
      </c>
      <c r="T531" s="6">
        <v>13.226768436759119</v>
      </c>
      <c r="U531" s="6">
        <v>2.2069276158731589E-2</v>
      </c>
      <c r="V531" s="6">
        <v>0.66525291653529117</v>
      </c>
      <c r="W531" s="6">
        <v>191107</v>
      </c>
      <c r="X531" s="6">
        <v>178125</v>
      </c>
      <c r="Y531" s="6">
        <v>555025</v>
      </c>
      <c r="Z531" s="6">
        <v>12249</v>
      </c>
      <c r="AA531" s="2">
        <f t="shared" si="26"/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1</v>
      </c>
      <c r="AK531" s="2">
        <v>0</v>
      </c>
      <c r="AL531" s="2">
        <v>0</v>
      </c>
      <c r="AM531" s="2">
        <v>0</v>
      </c>
      <c r="AN531" s="2">
        <v>0</v>
      </c>
      <c r="AO531" s="2">
        <v>1</v>
      </c>
      <c r="AP531" s="2">
        <v>0</v>
      </c>
      <c r="AQ531" s="2">
        <v>0</v>
      </c>
      <c r="AR531" s="3">
        <v>0</v>
      </c>
      <c r="AS531" s="6">
        <f t="shared" si="27"/>
        <v>13.034251030933795</v>
      </c>
      <c r="AT531" s="6">
        <f t="shared" si="28"/>
        <v>6.6942024205543987E-2</v>
      </c>
      <c r="AU531" s="6">
        <f t="shared" si="29"/>
        <v>0.6695753217904501</v>
      </c>
      <c r="AV531" s="6">
        <f t="shared" si="30"/>
        <v>0</v>
      </c>
      <c r="AW531" s="6">
        <f t="shared" si="31"/>
        <v>0</v>
      </c>
      <c r="AX531" s="6">
        <f t="shared" si="32"/>
        <v>0</v>
      </c>
      <c r="AY531" s="6">
        <f t="shared" si="33"/>
        <v>0</v>
      </c>
      <c r="AZ531" s="6">
        <f t="shared" si="34"/>
        <v>0</v>
      </c>
      <c r="BA531" s="6">
        <f t="shared" si="35"/>
        <v>10</v>
      </c>
      <c r="BB531" s="6">
        <f t="shared" si="36"/>
        <v>0</v>
      </c>
      <c r="BC531" s="2"/>
      <c r="BD531" s="2"/>
    </row>
    <row r="532" spans="1:56" ht="15.75" customHeight="1" x14ac:dyDescent="0.25">
      <c r="A532" s="2">
        <v>127</v>
      </c>
      <c r="B532" s="2">
        <v>2016</v>
      </c>
      <c r="C532" s="6" t="s">
        <v>184</v>
      </c>
      <c r="D532" s="2">
        <v>17485</v>
      </c>
      <c r="E532" s="2">
        <v>2328280000197</v>
      </c>
      <c r="F532" s="2" t="str">
        <f t="array" ref="F532">IFERROR(INDEX(cnpj!$A:$B,MATCH(C532,cnpj!$B:$B,0),1),IF(G532=14,LEFT(E532,2)&amp;"."&amp;MID(E532,3,3)&amp;"."&amp;MID(E532,6,3)&amp;"/"&amp;MID(E532,9,4)&amp;"-"&amp;RIGHT(E532,2),IF(G532=13,0&amp;LEFT(E532,1)&amp;"."&amp;MID(E532,2,3)&amp;"."&amp;MID(E532,5,3)&amp;"/"&amp;MID(E532,8,4)&amp;"-"&amp;RIGHT(E532,2),IF(G532=12,"00"&amp;"."&amp;LEFT(E532,3)&amp;"."&amp;MID(E532,4,3)&amp;"/"&amp;MID(E532,7,4)&amp;"-"&amp;RIGHT(E532,2),IF(G532=11,"00.0"&amp;LEFT(E532,2)&amp;"."&amp;MID(E532,3,3)&amp;"/"&amp;MID(E532,6,4)&amp;"-"&amp;RIGHT(E532,2),"erro")))))</f>
        <v>02.328.280/0001-97</v>
      </c>
      <c r="G532" s="2">
        <f t="shared" si="25"/>
        <v>13</v>
      </c>
      <c r="H532" s="6" t="s">
        <v>55</v>
      </c>
      <c r="I532" s="2">
        <v>10</v>
      </c>
      <c r="J532" s="6">
        <v>10.735961798317172</v>
      </c>
      <c r="K532" s="6">
        <v>45980</v>
      </c>
      <c r="L532" s="2">
        <v>0</v>
      </c>
      <c r="M532" s="2">
        <v>1</v>
      </c>
      <c r="N532" s="2"/>
      <c r="O532" s="2">
        <v>1</v>
      </c>
      <c r="P532" s="2">
        <v>3</v>
      </c>
      <c r="Q532" s="2">
        <v>0</v>
      </c>
      <c r="R532" s="2">
        <v>13</v>
      </c>
      <c r="S532" s="2">
        <v>0</v>
      </c>
      <c r="T532" s="6">
        <v>15.714049485674467</v>
      </c>
      <c r="U532" s="6">
        <v>5.2678399306904163E-2</v>
      </c>
      <c r="V532" s="6">
        <v>0.70068091813030087</v>
      </c>
      <c r="W532" s="6">
        <v>2183529</v>
      </c>
      <c r="X532" s="6">
        <v>2494310</v>
      </c>
      <c r="Y532" s="6">
        <v>6676133</v>
      </c>
      <c r="Z532" s="6">
        <v>351688</v>
      </c>
      <c r="AA532" s="2" t="str">
        <f t="shared" si="26"/>
        <v/>
      </c>
      <c r="AB532" s="2">
        <v>0</v>
      </c>
      <c r="AC532" s="2">
        <v>0</v>
      </c>
      <c r="AD532" s="2">
        <v>1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1</v>
      </c>
      <c r="AN532" s="2">
        <v>0</v>
      </c>
      <c r="AO532" s="2">
        <v>0</v>
      </c>
      <c r="AP532" s="2">
        <v>0</v>
      </c>
      <c r="AQ532" s="2">
        <v>0</v>
      </c>
      <c r="AR532" s="3">
        <v>0</v>
      </c>
      <c r="AS532" s="6" t="str">
        <f t="shared" si="27"/>
        <v/>
      </c>
      <c r="AT532" s="6" t="str">
        <f t="shared" si="28"/>
        <v/>
      </c>
      <c r="AU532" s="6" t="str">
        <f t="shared" si="29"/>
        <v/>
      </c>
      <c r="AV532" s="6" t="str">
        <f t="shared" si="30"/>
        <v/>
      </c>
      <c r="AW532" s="6" t="str">
        <f t="shared" si="31"/>
        <v/>
      </c>
      <c r="AX532" s="6" t="str">
        <f t="shared" si="32"/>
        <v/>
      </c>
      <c r="AY532" s="6" t="str">
        <f t="shared" si="33"/>
        <v/>
      </c>
      <c r="AZ532" s="6" t="str">
        <f t="shared" si="34"/>
        <v/>
      </c>
      <c r="BA532" s="6" t="str">
        <f t="shared" si="35"/>
        <v/>
      </c>
      <c r="BB532" s="6" t="str">
        <f t="shared" si="36"/>
        <v/>
      </c>
      <c r="BC532" s="2"/>
      <c r="BD532" s="2"/>
    </row>
    <row r="533" spans="1:56" ht="15.75" customHeight="1" x14ac:dyDescent="0.25">
      <c r="A533" s="2">
        <v>127</v>
      </c>
      <c r="B533" s="2">
        <v>2017</v>
      </c>
      <c r="C533" s="6" t="s">
        <v>184</v>
      </c>
      <c r="D533" s="2">
        <v>17485</v>
      </c>
      <c r="E533" s="2">
        <v>2328280000197</v>
      </c>
      <c r="F533" s="2" t="str">
        <f t="array" ref="F533">IFERROR(INDEX(cnpj!$A:$B,MATCH(C533,cnpj!$B:$B,0),1),IF(G533=14,LEFT(E533,2)&amp;"."&amp;MID(E533,3,3)&amp;"."&amp;MID(E533,6,3)&amp;"/"&amp;MID(E533,9,4)&amp;"-"&amp;RIGHT(E533,2),IF(G533=13,0&amp;LEFT(E533,1)&amp;"."&amp;MID(E533,2,3)&amp;"."&amp;MID(E533,5,3)&amp;"/"&amp;MID(E533,8,4)&amp;"-"&amp;RIGHT(E533,2),IF(G533=12,"00"&amp;"."&amp;LEFT(E533,3)&amp;"."&amp;MID(E533,4,3)&amp;"/"&amp;MID(E533,7,4)&amp;"-"&amp;RIGHT(E533,2),IF(G533=11,"00.0"&amp;LEFT(E533,2)&amp;"."&amp;MID(E533,3,3)&amp;"/"&amp;MID(E533,6,4)&amp;"-"&amp;RIGHT(E533,2),"erro")))))</f>
        <v>02.328.280/0001-97</v>
      </c>
      <c r="G533" s="2">
        <f t="shared" si="25"/>
        <v>13</v>
      </c>
      <c r="H533" s="6" t="s">
        <v>55</v>
      </c>
      <c r="I533" s="2">
        <v>10</v>
      </c>
      <c r="J533" s="6">
        <v>14.066408503972923</v>
      </c>
      <c r="K533" s="6">
        <v>1285178.92</v>
      </c>
      <c r="L533" s="2">
        <v>0</v>
      </c>
      <c r="M533" s="2">
        <v>1</v>
      </c>
      <c r="N533" s="2"/>
      <c r="O533" s="2">
        <v>1</v>
      </c>
      <c r="P533" s="2">
        <v>2</v>
      </c>
      <c r="Q533" s="2">
        <v>0</v>
      </c>
      <c r="R533" s="2">
        <v>18</v>
      </c>
      <c r="S533" s="2">
        <v>0</v>
      </c>
      <c r="T533" s="6">
        <v>15.680136431300276</v>
      </c>
      <c r="U533" s="6">
        <v>5.8018715674745619E-2</v>
      </c>
      <c r="V533" s="6">
        <v>0.68539639059050095</v>
      </c>
      <c r="W533" s="6">
        <v>2365178</v>
      </c>
      <c r="X533" s="6">
        <v>2058042</v>
      </c>
      <c r="Y533" s="6">
        <v>6453521</v>
      </c>
      <c r="Z533" s="6">
        <v>374425</v>
      </c>
      <c r="AA533" s="2">
        <f t="shared" si="26"/>
        <v>0</v>
      </c>
      <c r="AB533" s="2">
        <v>0</v>
      </c>
      <c r="AC533" s="2">
        <v>0</v>
      </c>
      <c r="AD533" s="2">
        <v>1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</v>
      </c>
      <c r="AO533" s="2">
        <v>0</v>
      </c>
      <c r="AP533" s="2">
        <v>0</v>
      </c>
      <c r="AQ533" s="2">
        <v>0</v>
      </c>
      <c r="AR533" s="3">
        <v>0</v>
      </c>
      <c r="AS533" s="6">
        <f t="shared" si="27"/>
        <v>15.714049485674467</v>
      </c>
      <c r="AT533" s="6">
        <f t="shared" si="28"/>
        <v>5.2678399306904163E-2</v>
      </c>
      <c r="AU533" s="6">
        <f t="shared" si="29"/>
        <v>0.70068091813030087</v>
      </c>
      <c r="AV533" s="6">
        <f t="shared" si="30"/>
        <v>0</v>
      </c>
      <c r="AW533" s="6">
        <f t="shared" si="31"/>
        <v>1</v>
      </c>
      <c r="AX533" s="6">
        <f t="shared" si="32"/>
        <v>1</v>
      </c>
      <c r="AY533" s="6">
        <f t="shared" si="33"/>
        <v>3</v>
      </c>
      <c r="AZ533" s="6">
        <f t="shared" si="34"/>
        <v>0</v>
      </c>
      <c r="BA533" s="6">
        <f t="shared" si="35"/>
        <v>13</v>
      </c>
      <c r="BB533" s="6">
        <f t="shared" si="36"/>
        <v>0</v>
      </c>
      <c r="BC533" s="2"/>
      <c r="BD533" s="2"/>
    </row>
    <row r="534" spans="1:56" ht="15.75" customHeight="1" x14ac:dyDescent="0.25">
      <c r="A534" s="2">
        <v>127</v>
      </c>
      <c r="B534" s="2">
        <v>2018</v>
      </c>
      <c r="C534" s="6" t="s">
        <v>184</v>
      </c>
      <c r="D534" s="2">
        <v>17485</v>
      </c>
      <c r="E534" s="2">
        <v>2328280000197</v>
      </c>
      <c r="F534" s="2" t="str">
        <f t="array" ref="F534">IFERROR(INDEX(cnpj!$A:$B,MATCH(C534,cnpj!$B:$B,0),1),IF(G534=14,LEFT(E534,2)&amp;"."&amp;MID(E534,3,3)&amp;"."&amp;MID(E534,6,3)&amp;"/"&amp;MID(E534,9,4)&amp;"-"&amp;RIGHT(E534,2),IF(G534=13,0&amp;LEFT(E534,1)&amp;"."&amp;MID(E534,2,3)&amp;"."&amp;MID(E534,5,3)&amp;"/"&amp;MID(E534,8,4)&amp;"-"&amp;RIGHT(E534,2),IF(G534=12,"00"&amp;"."&amp;LEFT(E534,3)&amp;"."&amp;MID(E534,4,3)&amp;"/"&amp;MID(E534,7,4)&amp;"-"&amp;RIGHT(E534,2),IF(G534=11,"00.0"&amp;LEFT(E534,2)&amp;"."&amp;MID(E534,3,3)&amp;"/"&amp;MID(E534,6,4)&amp;"-"&amp;RIGHT(E534,2),"erro")))))</f>
        <v>02.328.280/0001-97</v>
      </c>
      <c r="G534" s="2">
        <f t="shared" si="25"/>
        <v>13</v>
      </c>
      <c r="H534" s="6" t="s">
        <v>55</v>
      </c>
      <c r="I534" s="2">
        <v>10</v>
      </c>
      <c r="J534" s="6">
        <v>13.563083473768433</v>
      </c>
      <c r="K534" s="6">
        <v>776912.86</v>
      </c>
      <c r="L534" s="2">
        <v>0</v>
      </c>
      <c r="M534" s="2">
        <v>1</v>
      </c>
      <c r="N534" s="2"/>
      <c r="O534" s="2">
        <v>1</v>
      </c>
      <c r="P534" s="2">
        <v>3</v>
      </c>
      <c r="Q534" s="2">
        <v>0</v>
      </c>
      <c r="R534" s="2">
        <v>22</v>
      </c>
      <c r="S534" s="2">
        <v>0</v>
      </c>
      <c r="T534" s="6">
        <v>15.876500791404929</v>
      </c>
      <c r="U534" s="6">
        <v>5.2755991633543393E-2</v>
      </c>
      <c r="V534" s="6">
        <v>0.70793200133999801</v>
      </c>
      <c r="W534" s="6">
        <v>1622796</v>
      </c>
      <c r="X534" s="6">
        <v>3937120</v>
      </c>
      <c r="Y534" s="6">
        <v>7853743</v>
      </c>
      <c r="Z534" s="6">
        <v>414332</v>
      </c>
      <c r="AA534" s="2">
        <f t="shared" si="26"/>
        <v>0</v>
      </c>
      <c r="AB534" s="2">
        <v>0</v>
      </c>
      <c r="AC534" s="2">
        <v>0</v>
      </c>
      <c r="AD534" s="2">
        <v>1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1</v>
      </c>
      <c r="AP534" s="2">
        <v>0</v>
      </c>
      <c r="AQ534" s="2">
        <v>0</v>
      </c>
      <c r="AR534" s="3">
        <v>0</v>
      </c>
      <c r="AS534" s="6">
        <f t="shared" si="27"/>
        <v>15.680136431300276</v>
      </c>
      <c r="AT534" s="6">
        <f t="shared" si="28"/>
        <v>5.8018715674745619E-2</v>
      </c>
      <c r="AU534" s="6">
        <f t="shared" si="29"/>
        <v>0.68539639059050095</v>
      </c>
      <c r="AV534" s="6">
        <f t="shared" si="30"/>
        <v>0</v>
      </c>
      <c r="AW534" s="6">
        <f t="shared" si="31"/>
        <v>1</v>
      </c>
      <c r="AX534" s="6">
        <f t="shared" si="32"/>
        <v>1</v>
      </c>
      <c r="AY534" s="6">
        <f t="shared" si="33"/>
        <v>2</v>
      </c>
      <c r="AZ534" s="6">
        <f t="shared" si="34"/>
        <v>0</v>
      </c>
      <c r="BA534" s="6">
        <f t="shared" si="35"/>
        <v>18</v>
      </c>
      <c r="BB534" s="6">
        <f t="shared" si="36"/>
        <v>0</v>
      </c>
      <c r="BC534" s="2"/>
      <c r="BD534" s="2"/>
    </row>
    <row r="535" spans="1:56" ht="15.75" customHeight="1" x14ac:dyDescent="0.25">
      <c r="A535" s="2">
        <v>127</v>
      </c>
      <c r="B535" s="2">
        <v>2019</v>
      </c>
      <c r="C535" s="6" t="s">
        <v>184</v>
      </c>
      <c r="D535" s="2">
        <v>17485</v>
      </c>
      <c r="E535" s="2">
        <v>2328280000197</v>
      </c>
      <c r="F535" s="2" t="str">
        <f t="array" ref="F535">IFERROR(INDEX(cnpj!$A:$B,MATCH(C535,cnpj!$B:$B,0),1),IF(G535=14,LEFT(E535,2)&amp;"."&amp;MID(E535,3,3)&amp;"."&amp;MID(E535,6,3)&amp;"/"&amp;MID(E535,9,4)&amp;"-"&amp;RIGHT(E535,2),IF(G535=13,0&amp;LEFT(E535,1)&amp;"."&amp;MID(E535,2,3)&amp;"."&amp;MID(E535,5,3)&amp;"/"&amp;MID(E535,8,4)&amp;"-"&amp;RIGHT(E535,2),IF(G535=12,"00"&amp;"."&amp;LEFT(E535,3)&amp;"."&amp;MID(E535,4,3)&amp;"/"&amp;MID(E535,7,4)&amp;"-"&amp;RIGHT(E535,2),IF(G535=11,"00.0"&amp;LEFT(E535,2)&amp;"."&amp;MID(E535,3,3)&amp;"/"&amp;MID(E535,6,4)&amp;"-"&amp;RIGHT(E535,2),"erro")))))</f>
        <v>02.328.280/0001-97</v>
      </c>
      <c r="G535" s="2">
        <f t="shared" si="25"/>
        <v>13</v>
      </c>
      <c r="H535" s="6" t="s">
        <v>55</v>
      </c>
      <c r="I535" s="2">
        <v>10</v>
      </c>
      <c r="J535" s="6">
        <v>11.603747953771977</v>
      </c>
      <c r="K535" s="6">
        <v>109507.46</v>
      </c>
      <c r="L535" s="2">
        <v>0</v>
      </c>
      <c r="M535" s="2">
        <v>1</v>
      </c>
      <c r="N535" s="2"/>
      <c r="O535" s="2">
        <v>1</v>
      </c>
      <c r="P535" s="2">
        <v>2</v>
      </c>
      <c r="Q535" s="2">
        <v>0</v>
      </c>
      <c r="R535" s="2">
        <v>21</v>
      </c>
      <c r="S535" s="2">
        <v>0</v>
      </c>
      <c r="T535" s="6">
        <v>15.880029940962693</v>
      </c>
      <c r="U535" s="6">
        <v>6.2796350292818298E-2</v>
      </c>
      <c r="V535" s="6">
        <v>0.49196150128103638</v>
      </c>
      <c r="W535" s="6">
        <v>1693870</v>
      </c>
      <c r="X535" s="6">
        <v>2183529</v>
      </c>
      <c r="Y535" s="6">
        <v>7881509</v>
      </c>
      <c r="Z535" s="6">
        <v>494930</v>
      </c>
      <c r="AA535" s="2">
        <f t="shared" si="26"/>
        <v>0</v>
      </c>
      <c r="AB535" s="2">
        <v>0</v>
      </c>
      <c r="AC535" s="2">
        <v>0</v>
      </c>
      <c r="AD535" s="2">
        <v>1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1</v>
      </c>
      <c r="AQ535" s="2">
        <v>0</v>
      </c>
      <c r="AR535" s="3">
        <v>0</v>
      </c>
      <c r="AS535" s="6">
        <f t="shared" si="27"/>
        <v>15.876500791404929</v>
      </c>
      <c r="AT535" s="6">
        <f t="shared" si="28"/>
        <v>5.2755991633543393E-2</v>
      </c>
      <c r="AU535" s="6">
        <f t="shared" si="29"/>
        <v>0.70793200133999801</v>
      </c>
      <c r="AV535" s="6">
        <f t="shared" si="30"/>
        <v>0</v>
      </c>
      <c r="AW535" s="6">
        <f t="shared" si="31"/>
        <v>1</v>
      </c>
      <c r="AX535" s="6">
        <f t="shared" si="32"/>
        <v>1</v>
      </c>
      <c r="AY535" s="6">
        <f t="shared" si="33"/>
        <v>3</v>
      </c>
      <c r="AZ535" s="6">
        <f t="shared" si="34"/>
        <v>0</v>
      </c>
      <c r="BA535" s="6">
        <f t="shared" si="35"/>
        <v>22</v>
      </c>
      <c r="BB535" s="6">
        <f t="shared" si="36"/>
        <v>0</v>
      </c>
      <c r="BC535" s="2"/>
      <c r="BD535" s="2"/>
    </row>
    <row r="536" spans="1:56" ht="15.75" customHeight="1" x14ac:dyDescent="0.25">
      <c r="A536" s="2">
        <v>127</v>
      </c>
      <c r="B536" s="2">
        <v>2020</v>
      </c>
      <c r="C536" s="6" t="s">
        <v>184</v>
      </c>
      <c r="D536" s="2">
        <v>17485</v>
      </c>
      <c r="E536" s="2">
        <v>2328280000197</v>
      </c>
      <c r="F536" s="2" t="str">
        <f t="array" ref="F536">IFERROR(INDEX(cnpj!$A:$B,MATCH(C536,cnpj!$B:$B,0),1),IF(G536=14,LEFT(E536,2)&amp;"."&amp;MID(E536,3,3)&amp;"."&amp;MID(E536,6,3)&amp;"/"&amp;MID(E536,9,4)&amp;"-"&amp;RIGHT(E536,2),IF(G536=13,0&amp;LEFT(E536,1)&amp;"."&amp;MID(E536,2,3)&amp;"."&amp;MID(E536,5,3)&amp;"/"&amp;MID(E536,8,4)&amp;"-"&amp;RIGHT(E536,2),IF(G536=12,"00"&amp;"."&amp;LEFT(E536,3)&amp;"."&amp;MID(E536,4,3)&amp;"/"&amp;MID(E536,7,4)&amp;"-"&amp;RIGHT(E536,2),IF(G536=11,"00.0"&amp;LEFT(E536,2)&amp;"."&amp;MID(E536,3,3)&amp;"/"&amp;MID(E536,6,4)&amp;"-"&amp;RIGHT(E536,2),"erro")))))</f>
        <v>02.328.280/0001-97</v>
      </c>
      <c r="G536" s="2">
        <f t="shared" si="25"/>
        <v>13</v>
      </c>
      <c r="H536" s="6" t="s">
        <v>55</v>
      </c>
      <c r="I536" s="2">
        <v>10</v>
      </c>
      <c r="J536" s="6">
        <v>13.62871508812959</v>
      </c>
      <c r="K536" s="6">
        <v>829613.4</v>
      </c>
      <c r="L536" s="2">
        <v>0</v>
      </c>
      <c r="M536" s="2">
        <v>1</v>
      </c>
      <c r="N536" s="2"/>
      <c r="O536" s="2">
        <v>1</v>
      </c>
      <c r="P536" s="2">
        <v>3</v>
      </c>
      <c r="Q536" s="2">
        <v>0</v>
      </c>
      <c r="R536" s="2">
        <v>22</v>
      </c>
      <c r="S536" s="2">
        <v>0</v>
      </c>
      <c r="T536" s="6">
        <v>16.043156564293827</v>
      </c>
      <c r="U536" s="6">
        <v>6.3806854925630527E-2</v>
      </c>
      <c r="V536" s="6">
        <v>0.67859452468204351</v>
      </c>
      <c r="W536" s="6">
        <v>3054000</v>
      </c>
      <c r="X536" s="6">
        <v>3242000</v>
      </c>
      <c r="Y536" s="6">
        <v>9278000</v>
      </c>
      <c r="Z536" s="6">
        <v>592000</v>
      </c>
      <c r="AA536" s="2">
        <f t="shared" si="26"/>
        <v>0</v>
      </c>
      <c r="AB536" s="2">
        <v>0</v>
      </c>
      <c r="AC536" s="2">
        <v>0</v>
      </c>
      <c r="AD536" s="2">
        <v>1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1</v>
      </c>
      <c r="AR536" s="3">
        <v>0</v>
      </c>
      <c r="AS536" s="6">
        <f t="shared" si="27"/>
        <v>15.880029940962693</v>
      </c>
      <c r="AT536" s="6">
        <f t="shared" si="28"/>
        <v>6.2796350292818298E-2</v>
      </c>
      <c r="AU536" s="6">
        <f t="shared" si="29"/>
        <v>0.49196150128103638</v>
      </c>
      <c r="AV536" s="6">
        <f t="shared" si="30"/>
        <v>0</v>
      </c>
      <c r="AW536" s="6">
        <f t="shared" si="31"/>
        <v>1</v>
      </c>
      <c r="AX536" s="6">
        <f t="shared" si="32"/>
        <v>1</v>
      </c>
      <c r="AY536" s="6">
        <f t="shared" si="33"/>
        <v>2</v>
      </c>
      <c r="AZ536" s="6">
        <f t="shared" si="34"/>
        <v>0</v>
      </c>
      <c r="BA536" s="6">
        <f t="shared" si="35"/>
        <v>21</v>
      </c>
      <c r="BB536" s="6">
        <f t="shared" si="36"/>
        <v>0</v>
      </c>
      <c r="BC536" s="2"/>
      <c r="BD536" s="2"/>
    </row>
    <row r="537" spans="1:56" ht="15.75" customHeight="1" x14ac:dyDescent="0.25">
      <c r="A537" s="2">
        <v>128</v>
      </c>
      <c r="B537" s="2">
        <v>2016</v>
      </c>
      <c r="C537" s="6" t="s">
        <v>185</v>
      </c>
      <c r="D537" s="2">
        <v>14176</v>
      </c>
      <c r="E537" s="2">
        <v>61695227000193</v>
      </c>
      <c r="F537" s="2" t="str">
        <f t="array" ref="F537">IFERROR(INDEX(cnpj!$A:$B,MATCH(C537,cnpj!$B:$B,0),1),IF(G537=14,LEFT(E537,2)&amp;"."&amp;MID(E537,3,3)&amp;"."&amp;MID(E537,6,3)&amp;"/"&amp;MID(E537,9,4)&amp;"-"&amp;RIGHT(E537,2),IF(G537=13,0&amp;LEFT(E537,1)&amp;"."&amp;MID(E537,2,3)&amp;"."&amp;MID(E537,5,3)&amp;"/"&amp;MID(E537,8,4)&amp;"-"&amp;RIGHT(E537,2),IF(G537=12,"00"&amp;"."&amp;LEFT(E537,3)&amp;"."&amp;MID(E537,4,3)&amp;"/"&amp;MID(E537,7,4)&amp;"-"&amp;RIGHT(E537,2),IF(G537=11,"00.0"&amp;LEFT(E537,2)&amp;"."&amp;MID(E537,3,3)&amp;"/"&amp;MID(E537,6,4)&amp;"-"&amp;RIGHT(E537,2),"erro")))))</f>
        <v>61.695.227/0001-93</v>
      </c>
      <c r="G537" s="2">
        <f t="shared" si="25"/>
        <v>14</v>
      </c>
      <c r="H537" s="6" t="s">
        <v>55</v>
      </c>
      <c r="I537" s="2">
        <v>10</v>
      </c>
      <c r="J537" s="6">
        <v>14.796952123474435</v>
      </c>
      <c r="K537" s="6">
        <v>2668300</v>
      </c>
      <c r="L537" s="2">
        <v>0</v>
      </c>
      <c r="M537" s="2">
        <v>1</v>
      </c>
      <c r="N537" s="2"/>
      <c r="O537" s="2">
        <v>0</v>
      </c>
      <c r="P537" s="2">
        <v>0</v>
      </c>
      <c r="Q537" s="2">
        <v>0</v>
      </c>
      <c r="R537" s="2">
        <v>33</v>
      </c>
      <c r="S537" s="2">
        <v>0</v>
      </c>
      <c r="T537" s="6">
        <v>16.423018026638349</v>
      </c>
      <c r="U537" s="6">
        <v>1.5424029595736796E-3</v>
      </c>
      <c r="V537" s="6">
        <v>0.80134368855830107</v>
      </c>
      <c r="W537" s="6">
        <v>3888707</v>
      </c>
      <c r="X537" s="6">
        <v>6981678</v>
      </c>
      <c r="Y537" s="6">
        <v>13565197</v>
      </c>
      <c r="Z537" s="6">
        <v>20923</v>
      </c>
      <c r="AA537" s="2" t="str">
        <f t="shared" si="26"/>
        <v/>
      </c>
      <c r="AB537" s="2">
        <v>0</v>
      </c>
      <c r="AC537" s="2">
        <v>0</v>
      </c>
      <c r="AD537" s="2">
        <v>1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1</v>
      </c>
      <c r="AN537" s="2">
        <v>0</v>
      </c>
      <c r="AO537" s="2">
        <v>0</v>
      </c>
      <c r="AP537" s="2">
        <v>0</v>
      </c>
      <c r="AQ537" s="2">
        <v>0</v>
      </c>
      <c r="AR537" s="3">
        <v>0</v>
      </c>
      <c r="AS537" s="6" t="str">
        <f t="shared" si="27"/>
        <v/>
      </c>
      <c r="AT537" s="6" t="str">
        <f t="shared" si="28"/>
        <v/>
      </c>
      <c r="AU537" s="6" t="str">
        <f t="shared" si="29"/>
        <v/>
      </c>
      <c r="AV537" s="6" t="str">
        <f t="shared" si="30"/>
        <v/>
      </c>
      <c r="AW537" s="6" t="str">
        <f t="shared" si="31"/>
        <v/>
      </c>
      <c r="AX537" s="6" t="str">
        <f t="shared" si="32"/>
        <v/>
      </c>
      <c r="AY537" s="6" t="str">
        <f t="shared" si="33"/>
        <v/>
      </c>
      <c r="AZ537" s="6" t="str">
        <f t="shared" si="34"/>
        <v/>
      </c>
      <c r="BA537" s="6" t="str">
        <f t="shared" si="35"/>
        <v/>
      </c>
      <c r="BB537" s="6" t="str">
        <f t="shared" si="36"/>
        <v/>
      </c>
      <c r="BC537" s="2"/>
      <c r="BD537" s="2"/>
    </row>
    <row r="538" spans="1:56" ht="15.75" customHeight="1" x14ac:dyDescent="0.25">
      <c r="A538" s="2">
        <v>128</v>
      </c>
      <c r="B538" s="2">
        <v>2017</v>
      </c>
      <c r="C538" s="6" t="s">
        <v>185</v>
      </c>
      <c r="D538" s="2">
        <v>14176</v>
      </c>
      <c r="E538" s="2">
        <v>61695227000193</v>
      </c>
      <c r="F538" s="2" t="str">
        <f t="array" ref="F538">IFERROR(INDEX(cnpj!$A:$B,MATCH(C538,cnpj!$B:$B,0),1),IF(G538=14,LEFT(E538,2)&amp;"."&amp;MID(E538,3,3)&amp;"."&amp;MID(E538,6,3)&amp;"/"&amp;MID(E538,9,4)&amp;"-"&amp;RIGHT(E538,2),IF(G538=13,0&amp;LEFT(E538,1)&amp;"."&amp;MID(E538,2,3)&amp;"."&amp;MID(E538,5,3)&amp;"/"&amp;MID(E538,8,4)&amp;"-"&amp;RIGHT(E538,2),IF(G538=12,"00"&amp;"."&amp;LEFT(E538,3)&amp;"."&amp;MID(E538,4,3)&amp;"/"&amp;MID(E538,7,4)&amp;"-"&amp;RIGHT(E538,2),IF(G538=11,"00.0"&amp;LEFT(E538,2)&amp;"."&amp;MID(E538,3,3)&amp;"/"&amp;MID(E538,6,4)&amp;"-"&amp;RIGHT(E538,2),"erro")))))</f>
        <v>61.695.227/0001-93</v>
      </c>
      <c r="G538" s="2">
        <f t="shared" si="25"/>
        <v>14</v>
      </c>
      <c r="H538" s="6" t="s">
        <v>55</v>
      </c>
      <c r="I538" s="2">
        <v>10</v>
      </c>
      <c r="J538" s="6">
        <v>15.361497357817758</v>
      </c>
      <c r="K538" s="6">
        <v>4692600</v>
      </c>
      <c r="L538" s="2">
        <v>0</v>
      </c>
      <c r="M538" s="2">
        <v>1</v>
      </c>
      <c r="N538" s="2"/>
      <c r="O538" s="2">
        <v>1</v>
      </c>
      <c r="P538" s="2">
        <v>2</v>
      </c>
      <c r="Q538" s="2">
        <v>0</v>
      </c>
      <c r="R538" s="2">
        <v>23</v>
      </c>
      <c r="S538" s="2">
        <v>0</v>
      </c>
      <c r="T538" s="6">
        <v>16.473698300194524</v>
      </c>
      <c r="U538" s="6">
        <v>-5.9173096991507738E-2</v>
      </c>
      <c r="V538" s="6">
        <v>0.87327394515249879</v>
      </c>
      <c r="W538" s="6">
        <v>4433087</v>
      </c>
      <c r="X538" s="6">
        <v>8028885</v>
      </c>
      <c r="Y538" s="6">
        <v>14270404</v>
      </c>
      <c r="Z538" s="6">
        <v>-844424</v>
      </c>
      <c r="AA538" s="2">
        <f t="shared" si="26"/>
        <v>0</v>
      </c>
      <c r="AB538" s="2">
        <v>0</v>
      </c>
      <c r="AC538" s="2">
        <v>0</v>
      </c>
      <c r="AD538" s="2">
        <v>1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</v>
      </c>
      <c r="AO538" s="2">
        <v>0</v>
      </c>
      <c r="AP538" s="2">
        <v>0</v>
      </c>
      <c r="AQ538" s="2">
        <v>0</v>
      </c>
      <c r="AR538" s="3">
        <v>0</v>
      </c>
      <c r="AS538" s="6">
        <f t="shared" si="27"/>
        <v>16.423018026638349</v>
      </c>
      <c r="AT538" s="6">
        <f t="shared" si="28"/>
        <v>1.5424029595736796E-3</v>
      </c>
      <c r="AU538" s="6">
        <f t="shared" si="29"/>
        <v>0.80134368855830107</v>
      </c>
      <c r="AV538" s="6">
        <f t="shared" si="30"/>
        <v>0</v>
      </c>
      <c r="AW538" s="6">
        <f t="shared" si="31"/>
        <v>1</v>
      </c>
      <c r="AX538" s="6">
        <f t="shared" si="32"/>
        <v>0</v>
      </c>
      <c r="AY538" s="6">
        <f t="shared" si="33"/>
        <v>0</v>
      </c>
      <c r="AZ538" s="6">
        <f t="shared" si="34"/>
        <v>0</v>
      </c>
      <c r="BA538" s="6">
        <f t="shared" si="35"/>
        <v>33</v>
      </c>
      <c r="BB538" s="6">
        <f t="shared" si="36"/>
        <v>0</v>
      </c>
      <c r="BC538" s="2"/>
      <c r="BD538" s="2"/>
    </row>
    <row r="539" spans="1:56" ht="15.75" customHeight="1" x14ac:dyDescent="0.25">
      <c r="A539" s="2">
        <v>128</v>
      </c>
      <c r="B539" s="2">
        <v>2018</v>
      </c>
      <c r="C539" s="6" t="s">
        <v>185</v>
      </c>
      <c r="D539" s="2">
        <v>14176</v>
      </c>
      <c r="E539" s="2">
        <v>61695227000193</v>
      </c>
      <c r="F539" s="2" t="str">
        <f t="array" ref="F539">IFERROR(INDEX(cnpj!$A:$B,MATCH(C539,cnpj!$B:$B,0),1),IF(G539=14,LEFT(E539,2)&amp;"."&amp;MID(E539,3,3)&amp;"."&amp;MID(E539,6,3)&amp;"/"&amp;MID(E539,9,4)&amp;"-"&amp;RIGHT(E539,2),IF(G539=13,0&amp;LEFT(E539,1)&amp;"."&amp;MID(E539,2,3)&amp;"."&amp;MID(E539,5,3)&amp;"/"&amp;MID(E539,8,4)&amp;"-"&amp;RIGHT(E539,2),IF(G539=12,"00"&amp;"."&amp;LEFT(E539,3)&amp;"."&amp;MID(E539,4,3)&amp;"/"&amp;MID(E539,7,4)&amp;"-"&amp;RIGHT(E539,2),IF(G539=11,"00.0"&amp;LEFT(E539,2)&amp;"."&amp;MID(E539,3,3)&amp;"/"&amp;MID(E539,6,4)&amp;"-"&amp;RIGHT(E539,2),"erro")))))</f>
        <v>61.695.227/0001-93</v>
      </c>
      <c r="G539" s="2">
        <f t="shared" si="25"/>
        <v>14</v>
      </c>
      <c r="H539" s="6" t="s">
        <v>55</v>
      </c>
      <c r="I539" s="2">
        <v>10</v>
      </c>
      <c r="J539" s="6">
        <v>15.361497357817758</v>
      </c>
      <c r="K539" s="6">
        <v>4692600</v>
      </c>
      <c r="L539" s="2">
        <v>0</v>
      </c>
      <c r="M539" s="2">
        <v>1</v>
      </c>
      <c r="N539" s="2"/>
      <c r="O539" s="2">
        <v>1</v>
      </c>
      <c r="P539" s="2">
        <v>2</v>
      </c>
      <c r="Q539" s="2">
        <v>0</v>
      </c>
      <c r="R539" s="2">
        <v>18</v>
      </c>
      <c r="S539" s="2">
        <v>0</v>
      </c>
      <c r="T539" s="6">
        <v>16.736227216812406</v>
      </c>
      <c r="U539" s="6">
        <v>-1.6991007072108343E-2</v>
      </c>
      <c r="V539" s="6">
        <v>0.84472944146404827</v>
      </c>
      <c r="W539" s="6">
        <v>5455867</v>
      </c>
      <c r="X539" s="6">
        <v>10217733</v>
      </c>
      <c r="Y539" s="6">
        <v>18554580</v>
      </c>
      <c r="Z539" s="6">
        <v>-315261</v>
      </c>
      <c r="AA539" s="2">
        <f t="shared" si="26"/>
        <v>1</v>
      </c>
      <c r="AB539" s="2">
        <v>0</v>
      </c>
      <c r="AC539" s="2">
        <v>0</v>
      </c>
      <c r="AD539" s="2">
        <v>1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1</v>
      </c>
      <c r="AP539" s="2">
        <v>0</v>
      </c>
      <c r="AQ539" s="2">
        <v>0</v>
      </c>
      <c r="AR539" s="3">
        <v>0</v>
      </c>
      <c r="AS539" s="6">
        <f t="shared" si="27"/>
        <v>16.473698300194524</v>
      </c>
      <c r="AT539" s="6">
        <f t="shared" si="28"/>
        <v>-5.9173096991507738E-2</v>
      </c>
      <c r="AU539" s="6">
        <f t="shared" si="29"/>
        <v>0.87327394515249879</v>
      </c>
      <c r="AV539" s="6">
        <f t="shared" si="30"/>
        <v>0</v>
      </c>
      <c r="AW539" s="6">
        <f t="shared" si="31"/>
        <v>1</v>
      </c>
      <c r="AX539" s="6">
        <f t="shared" si="32"/>
        <v>1</v>
      </c>
      <c r="AY539" s="6">
        <f t="shared" si="33"/>
        <v>2</v>
      </c>
      <c r="AZ539" s="6">
        <f t="shared" si="34"/>
        <v>0</v>
      </c>
      <c r="BA539" s="6">
        <f t="shared" si="35"/>
        <v>23</v>
      </c>
      <c r="BB539" s="6">
        <f t="shared" si="36"/>
        <v>0</v>
      </c>
      <c r="BC539" s="2"/>
      <c r="BD539" s="2"/>
    </row>
    <row r="540" spans="1:56" ht="15.75" customHeight="1" x14ac:dyDescent="0.25">
      <c r="A540" s="2">
        <v>128</v>
      </c>
      <c r="B540" s="2">
        <v>2019</v>
      </c>
      <c r="C540" s="6" t="s">
        <v>185</v>
      </c>
      <c r="D540" s="2">
        <v>14176</v>
      </c>
      <c r="E540" s="2">
        <v>61695227000193</v>
      </c>
      <c r="F540" s="2" t="str">
        <f t="array" ref="F540">IFERROR(INDEX(cnpj!$A:$B,MATCH(C540,cnpj!$B:$B,0),1),IF(G540=14,LEFT(E540,2)&amp;"."&amp;MID(E540,3,3)&amp;"."&amp;MID(E540,6,3)&amp;"/"&amp;MID(E540,9,4)&amp;"-"&amp;RIGHT(E540,2),IF(G540=13,0&amp;LEFT(E540,1)&amp;"."&amp;MID(E540,2,3)&amp;"."&amp;MID(E540,5,3)&amp;"/"&amp;MID(E540,8,4)&amp;"-"&amp;RIGHT(E540,2),IF(G540=12,"00"&amp;"."&amp;LEFT(E540,3)&amp;"."&amp;MID(E540,4,3)&amp;"/"&amp;MID(E540,7,4)&amp;"-"&amp;RIGHT(E540,2),IF(G540=11,"00.0"&amp;LEFT(E540,2)&amp;"."&amp;MID(E540,3,3)&amp;"/"&amp;MID(E540,6,4)&amp;"-"&amp;RIGHT(E540,2),"erro")))))</f>
        <v>61.695.227/0001-93</v>
      </c>
      <c r="G540" s="2">
        <f t="shared" si="25"/>
        <v>14</v>
      </c>
      <c r="H540" s="6" t="s">
        <v>55</v>
      </c>
      <c r="I540" s="2">
        <v>10</v>
      </c>
      <c r="J540" s="6">
        <v>15.131583614811095</v>
      </c>
      <c r="K540" s="6">
        <v>3728750</v>
      </c>
      <c r="L540" s="2">
        <v>0</v>
      </c>
      <c r="M540" s="2">
        <v>1</v>
      </c>
      <c r="N540" s="2"/>
      <c r="O540" s="2">
        <v>1</v>
      </c>
      <c r="P540" s="2">
        <v>2</v>
      </c>
      <c r="Q540" s="2">
        <v>0</v>
      </c>
      <c r="R540" s="2">
        <v>17</v>
      </c>
      <c r="S540" s="2">
        <v>0</v>
      </c>
      <c r="T540" s="6">
        <v>17.091505347005405</v>
      </c>
      <c r="U540" s="6">
        <v>2.9357022546364984E-2</v>
      </c>
      <c r="V540" s="6">
        <v>0.37508885683863691</v>
      </c>
      <c r="W540" s="6">
        <v>6039724</v>
      </c>
      <c r="X540" s="6">
        <v>3888707</v>
      </c>
      <c r="Y540" s="6">
        <v>26469544</v>
      </c>
      <c r="Z540" s="6">
        <v>777067</v>
      </c>
      <c r="AA540" s="2">
        <f t="shared" si="26"/>
        <v>1</v>
      </c>
      <c r="AB540" s="2">
        <v>0</v>
      </c>
      <c r="AC540" s="2">
        <v>0</v>
      </c>
      <c r="AD540" s="2">
        <v>1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1</v>
      </c>
      <c r="AQ540" s="2">
        <v>0</v>
      </c>
      <c r="AR540" s="3">
        <v>0</v>
      </c>
      <c r="AS540" s="6">
        <f t="shared" si="27"/>
        <v>16.736227216812406</v>
      </c>
      <c r="AT540" s="6">
        <f t="shared" si="28"/>
        <v>-1.6991007072108343E-2</v>
      </c>
      <c r="AU540" s="6">
        <f t="shared" si="29"/>
        <v>0.84472944146404827</v>
      </c>
      <c r="AV540" s="6">
        <f t="shared" si="30"/>
        <v>0</v>
      </c>
      <c r="AW540" s="6">
        <f t="shared" si="31"/>
        <v>1</v>
      </c>
      <c r="AX540" s="6">
        <f t="shared" si="32"/>
        <v>1</v>
      </c>
      <c r="AY540" s="6">
        <f t="shared" si="33"/>
        <v>2</v>
      </c>
      <c r="AZ540" s="6">
        <f t="shared" si="34"/>
        <v>0</v>
      </c>
      <c r="BA540" s="6">
        <f t="shared" si="35"/>
        <v>18</v>
      </c>
      <c r="BB540" s="6">
        <f t="shared" si="36"/>
        <v>0</v>
      </c>
      <c r="BC540" s="2"/>
      <c r="BD540" s="2"/>
    </row>
    <row r="541" spans="1:56" ht="15.75" customHeight="1" x14ac:dyDescent="0.25">
      <c r="A541" s="2">
        <v>128</v>
      </c>
      <c r="B541" s="2">
        <v>2020</v>
      </c>
      <c r="C541" s="6" t="s">
        <v>185</v>
      </c>
      <c r="D541" s="2">
        <v>14176</v>
      </c>
      <c r="E541" s="2">
        <v>61695227000193</v>
      </c>
      <c r="F541" s="2" t="str">
        <f t="array" ref="F541">IFERROR(INDEX(cnpj!$A:$B,MATCH(C541,cnpj!$B:$B,0),1),IF(G541=14,LEFT(E541,2)&amp;"."&amp;MID(E541,3,3)&amp;"."&amp;MID(E541,6,3)&amp;"/"&amp;MID(E541,9,4)&amp;"-"&amp;RIGHT(E541,2),IF(G541=13,0&amp;LEFT(E541,1)&amp;"."&amp;MID(E541,2,3)&amp;"."&amp;MID(E541,5,3)&amp;"/"&amp;MID(E541,8,4)&amp;"-"&amp;RIGHT(E541,2),IF(G541=12,"00"&amp;"."&amp;LEFT(E541,3)&amp;"."&amp;MID(E541,4,3)&amp;"/"&amp;MID(E541,7,4)&amp;"-"&amp;RIGHT(E541,2),IF(G541=11,"00.0"&amp;LEFT(E541,2)&amp;"."&amp;MID(E541,3,3)&amp;"/"&amp;MID(E541,6,4)&amp;"-"&amp;RIGHT(E541,2),"erro")))))</f>
        <v>61.695.227/0001-93</v>
      </c>
      <c r="G541" s="2">
        <f t="shared" si="25"/>
        <v>14</v>
      </c>
      <c r="H541" s="6" t="s">
        <v>55</v>
      </c>
      <c r="I541" s="2">
        <v>10</v>
      </c>
      <c r="J541" s="6">
        <v>14.140541881938471</v>
      </c>
      <c r="K541" s="6">
        <v>1384074</v>
      </c>
      <c r="L541" s="2">
        <v>0</v>
      </c>
      <c r="M541" s="2">
        <v>1</v>
      </c>
      <c r="N541" s="2"/>
      <c r="O541" s="2">
        <v>0</v>
      </c>
      <c r="P541" s="2">
        <v>0</v>
      </c>
      <c r="Q541" s="2">
        <v>0</v>
      </c>
      <c r="R541" s="2">
        <v>18</v>
      </c>
      <c r="S541" s="2">
        <v>0</v>
      </c>
      <c r="T541" s="6">
        <v>17.225196840073902</v>
      </c>
      <c r="U541" s="6">
        <v>3.2417506344496291E-2</v>
      </c>
      <c r="V541" s="6">
        <v>0.91079256304032907</v>
      </c>
      <c r="W541" s="6">
        <v>8381670</v>
      </c>
      <c r="X541" s="6">
        <v>19175043</v>
      </c>
      <c r="Y541" s="6">
        <v>30255751</v>
      </c>
      <c r="Z541" s="6">
        <v>980816</v>
      </c>
      <c r="AA541" s="2">
        <f t="shared" si="26"/>
        <v>0</v>
      </c>
      <c r="AB541" s="2">
        <v>0</v>
      </c>
      <c r="AC541" s="2">
        <v>0</v>
      </c>
      <c r="AD541" s="2">
        <v>1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1</v>
      </c>
      <c r="AR541" s="3">
        <v>0</v>
      </c>
      <c r="AS541" s="6">
        <f t="shared" si="27"/>
        <v>17.091505347005405</v>
      </c>
      <c r="AT541" s="6">
        <f t="shared" si="28"/>
        <v>2.9357022546364984E-2</v>
      </c>
      <c r="AU541" s="6">
        <f t="shared" si="29"/>
        <v>0.37508885683863691</v>
      </c>
      <c r="AV541" s="6">
        <f t="shared" si="30"/>
        <v>0</v>
      </c>
      <c r="AW541" s="6">
        <f t="shared" si="31"/>
        <v>1</v>
      </c>
      <c r="AX541" s="6">
        <f t="shared" si="32"/>
        <v>1</v>
      </c>
      <c r="AY541" s="6">
        <f t="shared" si="33"/>
        <v>2</v>
      </c>
      <c r="AZ541" s="6">
        <f t="shared" si="34"/>
        <v>0</v>
      </c>
      <c r="BA541" s="6">
        <f t="shared" si="35"/>
        <v>17</v>
      </c>
      <c r="BB541" s="6">
        <f t="shared" si="36"/>
        <v>0</v>
      </c>
      <c r="BC541" s="2"/>
      <c r="BD541" s="2"/>
    </row>
    <row r="542" spans="1:56" ht="15.75" customHeight="1" x14ac:dyDescent="0.25">
      <c r="A542" s="2">
        <v>129</v>
      </c>
      <c r="B542" s="2">
        <v>2016</v>
      </c>
      <c r="C542" s="6" t="s">
        <v>186</v>
      </c>
      <c r="D542" s="2">
        <v>16993</v>
      </c>
      <c r="E542" s="2">
        <v>2302101000142</v>
      </c>
      <c r="F542" s="2" t="str">
        <f t="array" ref="F542">IFERROR(INDEX(cnpj!$A:$B,MATCH(C542,cnpj!$B:$B,0),1),IF(G542=14,LEFT(E542,2)&amp;"."&amp;MID(E542,3,3)&amp;"."&amp;MID(E542,6,3)&amp;"/"&amp;MID(E542,9,4)&amp;"-"&amp;RIGHT(E542,2),IF(G542=13,0&amp;LEFT(E542,1)&amp;"."&amp;MID(E542,2,3)&amp;"."&amp;MID(E542,5,3)&amp;"/"&amp;MID(E542,8,4)&amp;"-"&amp;RIGHT(E542,2),IF(G542=12,"00"&amp;"."&amp;LEFT(E542,3)&amp;"."&amp;MID(E542,4,3)&amp;"/"&amp;MID(E542,7,4)&amp;"-"&amp;RIGHT(E542,2),IF(G542=11,"00.0"&amp;LEFT(E542,2)&amp;"."&amp;MID(E542,3,3)&amp;"/"&amp;MID(E542,6,4)&amp;"-"&amp;RIGHT(E542,2),"erro")))))</f>
        <v>02.302.101/0001-42</v>
      </c>
      <c r="G542" s="2">
        <f t="shared" si="25"/>
        <v>13</v>
      </c>
      <c r="H542" s="6" t="s">
        <v>55</v>
      </c>
      <c r="I542" s="2">
        <v>10</v>
      </c>
      <c r="J542" s="6">
        <v>12.700476161599445</v>
      </c>
      <c r="K542" s="6">
        <v>327904</v>
      </c>
      <c r="L542" s="2">
        <v>0</v>
      </c>
      <c r="M542" s="2">
        <v>1</v>
      </c>
      <c r="N542" s="2"/>
      <c r="O542" s="2">
        <v>0</v>
      </c>
      <c r="P542" s="2">
        <v>0</v>
      </c>
      <c r="Q542" s="2">
        <v>0</v>
      </c>
      <c r="R542" s="2">
        <v>17</v>
      </c>
      <c r="S542" s="2">
        <v>0</v>
      </c>
      <c r="T542" s="6">
        <v>13.84829715497561</v>
      </c>
      <c r="U542" s="6">
        <v>5.3206623247171764E-2</v>
      </c>
      <c r="V542" s="6">
        <v>0.30037935606243893</v>
      </c>
      <c r="W542" s="6">
        <v>87035</v>
      </c>
      <c r="X542" s="6">
        <v>223356</v>
      </c>
      <c r="Y542" s="6">
        <v>1033330</v>
      </c>
      <c r="Z542" s="6">
        <v>54980</v>
      </c>
      <c r="AA542" s="2" t="str">
        <f t="shared" si="26"/>
        <v/>
      </c>
      <c r="AB542" s="2">
        <v>0</v>
      </c>
      <c r="AC542" s="2">
        <v>0</v>
      </c>
      <c r="AD542" s="2">
        <v>1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1</v>
      </c>
      <c r="AN542" s="2">
        <v>0</v>
      </c>
      <c r="AO542" s="2">
        <v>0</v>
      </c>
      <c r="AP542" s="2">
        <v>0</v>
      </c>
      <c r="AQ542" s="2">
        <v>0</v>
      </c>
      <c r="AR542" s="3">
        <v>0</v>
      </c>
      <c r="AS542" s="6" t="str">
        <f t="shared" si="27"/>
        <v/>
      </c>
      <c r="AT542" s="6" t="str">
        <f t="shared" si="28"/>
        <v/>
      </c>
      <c r="AU542" s="6" t="str">
        <f t="shared" si="29"/>
        <v/>
      </c>
      <c r="AV542" s="6" t="str">
        <f t="shared" si="30"/>
        <v/>
      </c>
      <c r="AW542" s="6" t="str">
        <f t="shared" si="31"/>
        <v/>
      </c>
      <c r="AX542" s="6" t="str">
        <f t="shared" si="32"/>
        <v/>
      </c>
      <c r="AY542" s="6" t="str">
        <f t="shared" si="33"/>
        <v/>
      </c>
      <c r="AZ542" s="6" t="str">
        <f t="shared" si="34"/>
        <v/>
      </c>
      <c r="BA542" s="6" t="str">
        <f t="shared" si="35"/>
        <v/>
      </c>
      <c r="BB542" s="6" t="str">
        <f t="shared" si="36"/>
        <v/>
      </c>
      <c r="BC542" s="2"/>
      <c r="BD542" s="2"/>
    </row>
    <row r="543" spans="1:56" ht="15.75" customHeight="1" x14ac:dyDescent="0.25">
      <c r="A543" s="2">
        <v>129</v>
      </c>
      <c r="B543" s="2">
        <v>2017</v>
      </c>
      <c r="C543" s="6" t="s">
        <v>186</v>
      </c>
      <c r="D543" s="2">
        <v>16993</v>
      </c>
      <c r="E543" s="2">
        <v>2302101000142</v>
      </c>
      <c r="F543" s="2" t="str">
        <f t="array" ref="F543">IFERROR(INDEX(cnpj!$A:$B,MATCH(C543,cnpj!$B:$B,0),1),IF(G543=14,LEFT(E543,2)&amp;"."&amp;MID(E543,3,3)&amp;"."&amp;MID(E543,6,3)&amp;"/"&amp;MID(E543,9,4)&amp;"-"&amp;RIGHT(E543,2),IF(G543=13,0&amp;LEFT(E543,1)&amp;"."&amp;MID(E543,2,3)&amp;"."&amp;MID(E543,5,3)&amp;"/"&amp;MID(E543,8,4)&amp;"-"&amp;RIGHT(E543,2),IF(G543=12,"00"&amp;"."&amp;LEFT(E543,3)&amp;"."&amp;MID(E543,4,3)&amp;"/"&amp;MID(E543,7,4)&amp;"-"&amp;RIGHT(E543,2),IF(G543=11,"00.0"&amp;LEFT(E543,2)&amp;"."&amp;MID(E543,3,3)&amp;"/"&amp;MID(E543,6,4)&amp;"-"&amp;RIGHT(E543,2),"erro")))))</f>
        <v>02.302.101/0001-42</v>
      </c>
      <c r="G543" s="2">
        <f t="shared" si="25"/>
        <v>13</v>
      </c>
      <c r="H543" s="6" t="s">
        <v>55</v>
      </c>
      <c r="I543" s="2">
        <v>10</v>
      </c>
      <c r="J543" s="6">
        <v>11.730076617673568</v>
      </c>
      <c r="K543" s="6">
        <v>124253.19</v>
      </c>
      <c r="L543" s="2">
        <v>0</v>
      </c>
      <c r="M543" s="2">
        <v>1</v>
      </c>
      <c r="N543" s="2"/>
      <c r="O543" s="2">
        <v>0</v>
      </c>
      <c r="P543" s="2">
        <v>0</v>
      </c>
      <c r="Q543" s="2">
        <v>0</v>
      </c>
      <c r="R543" s="2">
        <v>25</v>
      </c>
      <c r="S543" s="2">
        <v>0</v>
      </c>
      <c r="T543" s="6">
        <v>13.962685823197944</v>
      </c>
      <c r="U543" s="6">
        <v>0.10283999837729176</v>
      </c>
      <c r="V543" s="6">
        <v>0.29233089092724829</v>
      </c>
      <c r="W543" s="6">
        <v>88606</v>
      </c>
      <c r="X543" s="6">
        <v>250076</v>
      </c>
      <c r="Y543" s="6">
        <v>1158557</v>
      </c>
      <c r="Z543" s="6">
        <v>119146</v>
      </c>
      <c r="AA543" s="2">
        <f t="shared" si="26"/>
        <v>0</v>
      </c>
      <c r="AB543" s="2">
        <v>0</v>
      </c>
      <c r="AC543" s="2">
        <v>0</v>
      </c>
      <c r="AD543" s="2">
        <v>1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</v>
      </c>
      <c r="AO543" s="2">
        <v>0</v>
      </c>
      <c r="AP543" s="2">
        <v>0</v>
      </c>
      <c r="AQ543" s="2">
        <v>0</v>
      </c>
      <c r="AR543" s="3">
        <v>0</v>
      </c>
      <c r="AS543" s="6">
        <f t="shared" si="27"/>
        <v>13.84829715497561</v>
      </c>
      <c r="AT543" s="6">
        <f t="shared" si="28"/>
        <v>5.3206623247171764E-2</v>
      </c>
      <c r="AU543" s="6">
        <f t="shared" si="29"/>
        <v>0.30037935606243893</v>
      </c>
      <c r="AV543" s="6">
        <f t="shared" si="30"/>
        <v>0</v>
      </c>
      <c r="AW543" s="6">
        <f t="shared" si="31"/>
        <v>1</v>
      </c>
      <c r="AX543" s="6">
        <f t="shared" si="32"/>
        <v>0</v>
      </c>
      <c r="AY543" s="6">
        <f t="shared" si="33"/>
        <v>0</v>
      </c>
      <c r="AZ543" s="6">
        <f t="shared" si="34"/>
        <v>0</v>
      </c>
      <c r="BA543" s="6">
        <f t="shared" si="35"/>
        <v>17</v>
      </c>
      <c r="BB543" s="6">
        <f t="shared" si="36"/>
        <v>0</v>
      </c>
      <c r="BC543" s="2"/>
      <c r="BD543" s="2"/>
    </row>
    <row r="544" spans="1:56" ht="15.75" customHeight="1" x14ac:dyDescent="0.25">
      <c r="A544" s="2">
        <v>129</v>
      </c>
      <c r="B544" s="2">
        <v>2018</v>
      </c>
      <c r="C544" s="6" t="s">
        <v>186</v>
      </c>
      <c r="D544" s="2">
        <v>16993</v>
      </c>
      <c r="E544" s="2">
        <v>2302101000142</v>
      </c>
      <c r="F544" s="2" t="str">
        <f t="array" ref="F544">IFERROR(INDEX(cnpj!$A:$B,MATCH(C544,cnpj!$B:$B,0),1),IF(G544=14,LEFT(E544,2)&amp;"."&amp;MID(E544,3,3)&amp;"."&amp;MID(E544,6,3)&amp;"/"&amp;MID(E544,9,4)&amp;"-"&amp;RIGHT(E544,2),IF(G544=13,0&amp;LEFT(E544,1)&amp;"."&amp;MID(E544,2,3)&amp;"."&amp;MID(E544,5,3)&amp;"/"&amp;MID(E544,8,4)&amp;"-"&amp;RIGHT(E544,2),IF(G544=12,"00"&amp;"."&amp;LEFT(E544,3)&amp;"."&amp;MID(E544,4,3)&amp;"/"&amp;MID(E544,7,4)&amp;"-"&amp;RIGHT(E544,2),IF(G544=11,"00.0"&amp;LEFT(E544,2)&amp;"."&amp;MID(E544,3,3)&amp;"/"&amp;MID(E544,6,4)&amp;"-"&amp;RIGHT(E544,2),"erro")))))</f>
        <v>02.302.101/0001-42</v>
      </c>
      <c r="G544" s="2">
        <f t="shared" si="25"/>
        <v>13</v>
      </c>
      <c r="H544" s="6" t="s">
        <v>55</v>
      </c>
      <c r="I544" s="2">
        <v>10</v>
      </c>
      <c r="J544" s="6">
        <v>11.712565602317008</v>
      </c>
      <c r="K544" s="6">
        <v>122096.33</v>
      </c>
      <c r="L544" s="2">
        <v>0</v>
      </c>
      <c r="M544" s="2">
        <v>1</v>
      </c>
      <c r="N544" s="2"/>
      <c r="O544" s="2">
        <v>1</v>
      </c>
      <c r="P544" s="2">
        <v>2</v>
      </c>
      <c r="Q544" s="2">
        <v>0</v>
      </c>
      <c r="R544" s="2">
        <v>22</v>
      </c>
      <c r="S544" s="2">
        <v>0</v>
      </c>
      <c r="T544" s="6">
        <v>14.045359577293487</v>
      </c>
      <c r="U544" s="6">
        <v>8.0670846544448949E-2</v>
      </c>
      <c r="V544" s="6">
        <v>0.30956127176357467</v>
      </c>
      <c r="W544" s="6">
        <v>129976</v>
      </c>
      <c r="X544" s="6">
        <v>259579</v>
      </c>
      <c r="Y544" s="6">
        <v>1258410</v>
      </c>
      <c r="Z544" s="6">
        <v>101517</v>
      </c>
      <c r="AA544" s="2">
        <f t="shared" si="26"/>
        <v>0</v>
      </c>
      <c r="AB544" s="2">
        <v>0</v>
      </c>
      <c r="AC544" s="2">
        <v>0</v>
      </c>
      <c r="AD544" s="2">
        <v>1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1</v>
      </c>
      <c r="AP544" s="2">
        <v>0</v>
      </c>
      <c r="AQ544" s="2">
        <v>0</v>
      </c>
      <c r="AR544" s="3">
        <v>0</v>
      </c>
      <c r="AS544" s="6">
        <f t="shared" si="27"/>
        <v>13.962685823197944</v>
      </c>
      <c r="AT544" s="6">
        <f t="shared" si="28"/>
        <v>0.10283999837729176</v>
      </c>
      <c r="AU544" s="6">
        <f t="shared" si="29"/>
        <v>0.29233089092724829</v>
      </c>
      <c r="AV544" s="6">
        <f t="shared" si="30"/>
        <v>0</v>
      </c>
      <c r="AW544" s="6">
        <f t="shared" si="31"/>
        <v>1</v>
      </c>
      <c r="AX544" s="6">
        <f t="shared" si="32"/>
        <v>0</v>
      </c>
      <c r="AY544" s="6">
        <f t="shared" si="33"/>
        <v>0</v>
      </c>
      <c r="AZ544" s="6">
        <f t="shared" si="34"/>
        <v>0</v>
      </c>
      <c r="BA544" s="6">
        <f t="shared" si="35"/>
        <v>25</v>
      </c>
      <c r="BB544" s="6">
        <f t="shared" si="36"/>
        <v>0</v>
      </c>
      <c r="BC544" s="2"/>
      <c r="BD544" s="2"/>
    </row>
    <row r="545" spans="1:56" ht="15.75" customHeight="1" x14ac:dyDescent="0.25">
      <c r="A545" s="2">
        <v>129</v>
      </c>
      <c r="B545" s="2">
        <v>2019</v>
      </c>
      <c r="C545" s="6" t="s">
        <v>186</v>
      </c>
      <c r="D545" s="2">
        <v>16993</v>
      </c>
      <c r="E545" s="2">
        <v>2302101000142</v>
      </c>
      <c r="F545" s="2" t="str">
        <f t="array" ref="F545">IFERROR(INDEX(cnpj!$A:$B,MATCH(C545,cnpj!$B:$B,0),1),IF(G545=14,LEFT(E545,2)&amp;"."&amp;MID(E545,3,3)&amp;"."&amp;MID(E545,6,3)&amp;"/"&amp;MID(E545,9,4)&amp;"-"&amp;RIGHT(E545,2),IF(G545=13,0&amp;LEFT(E545,1)&amp;"."&amp;MID(E545,2,3)&amp;"."&amp;MID(E545,5,3)&amp;"/"&amp;MID(E545,8,4)&amp;"-"&amp;RIGHT(E545,2),IF(G545=12,"00"&amp;"."&amp;LEFT(E545,3)&amp;"."&amp;MID(E545,4,3)&amp;"/"&amp;MID(E545,7,4)&amp;"-"&amp;RIGHT(E545,2),IF(G545=11,"00.0"&amp;LEFT(E545,2)&amp;"."&amp;MID(E545,3,3)&amp;"/"&amp;MID(E545,6,4)&amp;"-"&amp;RIGHT(E545,2),"erro")))))</f>
        <v>02.302.101/0001-42</v>
      </c>
      <c r="G545" s="2">
        <f t="shared" si="25"/>
        <v>13</v>
      </c>
      <c r="H545" s="6" t="s">
        <v>55</v>
      </c>
      <c r="I545" s="2">
        <v>10</v>
      </c>
      <c r="J545" s="6">
        <v>10.691944912900398</v>
      </c>
      <c r="K545" s="6">
        <v>44000</v>
      </c>
      <c r="L545" s="2">
        <v>0</v>
      </c>
      <c r="M545" s="2">
        <v>1</v>
      </c>
      <c r="N545" s="2"/>
      <c r="O545" s="2">
        <v>1</v>
      </c>
      <c r="P545" s="2">
        <v>4</v>
      </c>
      <c r="Q545" s="2">
        <v>0</v>
      </c>
      <c r="R545" s="2">
        <v>21</v>
      </c>
      <c r="S545" s="2">
        <v>0</v>
      </c>
      <c r="T545" s="6">
        <v>14.170876044938328</v>
      </c>
      <c r="U545" s="6">
        <v>6.4930167617344062E-2</v>
      </c>
      <c r="V545" s="6">
        <v>0.14441347947924654</v>
      </c>
      <c r="W545" s="6">
        <v>119000</v>
      </c>
      <c r="X545" s="6">
        <v>87035</v>
      </c>
      <c r="Y545" s="6">
        <v>1426702</v>
      </c>
      <c r="Z545" s="6">
        <v>92636</v>
      </c>
      <c r="AA545" s="2">
        <f t="shared" si="26"/>
        <v>0</v>
      </c>
      <c r="AB545" s="2">
        <v>0</v>
      </c>
      <c r="AC545" s="2">
        <v>0</v>
      </c>
      <c r="AD545" s="2">
        <v>1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1</v>
      </c>
      <c r="AQ545" s="2">
        <v>0</v>
      </c>
      <c r="AR545" s="3">
        <v>0</v>
      </c>
      <c r="AS545" s="6">
        <f t="shared" si="27"/>
        <v>14.045359577293487</v>
      </c>
      <c r="AT545" s="6">
        <f t="shared" si="28"/>
        <v>8.0670846544448949E-2</v>
      </c>
      <c r="AU545" s="6">
        <f t="shared" si="29"/>
        <v>0.30956127176357467</v>
      </c>
      <c r="AV545" s="6">
        <f t="shared" si="30"/>
        <v>0</v>
      </c>
      <c r="AW545" s="6">
        <f t="shared" si="31"/>
        <v>1</v>
      </c>
      <c r="AX545" s="6">
        <f t="shared" si="32"/>
        <v>1</v>
      </c>
      <c r="AY545" s="6">
        <f t="shared" si="33"/>
        <v>2</v>
      </c>
      <c r="AZ545" s="6">
        <f t="shared" si="34"/>
        <v>0</v>
      </c>
      <c r="BA545" s="6">
        <f t="shared" si="35"/>
        <v>22</v>
      </c>
      <c r="BB545" s="6">
        <f t="shared" si="36"/>
        <v>0</v>
      </c>
      <c r="BC545" s="2"/>
      <c r="BD545" s="2"/>
    </row>
    <row r="546" spans="1:56" ht="15.75" customHeight="1" x14ac:dyDescent="0.25">
      <c r="A546" s="2">
        <v>129</v>
      </c>
      <c r="B546" s="2">
        <v>2020</v>
      </c>
      <c r="C546" s="6" t="s">
        <v>186</v>
      </c>
      <c r="D546" s="2">
        <v>16993</v>
      </c>
      <c r="E546" s="2">
        <v>2302101000142</v>
      </c>
      <c r="F546" s="2" t="str">
        <f t="array" ref="F546">IFERROR(INDEX(cnpj!$A:$B,MATCH(C546,cnpj!$B:$B,0),1),IF(G546=14,LEFT(E546,2)&amp;"."&amp;MID(E546,3,3)&amp;"."&amp;MID(E546,6,3)&amp;"/"&amp;MID(E546,9,4)&amp;"-"&amp;RIGHT(E546,2),IF(G546=13,0&amp;LEFT(E546,1)&amp;"."&amp;MID(E546,2,3)&amp;"."&amp;MID(E546,5,3)&amp;"/"&amp;MID(E546,8,4)&amp;"-"&amp;RIGHT(E546,2),IF(G546=12,"00"&amp;"."&amp;LEFT(E546,3)&amp;"."&amp;MID(E546,4,3)&amp;"/"&amp;MID(E546,7,4)&amp;"-"&amp;RIGHT(E546,2),IF(G546=11,"00.0"&amp;LEFT(E546,2)&amp;"."&amp;MID(E546,3,3)&amp;"/"&amp;MID(E546,6,4)&amp;"-"&amp;RIGHT(E546,2),"erro")))))</f>
        <v>02.302.101/0001-42</v>
      </c>
      <c r="G546" s="2">
        <f t="shared" si="25"/>
        <v>13</v>
      </c>
      <c r="H546" s="6" t="s">
        <v>55</v>
      </c>
      <c r="I546" s="2">
        <v>10</v>
      </c>
      <c r="J546" s="6">
        <v>10.827851210477077</v>
      </c>
      <c r="K546" s="6">
        <v>50405.279999999999</v>
      </c>
      <c r="L546" s="2">
        <v>0</v>
      </c>
      <c r="M546" s="2">
        <v>1</v>
      </c>
      <c r="N546" s="2"/>
      <c r="O546" s="2">
        <v>1</v>
      </c>
      <c r="P546" s="2">
        <v>5</v>
      </c>
      <c r="Q546" s="2">
        <v>0</v>
      </c>
      <c r="R546" s="2">
        <v>24</v>
      </c>
      <c r="S546" s="2">
        <v>0</v>
      </c>
      <c r="T546" s="6">
        <v>14.312900120772555</v>
      </c>
      <c r="U546" s="6">
        <v>0.12070191185601271</v>
      </c>
      <c r="V546" s="6">
        <v>0.5630607209945373</v>
      </c>
      <c r="W546" s="6">
        <v>366577</v>
      </c>
      <c r="X546" s="6">
        <v>559333</v>
      </c>
      <c r="Y546" s="6">
        <v>1644423</v>
      </c>
      <c r="Z546" s="6">
        <v>198485</v>
      </c>
      <c r="AA546" s="2">
        <f t="shared" si="26"/>
        <v>0</v>
      </c>
      <c r="AB546" s="2">
        <v>0</v>
      </c>
      <c r="AC546" s="2">
        <v>0</v>
      </c>
      <c r="AD546" s="2">
        <v>1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1</v>
      </c>
      <c r="AR546" s="3">
        <v>0</v>
      </c>
      <c r="AS546" s="6">
        <f t="shared" si="27"/>
        <v>14.170876044938328</v>
      </c>
      <c r="AT546" s="6">
        <f t="shared" si="28"/>
        <v>6.4930167617344062E-2</v>
      </c>
      <c r="AU546" s="6">
        <f t="shared" si="29"/>
        <v>0.14441347947924654</v>
      </c>
      <c r="AV546" s="6">
        <f t="shared" si="30"/>
        <v>0</v>
      </c>
      <c r="AW546" s="6">
        <f t="shared" si="31"/>
        <v>1</v>
      </c>
      <c r="AX546" s="6">
        <f t="shared" si="32"/>
        <v>1</v>
      </c>
      <c r="AY546" s="6">
        <f t="shared" si="33"/>
        <v>4</v>
      </c>
      <c r="AZ546" s="6">
        <f t="shared" si="34"/>
        <v>0</v>
      </c>
      <c r="BA546" s="6">
        <f t="shared" si="35"/>
        <v>21</v>
      </c>
      <c r="BB546" s="6">
        <f t="shared" si="36"/>
        <v>0</v>
      </c>
      <c r="BC546" s="2"/>
      <c r="BD546" s="2"/>
    </row>
    <row r="547" spans="1:56" ht="15.75" customHeight="1" x14ac:dyDescent="0.25">
      <c r="A547" s="2">
        <v>130</v>
      </c>
      <c r="B547" s="2">
        <v>2016</v>
      </c>
      <c r="C547" s="6" t="s">
        <v>187</v>
      </c>
      <c r="D547" s="2">
        <v>15458</v>
      </c>
      <c r="E547" s="2">
        <v>42331462000131</v>
      </c>
      <c r="F547" s="2" t="str">
        <f t="array" ref="F547">IFERROR(INDEX(cnpj!$A:$B,MATCH(C547,cnpj!$B:$B,0),1),IF(G547=14,LEFT(E547,2)&amp;"."&amp;MID(E547,3,3)&amp;"."&amp;MID(E547,6,3)&amp;"/"&amp;MID(E547,9,4)&amp;"-"&amp;RIGHT(E547,2),IF(G547=13,0&amp;LEFT(E547,1)&amp;"."&amp;MID(E547,2,3)&amp;"."&amp;MID(E547,5,3)&amp;"/"&amp;MID(E547,8,4)&amp;"-"&amp;RIGHT(E547,2),IF(G547=12,"00"&amp;"."&amp;LEFT(E547,3)&amp;"."&amp;MID(E547,4,3)&amp;"/"&amp;MID(E547,7,4)&amp;"-"&amp;RIGHT(E547,2),IF(G547=11,"00.0"&amp;LEFT(E547,2)&amp;"."&amp;MID(E547,3,3)&amp;"/"&amp;MID(E547,6,4)&amp;"-"&amp;RIGHT(E547,2),"erro")))))</f>
        <v>42.331.462/0001-31</v>
      </c>
      <c r="G547" s="2">
        <f t="shared" si="25"/>
        <v>14</v>
      </c>
      <c r="H547" s="6" t="s">
        <v>60</v>
      </c>
      <c r="I547" s="2">
        <v>1</v>
      </c>
      <c r="J547" s="6">
        <v>11.884489021402711</v>
      </c>
      <c r="K547" s="6">
        <v>145000</v>
      </c>
      <c r="L547" s="2">
        <v>0</v>
      </c>
      <c r="M547" s="2">
        <v>1</v>
      </c>
      <c r="N547" s="2"/>
      <c r="O547" s="2">
        <v>0</v>
      </c>
      <c r="P547" s="2">
        <v>0</v>
      </c>
      <c r="Q547" s="2">
        <v>0</v>
      </c>
      <c r="R547" s="2">
        <v>4</v>
      </c>
      <c r="S547" s="2">
        <v>0</v>
      </c>
      <c r="T547" s="6">
        <v>12.158918142936709</v>
      </c>
      <c r="U547" s="6">
        <v>1.1536364970543221E-2</v>
      </c>
      <c r="V547" s="6">
        <v>0.2976864373021364</v>
      </c>
      <c r="W547" s="6">
        <v>25180</v>
      </c>
      <c r="X547" s="6">
        <v>31615</v>
      </c>
      <c r="Y547" s="6">
        <v>190788</v>
      </c>
      <c r="Z547" s="6">
        <v>2201</v>
      </c>
      <c r="AA547" s="2" t="str">
        <f t="shared" si="26"/>
        <v/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1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1</v>
      </c>
      <c r="AN547" s="2">
        <v>0</v>
      </c>
      <c r="AO547" s="2">
        <v>0</v>
      </c>
      <c r="AP547" s="2">
        <v>0</v>
      </c>
      <c r="AQ547" s="2">
        <v>0</v>
      </c>
      <c r="AR547" s="3">
        <v>0</v>
      </c>
      <c r="AS547" s="6" t="str">
        <f t="shared" si="27"/>
        <v/>
      </c>
      <c r="AT547" s="6" t="str">
        <f t="shared" si="28"/>
        <v/>
      </c>
      <c r="AU547" s="6" t="str">
        <f t="shared" si="29"/>
        <v/>
      </c>
      <c r="AV547" s="6" t="str">
        <f t="shared" si="30"/>
        <v/>
      </c>
      <c r="AW547" s="6" t="str">
        <f t="shared" si="31"/>
        <v/>
      </c>
      <c r="AX547" s="6" t="str">
        <f t="shared" si="32"/>
        <v/>
      </c>
      <c r="AY547" s="6" t="str">
        <f t="shared" si="33"/>
        <v/>
      </c>
      <c r="AZ547" s="6" t="str">
        <f t="shared" si="34"/>
        <v/>
      </c>
      <c r="BA547" s="6" t="str">
        <f t="shared" si="35"/>
        <v/>
      </c>
      <c r="BB547" s="6" t="str">
        <f t="shared" si="36"/>
        <v/>
      </c>
      <c r="BC547" s="2"/>
      <c r="BD547" s="2"/>
    </row>
    <row r="548" spans="1:56" ht="15.75" customHeight="1" x14ac:dyDescent="0.25">
      <c r="A548" s="2">
        <v>130</v>
      </c>
      <c r="B548" s="2">
        <v>2017</v>
      </c>
      <c r="C548" s="6" t="s">
        <v>187</v>
      </c>
      <c r="D548" s="2">
        <v>15458</v>
      </c>
      <c r="E548" s="2">
        <v>42331462000131</v>
      </c>
      <c r="F548" s="2" t="str">
        <f t="array" ref="F548">IFERROR(INDEX(cnpj!$A:$B,MATCH(C548,cnpj!$B:$B,0),1),IF(G548=14,LEFT(E548,2)&amp;"."&amp;MID(E548,3,3)&amp;"."&amp;MID(E548,6,3)&amp;"/"&amp;MID(E548,9,4)&amp;"-"&amp;RIGHT(E548,2),IF(G548=13,0&amp;LEFT(E548,1)&amp;"."&amp;MID(E548,2,3)&amp;"."&amp;MID(E548,5,3)&amp;"/"&amp;MID(E548,8,4)&amp;"-"&amp;RIGHT(E548,2),IF(G548=12,"00"&amp;"."&amp;LEFT(E548,3)&amp;"."&amp;MID(E548,4,3)&amp;"/"&amp;MID(E548,7,4)&amp;"-"&amp;RIGHT(E548,2),IF(G548=11,"00.0"&amp;LEFT(E548,2)&amp;"."&amp;MID(E548,3,3)&amp;"/"&amp;MID(E548,6,4)&amp;"-"&amp;RIGHT(E548,2),"erro")))))</f>
        <v>42.331.462/0001-31</v>
      </c>
      <c r="G548" s="2">
        <f t="shared" si="25"/>
        <v>14</v>
      </c>
      <c r="H548" s="6" t="s">
        <v>60</v>
      </c>
      <c r="I548" s="2">
        <v>1</v>
      </c>
      <c r="J548" s="6">
        <v>11.33857207782545</v>
      </c>
      <c r="K548" s="6">
        <v>84000</v>
      </c>
      <c r="L548" s="2">
        <v>0</v>
      </c>
      <c r="M548" s="2">
        <v>1</v>
      </c>
      <c r="N548" s="2"/>
      <c r="O548" s="2">
        <v>0</v>
      </c>
      <c r="P548" s="2">
        <v>0</v>
      </c>
      <c r="Q548" s="2">
        <v>0</v>
      </c>
      <c r="R548" s="2">
        <v>7</v>
      </c>
      <c r="S548" s="2">
        <v>0</v>
      </c>
      <c r="T548" s="6">
        <v>10.842459118633341</v>
      </c>
      <c r="U548" s="6">
        <v>-2.6511818875007333E-2</v>
      </c>
      <c r="V548" s="6">
        <v>0.78941091364107374</v>
      </c>
      <c r="W548" s="6">
        <v>8785</v>
      </c>
      <c r="X548" s="6">
        <v>31591</v>
      </c>
      <c r="Y548" s="6">
        <v>51147</v>
      </c>
      <c r="Z548" s="6">
        <v>-1356</v>
      </c>
      <c r="AA548" s="2">
        <f t="shared" si="26"/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1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</v>
      </c>
      <c r="AO548" s="2">
        <v>0</v>
      </c>
      <c r="AP548" s="2">
        <v>0</v>
      </c>
      <c r="AQ548" s="2">
        <v>0</v>
      </c>
      <c r="AR548" s="3">
        <v>0</v>
      </c>
      <c r="AS548" s="6">
        <f t="shared" si="27"/>
        <v>12.158918142936709</v>
      </c>
      <c r="AT548" s="6">
        <f t="shared" si="28"/>
        <v>1.1536364970543221E-2</v>
      </c>
      <c r="AU548" s="6">
        <f t="shared" si="29"/>
        <v>0.2976864373021364</v>
      </c>
      <c r="AV548" s="6">
        <f t="shared" si="30"/>
        <v>0</v>
      </c>
      <c r="AW548" s="6">
        <f t="shared" si="31"/>
        <v>1</v>
      </c>
      <c r="AX548" s="6">
        <f t="shared" si="32"/>
        <v>0</v>
      </c>
      <c r="AY548" s="6">
        <f t="shared" si="33"/>
        <v>0</v>
      </c>
      <c r="AZ548" s="6">
        <f t="shared" si="34"/>
        <v>0</v>
      </c>
      <c r="BA548" s="6">
        <f t="shared" si="35"/>
        <v>4</v>
      </c>
      <c r="BB548" s="6">
        <f t="shared" si="36"/>
        <v>0</v>
      </c>
      <c r="BC548" s="2"/>
      <c r="BD548" s="2"/>
    </row>
    <row r="549" spans="1:56" ht="15.75" customHeight="1" x14ac:dyDescent="0.25">
      <c r="A549" s="2">
        <v>130</v>
      </c>
      <c r="B549" s="2">
        <v>2018</v>
      </c>
      <c r="C549" s="6" t="s">
        <v>187</v>
      </c>
      <c r="D549" s="2">
        <v>15458</v>
      </c>
      <c r="E549" s="2">
        <v>42331462000131</v>
      </c>
      <c r="F549" s="2" t="str">
        <f t="array" ref="F549">IFERROR(INDEX(cnpj!$A:$B,MATCH(C549,cnpj!$B:$B,0),1),IF(G549=14,LEFT(E549,2)&amp;"."&amp;MID(E549,3,3)&amp;"."&amp;MID(E549,6,3)&amp;"/"&amp;MID(E549,9,4)&amp;"-"&amp;RIGHT(E549,2),IF(G549=13,0&amp;LEFT(E549,1)&amp;"."&amp;MID(E549,2,3)&amp;"."&amp;MID(E549,5,3)&amp;"/"&amp;MID(E549,8,4)&amp;"-"&amp;RIGHT(E549,2),IF(G549=12,"00"&amp;"."&amp;LEFT(E549,3)&amp;"."&amp;MID(E549,4,3)&amp;"/"&amp;MID(E549,7,4)&amp;"-"&amp;RIGHT(E549,2),IF(G549=11,"00.0"&amp;LEFT(E549,2)&amp;"."&amp;MID(E549,3,3)&amp;"/"&amp;MID(E549,6,4)&amp;"-"&amp;RIGHT(E549,2),"erro")))))</f>
        <v>42.331.462/0001-31</v>
      </c>
      <c r="G549" s="2">
        <f t="shared" si="25"/>
        <v>14</v>
      </c>
      <c r="H549" s="6" t="s">
        <v>60</v>
      </c>
      <c r="I549" s="2">
        <v>1</v>
      </c>
      <c r="J549" s="6">
        <v>10.952781787725758</v>
      </c>
      <c r="K549" s="6">
        <v>57112.7</v>
      </c>
      <c r="L549" s="2">
        <v>0</v>
      </c>
      <c r="M549" s="2">
        <v>1</v>
      </c>
      <c r="N549" s="2"/>
      <c r="O549" s="2">
        <v>0</v>
      </c>
      <c r="P549" s="2">
        <v>0</v>
      </c>
      <c r="Q549" s="2">
        <v>0</v>
      </c>
      <c r="R549" s="2">
        <v>7</v>
      </c>
      <c r="S549" s="2">
        <v>0</v>
      </c>
      <c r="T549" s="6">
        <v>9.9834533341740102</v>
      </c>
      <c r="U549" s="6">
        <v>-0.46143549503807985</v>
      </c>
      <c r="V549" s="6">
        <v>0.98070620816985921</v>
      </c>
      <c r="W549" s="6">
        <v>847</v>
      </c>
      <c r="X549" s="6">
        <v>20400</v>
      </c>
      <c r="Y549" s="6">
        <v>21665</v>
      </c>
      <c r="Z549" s="6">
        <v>-9997</v>
      </c>
      <c r="AA549" s="2">
        <f t="shared" si="26"/>
        <v>1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1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1</v>
      </c>
      <c r="AP549" s="2">
        <v>0</v>
      </c>
      <c r="AQ549" s="2">
        <v>0</v>
      </c>
      <c r="AR549" s="3">
        <v>0</v>
      </c>
      <c r="AS549" s="6">
        <f t="shared" si="27"/>
        <v>10.842459118633341</v>
      </c>
      <c r="AT549" s="6">
        <f t="shared" si="28"/>
        <v>-2.6511818875007333E-2</v>
      </c>
      <c r="AU549" s="6">
        <f t="shared" si="29"/>
        <v>0.78941091364107374</v>
      </c>
      <c r="AV549" s="6">
        <f t="shared" si="30"/>
        <v>0</v>
      </c>
      <c r="AW549" s="6">
        <f t="shared" si="31"/>
        <v>1</v>
      </c>
      <c r="AX549" s="6">
        <f t="shared" si="32"/>
        <v>0</v>
      </c>
      <c r="AY549" s="6">
        <f t="shared" si="33"/>
        <v>0</v>
      </c>
      <c r="AZ549" s="6">
        <f t="shared" si="34"/>
        <v>0</v>
      </c>
      <c r="BA549" s="6">
        <f t="shared" si="35"/>
        <v>7</v>
      </c>
      <c r="BB549" s="6">
        <f t="shared" si="36"/>
        <v>0</v>
      </c>
      <c r="BC549" s="2"/>
      <c r="BD549" s="2"/>
    </row>
    <row r="550" spans="1:56" ht="15.75" customHeight="1" x14ac:dyDescent="0.25">
      <c r="A550" s="2">
        <v>130</v>
      </c>
      <c r="B550" s="2">
        <v>2019</v>
      </c>
      <c r="C550" s="6" t="s">
        <v>187</v>
      </c>
      <c r="D550" s="2">
        <v>15458</v>
      </c>
      <c r="E550" s="2">
        <v>42331462000131</v>
      </c>
      <c r="F550" s="2" t="str">
        <f t="array" ref="F550">IFERROR(INDEX(cnpj!$A:$B,MATCH(C550,cnpj!$B:$B,0),1),IF(G550=14,LEFT(E550,2)&amp;"."&amp;MID(E550,3,3)&amp;"."&amp;MID(E550,6,3)&amp;"/"&amp;MID(E550,9,4)&amp;"-"&amp;RIGHT(E550,2),IF(G550=13,0&amp;LEFT(E550,1)&amp;"."&amp;MID(E550,2,3)&amp;"."&amp;MID(E550,5,3)&amp;"/"&amp;MID(E550,8,4)&amp;"-"&amp;RIGHT(E550,2),IF(G550=12,"00"&amp;"."&amp;LEFT(E550,3)&amp;"."&amp;MID(E550,4,3)&amp;"/"&amp;MID(E550,7,4)&amp;"-"&amp;RIGHT(E550,2),IF(G550=11,"00.0"&amp;LEFT(E550,2)&amp;"."&amp;MID(E550,3,3)&amp;"/"&amp;MID(E550,6,4)&amp;"-"&amp;RIGHT(E550,2),"erro")))))</f>
        <v>42.331.462/0001-31</v>
      </c>
      <c r="G550" s="2">
        <f t="shared" si="25"/>
        <v>14</v>
      </c>
      <c r="H550" s="6" t="s">
        <v>60</v>
      </c>
      <c r="I550" s="2">
        <v>1</v>
      </c>
      <c r="J550" s="6">
        <v>11.302306897540776</v>
      </c>
      <c r="K550" s="6">
        <v>81008.3</v>
      </c>
      <c r="L550" s="2">
        <v>0</v>
      </c>
      <c r="M550" s="2">
        <v>0</v>
      </c>
      <c r="N550" s="2"/>
      <c r="O550" s="2">
        <v>0</v>
      </c>
      <c r="P550" s="2">
        <v>0</v>
      </c>
      <c r="Q550" s="2">
        <v>0</v>
      </c>
      <c r="R550" s="2">
        <v>4</v>
      </c>
      <c r="S550" s="2">
        <v>0</v>
      </c>
      <c r="T550" s="6">
        <v>10.28134162693611</v>
      </c>
      <c r="U550" s="6">
        <v>0.33132303053147383</v>
      </c>
      <c r="V550" s="6">
        <v>0.90686358496384878</v>
      </c>
      <c r="W550" s="6">
        <v>1285</v>
      </c>
      <c r="X550" s="6">
        <v>25180</v>
      </c>
      <c r="Y550" s="6">
        <v>29183</v>
      </c>
      <c r="Z550" s="6">
        <v>9669</v>
      </c>
      <c r="AA550" s="2">
        <f t="shared" si="26"/>
        <v>1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1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1</v>
      </c>
      <c r="AQ550" s="2">
        <v>0</v>
      </c>
      <c r="AR550" s="3">
        <v>0</v>
      </c>
      <c r="AS550" s="6">
        <f t="shared" si="27"/>
        <v>9.9834533341740102</v>
      </c>
      <c r="AT550" s="6">
        <f t="shared" si="28"/>
        <v>-0.46143549503807985</v>
      </c>
      <c r="AU550" s="6">
        <f t="shared" si="29"/>
        <v>0.98070620816985921</v>
      </c>
      <c r="AV550" s="6">
        <f t="shared" si="30"/>
        <v>0</v>
      </c>
      <c r="AW550" s="6">
        <f t="shared" si="31"/>
        <v>1</v>
      </c>
      <c r="AX550" s="6">
        <f t="shared" si="32"/>
        <v>0</v>
      </c>
      <c r="AY550" s="6">
        <f t="shared" si="33"/>
        <v>0</v>
      </c>
      <c r="AZ550" s="6">
        <f t="shared" si="34"/>
        <v>0</v>
      </c>
      <c r="BA550" s="6">
        <f t="shared" si="35"/>
        <v>7</v>
      </c>
      <c r="BB550" s="6">
        <f t="shared" si="36"/>
        <v>0</v>
      </c>
      <c r="BC550" s="2"/>
      <c r="BD550" s="2"/>
    </row>
    <row r="551" spans="1:56" ht="15.75" customHeight="1" x14ac:dyDescent="0.25">
      <c r="A551" s="2">
        <v>130</v>
      </c>
      <c r="B551" s="2">
        <v>2020</v>
      </c>
      <c r="C551" s="6" t="s">
        <v>187</v>
      </c>
      <c r="D551" s="2">
        <v>15458</v>
      </c>
      <c r="E551" s="2">
        <v>42331462000131</v>
      </c>
      <c r="F551" s="2" t="str">
        <f t="array" ref="F551">IFERROR(INDEX(cnpj!$A:$B,MATCH(C551,cnpj!$B:$B,0),1),IF(G551=14,LEFT(E551,2)&amp;"."&amp;MID(E551,3,3)&amp;"."&amp;MID(E551,6,3)&amp;"/"&amp;MID(E551,9,4)&amp;"-"&amp;RIGHT(E551,2),IF(G551=13,0&amp;LEFT(E551,1)&amp;"."&amp;MID(E551,2,3)&amp;"."&amp;MID(E551,5,3)&amp;"/"&amp;MID(E551,8,4)&amp;"-"&amp;RIGHT(E551,2),IF(G551=12,"00"&amp;"."&amp;LEFT(E551,3)&amp;"."&amp;MID(E551,4,3)&amp;"/"&amp;MID(E551,7,4)&amp;"-"&amp;RIGHT(E551,2),IF(G551=11,"00.0"&amp;LEFT(E551,2)&amp;"."&amp;MID(E551,3,3)&amp;"/"&amp;MID(E551,6,4)&amp;"-"&amp;RIGHT(E551,2),"erro")))))</f>
        <v>42.331.462/0001-31</v>
      </c>
      <c r="G551" s="2">
        <f t="shared" si="25"/>
        <v>14</v>
      </c>
      <c r="H551" s="6" t="s">
        <v>60</v>
      </c>
      <c r="I551" s="2">
        <v>1</v>
      </c>
      <c r="J551" s="6">
        <v>11.243017296680085</v>
      </c>
      <c r="K551" s="6">
        <v>76344.960000000006</v>
      </c>
      <c r="L551" s="2">
        <v>0</v>
      </c>
      <c r="M551" s="2">
        <v>0</v>
      </c>
      <c r="N551" s="2"/>
      <c r="O551" s="2">
        <v>0</v>
      </c>
      <c r="P551" s="2">
        <v>0</v>
      </c>
      <c r="Q551" s="2">
        <v>0</v>
      </c>
      <c r="R551" s="2">
        <v>4</v>
      </c>
      <c r="S551" s="2">
        <v>0</v>
      </c>
      <c r="T551" s="6">
        <v>10.660383880259971</v>
      </c>
      <c r="U551" s="6">
        <v>0.37288016325381745</v>
      </c>
      <c r="V551" s="6">
        <v>0.39051908146271669</v>
      </c>
      <c r="W551" s="6">
        <v>1235</v>
      </c>
      <c r="X551" s="6">
        <v>15414</v>
      </c>
      <c r="Y551" s="6">
        <v>42633</v>
      </c>
      <c r="Z551" s="6">
        <v>15897</v>
      </c>
      <c r="AA551" s="2">
        <f t="shared" si="26"/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1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1</v>
      </c>
      <c r="AR551" s="3">
        <v>0</v>
      </c>
      <c r="AS551" s="6">
        <f t="shared" si="27"/>
        <v>10.28134162693611</v>
      </c>
      <c r="AT551" s="6">
        <f t="shared" si="28"/>
        <v>0.33132303053147383</v>
      </c>
      <c r="AU551" s="6">
        <f t="shared" si="29"/>
        <v>0.90686358496384878</v>
      </c>
      <c r="AV551" s="6">
        <f t="shared" si="30"/>
        <v>0</v>
      </c>
      <c r="AW551" s="6">
        <f t="shared" si="31"/>
        <v>0</v>
      </c>
      <c r="AX551" s="6">
        <f t="shared" si="32"/>
        <v>0</v>
      </c>
      <c r="AY551" s="6">
        <f t="shared" si="33"/>
        <v>0</v>
      </c>
      <c r="AZ551" s="6">
        <f t="shared" si="34"/>
        <v>0</v>
      </c>
      <c r="BA551" s="6">
        <f t="shared" si="35"/>
        <v>4</v>
      </c>
      <c r="BB551" s="6">
        <f t="shared" si="36"/>
        <v>0</v>
      </c>
      <c r="BC551" s="2"/>
      <c r="BD551" s="2"/>
    </row>
    <row r="552" spans="1:56" ht="15.75" customHeight="1" x14ac:dyDescent="0.25">
      <c r="A552" s="2">
        <v>131</v>
      </c>
      <c r="B552" s="2">
        <v>2016</v>
      </c>
      <c r="C552" s="6" t="s">
        <v>188</v>
      </c>
      <c r="D552" s="2">
        <v>20087</v>
      </c>
      <c r="E552" s="2">
        <v>7689002000189</v>
      </c>
      <c r="F552" s="2" t="str">
        <f t="array" ref="F552">IFERROR(INDEX(cnpj!$A:$B,MATCH(C552,cnpj!$B:$B,0),1),IF(G552=14,LEFT(E552,2)&amp;"."&amp;MID(E552,3,3)&amp;"."&amp;MID(E552,6,3)&amp;"/"&amp;MID(E552,9,4)&amp;"-"&amp;RIGHT(E552,2),IF(G552=13,0&amp;LEFT(E552,1)&amp;"."&amp;MID(E552,2,3)&amp;"."&amp;MID(E552,5,3)&amp;"/"&amp;MID(E552,8,4)&amp;"-"&amp;RIGHT(E552,2),IF(G552=12,"00"&amp;"."&amp;LEFT(E552,3)&amp;"."&amp;MID(E552,4,3)&amp;"/"&amp;MID(E552,7,4)&amp;"-"&amp;RIGHT(E552,2),IF(G552=11,"00.0"&amp;LEFT(E552,2)&amp;"."&amp;MID(E552,3,3)&amp;"/"&amp;MID(E552,6,4)&amp;"-"&amp;RIGHT(E552,2),"erro")))))</f>
        <v>07.689.002/0001-89</v>
      </c>
      <c r="G552" s="2">
        <f t="shared" si="25"/>
        <v>13</v>
      </c>
      <c r="H552" s="6" t="s">
        <v>60</v>
      </c>
      <c r="I552" s="2">
        <v>1</v>
      </c>
      <c r="J552" s="6">
        <v>15.962166724320303</v>
      </c>
      <c r="K552" s="6">
        <v>8556200</v>
      </c>
      <c r="L552" s="2">
        <v>0</v>
      </c>
      <c r="M552" s="2">
        <v>1</v>
      </c>
      <c r="N552" s="2"/>
      <c r="O552" s="2">
        <v>0</v>
      </c>
      <c r="P552" s="2">
        <v>0</v>
      </c>
      <c r="Q552" s="2">
        <v>0</v>
      </c>
      <c r="R552" s="2">
        <v>32</v>
      </c>
      <c r="S552" s="2">
        <v>0</v>
      </c>
      <c r="T552" s="6">
        <v>17.331696377733778</v>
      </c>
      <c r="U552" s="6">
        <v>1.7394706305424674E-2</v>
      </c>
      <c r="V552" s="6">
        <v>0.62729767879035703</v>
      </c>
      <c r="W552" s="6">
        <v>8737689</v>
      </c>
      <c r="X552" s="6">
        <v>12374525</v>
      </c>
      <c r="Y552" s="6">
        <v>33655814</v>
      </c>
      <c r="Z552" s="6">
        <v>585433</v>
      </c>
      <c r="AA552" s="2" t="str">
        <f t="shared" si="26"/>
        <v/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1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1</v>
      </c>
      <c r="AN552" s="2">
        <v>0</v>
      </c>
      <c r="AO552" s="2">
        <v>0</v>
      </c>
      <c r="AP552" s="2">
        <v>0</v>
      </c>
      <c r="AQ552" s="2">
        <v>0</v>
      </c>
      <c r="AR552" s="3">
        <v>0</v>
      </c>
      <c r="AS552" s="6" t="str">
        <f t="shared" si="27"/>
        <v/>
      </c>
      <c r="AT552" s="6" t="str">
        <f t="shared" si="28"/>
        <v/>
      </c>
      <c r="AU552" s="6" t="str">
        <f t="shared" si="29"/>
        <v/>
      </c>
      <c r="AV552" s="6" t="str">
        <f t="shared" si="30"/>
        <v/>
      </c>
      <c r="AW552" s="6" t="str">
        <f t="shared" si="31"/>
        <v/>
      </c>
      <c r="AX552" s="6" t="str">
        <f t="shared" si="32"/>
        <v/>
      </c>
      <c r="AY552" s="6" t="str">
        <f t="shared" si="33"/>
        <v/>
      </c>
      <c r="AZ552" s="6" t="str">
        <f t="shared" si="34"/>
        <v/>
      </c>
      <c r="BA552" s="6" t="str">
        <f t="shared" si="35"/>
        <v/>
      </c>
      <c r="BB552" s="6" t="str">
        <f t="shared" si="36"/>
        <v/>
      </c>
      <c r="BC552" s="2"/>
      <c r="BD552" s="2"/>
    </row>
    <row r="553" spans="1:56" ht="15.75" customHeight="1" x14ac:dyDescent="0.25">
      <c r="A553" s="2">
        <v>131</v>
      </c>
      <c r="B553" s="2">
        <v>2017</v>
      </c>
      <c r="C553" s="6" t="s">
        <v>188</v>
      </c>
      <c r="D553" s="2">
        <v>20087</v>
      </c>
      <c r="E553" s="2">
        <v>7689002000189</v>
      </c>
      <c r="F553" s="2" t="str">
        <f t="array" ref="F553">IFERROR(INDEX(cnpj!$A:$B,MATCH(C553,cnpj!$B:$B,0),1),IF(G553=14,LEFT(E553,2)&amp;"."&amp;MID(E553,3,3)&amp;"."&amp;MID(E553,6,3)&amp;"/"&amp;MID(E553,9,4)&amp;"-"&amp;RIGHT(E553,2),IF(G553=13,0&amp;LEFT(E553,1)&amp;"."&amp;MID(E553,2,3)&amp;"."&amp;MID(E553,5,3)&amp;"/"&amp;MID(E553,8,4)&amp;"-"&amp;RIGHT(E553,2),IF(G553=12,"00"&amp;"."&amp;LEFT(E553,3)&amp;"."&amp;MID(E553,4,3)&amp;"/"&amp;MID(E553,7,4)&amp;"-"&amp;RIGHT(E553,2),IF(G553=11,"00.0"&amp;LEFT(E553,2)&amp;"."&amp;MID(E553,3,3)&amp;"/"&amp;MID(E553,6,4)&amp;"-"&amp;RIGHT(E553,2),"erro")))))</f>
        <v>07.689.002/0001-89</v>
      </c>
      <c r="G553" s="2">
        <f t="shared" si="25"/>
        <v>13</v>
      </c>
      <c r="H553" s="6" t="s">
        <v>60</v>
      </c>
      <c r="I553" s="2">
        <v>1</v>
      </c>
      <c r="J553" s="6">
        <v>9.2437171192994807</v>
      </c>
      <c r="K553" s="6">
        <v>10339.4</v>
      </c>
      <c r="L553" s="2">
        <v>0</v>
      </c>
      <c r="M553" s="2">
        <v>1</v>
      </c>
      <c r="N553" s="2"/>
      <c r="O553" s="2">
        <v>0</v>
      </c>
      <c r="P553" s="2">
        <v>0</v>
      </c>
      <c r="Q553" s="2">
        <v>0</v>
      </c>
      <c r="R553" s="2">
        <v>33</v>
      </c>
      <c r="S553" s="2">
        <v>0</v>
      </c>
      <c r="T553" s="6">
        <v>17.357393252665101</v>
      </c>
      <c r="U553" s="6">
        <v>2.3045029908747197E-2</v>
      </c>
      <c r="V553" s="6">
        <v>0.61023551257908959</v>
      </c>
      <c r="W553" s="6">
        <v>7673172</v>
      </c>
      <c r="X553" s="6">
        <v>13399402</v>
      </c>
      <c r="Y553" s="6">
        <v>34531871</v>
      </c>
      <c r="Z553" s="6">
        <v>795788</v>
      </c>
      <c r="AA553" s="2">
        <f t="shared" si="26"/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1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</v>
      </c>
      <c r="AO553" s="2">
        <v>0</v>
      </c>
      <c r="AP553" s="2">
        <v>0</v>
      </c>
      <c r="AQ553" s="2">
        <v>0</v>
      </c>
      <c r="AR553" s="3">
        <v>0</v>
      </c>
      <c r="AS553" s="6">
        <f t="shared" si="27"/>
        <v>17.331696377733778</v>
      </c>
      <c r="AT553" s="6">
        <f t="shared" si="28"/>
        <v>1.7394706305424674E-2</v>
      </c>
      <c r="AU553" s="6">
        <f t="shared" si="29"/>
        <v>0.62729767879035703</v>
      </c>
      <c r="AV553" s="6">
        <f t="shared" si="30"/>
        <v>0</v>
      </c>
      <c r="AW553" s="6">
        <f t="shared" si="31"/>
        <v>1</v>
      </c>
      <c r="AX553" s="6">
        <f t="shared" si="32"/>
        <v>0</v>
      </c>
      <c r="AY553" s="6">
        <f t="shared" si="33"/>
        <v>0</v>
      </c>
      <c r="AZ553" s="6">
        <f t="shared" si="34"/>
        <v>0</v>
      </c>
      <c r="BA553" s="6">
        <f t="shared" si="35"/>
        <v>32</v>
      </c>
      <c r="BB553" s="6">
        <f t="shared" si="36"/>
        <v>0</v>
      </c>
      <c r="BC553" s="2"/>
      <c r="BD553" s="2"/>
    </row>
    <row r="554" spans="1:56" ht="15.75" customHeight="1" x14ac:dyDescent="0.25">
      <c r="A554" s="2">
        <v>131</v>
      </c>
      <c r="B554" s="2">
        <v>2018</v>
      </c>
      <c r="C554" s="6" t="s">
        <v>188</v>
      </c>
      <c r="D554" s="2">
        <v>20087</v>
      </c>
      <c r="E554" s="2">
        <v>7689002000189</v>
      </c>
      <c r="F554" s="2" t="str">
        <f t="array" ref="F554">IFERROR(INDEX(cnpj!$A:$B,MATCH(C554,cnpj!$B:$B,0),1),IF(G554=14,LEFT(E554,2)&amp;"."&amp;MID(E554,3,3)&amp;"."&amp;MID(E554,6,3)&amp;"/"&amp;MID(E554,9,4)&amp;"-"&amp;RIGHT(E554,2),IF(G554=13,0&amp;LEFT(E554,1)&amp;"."&amp;MID(E554,2,3)&amp;"."&amp;MID(E554,5,3)&amp;"/"&amp;MID(E554,8,4)&amp;"-"&amp;RIGHT(E554,2),IF(G554=12,"00"&amp;"."&amp;LEFT(E554,3)&amp;"."&amp;MID(E554,4,3)&amp;"/"&amp;MID(E554,7,4)&amp;"-"&amp;RIGHT(E554,2),IF(G554=11,"00.0"&amp;LEFT(E554,2)&amp;"."&amp;MID(E554,3,3)&amp;"/"&amp;MID(E554,6,4)&amp;"-"&amp;RIGHT(E554,2),"erro")))))</f>
        <v>07.689.002/0001-89</v>
      </c>
      <c r="G554" s="2">
        <f t="shared" si="25"/>
        <v>13</v>
      </c>
      <c r="H554" s="6" t="s">
        <v>60</v>
      </c>
      <c r="I554" s="2">
        <v>1</v>
      </c>
      <c r="J554" s="6">
        <v>9.513772754519195</v>
      </c>
      <c r="K554" s="6">
        <v>13545</v>
      </c>
      <c r="L554" s="2">
        <v>0</v>
      </c>
      <c r="M554" s="2">
        <v>1</v>
      </c>
      <c r="N554" s="2"/>
      <c r="O554" s="2">
        <v>0</v>
      </c>
      <c r="P554" s="2">
        <v>0</v>
      </c>
      <c r="Q554" s="2">
        <v>0</v>
      </c>
      <c r="R554" s="2">
        <v>29</v>
      </c>
      <c r="S554" s="2">
        <v>0</v>
      </c>
      <c r="T554" s="6">
        <v>17.454551369697548</v>
      </c>
      <c r="U554" s="6">
        <v>-1.7580329182384686E-2</v>
      </c>
      <c r="V554" s="6">
        <v>0.60843158920473583</v>
      </c>
      <c r="W554" s="6">
        <v>8606881</v>
      </c>
      <c r="X554" s="6">
        <v>14547176</v>
      </c>
      <c r="Y554" s="6">
        <v>38055317</v>
      </c>
      <c r="Z554" s="6">
        <v>-669025</v>
      </c>
      <c r="AA554" s="2">
        <f t="shared" si="26"/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1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1</v>
      </c>
      <c r="AP554" s="2">
        <v>0</v>
      </c>
      <c r="AQ554" s="2">
        <v>0</v>
      </c>
      <c r="AR554" s="3">
        <v>0</v>
      </c>
      <c r="AS554" s="6">
        <f t="shared" si="27"/>
        <v>17.357393252665101</v>
      </c>
      <c r="AT554" s="6">
        <f t="shared" si="28"/>
        <v>2.3045029908747197E-2</v>
      </c>
      <c r="AU554" s="6">
        <f t="shared" si="29"/>
        <v>0.61023551257908959</v>
      </c>
      <c r="AV554" s="6">
        <f t="shared" si="30"/>
        <v>0</v>
      </c>
      <c r="AW554" s="6">
        <f t="shared" si="31"/>
        <v>1</v>
      </c>
      <c r="AX554" s="6">
        <f t="shared" si="32"/>
        <v>0</v>
      </c>
      <c r="AY554" s="6">
        <f t="shared" si="33"/>
        <v>0</v>
      </c>
      <c r="AZ554" s="6">
        <f t="shared" si="34"/>
        <v>0</v>
      </c>
      <c r="BA554" s="6">
        <f t="shared" si="35"/>
        <v>33</v>
      </c>
      <c r="BB554" s="6">
        <f t="shared" si="36"/>
        <v>0</v>
      </c>
      <c r="BC554" s="2"/>
      <c r="BD554" s="2"/>
    </row>
    <row r="555" spans="1:56" ht="15.75" customHeight="1" x14ac:dyDescent="0.25">
      <c r="A555" s="2">
        <v>131</v>
      </c>
      <c r="B555" s="2">
        <v>2019</v>
      </c>
      <c r="C555" s="6" t="s">
        <v>188</v>
      </c>
      <c r="D555" s="2">
        <v>20087</v>
      </c>
      <c r="E555" s="2">
        <v>7689002000189</v>
      </c>
      <c r="F555" s="2" t="str">
        <f t="array" ref="F555">IFERROR(INDEX(cnpj!$A:$B,MATCH(C555,cnpj!$B:$B,0),1),IF(G555=14,LEFT(E555,2)&amp;"."&amp;MID(E555,3,3)&amp;"."&amp;MID(E555,6,3)&amp;"/"&amp;MID(E555,9,4)&amp;"-"&amp;RIGHT(E555,2),IF(G555=13,0&amp;LEFT(E555,1)&amp;"."&amp;MID(E555,2,3)&amp;"."&amp;MID(E555,5,3)&amp;"/"&amp;MID(E555,8,4)&amp;"-"&amp;RIGHT(E555,2),IF(G555=12,"00"&amp;"."&amp;LEFT(E555,3)&amp;"."&amp;MID(E555,4,3)&amp;"/"&amp;MID(E555,7,4)&amp;"-"&amp;RIGHT(E555,2),IF(G555=11,"00.0"&amp;LEFT(E555,2)&amp;"."&amp;MID(E555,3,3)&amp;"/"&amp;MID(E555,6,4)&amp;"-"&amp;RIGHT(E555,2),"erro")))))</f>
        <v>07.689.002/0001-89</v>
      </c>
      <c r="G555" s="2">
        <f t="shared" si="25"/>
        <v>13</v>
      </c>
      <c r="H555" s="6" t="s">
        <v>60</v>
      </c>
      <c r="I555" s="2">
        <v>1</v>
      </c>
      <c r="J555" s="6">
        <v>9.7782077361093709</v>
      </c>
      <c r="K555" s="6">
        <v>17645</v>
      </c>
      <c r="L555" s="2">
        <v>0</v>
      </c>
      <c r="M555" s="2">
        <v>1</v>
      </c>
      <c r="N555" s="2"/>
      <c r="O555" s="2">
        <v>1</v>
      </c>
      <c r="P555" s="2">
        <v>1</v>
      </c>
      <c r="Q555" s="2">
        <v>0</v>
      </c>
      <c r="R555" s="2">
        <v>25</v>
      </c>
      <c r="S555" s="2">
        <v>0</v>
      </c>
      <c r="T555" s="6">
        <v>17.405132198109225</v>
      </c>
      <c r="U555" s="6">
        <v>-3.6355151434266174E-2</v>
      </c>
      <c r="V555" s="6">
        <v>0.80223553216699695</v>
      </c>
      <c r="W555" s="6">
        <v>20319578</v>
      </c>
      <c r="X555" s="6">
        <v>8737689</v>
      </c>
      <c r="Y555" s="6">
        <v>36220369</v>
      </c>
      <c r="Z555" s="6">
        <v>-1316797</v>
      </c>
      <c r="AA555" s="2">
        <f t="shared" si="26"/>
        <v>1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1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1</v>
      </c>
      <c r="AQ555" s="2">
        <v>0</v>
      </c>
      <c r="AR555" s="3">
        <v>0</v>
      </c>
      <c r="AS555" s="6">
        <f t="shared" si="27"/>
        <v>17.454551369697548</v>
      </c>
      <c r="AT555" s="6">
        <f t="shared" si="28"/>
        <v>-1.7580329182384686E-2</v>
      </c>
      <c r="AU555" s="6">
        <f t="shared" si="29"/>
        <v>0.60843158920473583</v>
      </c>
      <c r="AV555" s="6">
        <f t="shared" si="30"/>
        <v>0</v>
      </c>
      <c r="AW555" s="6">
        <f t="shared" si="31"/>
        <v>1</v>
      </c>
      <c r="AX555" s="6">
        <f t="shared" si="32"/>
        <v>0</v>
      </c>
      <c r="AY555" s="6">
        <f t="shared" si="33"/>
        <v>0</v>
      </c>
      <c r="AZ555" s="6">
        <f t="shared" si="34"/>
        <v>0</v>
      </c>
      <c r="BA555" s="6">
        <f t="shared" si="35"/>
        <v>29</v>
      </c>
      <c r="BB555" s="6">
        <f t="shared" si="36"/>
        <v>0</v>
      </c>
      <c r="BC555" s="2"/>
      <c r="BD555" s="2"/>
    </row>
    <row r="556" spans="1:56" ht="15.75" customHeight="1" x14ac:dyDescent="0.25">
      <c r="A556" s="2">
        <v>131</v>
      </c>
      <c r="B556" s="2">
        <v>2020</v>
      </c>
      <c r="C556" s="6" t="s">
        <v>188</v>
      </c>
      <c r="D556" s="2">
        <v>20087</v>
      </c>
      <c r="E556" s="2">
        <v>7689002000189</v>
      </c>
      <c r="F556" s="2" t="str">
        <f t="array" ref="F556">IFERROR(INDEX(cnpj!$A:$B,MATCH(C556,cnpj!$B:$B,0),1),IF(G556=14,LEFT(E556,2)&amp;"."&amp;MID(E556,3,3)&amp;"."&amp;MID(E556,6,3)&amp;"/"&amp;MID(E556,9,4)&amp;"-"&amp;RIGHT(E556,2),IF(G556=13,0&amp;LEFT(E556,1)&amp;"."&amp;MID(E556,2,3)&amp;"."&amp;MID(E556,5,3)&amp;"/"&amp;MID(E556,8,4)&amp;"-"&amp;RIGHT(E556,2),IF(G556=12,"00"&amp;"."&amp;LEFT(E556,3)&amp;"."&amp;MID(E556,4,3)&amp;"/"&amp;MID(E556,7,4)&amp;"-"&amp;RIGHT(E556,2),IF(G556=11,"00.0"&amp;LEFT(E556,2)&amp;"."&amp;MID(E556,3,3)&amp;"/"&amp;MID(E556,6,4)&amp;"-"&amp;RIGHT(E556,2),"erro")))))</f>
        <v>07.689.002/0001-89</v>
      </c>
      <c r="G556" s="2">
        <f t="shared" si="25"/>
        <v>13</v>
      </c>
      <c r="H556" s="6" t="s">
        <v>60</v>
      </c>
      <c r="I556" s="2">
        <v>1</v>
      </c>
      <c r="J556" s="6">
        <v>10.043466862589568</v>
      </c>
      <c r="K556" s="6">
        <v>23005</v>
      </c>
      <c r="L556" s="2">
        <v>0</v>
      </c>
      <c r="M556" s="2">
        <v>1</v>
      </c>
      <c r="N556" s="2"/>
      <c r="O556" s="2">
        <v>1</v>
      </c>
      <c r="P556" s="2">
        <v>1</v>
      </c>
      <c r="Q556" s="2">
        <v>0</v>
      </c>
      <c r="R556" s="2">
        <v>25</v>
      </c>
      <c r="S556" s="2">
        <v>0</v>
      </c>
      <c r="T556" s="6">
        <v>17.143203262376812</v>
      </c>
      <c r="U556" s="6">
        <v>-0.12972734331125035</v>
      </c>
      <c r="V556" s="6">
        <v>0.4730740030639356</v>
      </c>
      <c r="W556" s="6">
        <v>4871484</v>
      </c>
      <c r="X556" s="6">
        <v>8314959</v>
      </c>
      <c r="Y556" s="6">
        <v>27873954</v>
      </c>
      <c r="Z556" s="6">
        <v>-3616014</v>
      </c>
      <c r="AA556" s="2">
        <f t="shared" si="26"/>
        <v>1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1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1</v>
      </c>
      <c r="AR556" s="3">
        <v>0</v>
      </c>
      <c r="AS556" s="6">
        <f t="shared" si="27"/>
        <v>17.405132198109225</v>
      </c>
      <c r="AT556" s="6">
        <f t="shared" si="28"/>
        <v>-3.6355151434266174E-2</v>
      </c>
      <c r="AU556" s="6">
        <f t="shared" si="29"/>
        <v>0.80223553216699695</v>
      </c>
      <c r="AV556" s="6">
        <f t="shared" si="30"/>
        <v>0</v>
      </c>
      <c r="AW556" s="6">
        <f t="shared" si="31"/>
        <v>1</v>
      </c>
      <c r="AX556" s="6">
        <f t="shared" si="32"/>
        <v>1</v>
      </c>
      <c r="AY556" s="6">
        <f t="shared" si="33"/>
        <v>1</v>
      </c>
      <c r="AZ556" s="6">
        <f t="shared" si="34"/>
        <v>0</v>
      </c>
      <c r="BA556" s="6">
        <f t="shared" si="35"/>
        <v>25</v>
      </c>
      <c r="BB556" s="6">
        <f t="shared" si="36"/>
        <v>0</v>
      </c>
      <c r="BC556" s="2"/>
      <c r="BD556" s="2"/>
    </row>
    <row r="557" spans="1:56" ht="15.75" customHeight="1" x14ac:dyDescent="0.25">
      <c r="A557" s="2">
        <v>132</v>
      </c>
      <c r="B557" s="2">
        <v>2016</v>
      </c>
      <c r="C557" s="6" t="s">
        <v>189</v>
      </c>
      <c r="D557" s="2">
        <v>19011</v>
      </c>
      <c r="E557" s="2">
        <v>2222736000130</v>
      </c>
      <c r="F557" s="2" t="str">
        <f t="array" ref="F557">IFERROR(INDEX(cnpj!$A:$B,MATCH(C557,cnpj!$B:$B,0),1),IF(G557=14,LEFT(E557,2)&amp;"."&amp;MID(E557,3,3)&amp;"."&amp;MID(E557,6,3)&amp;"/"&amp;MID(E557,9,4)&amp;"-"&amp;RIGHT(E557,2),IF(G557=13,0&amp;LEFT(E557,1)&amp;"."&amp;MID(E557,2,3)&amp;"."&amp;MID(E557,5,3)&amp;"/"&amp;MID(E557,8,4)&amp;"-"&amp;RIGHT(E557,2),IF(G557=12,"00"&amp;"."&amp;LEFT(E557,3)&amp;"."&amp;MID(E557,4,3)&amp;"/"&amp;MID(E557,7,4)&amp;"-"&amp;RIGHT(E557,2),IF(G557=11,"00.0"&amp;LEFT(E557,2)&amp;"."&amp;MID(E557,3,3)&amp;"/"&amp;MID(E557,6,4)&amp;"-"&amp;RIGHT(E557,2),"erro")))))</f>
        <v>02.222.736/0001-30</v>
      </c>
      <c r="G557" s="2">
        <f t="shared" si="25"/>
        <v>13</v>
      </c>
      <c r="H557" s="6" t="s">
        <v>145</v>
      </c>
      <c r="I557" s="2">
        <v>1</v>
      </c>
      <c r="J557" s="6">
        <v>11.884282103444944</v>
      </c>
      <c r="K557" s="6">
        <v>144970</v>
      </c>
      <c r="L557" s="2">
        <v>0</v>
      </c>
      <c r="M557" s="2">
        <v>1</v>
      </c>
      <c r="N557" s="2"/>
      <c r="O557" s="2">
        <v>0</v>
      </c>
      <c r="P557" s="2">
        <v>0</v>
      </c>
      <c r="Q557" s="2">
        <v>0</v>
      </c>
      <c r="R557" s="2">
        <v>6</v>
      </c>
      <c r="S557" s="2">
        <v>0</v>
      </c>
      <c r="T557" s="6">
        <v>12.868167659334651</v>
      </c>
      <c r="U557" s="6">
        <v>-38.952285283776995</v>
      </c>
      <c r="V557" s="6">
        <v>0.83052324831730151</v>
      </c>
      <c r="W557" s="6">
        <v>98098</v>
      </c>
      <c r="X557" s="6">
        <v>223954</v>
      </c>
      <c r="Y557" s="6">
        <v>387770</v>
      </c>
      <c r="Z557" s="6">
        <v>-9955</v>
      </c>
      <c r="AA557" s="2" t="str">
        <f t="shared" si="26"/>
        <v/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1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1</v>
      </c>
      <c r="AN557" s="2">
        <v>0</v>
      </c>
      <c r="AO557" s="2">
        <v>0</v>
      </c>
      <c r="AP557" s="2">
        <v>0</v>
      </c>
      <c r="AQ557" s="2">
        <v>0</v>
      </c>
      <c r="AR557" s="3">
        <v>0</v>
      </c>
      <c r="AS557" s="6" t="str">
        <f t="shared" si="27"/>
        <v/>
      </c>
      <c r="AT557" s="6" t="str">
        <f t="shared" si="28"/>
        <v/>
      </c>
      <c r="AU557" s="6" t="str">
        <f t="shared" si="29"/>
        <v/>
      </c>
      <c r="AV557" s="6" t="str">
        <f t="shared" si="30"/>
        <v/>
      </c>
      <c r="AW557" s="6" t="str">
        <f t="shared" si="31"/>
        <v/>
      </c>
      <c r="AX557" s="6" t="str">
        <f t="shared" si="32"/>
        <v/>
      </c>
      <c r="AY557" s="6" t="str">
        <f t="shared" si="33"/>
        <v/>
      </c>
      <c r="AZ557" s="6" t="str">
        <f t="shared" si="34"/>
        <v/>
      </c>
      <c r="BA557" s="6" t="str">
        <f t="shared" si="35"/>
        <v/>
      </c>
      <c r="BB557" s="6" t="str">
        <f t="shared" si="36"/>
        <v/>
      </c>
      <c r="BC557" s="2"/>
      <c r="BD557" s="2"/>
    </row>
    <row r="558" spans="1:56" ht="15.75" customHeight="1" x14ac:dyDescent="0.25">
      <c r="A558" s="2">
        <v>132</v>
      </c>
      <c r="B558" s="2">
        <v>2017</v>
      </c>
      <c r="C558" s="6" t="s">
        <v>189</v>
      </c>
      <c r="D558" s="2">
        <v>19011</v>
      </c>
      <c r="E558" s="2">
        <v>2222736000130</v>
      </c>
      <c r="F558" s="2" t="str">
        <f t="array" ref="F558">IFERROR(INDEX(cnpj!$A:$B,MATCH(C558,cnpj!$B:$B,0),1),IF(G558=14,LEFT(E558,2)&amp;"."&amp;MID(E558,3,3)&amp;"."&amp;MID(E558,6,3)&amp;"/"&amp;MID(E558,9,4)&amp;"-"&amp;RIGHT(E558,2),IF(G558=13,0&amp;LEFT(E558,1)&amp;"."&amp;MID(E558,2,3)&amp;"."&amp;MID(E558,5,3)&amp;"/"&amp;MID(E558,8,4)&amp;"-"&amp;RIGHT(E558,2),IF(G558=12,"00"&amp;"."&amp;LEFT(E558,3)&amp;"."&amp;MID(E558,4,3)&amp;"/"&amp;MID(E558,7,4)&amp;"-"&amp;RIGHT(E558,2),IF(G558=11,"00.0"&amp;LEFT(E558,2)&amp;"."&amp;MID(E558,3,3)&amp;"/"&amp;MID(E558,6,4)&amp;"-"&amp;RIGHT(E558,2),"erro")))))</f>
        <v>02.222.736/0001-30</v>
      </c>
      <c r="G558" s="2">
        <f t="shared" si="25"/>
        <v>13</v>
      </c>
      <c r="H558" s="6" t="s">
        <v>145</v>
      </c>
      <c r="I558" s="2">
        <v>1</v>
      </c>
      <c r="J558" s="6">
        <v>12.091177934644961</v>
      </c>
      <c r="K558" s="6">
        <v>178292</v>
      </c>
      <c r="L558" s="2">
        <v>0</v>
      </c>
      <c r="M558" s="2">
        <v>1</v>
      </c>
      <c r="N558" s="2"/>
      <c r="O558" s="2">
        <v>0</v>
      </c>
      <c r="P558" s="2">
        <v>0</v>
      </c>
      <c r="Q558" s="2">
        <v>0</v>
      </c>
      <c r="R558" s="2">
        <v>7</v>
      </c>
      <c r="S558" s="2">
        <v>0</v>
      </c>
      <c r="T558" s="6">
        <v>12.860239883949172</v>
      </c>
      <c r="U558" s="6">
        <v>48.789854153455927</v>
      </c>
      <c r="V558" s="6">
        <v>0.81114507626563526</v>
      </c>
      <c r="W558" s="6">
        <v>134658</v>
      </c>
      <c r="X558" s="6">
        <v>177396</v>
      </c>
      <c r="Y558" s="6">
        <v>384708</v>
      </c>
      <c r="Z558" s="6">
        <v>7885</v>
      </c>
      <c r="AA558" s="2">
        <f t="shared" si="26"/>
        <v>1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1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</v>
      </c>
      <c r="AO558" s="2">
        <v>0</v>
      </c>
      <c r="AP558" s="2">
        <v>0</v>
      </c>
      <c r="AQ558" s="2">
        <v>0</v>
      </c>
      <c r="AR558" s="3">
        <v>0</v>
      </c>
      <c r="AS558" s="6">
        <f t="shared" si="27"/>
        <v>12.868167659334651</v>
      </c>
      <c r="AT558" s="6">
        <f t="shared" si="28"/>
        <v>-38.952285283776995</v>
      </c>
      <c r="AU558" s="6">
        <f t="shared" si="29"/>
        <v>0.83052324831730151</v>
      </c>
      <c r="AV558" s="6">
        <f t="shared" si="30"/>
        <v>0</v>
      </c>
      <c r="AW558" s="6">
        <f t="shared" si="31"/>
        <v>1</v>
      </c>
      <c r="AX558" s="6">
        <f t="shared" si="32"/>
        <v>0</v>
      </c>
      <c r="AY558" s="6">
        <f t="shared" si="33"/>
        <v>0</v>
      </c>
      <c r="AZ558" s="6">
        <f t="shared" si="34"/>
        <v>0</v>
      </c>
      <c r="BA558" s="6">
        <f t="shared" si="35"/>
        <v>6</v>
      </c>
      <c r="BB558" s="6">
        <f t="shared" si="36"/>
        <v>0</v>
      </c>
      <c r="BC558" s="2"/>
      <c r="BD558" s="2"/>
    </row>
    <row r="559" spans="1:56" ht="15.75" customHeight="1" x14ac:dyDescent="0.25">
      <c r="A559" s="2">
        <v>132</v>
      </c>
      <c r="B559" s="2">
        <v>2018</v>
      </c>
      <c r="C559" s="6" t="s">
        <v>189</v>
      </c>
      <c r="D559" s="2">
        <v>19011</v>
      </c>
      <c r="E559" s="2">
        <v>2222736000130</v>
      </c>
      <c r="F559" s="2" t="str">
        <f t="array" ref="F559">IFERROR(INDEX(cnpj!$A:$B,MATCH(C559,cnpj!$B:$B,0),1),IF(G559=14,LEFT(E559,2)&amp;"."&amp;MID(E559,3,3)&amp;"."&amp;MID(E559,6,3)&amp;"/"&amp;MID(E559,9,4)&amp;"-"&amp;RIGHT(E559,2),IF(G559=13,0&amp;LEFT(E559,1)&amp;"."&amp;MID(E559,2,3)&amp;"."&amp;MID(E559,5,3)&amp;"/"&amp;MID(E559,8,4)&amp;"-"&amp;RIGHT(E559,2),IF(G559=12,"00"&amp;"."&amp;LEFT(E559,3)&amp;"."&amp;MID(E559,4,3)&amp;"/"&amp;MID(E559,7,4)&amp;"-"&amp;RIGHT(E559,2),IF(G559=11,"00.0"&amp;LEFT(E559,2)&amp;"."&amp;MID(E559,3,3)&amp;"/"&amp;MID(E559,6,4)&amp;"-"&amp;RIGHT(E559,2),"erro")))))</f>
        <v>02.222.736/0001-30</v>
      </c>
      <c r="G559" s="2">
        <f t="shared" si="25"/>
        <v>13</v>
      </c>
      <c r="H559" s="6" t="s">
        <v>145</v>
      </c>
      <c r="I559" s="2">
        <v>1</v>
      </c>
      <c r="J559" s="6">
        <v>12.125578169157858</v>
      </c>
      <c r="K559" s="6">
        <v>184532</v>
      </c>
      <c r="L559" s="2">
        <v>0</v>
      </c>
      <c r="M559" s="2">
        <v>1</v>
      </c>
      <c r="N559" s="2"/>
      <c r="O559" s="2">
        <v>0</v>
      </c>
      <c r="P559" s="2">
        <v>0</v>
      </c>
      <c r="Q559" s="2">
        <v>0</v>
      </c>
      <c r="R559" s="2">
        <v>6</v>
      </c>
      <c r="S559" s="2">
        <v>0</v>
      </c>
      <c r="T559" s="6">
        <v>11.595113561957159</v>
      </c>
      <c r="U559" s="6">
        <v>-0.56012382303624408</v>
      </c>
      <c r="V559" s="6">
        <v>1.9711419781515391</v>
      </c>
      <c r="W559" s="6">
        <v>151531</v>
      </c>
      <c r="X559" s="6">
        <v>62468</v>
      </c>
      <c r="Y559" s="6">
        <v>108566</v>
      </c>
      <c r="Z559" s="6">
        <v>-193825</v>
      </c>
      <c r="AA559" s="2">
        <f t="shared" si="26"/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1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1</v>
      </c>
      <c r="AP559" s="2">
        <v>0</v>
      </c>
      <c r="AQ559" s="2">
        <v>0</v>
      </c>
      <c r="AR559" s="3">
        <v>0</v>
      </c>
      <c r="AS559" s="6">
        <f t="shared" si="27"/>
        <v>12.860239883949172</v>
      </c>
      <c r="AT559" s="6">
        <f t="shared" si="28"/>
        <v>48.789854153455927</v>
      </c>
      <c r="AU559" s="6">
        <f t="shared" si="29"/>
        <v>0.81114507626563526</v>
      </c>
      <c r="AV559" s="6">
        <f t="shared" si="30"/>
        <v>0</v>
      </c>
      <c r="AW559" s="6">
        <f t="shared" si="31"/>
        <v>1</v>
      </c>
      <c r="AX559" s="6">
        <f t="shared" si="32"/>
        <v>0</v>
      </c>
      <c r="AY559" s="6">
        <f t="shared" si="33"/>
        <v>0</v>
      </c>
      <c r="AZ559" s="6">
        <f t="shared" si="34"/>
        <v>0</v>
      </c>
      <c r="BA559" s="6">
        <f t="shared" si="35"/>
        <v>7</v>
      </c>
      <c r="BB559" s="6">
        <f t="shared" si="36"/>
        <v>0</v>
      </c>
      <c r="BC559" s="2"/>
      <c r="BD559" s="2"/>
    </row>
    <row r="560" spans="1:56" ht="15.75" customHeight="1" x14ac:dyDescent="0.25">
      <c r="A560" s="2">
        <v>132</v>
      </c>
      <c r="B560" s="2">
        <v>2019</v>
      </c>
      <c r="C560" s="6" t="s">
        <v>189</v>
      </c>
      <c r="D560" s="2">
        <v>19011</v>
      </c>
      <c r="E560" s="2">
        <v>2222736000130</v>
      </c>
      <c r="F560" s="2" t="str">
        <f t="array" ref="F560">IFERROR(INDEX(cnpj!$A:$B,MATCH(C560,cnpj!$B:$B,0),1),IF(G560=14,LEFT(E560,2)&amp;"."&amp;MID(E560,3,3)&amp;"."&amp;MID(E560,6,3)&amp;"/"&amp;MID(E560,9,4)&amp;"-"&amp;RIGHT(E560,2),IF(G560=13,0&amp;LEFT(E560,1)&amp;"."&amp;MID(E560,2,3)&amp;"."&amp;MID(E560,5,3)&amp;"/"&amp;MID(E560,8,4)&amp;"-"&amp;RIGHT(E560,2),IF(G560=12,"00"&amp;"."&amp;LEFT(E560,3)&amp;"."&amp;MID(E560,4,3)&amp;"/"&amp;MID(E560,7,4)&amp;"-"&amp;RIGHT(E560,2),IF(G560=11,"00.0"&amp;LEFT(E560,2)&amp;"."&amp;MID(E560,3,3)&amp;"/"&amp;MID(E560,6,4)&amp;"-"&amp;RIGHT(E560,2),"erro")))))</f>
        <v>02.222.736/0001-30</v>
      </c>
      <c r="G560" s="2">
        <f t="shared" si="25"/>
        <v>13</v>
      </c>
      <c r="H560" s="6" t="s">
        <v>145</v>
      </c>
      <c r="I560" s="2">
        <v>1</v>
      </c>
      <c r="J560" s="6">
        <v>11.905676760658316</v>
      </c>
      <c r="K560" s="6">
        <v>148105</v>
      </c>
      <c r="L560" s="2">
        <v>1</v>
      </c>
      <c r="M560" s="2">
        <v>1</v>
      </c>
      <c r="N560" s="2"/>
      <c r="O560" s="2">
        <v>0</v>
      </c>
      <c r="P560" s="2">
        <v>0</v>
      </c>
      <c r="Q560" s="2">
        <v>0</v>
      </c>
      <c r="R560" s="2">
        <v>7</v>
      </c>
      <c r="S560" s="2">
        <v>0</v>
      </c>
      <c r="T560" s="6">
        <v>11.713168796398106</v>
      </c>
      <c r="U560" s="6">
        <v>2.5951652646783923</v>
      </c>
      <c r="V560" s="6">
        <v>1.9812719980355242</v>
      </c>
      <c r="W560" s="6">
        <v>143954</v>
      </c>
      <c r="X560" s="6">
        <v>98098</v>
      </c>
      <c r="Y560" s="6">
        <v>122170</v>
      </c>
      <c r="Z560" s="6">
        <v>47076</v>
      </c>
      <c r="AA560" s="2">
        <f t="shared" si="26"/>
        <v>1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1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1</v>
      </c>
      <c r="AQ560" s="2">
        <v>0</v>
      </c>
      <c r="AR560" s="3">
        <v>0</v>
      </c>
      <c r="AS560" s="6">
        <f t="shared" si="27"/>
        <v>11.595113561957159</v>
      </c>
      <c r="AT560" s="6">
        <f t="shared" si="28"/>
        <v>-0.56012382303624408</v>
      </c>
      <c r="AU560" s="6">
        <f t="shared" si="29"/>
        <v>1.9711419781515391</v>
      </c>
      <c r="AV560" s="6">
        <f t="shared" si="30"/>
        <v>0</v>
      </c>
      <c r="AW560" s="6">
        <f t="shared" si="31"/>
        <v>1</v>
      </c>
      <c r="AX560" s="6">
        <f t="shared" si="32"/>
        <v>0</v>
      </c>
      <c r="AY560" s="6">
        <f t="shared" si="33"/>
        <v>0</v>
      </c>
      <c r="AZ560" s="6">
        <f t="shared" si="34"/>
        <v>0</v>
      </c>
      <c r="BA560" s="6">
        <f t="shared" si="35"/>
        <v>6</v>
      </c>
      <c r="BB560" s="6">
        <f t="shared" si="36"/>
        <v>0</v>
      </c>
      <c r="BC560" s="2"/>
      <c r="BD560" s="2"/>
    </row>
    <row r="561" spans="1:56" ht="15.75" customHeight="1" x14ac:dyDescent="0.25">
      <c r="A561" s="2">
        <v>133</v>
      </c>
      <c r="B561" s="2">
        <v>2016</v>
      </c>
      <c r="C561" s="6" t="s">
        <v>190</v>
      </c>
      <c r="D561" s="2">
        <v>22365</v>
      </c>
      <c r="E561" s="2">
        <v>11669021000110</v>
      </c>
      <c r="F561" s="2" t="str">
        <f t="array" ref="F561">IFERROR(INDEX(cnpj!$A:$B,MATCH(C561,cnpj!$B:$B,0),1),IF(G561=14,LEFT(E561,2)&amp;"."&amp;MID(E561,3,3)&amp;"."&amp;MID(E561,6,3)&amp;"/"&amp;MID(E561,9,4)&amp;"-"&amp;RIGHT(E561,2),IF(G561=13,0&amp;LEFT(E561,1)&amp;"."&amp;MID(E561,2,3)&amp;"."&amp;MID(E561,5,3)&amp;"/"&amp;MID(E561,8,4)&amp;"-"&amp;RIGHT(E561,2),IF(G561=12,"00"&amp;"."&amp;LEFT(E561,3)&amp;"."&amp;MID(E561,4,3)&amp;"/"&amp;MID(E561,7,4)&amp;"-"&amp;RIGHT(E561,2),IF(G561=11,"00.0"&amp;LEFT(E561,2)&amp;"."&amp;MID(E561,3,3)&amp;"/"&amp;MID(E561,6,4)&amp;"-"&amp;RIGHT(E561,2),"erro")))))</f>
        <v>11.669.021/0001-10</v>
      </c>
      <c r="G561" s="2">
        <f t="shared" si="25"/>
        <v>14</v>
      </c>
      <c r="H561" s="6" t="s">
        <v>191</v>
      </c>
      <c r="I561" s="2">
        <v>7</v>
      </c>
      <c r="J561" s="6">
        <v>13.065332602477012</v>
      </c>
      <c r="K561" s="6">
        <v>472282.5</v>
      </c>
      <c r="L561" s="2">
        <v>0</v>
      </c>
      <c r="M561" s="2">
        <v>1</v>
      </c>
      <c r="N561" s="2"/>
      <c r="O561" s="2">
        <v>0</v>
      </c>
      <c r="P561" s="2">
        <v>0</v>
      </c>
      <c r="Q561" s="2">
        <v>0</v>
      </c>
      <c r="R561" s="2">
        <v>16</v>
      </c>
      <c r="S561" s="2">
        <v>0</v>
      </c>
      <c r="T561" s="6">
        <v>14.837890260108757</v>
      </c>
      <c r="U561" s="6">
        <v>5.5003198069502789E-2</v>
      </c>
      <c r="V561" s="6">
        <v>5.5759367034054943E-5</v>
      </c>
      <c r="W561" s="6">
        <v>155</v>
      </c>
      <c r="X561" s="6">
        <v>0</v>
      </c>
      <c r="Y561" s="6">
        <v>2779802</v>
      </c>
      <c r="Z561" s="6">
        <v>152898</v>
      </c>
      <c r="AA561" s="2" t="str">
        <f t="shared" si="26"/>
        <v/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1</v>
      </c>
      <c r="AL561" s="2">
        <v>0</v>
      </c>
      <c r="AM561" s="2">
        <v>1</v>
      </c>
      <c r="AN561" s="2">
        <v>0</v>
      </c>
      <c r="AO561" s="2">
        <v>0</v>
      </c>
      <c r="AP561" s="2">
        <v>0</v>
      </c>
      <c r="AQ561" s="2">
        <v>0</v>
      </c>
      <c r="AR561" s="3">
        <v>0</v>
      </c>
      <c r="AS561" s="6" t="str">
        <f t="shared" si="27"/>
        <v/>
      </c>
      <c r="AT561" s="6" t="str">
        <f t="shared" si="28"/>
        <v/>
      </c>
      <c r="AU561" s="6" t="str">
        <f t="shared" si="29"/>
        <v/>
      </c>
      <c r="AV561" s="6" t="str">
        <f t="shared" si="30"/>
        <v/>
      </c>
      <c r="AW561" s="6" t="str">
        <f t="shared" si="31"/>
        <v/>
      </c>
      <c r="AX561" s="6" t="str">
        <f t="shared" si="32"/>
        <v/>
      </c>
      <c r="AY561" s="6" t="str">
        <f t="shared" si="33"/>
        <v/>
      </c>
      <c r="AZ561" s="6" t="str">
        <f t="shared" si="34"/>
        <v/>
      </c>
      <c r="BA561" s="6" t="str">
        <f t="shared" si="35"/>
        <v/>
      </c>
      <c r="BB561" s="6" t="str">
        <f t="shared" si="36"/>
        <v/>
      </c>
      <c r="BC561" s="2"/>
      <c r="BD561" s="2"/>
    </row>
    <row r="562" spans="1:56" ht="15.75" customHeight="1" x14ac:dyDescent="0.25">
      <c r="A562" s="2">
        <v>133</v>
      </c>
      <c r="B562" s="2">
        <v>2017</v>
      </c>
      <c r="C562" s="6" t="s">
        <v>190</v>
      </c>
      <c r="D562" s="2">
        <v>22365</v>
      </c>
      <c r="E562" s="2">
        <v>11669021000110</v>
      </c>
      <c r="F562" s="2" t="str">
        <f t="array" ref="F562">IFERROR(INDEX(cnpj!$A:$B,MATCH(C562,cnpj!$B:$B,0),1),IF(G562=14,LEFT(E562,2)&amp;"."&amp;MID(E562,3,3)&amp;"."&amp;MID(E562,6,3)&amp;"/"&amp;MID(E562,9,4)&amp;"-"&amp;RIGHT(E562,2),IF(G562=13,0&amp;LEFT(E562,1)&amp;"."&amp;MID(E562,2,3)&amp;"."&amp;MID(E562,5,3)&amp;"/"&amp;MID(E562,8,4)&amp;"-"&amp;RIGHT(E562,2),IF(G562=12,"00"&amp;"."&amp;LEFT(E562,3)&amp;"."&amp;MID(E562,4,3)&amp;"/"&amp;MID(E562,7,4)&amp;"-"&amp;RIGHT(E562,2),IF(G562=11,"00.0"&amp;LEFT(E562,2)&amp;"."&amp;MID(E562,3,3)&amp;"/"&amp;MID(E562,6,4)&amp;"-"&amp;RIGHT(E562,2),"erro")))))</f>
        <v>11.669.021/0001-10</v>
      </c>
      <c r="G562" s="2">
        <f t="shared" si="25"/>
        <v>14</v>
      </c>
      <c r="H562" s="6" t="s">
        <v>191</v>
      </c>
      <c r="I562" s="2">
        <v>7</v>
      </c>
      <c r="J562" s="6">
        <v>13.219490088135052</v>
      </c>
      <c r="K562" s="6">
        <v>551000</v>
      </c>
      <c r="L562" s="2">
        <v>0</v>
      </c>
      <c r="M562" s="2">
        <v>1</v>
      </c>
      <c r="N562" s="2"/>
      <c r="O562" s="2">
        <v>0</v>
      </c>
      <c r="P562" s="2">
        <v>0</v>
      </c>
      <c r="Q562" s="2">
        <v>0</v>
      </c>
      <c r="R562" s="2">
        <v>16</v>
      </c>
      <c r="S562" s="2">
        <v>0</v>
      </c>
      <c r="T562" s="6">
        <v>14.959421207259672</v>
      </c>
      <c r="U562" s="6">
        <v>0.11384922682875546</v>
      </c>
      <c r="V562" s="6">
        <v>9.2105179323483128E-3</v>
      </c>
      <c r="W562" s="6">
        <v>28912</v>
      </c>
      <c r="X562" s="6">
        <v>0</v>
      </c>
      <c r="Y562" s="6">
        <v>3139020</v>
      </c>
      <c r="Z562" s="6">
        <v>357375</v>
      </c>
      <c r="AA562" s="2">
        <f t="shared" si="26"/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1</v>
      </c>
      <c r="AL562" s="2">
        <v>0</v>
      </c>
      <c r="AM562" s="2">
        <v>0</v>
      </c>
      <c r="AN562" s="2">
        <v>1</v>
      </c>
      <c r="AO562" s="2">
        <v>0</v>
      </c>
      <c r="AP562" s="2">
        <v>0</v>
      </c>
      <c r="AQ562" s="2">
        <v>0</v>
      </c>
      <c r="AR562" s="3">
        <v>0</v>
      </c>
      <c r="AS562" s="6">
        <f t="shared" si="27"/>
        <v>14.837890260108757</v>
      </c>
      <c r="AT562" s="6">
        <f t="shared" si="28"/>
        <v>5.5003198069502789E-2</v>
      </c>
      <c r="AU562" s="6">
        <f t="shared" si="29"/>
        <v>5.5759367034054943E-5</v>
      </c>
      <c r="AV562" s="6">
        <f t="shared" si="30"/>
        <v>0</v>
      </c>
      <c r="AW562" s="6">
        <f t="shared" si="31"/>
        <v>1</v>
      </c>
      <c r="AX562" s="6">
        <f t="shared" si="32"/>
        <v>0</v>
      </c>
      <c r="AY562" s="6">
        <f t="shared" si="33"/>
        <v>0</v>
      </c>
      <c r="AZ562" s="6">
        <f t="shared" si="34"/>
        <v>0</v>
      </c>
      <c r="BA562" s="6">
        <f t="shared" si="35"/>
        <v>16</v>
      </c>
      <c r="BB562" s="6">
        <f t="shared" si="36"/>
        <v>0</v>
      </c>
      <c r="BC562" s="2"/>
      <c r="BD562" s="2"/>
    </row>
    <row r="563" spans="1:56" ht="15.75" customHeight="1" x14ac:dyDescent="0.25">
      <c r="A563" s="2">
        <v>133</v>
      </c>
      <c r="B563" s="2">
        <v>2018</v>
      </c>
      <c r="C563" s="6" t="s">
        <v>190</v>
      </c>
      <c r="D563" s="2">
        <v>22365</v>
      </c>
      <c r="E563" s="2">
        <v>11669021000110</v>
      </c>
      <c r="F563" s="2" t="str">
        <f t="array" ref="F563">IFERROR(INDEX(cnpj!$A:$B,MATCH(C563,cnpj!$B:$B,0),1),IF(G563=14,LEFT(E563,2)&amp;"."&amp;MID(E563,3,3)&amp;"."&amp;MID(E563,6,3)&amp;"/"&amp;MID(E563,9,4)&amp;"-"&amp;RIGHT(E563,2),IF(G563=13,0&amp;LEFT(E563,1)&amp;"."&amp;MID(E563,2,3)&amp;"."&amp;MID(E563,5,3)&amp;"/"&amp;MID(E563,8,4)&amp;"-"&amp;RIGHT(E563,2),IF(G563=12,"00"&amp;"."&amp;LEFT(E563,3)&amp;"."&amp;MID(E563,4,3)&amp;"/"&amp;MID(E563,7,4)&amp;"-"&amp;RIGHT(E563,2),IF(G563=11,"00.0"&amp;LEFT(E563,2)&amp;"."&amp;MID(E563,3,3)&amp;"/"&amp;MID(E563,6,4)&amp;"-"&amp;RIGHT(E563,2),"erro")))))</f>
        <v>11.669.021/0001-10</v>
      </c>
      <c r="G563" s="2">
        <f t="shared" si="25"/>
        <v>14</v>
      </c>
      <c r="H563" s="6" t="s">
        <v>191</v>
      </c>
      <c r="I563" s="2">
        <v>7</v>
      </c>
      <c r="J563" s="6">
        <v>13.288372608705979</v>
      </c>
      <c r="K563" s="6">
        <v>590292</v>
      </c>
      <c r="L563" s="2">
        <v>0</v>
      </c>
      <c r="M563" s="2">
        <v>1</v>
      </c>
      <c r="N563" s="2"/>
      <c r="O563" s="2">
        <v>0</v>
      </c>
      <c r="P563" s="2">
        <v>0</v>
      </c>
      <c r="Q563" s="2">
        <v>0</v>
      </c>
      <c r="R563" s="2">
        <v>15</v>
      </c>
      <c r="S563" s="2">
        <v>0</v>
      </c>
      <c r="T563" s="6">
        <v>14.978626992179121</v>
      </c>
      <c r="U563" s="6">
        <v>0.13288644297147714</v>
      </c>
      <c r="V563" s="6">
        <v>9.4690754994702949E-5</v>
      </c>
      <c r="W563" s="6">
        <v>303</v>
      </c>
      <c r="X563" s="6">
        <v>0</v>
      </c>
      <c r="Y563" s="6">
        <v>3199890</v>
      </c>
      <c r="Z563" s="6">
        <v>425222</v>
      </c>
      <c r="AA563" s="2">
        <f t="shared" si="26"/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1</v>
      </c>
      <c r="AL563" s="2">
        <v>0</v>
      </c>
      <c r="AM563" s="2">
        <v>0</v>
      </c>
      <c r="AN563" s="2">
        <v>0</v>
      </c>
      <c r="AO563" s="2">
        <v>1</v>
      </c>
      <c r="AP563" s="2">
        <v>0</v>
      </c>
      <c r="AQ563" s="2">
        <v>0</v>
      </c>
      <c r="AR563" s="3">
        <v>0</v>
      </c>
      <c r="AS563" s="6">
        <f t="shared" si="27"/>
        <v>14.959421207259672</v>
      </c>
      <c r="AT563" s="6">
        <f t="shared" si="28"/>
        <v>0.11384922682875546</v>
      </c>
      <c r="AU563" s="6">
        <f t="shared" si="29"/>
        <v>9.2105179323483128E-3</v>
      </c>
      <c r="AV563" s="6">
        <f t="shared" si="30"/>
        <v>0</v>
      </c>
      <c r="AW563" s="6">
        <f t="shared" si="31"/>
        <v>1</v>
      </c>
      <c r="AX563" s="6">
        <f t="shared" si="32"/>
        <v>0</v>
      </c>
      <c r="AY563" s="6">
        <f t="shared" si="33"/>
        <v>0</v>
      </c>
      <c r="AZ563" s="6">
        <f t="shared" si="34"/>
        <v>0</v>
      </c>
      <c r="BA563" s="6">
        <f t="shared" si="35"/>
        <v>16</v>
      </c>
      <c r="BB563" s="6">
        <f t="shared" si="36"/>
        <v>0</v>
      </c>
      <c r="BC563" s="2"/>
      <c r="BD563" s="2"/>
    </row>
    <row r="564" spans="1:56" ht="15.75" customHeight="1" x14ac:dyDescent="0.25">
      <c r="A564" s="2">
        <v>133</v>
      </c>
      <c r="B564" s="2">
        <v>2019</v>
      </c>
      <c r="C564" s="6" t="s">
        <v>190</v>
      </c>
      <c r="D564" s="2">
        <v>22365</v>
      </c>
      <c r="E564" s="2">
        <v>11669021000110</v>
      </c>
      <c r="F564" s="2" t="str">
        <f t="array" ref="F564">IFERROR(INDEX(cnpj!$A:$B,MATCH(C564,cnpj!$B:$B,0),1),IF(G564=14,LEFT(E564,2)&amp;"."&amp;MID(E564,3,3)&amp;"."&amp;MID(E564,6,3)&amp;"/"&amp;MID(E564,9,4)&amp;"-"&amp;RIGHT(E564,2),IF(G564=13,0&amp;LEFT(E564,1)&amp;"."&amp;MID(E564,2,3)&amp;"."&amp;MID(E564,5,3)&amp;"/"&amp;MID(E564,8,4)&amp;"-"&amp;RIGHT(E564,2),IF(G564=12,"00"&amp;"."&amp;LEFT(E564,3)&amp;"."&amp;MID(E564,4,3)&amp;"/"&amp;MID(E564,7,4)&amp;"-"&amp;RIGHT(E564,2),IF(G564=11,"00.0"&amp;LEFT(E564,2)&amp;"."&amp;MID(E564,3,3)&amp;"/"&amp;MID(E564,6,4)&amp;"-"&amp;RIGHT(E564,2),"erro")))))</f>
        <v>11.669.021/0001-10</v>
      </c>
      <c r="G564" s="2">
        <f t="shared" si="25"/>
        <v>14</v>
      </c>
      <c r="H564" s="6" t="s">
        <v>191</v>
      </c>
      <c r="I564" s="2">
        <v>7</v>
      </c>
      <c r="J564" s="6">
        <v>13.283929352985719</v>
      </c>
      <c r="K564" s="6">
        <v>587675</v>
      </c>
      <c r="L564" s="2">
        <v>0</v>
      </c>
      <c r="M564" s="2">
        <v>1</v>
      </c>
      <c r="N564" s="2"/>
      <c r="O564" s="2">
        <v>0</v>
      </c>
      <c r="P564" s="2">
        <v>0</v>
      </c>
      <c r="Q564" s="2">
        <v>0</v>
      </c>
      <c r="R564" s="2">
        <v>9</v>
      </c>
      <c r="S564" s="2">
        <v>0</v>
      </c>
      <c r="T564" s="6">
        <v>14.883824107371618</v>
      </c>
      <c r="U564" s="6">
        <v>7.4031074738177757E-2</v>
      </c>
      <c r="V564" s="6">
        <v>5.1833606084521833E-3</v>
      </c>
      <c r="W564" s="6">
        <v>14931</v>
      </c>
      <c r="X564" s="6">
        <v>155</v>
      </c>
      <c r="Y564" s="6">
        <v>2910467</v>
      </c>
      <c r="Z564" s="6">
        <v>215465</v>
      </c>
      <c r="AA564" s="2">
        <f t="shared" si="26"/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1</v>
      </c>
      <c r="AL564" s="2">
        <v>0</v>
      </c>
      <c r="AM564" s="2">
        <v>0</v>
      </c>
      <c r="AN564" s="2">
        <v>0</v>
      </c>
      <c r="AO564" s="2">
        <v>0</v>
      </c>
      <c r="AP564" s="2">
        <v>1</v>
      </c>
      <c r="AQ564" s="2">
        <v>0</v>
      </c>
      <c r="AR564" s="3">
        <v>0</v>
      </c>
      <c r="AS564" s="6">
        <f t="shared" si="27"/>
        <v>14.978626992179121</v>
      </c>
      <c r="AT564" s="6">
        <f t="shared" si="28"/>
        <v>0.13288644297147714</v>
      </c>
      <c r="AU564" s="6">
        <f t="shared" si="29"/>
        <v>9.4690754994702949E-5</v>
      </c>
      <c r="AV564" s="6">
        <f t="shared" si="30"/>
        <v>0</v>
      </c>
      <c r="AW564" s="6">
        <f t="shared" si="31"/>
        <v>1</v>
      </c>
      <c r="AX564" s="6">
        <f t="shared" si="32"/>
        <v>0</v>
      </c>
      <c r="AY564" s="6">
        <f t="shared" si="33"/>
        <v>0</v>
      </c>
      <c r="AZ564" s="6">
        <f t="shared" si="34"/>
        <v>0</v>
      </c>
      <c r="BA564" s="6">
        <f t="shared" si="35"/>
        <v>15</v>
      </c>
      <c r="BB564" s="6">
        <f t="shared" si="36"/>
        <v>0</v>
      </c>
      <c r="BC564" s="2"/>
      <c r="BD564" s="2"/>
    </row>
    <row r="565" spans="1:56" ht="15.75" customHeight="1" x14ac:dyDescent="0.25">
      <c r="A565" s="2">
        <v>133</v>
      </c>
      <c r="B565" s="2">
        <v>2020</v>
      </c>
      <c r="C565" s="6" t="s">
        <v>190</v>
      </c>
      <c r="D565" s="2">
        <v>22365</v>
      </c>
      <c r="E565" s="2">
        <v>11669021000110</v>
      </c>
      <c r="F565" s="2" t="str">
        <f t="array" ref="F565">IFERROR(INDEX(cnpj!$A:$B,MATCH(C565,cnpj!$B:$B,0),1),IF(G565=14,LEFT(E565,2)&amp;"."&amp;MID(E565,3,3)&amp;"."&amp;MID(E565,6,3)&amp;"/"&amp;MID(E565,9,4)&amp;"-"&amp;RIGHT(E565,2),IF(G565=13,0&amp;LEFT(E565,1)&amp;"."&amp;MID(E565,2,3)&amp;"."&amp;MID(E565,5,3)&amp;"/"&amp;MID(E565,8,4)&amp;"-"&amp;RIGHT(E565,2),IF(G565=12,"00"&amp;"."&amp;LEFT(E565,3)&amp;"."&amp;MID(E565,4,3)&amp;"/"&amp;MID(E565,7,4)&amp;"-"&amp;RIGHT(E565,2),IF(G565=11,"00.0"&amp;LEFT(E565,2)&amp;"."&amp;MID(E565,3,3)&amp;"/"&amp;MID(E565,6,4)&amp;"-"&amp;RIGHT(E565,2),"erro")))))</f>
        <v>11.669.021/0001-10</v>
      </c>
      <c r="G565" s="2">
        <f t="shared" si="25"/>
        <v>14</v>
      </c>
      <c r="H565" s="6" t="s">
        <v>191</v>
      </c>
      <c r="I565" s="2">
        <v>7</v>
      </c>
      <c r="J565" s="6">
        <v>13.316112111270753</v>
      </c>
      <c r="K565" s="6">
        <v>606895.63</v>
      </c>
      <c r="L565" s="2">
        <v>0</v>
      </c>
      <c r="M565" s="2">
        <v>1</v>
      </c>
      <c r="N565" s="2"/>
      <c r="O565" s="2">
        <v>0</v>
      </c>
      <c r="P565" s="2">
        <v>0</v>
      </c>
      <c r="Q565" s="2">
        <v>0</v>
      </c>
      <c r="R565" s="2">
        <v>9</v>
      </c>
      <c r="S565" s="2">
        <v>0</v>
      </c>
      <c r="T565" s="6">
        <v>14.833950936168081</v>
      </c>
      <c r="U565" s="6">
        <v>4.4766589150170483E-2</v>
      </c>
      <c r="V565" s="6">
        <v>4.8369860228331162E-3</v>
      </c>
      <c r="W565" s="6">
        <v>13393</v>
      </c>
      <c r="X565" s="6">
        <v>0</v>
      </c>
      <c r="Y565" s="6">
        <v>2768873</v>
      </c>
      <c r="Z565" s="6">
        <v>123953</v>
      </c>
      <c r="AA565" s="2">
        <f t="shared" si="26"/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1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1</v>
      </c>
      <c r="AR565" s="3">
        <v>0</v>
      </c>
      <c r="AS565" s="6">
        <f t="shared" si="27"/>
        <v>14.883824107371618</v>
      </c>
      <c r="AT565" s="6">
        <f t="shared" si="28"/>
        <v>7.4031074738177757E-2</v>
      </c>
      <c r="AU565" s="6">
        <f t="shared" si="29"/>
        <v>5.1833606084521833E-3</v>
      </c>
      <c r="AV565" s="6">
        <f t="shared" si="30"/>
        <v>0</v>
      </c>
      <c r="AW565" s="6">
        <f t="shared" si="31"/>
        <v>1</v>
      </c>
      <c r="AX565" s="6">
        <f t="shared" si="32"/>
        <v>0</v>
      </c>
      <c r="AY565" s="6">
        <f t="shared" si="33"/>
        <v>0</v>
      </c>
      <c r="AZ565" s="6">
        <f t="shared" si="34"/>
        <v>0</v>
      </c>
      <c r="BA565" s="6">
        <f t="shared" si="35"/>
        <v>9</v>
      </c>
      <c r="BB565" s="6">
        <f t="shared" si="36"/>
        <v>0</v>
      </c>
      <c r="BC565" s="2"/>
      <c r="BD565" s="2"/>
    </row>
    <row r="566" spans="1:56" ht="15.75" customHeight="1" x14ac:dyDescent="0.25">
      <c r="A566" s="2">
        <v>134</v>
      </c>
      <c r="B566" s="2">
        <v>2017</v>
      </c>
      <c r="C566" s="6" t="s">
        <v>192</v>
      </c>
      <c r="D566" s="2">
        <v>5576</v>
      </c>
      <c r="E566" s="2">
        <v>15413826000150</v>
      </c>
      <c r="F566" s="2" t="str">
        <f t="array" ref="F566">IFERROR(INDEX(cnpj!$A:$B,MATCH(C566,cnpj!$B:$B,0),1),IF(G566=14,LEFT(E566,2)&amp;"."&amp;MID(E566,3,3)&amp;"."&amp;MID(E566,6,3)&amp;"/"&amp;MID(E566,9,4)&amp;"-"&amp;RIGHT(E566,2),IF(G566=13,0&amp;LEFT(E566,1)&amp;"."&amp;MID(E566,2,3)&amp;"."&amp;MID(E566,5,3)&amp;"/"&amp;MID(E566,8,4)&amp;"-"&amp;RIGHT(E566,2),IF(G566=12,"00"&amp;"."&amp;LEFT(E566,3)&amp;"."&amp;MID(E566,4,3)&amp;"/"&amp;MID(E566,7,4)&amp;"-"&amp;RIGHT(E566,2),IF(G566=11,"00.0"&amp;LEFT(E566,2)&amp;"."&amp;MID(E566,3,3)&amp;"/"&amp;MID(E566,6,4)&amp;"-"&amp;RIGHT(E566,2),"erro")))))</f>
        <v>15.413.826/0001-50</v>
      </c>
      <c r="G566" s="2">
        <f t="shared" si="25"/>
        <v>14</v>
      </c>
      <c r="H566" s="6" t="s">
        <v>52</v>
      </c>
      <c r="I566" s="2">
        <v>10</v>
      </c>
      <c r="J566" s="6">
        <v>12.948009990259552</v>
      </c>
      <c r="K566" s="6">
        <v>420000</v>
      </c>
      <c r="L566" s="2">
        <v>0</v>
      </c>
      <c r="M566" s="2">
        <v>1</v>
      </c>
      <c r="N566" s="2"/>
      <c r="O566" s="2">
        <v>0</v>
      </c>
      <c r="P566" s="2">
        <v>0</v>
      </c>
      <c r="Q566" s="2">
        <v>0</v>
      </c>
      <c r="R566" s="2">
        <v>11</v>
      </c>
      <c r="S566" s="2">
        <v>0</v>
      </c>
      <c r="T566" s="6">
        <v>14.861733161954911</v>
      </c>
      <c r="U566" s="6">
        <v>3.0572799597594135E-2</v>
      </c>
      <c r="V566" s="6">
        <v>0.71321275910409898</v>
      </c>
      <c r="W566" s="6">
        <v>627669</v>
      </c>
      <c r="X566" s="6">
        <v>1402760</v>
      </c>
      <c r="Y566" s="6">
        <v>2846877</v>
      </c>
      <c r="Z566" s="6">
        <v>87037</v>
      </c>
      <c r="AA566" s="2" t="str">
        <f t="shared" si="26"/>
        <v/>
      </c>
      <c r="AB566" s="2">
        <v>0</v>
      </c>
      <c r="AC566" s="2">
        <v>0</v>
      </c>
      <c r="AD566" s="2">
        <v>1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</v>
      </c>
      <c r="AO566" s="2">
        <v>0</v>
      </c>
      <c r="AP566" s="2">
        <v>0</v>
      </c>
      <c r="AQ566" s="2">
        <v>0</v>
      </c>
      <c r="AR566" s="3">
        <v>0</v>
      </c>
      <c r="AS566" s="6" t="str">
        <f t="shared" si="27"/>
        <v/>
      </c>
      <c r="AT566" s="6" t="str">
        <f t="shared" si="28"/>
        <v/>
      </c>
      <c r="AU566" s="6" t="str">
        <f t="shared" si="29"/>
        <v/>
      </c>
      <c r="AV566" s="6" t="str">
        <f t="shared" si="30"/>
        <v/>
      </c>
      <c r="AW566" s="6" t="str">
        <f t="shared" si="31"/>
        <v/>
      </c>
      <c r="AX566" s="6" t="str">
        <f t="shared" si="32"/>
        <v/>
      </c>
      <c r="AY566" s="6" t="str">
        <f t="shared" si="33"/>
        <v/>
      </c>
      <c r="AZ566" s="6" t="str">
        <f t="shared" si="34"/>
        <v/>
      </c>
      <c r="BA566" s="6" t="str">
        <f t="shared" si="35"/>
        <v/>
      </c>
      <c r="BB566" s="6" t="str">
        <f t="shared" si="36"/>
        <v/>
      </c>
      <c r="BC566" s="2"/>
      <c r="BD566" s="2"/>
    </row>
    <row r="567" spans="1:56" ht="15.75" customHeight="1" x14ac:dyDescent="0.25">
      <c r="A567" s="2">
        <v>134</v>
      </c>
      <c r="B567" s="2">
        <v>2018</v>
      </c>
      <c r="C567" s="6" t="s">
        <v>192</v>
      </c>
      <c r="D567" s="2">
        <v>5576</v>
      </c>
      <c r="E567" s="2">
        <v>15413826000150</v>
      </c>
      <c r="F567" s="2" t="str">
        <f t="array" ref="F567">IFERROR(INDEX(cnpj!$A:$B,MATCH(C567,cnpj!$B:$B,0),1),IF(G567=14,LEFT(E567,2)&amp;"."&amp;MID(E567,3,3)&amp;"."&amp;MID(E567,6,3)&amp;"/"&amp;MID(E567,9,4)&amp;"-"&amp;RIGHT(E567,2),IF(G567=13,0&amp;LEFT(E567,1)&amp;"."&amp;MID(E567,2,3)&amp;"."&amp;MID(E567,5,3)&amp;"/"&amp;MID(E567,8,4)&amp;"-"&amp;RIGHT(E567,2),IF(G567=12,"00"&amp;"."&amp;LEFT(E567,3)&amp;"."&amp;MID(E567,4,3)&amp;"/"&amp;MID(E567,7,4)&amp;"-"&amp;RIGHT(E567,2),IF(G567=11,"00.0"&amp;LEFT(E567,2)&amp;"."&amp;MID(E567,3,3)&amp;"/"&amp;MID(E567,6,4)&amp;"-"&amp;RIGHT(E567,2),"erro")))))</f>
        <v>15.413.826/0001-50</v>
      </c>
      <c r="G567" s="2">
        <f t="shared" si="25"/>
        <v>14</v>
      </c>
      <c r="H567" s="6" t="s">
        <v>52</v>
      </c>
      <c r="I567" s="2">
        <v>10</v>
      </c>
      <c r="J567" s="6">
        <v>13.604789526648622</v>
      </c>
      <c r="K567" s="6">
        <v>810000</v>
      </c>
      <c r="L567" s="2">
        <v>0</v>
      </c>
      <c r="M567" s="2">
        <v>1</v>
      </c>
      <c r="N567" s="2"/>
      <c r="O567" s="2">
        <v>0</v>
      </c>
      <c r="P567" s="2">
        <v>0</v>
      </c>
      <c r="Q567" s="2">
        <v>0</v>
      </c>
      <c r="R567" s="2">
        <v>11</v>
      </c>
      <c r="S567" s="2">
        <v>0</v>
      </c>
      <c r="T567" s="6">
        <v>14.959584620708961</v>
      </c>
      <c r="U567" s="6">
        <v>5.4344069643478821E-2</v>
      </c>
      <c r="V567" s="6">
        <v>0.73606488608337606</v>
      </c>
      <c r="W567" s="6">
        <v>585735</v>
      </c>
      <c r="X567" s="6">
        <v>1725165</v>
      </c>
      <c r="Y567" s="6">
        <v>3139533</v>
      </c>
      <c r="Z567" s="6">
        <v>170615</v>
      </c>
      <c r="AA567" s="2">
        <f t="shared" si="26"/>
        <v>0</v>
      </c>
      <c r="AB567" s="2">
        <v>0</v>
      </c>
      <c r="AC567" s="2">
        <v>0</v>
      </c>
      <c r="AD567" s="2">
        <v>1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1</v>
      </c>
      <c r="AP567" s="2">
        <v>0</v>
      </c>
      <c r="AQ567" s="2">
        <v>0</v>
      </c>
      <c r="AR567" s="3">
        <v>0</v>
      </c>
      <c r="AS567" s="6">
        <f t="shared" si="27"/>
        <v>14.861733161954911</v>
      </c>
      <c r="AT567" s="6">
        <f t="shared" si="28"/>
        <v>3.0572799597594135E-2</v>
      </c>
      <c r="AU567" s="6">
        <f t="shared" si="29"/>
        <v>0.71321275910409898</v>
      </c>
      <c r="AV567" s="6">
        <f t="shared" si="30"/>
        <v>0</v>
      </c>
      <c r="AW567" s="6">
        <f t="shared" si="31"/>
        <v>1</v>
      </c>
      <c r="AX567" s="6">
        <f t="shared" si="32"/>
        <v>0</v>
      </c>
      <c r="AY567" s="6">
        <f t="shared" si="33"/>
        <v>0</v>
      </c>
      <c r="AZ567" s="6">
        <f t="shared" si="34"/>
        <v>0</v>
      </c>
      <c r="BA567" s="6">
        <f t="shared" si="35"/>
        <v>11</v>
      </c>
      <c r="BB567" s="6">
        <f t="shared" si="36"/>
        <v>0</v>
      </c>
      <c r="BC567" s="2"/>
      <c r="BD567" s="2"/>
    </row>
    <row r="568" spans="1:56" ht="15.75" customHeight="1" x14ac:dyDescent="0.25">
      <c r="A568" s="2">
        <v>134</v>
      </c>
      <c r="B568" s="2">
        <v>2019</v>
      </c>
      <c r="C568" s="6" t="s">
        <v>192</v>
      </c>
      <c r="D568" s="2">
        <v>5576</v>
      </c>
      <c r="E568" s="2">
        <v>15413826000150</v>
      </c>
      <c r="F568" s="2" t="str">
        <f t="array" ref="F568">IFERROR(INDEX(cnpj!$A:$B,MATCH(C568,cnpj!$B:$B,0),1),IF(G568=14,LEFT(E568,2)&amp;"."&amp;MID(E568,3,3)&amp;"."&amp;MID(E568,6,3)&amp;"/"&amp;MID(E568,9,4)&amp;"-"&amp;RIGHT(E568,2),IF(G568=13,0&amp;LEFT(E568,1)&amp;"."&amp;MID(E568,2,3)&amp;"."&amp;MID(E568,5,3)&amp;"/"&amp;MID(E568,8,4)&amp;"-"&amp;RIGHT(E568,2),IF(G568=12,"00"&amp;"."&amp;LEFT(E568,3)&amp;"."&amp;MID(E568,4,3)&amp;"/"&amp;MID(E568,7,4)&amp;"-"&amp;RIGHT(E568,2),IF(G568=11,"00.0"&amp;LEFT(E568,2)&amp;"."&amp;MID(E568,3,3)&amp;"/"&amp;MID(E568,6,4)&amp;"-"&amp;RIGHT(E568,2),"erro")))))</f>
        <v>15.413.826/0001-50</v>
      </c>
      <c r="G568" s="2">
        <f t="shared" si="25"/>
        <v>14</v>
      </c>
      <c r="H568" s="6" t="s">
        <v>52</v>
      </c>
      <c r="I568" s="2">
        <v>10</v>
      </c>
      <c r="J568" s="6">
        <v>13.837272049745787</v>
      </c>
      <c r="K568" s="6">
        <v>1022000</v>
      </c>
      <c r="L568" s="2">
        <v>0</v>
      </c>
      <c r="M568" s="2">
        <v>1</v>
      </c>
      <c r="N568" s="2"/>
      <c r="O568" s="2">
        <v>0</v>
      </c>
      <c r="P568" s="2">
        <v>0</v>
      </c>
      <c r="Q568" s="2">
        <v>0</v>
      </c>
      <c r="R568" s="2">
        <v>11</v>
      </c>
      <c r="S568" s="2">
        <v>0</v>
      </c>
      <c r="T568" s="6">
        <v>15.042631856513919</v>
      </c>
      <c r="U568" s="6">
        <v>9.7661806973393578E-2</v>
      </c>
      <c r="V568" s="6">
        <v>0.42767196410852454</v>
      </c>
      <c r="W568" s="6">
        <v>781466</v>
      </c>
      <c r="X568" s="6">
        <v>677492</v>
      </c>
      <c r="Y568" s="6">
        <v>3411395</v>
      </c>
      <c r="Z568" s="6">
        <v>333163</v>
      </c>
      <c r="AA568" s="2">
        <f t="shared" si="26"/>
        <v>0</v>
      </c>
      <c r="AB568" s="2">
        <v>0</v>
      </c>
      <c r="AC568" s="2">
        <v>0</v>
      </c>
      <c r="AD568" s="2">
        <v>1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1</v>
      </c>
      <c r="AQ568" s="2">
        <v>0</v>
      </c>
      <c r="AR568" s="3">
        <v>0</v>
      </c>
      <c r="AS568" s="6">
        <f t="shared" si="27"/>
        <v>14.959584620708961</v>
      </c>
      <c r="AT568" s="6">
        <f t="shared" si="28"/>
        <v>5.4344069643478821E-2</v>
      </c>
      <c r="AU568" s="6">
        <f t="shared" si="29"/>
        <v>0.73606488608337606</v>
      </c>
      <c r="AV568" s="6">
        <f t="shared" si="30"/>
        <v>0</v>
      </c>
      <c r="AW568" s="6">
        <f t="shared" si="31"/>
        <v>1</v>
      </c>
      <c r="AX568" s="6">
        <f t="shared" si="32"/>
        <v>0</v>
      </c>
      <c r="AY568" s="6">
        <f t="shared" si="33"/>
        <v>0</v>
      </c>
      <c r="AZ568" s="6">
        <f t="shared" si="34"/>
        <v>0</v>
      </c>
      <c r="BA568" s="6">
        <f t="shared" si="35"/>
        <v>11</v>
      </c>
      <c r="BB568" s="6">
        <f t="shared" si="36"/>
        <v>0</v>
      </c>
      <c r="BC568" s="2"/>
      <c r="BD568" s="2"/>
    </row>
    <row r="569" spans="1:56" ht="15.75" customHeight="1" x14ac:dyDescent="0.25">
      <c r="A569" s="2">
        <v>134</v>
      </c>
      <c r="B569" s="2">
        <v>2020</v>
      </c>
      <c r="C569" s="6" t="s">
        <v>192</v>
      </c>
      <c r="D569" s="2">
        <v>5576</v>
      </c>
      <c r="E569" s="2">
        <v>15413826000150</v>
      </c>
      <c r="F569" s="2" t="str">
        <f t="array" ref="F569">IFERROR(INDEX(cnpj!$A:$B,MATCH(C569,cnpj!$B:$B,0),1),IF(G569=14,LEFT(E569,2)&amp;"."&amp;MID(E569,3,3)&amp;"."&amp;MID(E569,6,3)&amp;"/"&amp;MID(E569,9,4)&amp;"-"&amp;RIGHT(E569,2),IF(G569=13,0&amp;LEFT(E569,1)&amp;"."&amp;MID(E569,2,3)&amp;"."&amp;MID(E569,5,3)&amp;"/"&amp;MID(E569,8,4)&amp;"-"&amp;RIGHT(E569,2),IF(G569=12,"00"&amp;"."&amp;LEFT(E569,3)&amp;"."&amp;MID(E569,4,3)&amp;"/"&amp;MID(E569,7,4)&amp;"-"&amp;RIGHT(E569,2),IF(G569=11,"00.0"&amp;LEFT(E569,2)&amp;"."&amp;MID(E569,3,3)&amp;"/"&amp;MID(E569,6,4)&amp;"-"&amp;RIGHT(E569,2),"erro")))))</f>
        <v>15.413.826/0001-50</v>
      </c>
      <c r="G569" s="2">
        <f t="shared" si="25"/>
        <v>14</v>
      </c>
      <c r="H569" s="6" t="s">
        <v>52</v>
      </c>
      <c r="I569" s="2">
        <v>10</v>
      </c>
      <c r="J569" s="6">
        <v>16.000325115223813</v>
      </c>
      <c r="K569" s="6">
        <v>8889000</v>
      </c>
      <c r="L569" s="2">
        <v>0</v>
      </c>
      <c r="M569" s="2">
        <v>1</v>
      </c>
      <c r="N569" s="2"/>
      <c r="O569" s="2">
        <v>0</v>
      </c>
      <c r="P569" s="2">
        <v>0</v>
      </c>
      <c r="Q569" s="2">
        <v>0</v>
      </c>
      <c r="R569" s="2">
        <v>11</v>
      </c>
      <c r="S569" s="2">
        <v>0</v>
      </c>
      <c r="T569" s="6">
        <v>15.183819140318688</v>
      </c>
      <c r="U569" s="6">
        <v>8.7144857077404742E-2</v>
      </c>
      <c r="V569" s="6">
        <v>0.73649884185608472</v>
      </c>
      <c r="W569" s="6">
        <v>1195163</v>
      </c>
      <c r="X569" s="6">
        <v>1698320</v>
      </c>
      <c r="Y569" s="6">
        <v>3928700</v>
      </c>
      <c r="Z569" s="6">
        <v>342366</v>
      </c>
      <c r="AA569" s="2">
        <f t="shared" si="26"/>
        <v>0</v>
      </c>
      <c r="AB569" s="2">
        <v>0</v>
      </c>
      <c r="AC569" s="2">
        <v>0</v>
      </c>
      <c r="AD569" s="2">
        <v>1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1</v>
      </c>
      <c r="AR569" s="3">
        <v>0</v>
      </c>
      <c r="AS569" s="6">
        <f t="shared" si="27"/>
        <v>15.042631856513919</v>
      </c>
      <c r="AT569" s="6">
        <f t="shared" si="28"/>
        <v>9.7661806973393578E-2</v>
      </c>
      <c r="AU569" s="6">
        <f t="shared" si="29"/>
        <v>0.42767196410852454</v>
      </c>
      <c r="AV569" s="6">
        <f t="shared" si="30"/>
        <v>0</v>
      </c>
      <c r="AW569" s="6">
        <f t="shared" si="31"/>
        <v>1</v>
      </c>
      <c r="AX569" s="6">
        <f t="shared" si="32"/>
        <v>0</v>
      </c>
      <c r="AY569" s="6">
        <f t="shared" si="33"/>
        <v>0</v>
      </c>
      <c r="AZ569" s="6">
        <f t="shared" si="34"/>
        <v>0</v>
      </c>
      <c r="BA569" s="6">
        <f t="shared" si="35"/>
        <v>11</v>
      </c>
      <c r="BB569" s="6">
        <f t="shared" si="36"/>
        <v>0</v>
      </c>
      <c r="BC569" s="2"/>
      <c r="BD569" s="2"/>
    </row>
    <row r="570" spans="1:56" ht="15.75" customHeight="1" x14ac:dyDescent="0.25">
      <c r="A570" s="2">
        <v>135</v>
      </c>
      <c r="B570" s="2">
        <v>2016</v>
      </c>
      <c r="C570" s="6" t="s">
        <v>193</v>
      </c>
      <c r="D570" s="2">
        <v>14605</v>
      </c>
      <c r="E570" s="2">
        <v>3467321000199</v>
      </c>
      <c r="F570" s="2" t="str">
        <f t="array" ref="F570">IFERROR(INDEX(cnpj!$A:$B,MATCH(C570,cnpj!$B:$B,0),1),IF(G570=14,LEFT(E570,2)&amp;"."&amp;MID(E570,3,3)&amp;"."&amp;MID(E570,6,3)&amp;"/"&amp;MID(E570,9,4)&amp;"-"&amp;RIGHT(E570,2),IF(G570=13,0&amp;LEFT(E570,1)&amp;"."&amp;MID(E570,2,3)&amp;"."&amp;MID(E570,5,3)&amp;"/"&amp;MID(E570,8,4)&amp;"-"&amp;RIGHT(E570,2),IF(G570=12,"00"&amp;"."&amp;LEFT(E570,3)&amp;"."&amp;MID(E570,4,3)&amp;"/"&amp;MID(E570,7,4)&amp;"-"&amp;RIGHT(E570,2),IF(G570=11,"00.0"&amp;LEFT(E570,2)&amp;"."&amp;MID(E570,3,3)&amp;"/"&amp;MID(E570,6,4)&amp;"-"&amp;RIGHT(E570,2),"erro")))))</f>
        <v>03.467.321/0001-99</v>
      </c>
      <c r="G570" s="2">
        <f t="shared" si="25"/>
        <v>13</v>
      </c>
      <c r="H570" s="6" t="s">
        <v>55</v>
      </c>
      <c r="I570" s="2">
        <v>10</v>
      </c>
      <c r="J570" s="6">
        <v>13.738629513628316</v>
      </c>
      <c r="K570" s="6">
        <v>926000</v>
      </c>
      <c r="L570" s="2">
        <v>0</v>
      </c>
      <c r="M570" s="2">
        <v>1</v>
      </c>
      <c r="N570" s="2"/>
      <c r="O570" s="2">
        <v>0</v>
      </c>
      <c r="P570" s="2">
        <v>0</v>
      </c>
      <c r="Q570" s="2">
        <v>0</v>
      </c>
      <c r="R570" s="2">
        <v>13</v>
      </c>
      <c r="S570" s="2">
        <v>0</v>
      </c>
      <c r="T570" s="6">
        <v>15.488695365782945</v>
      </c>
      <c r="U570" s="6">
        <v>2.2553284195700109E-2</v>
      </c>
      <c r="V570" s="6">
        <v>0.66343198202027243</v>
      </c>
      <c r="W570" s="6">
        <v>1390232</v>
      </c>
      <c r="X570" s="6">
        <v>2145272</v>
      </c>
      <c r="Y570" s="6">
        <v>5329113</v>
      </c>
      <c r="Z570" s="6">
        <v>120189</v>
      </c>
      <c r="AA570" s="2" t="str">
        <f t="shared" si="26"/>
        <v/>
      </c>
      <c r="AB570" s="2">
        <v>0</v>
      </c>
      <c r="AC570" s="2">
        <v>0</v>
      </c>
      <c r="AD570" s="2">
        <v>1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1</v>
      </c>
      <c r="AN570" s="2">
        <v>0</v>
      </c>
      <c r="AO570" s="2">
        <v>0</v>
      </c>
      <c r="AP570" s="2">
        <v>0</v>
      </c>
      <c r="AQ570" s="2">
        <v>0</v>
      </c>
      <c r="AR570" s="3">
        <v>0</v>
      </c>
      <c r="AS570" s="6" t="str">
        <f t="shared" si="27"/>
        <v/>
      </c>
      <c r="AT570" s="6" t="str">
        <f t="shared" si="28"/>
        <v/>
      </c>
      <c r="AU570" s="6" t="str">
        <f t="shared" si="29"/>
        <v/>
      </c>
      <c r="AV570" s="6" t="str">
        <f t="shared" si="30"/>
        <v/>
      </c>
      <c r="AW570" s="6" t="str">
        <f t="shared" si="31"/>
        <v/>
      </c>
      <c r="AX570" s="6" t="str">
        <f t="shared" si="32"/>
        <v/>
      </c>
      <c r="AY570" s="6" t="str">
        <f t="shared" si="33"/>
        <v/>
      </c>
      <c r="AZ570" s="6" t="str">
        <f t="shared" si="34"/>
        <v/>
      </c>
      <c r="BA570" s="6" t="str">
        <f t="shared" si="35"/>
        <v/>
      </c>
      <c r="BB570" s="6" t="str">
        <f t="shared" si="36"/>
        <v/>
      </c>
      <c r="BC570" s="2"/>
      <c r="BD570" s="2"/>
    </row>
    <row r="571" spans="1:56" ht="15.75" customHeight="1" x14ac:dyDescent="0.25">
      <c r="A571" s="2">
        <v>135</v>
      </c>
      <c r="B571" s="2">
        <v>2017</v>
      </c>
      <c r="C571" s="6" t="s">
        <v>193</v>
      </c>
      <c r="D571" s="2">
        <v>14605</v>
      </c>
      <c r="E571" s="2">
        <v>3467321000199</v>
      </c>
      <c r="F571" s="2" t="str">
        <f t="array" ref="F571">IFERROR(INDEX(cnpj!$A:$B,MATCH(C571,cnpj!$B:$B,0),1),IF(G571=14,LEFT(E571,2)&amp;"."&amp;MID(E571,3,3)&amp;"."&amp;MID(E571,6,3)&amp;"/"&amp;MID(E571,9,4)&amp;"-"&amp;RIGHT(E571,2),IF(G571=13,0&amp;LEFT(E571,1)&amp;"."&amp;MID(E571,2,3)&amp;"."&amp;MID(E571,5,3)&amp;"/"&amp;MID(E571,8,4)&amp;"-"&amp;RIGHT(E571,2),IF(G571=12,"00"&amp;"."&amp;LEFT(E571,3)&amp;"."&amp;MID(E571,4,3)&amp;"/"&amp;MID(E571,7,4)&amp;"-"&amp;RIGHT(E571,2),IF(G571=11,"00.0"&amp;LEFT(E571,2)&amp;"."&amp;MID(E571,3,3)&amp;"/"&amp;MID(E571,6,4)&amp;"-"&amp;RIGHT(E571,2),"erro")))))</f>
        <v>03.467.321/0001-99</v>
      </c>
      <c r="G571" s="2">
        <f t="shared" si="25"/>
        <v>13</v>
      </c>
      <c r="H571" s="6" t="s">
        <v>55</v>
      </c>
      <c r="I571" s="2">
        <v>10</v>
      </c>
      <c r="J571" s="6">
        <v>13.627975434117433</v>
      </c>
      <c r="K571" s="6">
        <v>829000</v>
      </c>
      <c r="L571" s="2">
        <v>0</v>
      </c>
      <c r="M571" s="2">
        <v>1</v>
      </c>
      <c r="N571" s="2"/>
      <c r="O571" s="2">
        <v>0</v>
      </c>
      <c r="P571" s="2">
        <v>0</v>
      </c>
      <c r="Q571" s="2">
        <v>0</v>
      </c>
      <c r="R571" s="2">
        <v>19</v>
      </c>
      <c r="S571" s="2">
        <v>0</v>
      </c>
      <c r="T571" s="6">
        <v>15.593428676128845</v>
      </c>
      <c r="U571" s="6">
        <v>8.0641836011142499E-4</v>
      </c>
      <c r="V571" s="6">
        <v>0.69601340019913738</v>
      </c>
      <c r="W571" s="6">
        <v>1597969</v>
      </c>
      <c r="X571" s="6">
        <v>2520707</v>
      </c>
      <c r="Y571" s="6">
        <v>5917524</v>
      </c>
      <c r="Z571" s="6">
        <v>4772</v>
      </c>
      <c r="AA571" s="2">
        <f t="shared" si="26"/>
        <v>0</v>
      </c>
      <c r="AB571" s="2">
        <v>0</v>
      </c>
      <c r="AC571" s="2">
        <v>0</v>
      </c>
      <c r="AD571" s="2">
        <v>1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</v>
      </c>
      <c r="AO571" s="2">
        <v>0</v>
      </c>
      <c r="AP571" s="2">
        <v>0</v>
      </c>
      <c r="AQ571" s="2">
        <v>0</v>
      </c>
      <c r="AR571" s="3">
        <v>0</v>
      </c>
      <c r="AS571" s="6">
        <f t="shared" si="27"/>
        <v>15.488695365782945</v>
      </c>
      <c r="AT571" s="6">
        <f t="shared" si="28"/>
        <v>2.2553284195700109E-2</v>
      </c>
      <c r="AU571" s="6">
        <f t="shared" si="29"/>
        <v>0.66343198202027243</v>
      </c>
      <c r="AV571" s="6">
        <f t="shared" si="30"/>
        <v>0</v>
      </c>
      <c r="AW571" s="6">
        <f t="shared" si="31"/>
        <v>1</v>
      </c>
      <c r="AX571" s="6">
        <f t="shared" si="32"/>
        <v>0</v>
      </c>
      <c r="AY571" s="6">
        <f t="shared" si="33"/>
        <v>0</v>
      </c>
      <c r="AZ571" s="6">
        <f t="shared" si="34"/>
        <v>0</v>
      </c>
      <c r="BA571" s="6">
        <f t="shared" si="35"/>
        <v>13</v>
      </c>
      <c r="BB571" s="6">
        <f t="shared" si="36"/>
        <v>0</v>
      </c>
      <c r="BC571" s="2"/>
      <c r="BD571" s="2"/>
    </row>
    <row r="572" spans="1:56" ht="15.75" customHeight="1" x14ac:dyDescent="0.25">
      <c r="A572" s="2">
        <v>135</v>
      </c>
      <c r="B572" s="2">
        <v>2018</v>
      </c>
      <c r="C572" s="6" t="s">
        <v>193</v>
      </c>
      <c r="D572" s="2">
        <v>14605</v>
      </c>
      <c r="E572" s="2">
        <v>3467321000199</v>
      </c>
      <c r="F572" s="2" t="str">
        <f t="array" ref="F572">IFERROR(INDEX(cnpj!$A:$B,MATCH(C572,cnpj!$B:$B,0),1),IF(G572=14,LEFT(E572,2)&amp;"."&amp;MID(E572,3,3)&amp;"."&amp;MID(E572,6,3)&amp;"/"&amp;MID(E572,9,4)&amp;"-"&amp;RIGHT(E572,2),IF(G572=13,0&amp;LEFT(E572,1)&amp;"."&amp;MID(E572,2,3)&amp;"."&amp;MID(E572,5,3)&amp;"/"&amp;MID(E572,8,4)&amp;"-"&amp;RIGHT(E572,2),IF(G572=12,"00"&amp;"."&amp;LEFT(E572,3)&amp;"."&amp;MID(E572,4,3)&amp;"/"&amp;MID(E572,7,4)&amp;"-"&amp;RIGHT(E572,2),IF(G572=11,"00.0"&amp;LEFT(E572,2)&amp;"."&amp;MID(E572,3,3)&amp;"/"&amp;MID(E572,6,4)&amp;"-"&amp;RIGHT(E572,2),"erro")))))</f>
        <v>03.467.321/0001-99</v>
      </c>
      <c r="G572" s="2">
        <f t="shared" si="25"/>
        <v>13</v>
      </c>
      <c r="H572" s="6" t="s">
        <v>55</v>
      </c>
      <c r="I572" s="2">
        <v>10</v>
      </c>
      <c r="J572" s="6">
        <v>13.969089645892575</v>
      </c>
      <c r="K572" s="6">
        <v>1166000</v>
      </c>
      <c r="L572" s="2">
        <v>0</v>
      </c>
      <c r="M572" s="2">
        <v>1</v>
      </c>
      <c r="N572" s="2"/>
      <c r="O572" s="2">
        <v>0</v>
      </c>
      <c r="P572" s="2">
        <v>0</v>
      </c>
      <c r="Q572" s="2">
        <v>0</v>
      </c>
      <c r="R572" s="2">
        <v>18</v>
      </c>
      <c r="S572" s="2">
        <v>0</v>
      </c>
      <c r="T572" s="6">
        <v>15.702092209157195</v>
      </c>
      <c r="U572" s="6">
        <v>6.4723698531707896E-2</v>
      </c>
      <c r="V572" s="6">
        <v>0.73533269261670087</v>
      </c>
      <c r="W572" s="6">
        <v>1251612</v>
      </c>
      <c r="X572" s="6">
        <v>3599216</v>
      </c>
      <c r="Y572" s="6">
        <v>6596780</v>
      </c>
      <c r="Z572" s="6">
        <v>426968</v>
      </c>
      <c r="AA572" s="2">
        <f t="shared" si="26"/>
        <v>0</v>
      </c>
      <c r="AB572" s="2">
        <v>0</v>
      </c>
      <c r="AC572" s="2">
        <v>0</v>
      </c>
      <c r="AD572" s="2">
        <v>1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1</v>
      </c>
      <c r="AP572" s="2">
        <v>0</v>
      </c>
      <c r="AQ572" s="2">
        <v>0</v>
      </c>
      <c r="AR572" s="3">
        <v>0</v>
      </c>
      <c r="AS572" s="6">
        <f t="shared" si="27"/>
        <v>15.593428676128845</v>
      </c>
      <c r="AT572" s="6">
        <f t="shared" si="28"/>
        <v>8.0641836011142499E-4</v>
      </c>
      <c r="AU572" s="6">
        <f t="shared" si="29"/>
        <v>0.69601340019913738</v>
      </c>
      <c r="AV572" s="6">
        <f t="shared" si="30"/>
        <v>0</v>
      </c>
      <c r="AW572" s="6">
        <f t="shared" si="31"/>
        <v>1</v>
      </c>
      <c r="AX572" s="6">
        <f t="shared" si="32"/>
        <v>0</v>
      </c>
      <c r="AY572" s="6">
        <f t="shared" si="33"/>
        <v>0</v>
      </c>
      <c r="AZ572" s="6">
        <f t="shared" si="34"/>
        <v>0</v>
      </c>
      <c r="BA572" s="6">
        <f t="shared" si="35"/>
        <v>19</v>
      </c>
      <c r="BB572" s="6">
        <f t="shared" si="36"/>
        <v>0</v>
      </c>
      <c r="BC572" s="2"/>
      <c r="BD572" s="2"/>
    </row>
    <row r="573" spans="1:56" ht="15.75" customHeight="1" x14ac:dyDescent="0.25">
      <c r="A573" s="2">
        <v>135</v>
      </c>
      <c r="B573" s="2">
        <v>2019</v>
      </c>
      <c r="C573" s="6" t="s">
        <v>193</v>
      </c>
      <c r="D573" s="2">
        <v>14605</v>
      </c>
      <c r="E573" s="2">
        <v>3467321000199</v>
      </c>
      <c r="F573" s="2" t="str">
        <f t="array" ref="F573">IFERROR(INDEX(cnpj!$A:$B,MATCH(C573,cnpj!$B:$B,0),1),IF(G573=14,LEFT(E573,2)&amp;"."&amp;MID(E573,3,3)&amp;"."&amp;MID(E573,6,3)&amp;"/"&amp;MID(E573,9,4)&amp;"-"&amp;RIGHT(E573,2),IF(G573=13,0&amp;LEFT(E573,1)&amp;"."&amp;MID(E573,2,3)&amp;"."&amp;MID(E573,5,3)&amp;"/"&amp;MID(E573,8,4)&amp;"-"&amp;RIGHT(E573,2),IF(G573=12,"00"&amp;"."&amp;LEFT(E573,3)&amp;"."&amp;MID(E573,4,3)&amp;"/"&amp;MID(E573,7,4)&amp;"-"&amp;RIGHT(E573,2),IF(G573=11,"00.0"&amp;LEFT(E573,2)&amp;"."&amp;MID(E573,3,3)&amp;"/"&amp;MID(E573,6,4)&amp;"-"&amp;RIGHT(E573,2),"erro")))))</f>
        <v>03.467.321/0001-99</v>
      </c>
      <c r="G573" s="2">
        <f t="shared" si="25"/>
        <v>13</v>
      </c>
      <c r="H573" s="6" t="s">
        <v>55</v>
      </c>
      <c r="I573" s="2">
        <v>10</v>
      </c>
      <c r="J573" s="6">
        <v>13.88036153028389</v>
      </c>
      <c r="K573" s="6">
        <v>1067000</v>
      </c>
      <c r="L573" s="2">
        <v>0</v>
      </c>
      <c r="M573" s="2">
        <v>1</v>
      </c>
      <c r="N573" s="2"/>
      <c r="O573" s="2">
        <v>0</v>
      </c>
      <c r="P573" s="2">
        <v>0</v>
      </c>
      <c r="Q573" s="2">
        <v>0</v>
      </c>
      <c r="R573" s="2">
        <v>18</v>
      </c>
      <c r="S573" s="2">
        <v>0</v>
      </c>
      <c r="T573" s="6">
        <v>15.861762234314785</v>
      </c>
      <c r="U573" s="6">
        <v>7.6775857463890901E-2</v>
      </c>
      <c r="V573" s="6">
        <v>0.37912650721897689</v>
      </c>
      <c r="W573" s="6">
        <v>1543767</v>
      </c>
      <c r="X573" s="6">
        <v>1390232</v>
      </c>
      <c r="Y573" s="6">
        <v>7738839</v>
      </c>
      <c r="Z573" s="6">
        <v>594156</v>
      </c>
      <c r="AA573" s="2">
        <f t="shared" si="26"/>
        <v>0</v>
      </c>
      <c r="AB573" s="2">
        <v>0</v>
      </c>
      <c r="AC573" s="2">
        <v>0</v>
      </c>
      <c r="AD573" s="2">
        <v>1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1</v>
      </c>
      <c r="AQ573" s="2">
        <v>0</v>
      </c>
      <c r="AR573" s="3">
        <v>0</v>
      </c>
      <c r="AS573" s="6">
        <f t="shared" si="27"/>
        <v>15.702092209157195</v>
      </c>
      <c r="AT573" s="6">
        <f t="shared" si="28"/>
        <v>6.4723698531707896E-2</v>
      </c>
      <c r="AU573" s="6">
        <f t="shared" si="29"/>
        <v>0.73533269261670087</v>
      </c>
      <c r="AV573" s="6">
        <f t="shared" si="30"/>
        <v>0</v>
      </c>
      <c r="AW573" s="6">
        <f t="shared" si="31"/>
        <v>1</v>
      </c>
      <c r="AX573" s="6">
        <f t="shared" si="32"/>
        <v>0</v>
      </c>
      <c r="AY573" s="6">
        <f t="shared" si="33"/>
        <v>0</v>
      </c>
      <c r="AZ573" s="6">
        <f t="shared" si="34"/>
        <v>0</v>
      </c>
      <c r="BA573" s="6">
        <f t="shared" si="35"/>
        <v>18</v>
      </c>
      <c r="BB573" s="6">
        <f t="shared" si="36"/>
        <v>0</v>
      </c>
      <c r="BC573" s="2"/>
      <c r="BD573" s="2"/>
    </row>
    <row r="574" spans="1:56" ht="15.75" customHeight="1" x14ac:dyDescent="0.25">
      <c r="A574" s="2">
        <v>136</v>
      </c>
      <c r="B574" s="2">
        <v>2016</v>
      </c>
      <c r="C574" s="6" t="s">
        <v>194</v>
      </c>
      <c r="D574" s="2">
        <v>21938</v>
      </c>
      <c r="E574" s="2">
        <v>9095183000140</v>
      </c>
      <c r="F574" s="2" t="str">
        <f t="array" ref="F574">IFERROR(INDEX(cnpj!$A:$B,MATCH(C574,cnpj!$B:$B,0),1),IF(G574=14,LEFT(E574,2)&amp;"."&amp;MID(E574,3,3)&amp;"."&amp;MID(E574,6,3)&amp;"/"&amp;MID(E574,9,4)&amp;"-"&amp;RIGHT(E574,2),IF(G574=13,0&amp;LEFT(E574,1)&amp;"."&amp;MID(E574,2,3)&amp;"."&amp;MID(E574,5,3)&amp;"/"&amp;MID(E574,8,4)&amp;"-"&amp;RIGHT(E574,2),IF(G574=12,"00"&amp;"."&amp;LEFT(E574,3)&amp;"."&amp;MID(E574,4,3)&amp;"/"&amp;MID(E574,7,4)&amp;"-"&amp;RIGHT(E574,2),IF(G574=11,"00.0"&amp;LEFT(E574,2)&amp;"."&amp;MID(E574,3,3)&amp;"/"&amp;MID(E574,6,4)&amp;"-"&amp;RIGHT(E574,2),"erro")))))</f>
        <v>09.095.183/0001-40</v>
      </c>
      <c r="G574" s="2">
        <f t="shared" si="25"/>
        <v>13</v>
      </c>
      <c r="H574" s="6" t="s">
        <v>55</v>
      </c>
      <c r="I574" s="2">
        <v>10</v>
      </c>
      <c r="J574" s="6">
        <v>13.478217984959159</v>
      </c>
      <c r="K574" s="6">
        <v>713700</v>
      </c>
      <c r="L574" s="2">
        <v>0</v>
      </c>
      <c r="M574" s="2">
        <v>1</v>
      </c>
      <c r="N574" s="2"/>
      <c r="O574" s="2">
        <v>0</v>
      </c>
      <c r="P574" s="2">
        <v>0</v>
      </c>
      <c r="Q574" s="2">
        <v>0</v>
      </c>
      <c r="R574" s="2">
        <v>12</v>
      </c>
      <c r="S574" s="2">
        <v>0</v>
      </c>
      <c r="T574" s="6">
        <v>14.538188870480033</v>
      </c>
      <c r="U574" s="6">
        <v>7.9547832148753633E-2</v>
      </c>
      <c r="V574" s="6">
        <v>0.63804629545574809</v>
      </c>
      <c r="W574" s="6">
        <v>629465</v>
      </c>
      <c r="X574" s="6">
        <v>684874</v>
      </c>
      <c r="Y574" s="6">
        <v>2059943</v>
      </c>
      <c r="Z574" s="6">
        <v>163864</v>
      </c>
      <c r="AA574" s="2" t="str">
        <f t="shared" si="26"/>
        <v/>
      </c>
      <c r="AB574" s="2">
        <v>0</v>
      </c>
      <c r="AC574" s="2">
        <v>0</v>
      </c>
      <c r="AD574" s="2">
        <v>1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1</v>
      </c>
      <c r="AN574" s="2">
        <v>0</v>
      </c>
      <c r="AO574" s="2">
        <v>0</v>
      </c>
      <c r="AP574" s="2">
        <v>0</v>
      </c>
      <c r="AQ574" s="2">
        <v>0</v>
      </c>
      <c r="AR574" s="3">
        <v>0</v>
      </c>
      <c r="AS574" s="6" t="str">
        <f t="shared" si="27"/>
        <v/>
      </c>
      <c r="AT574" s="6" t="str">
        <f t="shared" si="28"/>
        <v/>
      </c>
      <c r="AU574" s="6" t="str">
        <f t="shared" si="29"/>
        <v/>
      </c>
      <c r="AV574" s="6" t="str">
        <f t="shared" si="30"/>
        <v/>
      </c>
      <c r="AW574" s="6" t="str">
        <f t="shared" si="31"/>
        <v/>
      </c>
      <c r="AX574" s="6" t="str">
        <f t="shared" si="32"/>
        <v/>
      </c>
      <c r="AY574" s="6" t="str">
        <f t="shared" si="33"/>
        <v/>
      </c>
      <c r="AZ574" s="6" t="str">
        <f t="shared" si="34"/>
        <v/>
      </c>
      <c r="BA574" s="6" t="str">
        <f t="shared" si="35"/>
        <v/>
      </c>
      <c r="BB574" s="6" t="str">
        <f t="shared" si="36"/>
        <v/>
      </c>
      <c r="BC574" s="2"/>
      <c r="BD574" s="2"/>
    </row>
    <row r="575" spans="1:56" ht="15.75" customHeight="1" x14ac:dyDescent="0.25">
      <c r="A575" s="2">
        <v>136</v>
      </c>
      <c r="B575" s="2">
        <v>2017</v>
      </c>
      <c r="C575" s="6" t="s">
        <v>194</v>
      </c>
      <c r="D575" s="2">
        <v>21938</v>
      </c>
      <c r="E575" s="2">
        <v>9095183000140</v>
      </c>
      <c r="F575" s="2" t="str">
        <f t="array" ref="F575">IFERROR(INDEX(cnpj!$A:$B,MATCH(C575,cnpj!$B:$B,0),1),IF(G575=14,LEFT(E575,2)&amp;"."&amp;MID(E575,3,3)&amp;"."&amp;MID(E575,6,3)&amp;"/"&amp;MID(E575,9,4)&amp;"-"&amp;RIGHT(E575,2),IF(G575=13,0&amp;LEFT(E575,1)&amp;"."&amp;MID(E575,2,3)&amp;"."&amp;MID(E575,5,3)&amp;"/"&amp;MID(E575,8,4)&amp;"-"&amp;RIGHT(E575,2),IF(G575=12,"00"&amp;"."&amp;LEFT(E575,3)&amp;"."&amp;MID(E575,4,3)&amp;"/"&amp;MID(E575,7,4)&amp;"-"&amp;RIGHT(E575,2),IF(G575=11,"00.0"&amp;LEFT(E575,2)&amp;"."&amp;MID(E575,3,3)&amp;"/"&amp;MID(E575,6,4)&amp;"-"&amp;RIGHT(E575,2),"erro")))))</f>
        <v>09.095.183/0001-40</v>
      </c>
      <c r="G575" s="2">
        <f t="shared" si="25"/>
        <v>13</v>
      </c>
      <c r="H575" s="6" t="s">
        <v>55</v>
      </c>
      <c r="I575" s="2">
        <v>10</v>
      </c>
      <c r="J575" s="6">
        <v>13.124361380067002</v>
      </c>
      <c r="K575" s="6">
        <v>501000</v>
      </c>
      <c r="L575" s="2">
        <v>0</v>
      </c>
      <c r="M575" s="2">
        <v>1</v>
      </c>
      <c r="N575" s="2"/>
      <c r="O575" s="2">
        <v>0</v>
      </c>
      <c r="P575" s="2">
        <v>0</v>
      </c>
      <c r="Q575" s="2">
        <v>0</v>
      </c>
      <c r="R575" s="2">
        <v>13</v>
      </c>
      <c r="S575" s="2">
        <v>0</v>
      </c>
      <c r="T575" s="6">
        <v>14.618697091332379</v>
      </c>
      <c r="U575" s="6">
        <v>0.10416797304003683</v>
      </c>
      <c r="V575" s="6">
        <v>0.62733467583725844</v>
      </c>
      <c r="W575" s="6">
        <v>562547</v>
      </c>
      <c r="X575" s="6">
        <v>838068</v>
      </c>
      <c r="Y575" s="6">
        <v>2232644</v>
      </c>
      <c r="Z575" s="6">
        <v>232570</v>
      </c>
      <c r="AA575" s="2">
        <f t="shared" si="26"/>
        <v>0</v>
      </c>
      <c r="AB575" s="2">
        <v>0</v>
      </c>
      <c r="AC575" s="2">
        <v>0</v>
      </c>
      <c r="AD575" s="2">
        <v>1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</v>
      </c>
      <c r="AO575" s="2">
        <v>0</v>
      </c>
      <c r="AP575" s="2">
        <v>0</v>
      </c>
      <c r="AQ575" s="2">
        <v>0</v>
      </c>
      <c r="AR575" s="3">
        <v>0</v>
      </c>
      <c r="AS575" s="6">
        <f t="shared" si="27"/>
        <v>14.538188870480033</v>
      </c>
      <c r="AT575" s="6">
        <f t="shared" si="28"/>
        <v>7.9547832148753633E-2</v>
      </c>
      <c r="AU575" s="6">
        <f t="shared" si="29"/>
        <v>0.63804629545574809</v>
      </c>
      <c r="AV575" s="6">
        <f t="shared" si="30"/>
        <v>0</v>
      </c>
      <c r="AW575" s="6">
        <f t="shared" si="31"/>
        <v>1</v>
      </c>
      <c r="AX575" s="6">
        <f t="shared" si="32"/>
        <v>0</v>
      </c>
      <c r="AY575" s="6">
        <f t="shared" si="33"/>
        <v>0</v>
      </c>
      <c r="AZ575" s="6">
        <f t="shared" si="34"/>
        <v>0</v>
      </c>
      <c r="BA575" s="6">
        <f t="shared" si="35"/>
        <v>12</v>
      </c>
      <c r="BB575" s="6">
        <f t="shared" si="36"/>
        <v>0</v>
      </c>
      <c r="BC575" s="2"/>
      <c r="BD575" s="2"/>
    </row>
    <row r="576" spans="1:56" ht="15.75" customHeight="1" x14ac:dyDescent="0.25">
      <c r="A576" s="2">
        <v>136</v>
      </c>
      <c r="B576" s="2">
        <v>2018</v>
      </c>
      <c r="C576" s="6" t="s">
        <v>194</v>
      </c>
      <c r="D576" s="2">
        <v>21938</v>
      </c>
      <c r="E576" s="2">
        <v>9095183000140</v>
      </c>
      <c r="F576" s="2" t="str">
        <f t="array" ref="F576">IFERROR(INDEX(cnpj!$A:$B,MATCH(C576,cnpj!$B:$B,0),1),IF(G576=14,LEFT(E576,2)&amp;"."&amp;MID(E576,3,3)&amp;"."&amp;MID(E576,6,3)&amp;"/"&amp;MID(E576,9,4)&amp;"-"&amp;RIGHT(E576,2),IF(G576=13,0&amp;LEFT(E576,1)&amp;"."&amp;MID(E576,2,3)&amp;"."&amp;MID(E576,5,3)&amp;"/"&amp;MID(E576,8,4)&amp;"-"&amp;RIGHT(E576,2),IF(G576=12,"00"&amp;"."&amp;LEFT(E576,3)&amp;"."&amp;MID(E576,4,3)&amp;"/"&amp;MID(E576,7,4)&amp;"-"&amp;RIGHT(E576,2),IF(G576=11,"00.0"&amp;LEFT(E576,2)&amp;"."&amp;MID(E576,3,3)&amp;"/"&amp;MID(E576,6,4)&amp;"-"&amp;RIGHT(E576,2),"erro")))))</f>
        <v>09.095.183/0001-40</v>
      </c>
      <c r="G576" s="2">
        <f t="shared" si="25"/>
        <v>13</v>
      </c>
      <c r="H576" s="6" t="s">
        <v>55</v>
      </c>
      <c r="I576" s="2">
        <v>10</v>
      </c>
      <c r="J576" s="6">
        <v>13.694472229587218</v>
      </c>
      <c r="K576" s="6">
        <v>886000</v>
      </c>
      <c r="L576" s="2">
        <v>0</v>
      </c>
      <c r="M576" s="2">
        <v>1</v>
      </c>
      <c r="N576" s="2"/>
      <c r="O576" s="2">
        <v>0</v>
      </c>
      <c r="P576" s="2">
        <v>0</v>
      </c>
      <c r="Q576" s="2">
        <v>0</v>
      </c>
      <c r="R576" s="2">
        <v>13</v>
      </c>
      <c r="S576" s="2">
        <v>0</v>
      </c>
      <c r="T576" s="6">
        <v>14.70829435405542</v>
      </c>
      <c r="U576" s="6">
        <v>9.7552415764984732E-2</v>
      </c>
      <c r="V576" s="6">
        <v>0.66717801334852356</v>
      </c>
      <c r="W576" s="6">
        <v>667237</v>
      </c>
      <c r="X576" s="6">
        <v>961957</v>
      </c>
      <c r="Y576" s="6">
        <v>2441918</v>
      </c>
      <c r="Z576" s="6">
        <v>238215</v>
      </c>
      <c r="AA576" s="2">
        <f t="shared" si="26"/>
        <v>0</v>
      </c>
      <c r="AB576" s="2">
        <v>0</v>
      </c>
      <c r="AC576" s="2">
        <v>0</v>
      </c>
      <c r="AD576" s="2">
        <v>1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1</v>
      </c>
      <c r="AP576" s="2">
        <v>0</v>
      </c>
      <c r="AQ576" s="2">
        <v>0</v>
      </c>
      <c r="AR576" s="3">
        <v>0</v>
      </c>
      <c r="AS576" s="6">
        <f t="shared" si="27"/>
        <v>14.618697091332379</v>
      </c>
      <c r="AT576" s="6">
        <f t="shared" si="28"/>
        <v>0.10416797304003683</v>
      </c>
      <c r="AU576" s="6">
        <f t="shared" si="29"/>
        <v>0.62733467583725844</v>
      </c>
      <c r="AV576" s="6">
        <f t="shared" si="30"/>
        <v>0</v>
      </c>
      <c r="AW576" s="6">
        <f t="shared" si="31"/>
        <v>1</v>
      </c>
      <c r="AX576" s="6">
        <f t="shared" si="32"/>
        <v>0</v>
      </c>
      <c r="AY576" s="6">
        <f t="shared" si="33"/>
        <v>0</v>
      </c>
      <c r="AZ576" s="6">
        <f t="shared" si="34"/>
        <v>0</v>
      </c>
      <c r="BA576" s="6">
        <f t="shared" si="35"/>
        <v>13</v>
      </c>
      <c r="BB576" s="6">
        <f t="shared" si="36"/>
        <v>0</v>
      </c>
      <c r="BC576" s="2"/>
      <c r="BD576" s="2"/>
    </row>
    <row r="577" spans="1:56" ht="15.75" customHeight="1" x14ac:dyDescent="0.25">
      <c r="A577" s="2">
        <v>136</v>
      </c>
      <c r="B577" s="2">
        <v>2019</v>
      </c>
      <c r="C577" s="6" t="s">
        <v>194</v>
      </c>
      <c r="D577" s="2">
        <v>21938</v>
      </c>
      <c r="E577" s="2">
        <v>9095183000140</v>
      </c>
      <c r="F577" s="2" t="str">
        <f t="array" ref="F577">IFERROR(INDEX(cnpj!$A:$B,MATCH(C577,cnpj!$B:$B,0),1),IF(G577=14,LEFT(E577,2)&amp;"."&amp;MID(E577,3,3)&amp;"."&amp;MID(E577,6,3)&amp;"/"&amp;MID(E577,9,4)&amp;"-"&amp;RIGHT(E577,2),IF(G577=13,0&amp;LEFT(E577,1)&amp;"."&amp;MID(E577,2,3)&amp;"."&amp;MID(E577,5,3)&amp;"/"&amp;MID(E577,8,4)&amp;"-"&amp;RIGHT(E577,2),IF(G577=12,"00"&amp;"."&amp;LEFT(E577,3)&amp;"."&amp;MID(E577,4,3)&amp;"/"&amp;MID(E577,7,4)&amp;"-"&amp;RIGHT(E577,2),IF(G577=11,"00.0"&amp;LEFT(E577,2)&amp;"."&amp;MID(E577,3,3)&amp;"/"&amp;MID(E577,6,4)&amp;"-"&amp;RIGHT(E577,2),"erro")))))</f>
        <v>09.095.183/0001-40</v>
      </c>
      <c r="G577" s="2">
        <f t="shared" si="25"/>
        <v>13</v>
      </c>
      <c r="H577" s="6" t="s">
        <v>55</v>
      </c>
      <c r="I577" s="2">
        <v>10</v>
      </c>
      <c r="J577" s="6">
        <v>14.035448978329535</v>
      </c>
      <c r="K577" s="6">
        <v>1246000</v>
      </c>
      <c r="L577" s="2">
        <v>0</v>
      </c>
      <c r="M577" s="2">
        <v>1</v>
      </c>
      <c r="N577" s="2"/>
      <c r="O577" s="2">
        <v>0</v>
      </c>
      <c r="P577" s="2">
        <v>0</v>
      </c>
      <c r="Q577" s="2">
        <v>0</v>
      </c>
      <c r="R577" s="2">
        <v>13</v>
      </c>
      <c r="S577" s="2">
        <v>0</v>
      </c>
      <c r="T577" s="6">
        <v>14.859948564075697</v>
      </c>
      <c r="U577" s="6">
        <v>0.11057248554701754</v>
      </c>
      <c r="V577" s="6">
        <v>0.42621422119282809</v>
      </c>
      <c r="W577" s="6">
        <v>581751</v>
      </c>
      <c r="X577" s="6">
        <v>629465</v>
      </c>
      <c r="Y577" s="6">
        <v>2841801</v>
      </c>
      <c r="Z577" s="6">
        <v>314225</v>
      </c>
      <c r="AA577" s="2">
        <f t="shared" si="26"/>
        <v>0</v>
      </c>
      <c r="AB577" s="2">
        <v>0</v>
      </c>
      <c r="AC577" s="2">
        <v>0</v>
      </c>
      <c r="AD577" s="2">
        <v>1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1</v>
      </c>
      <c r="AQ577" s="2">
        <v>0</v>
      </c>
      <c r="AR577" s="3">
        <v>0</v>
      </c>
      <c r="AS577" s="6">
        <f t="shared" si="27"/>
        <v>14.70829435405542</v>
      </c>
      <c r="AT577" s="6">
        <f t="shared" si="28"/>
        <v>9.7552415764984732E-2</v>
      </c>
      <c r="AU577" s="6">
        <f t="shared" si="29"/>
        <v>0.66717801334852356</v>
      </c>
      <c r="AV577" s="6">
        <f t="shared" si="30"/>
        <v>0</v>
      </c>
      <c r="AW577" s="6">
        <f t="shared" si="31"/>
        <v>1</v>
      </c>
      <c r="AX577" s="6">
        <f t="shared" si="32"/>
        <v>0</v>
      </c>
      <c r="AY577" s="6">
        <f t="shared" si="33"/>
        <v>0</v>
      </c>
      <c r="AZ577" s="6">
        <f t="shared" si="34"/>
        <v>0</v>
      </c>
      <c r="BA577" s="6">
        <f t="shared" si="35"/>
        <v>13</v>
      </c>
      <c r="BB577" s="6">
        <f t="shared" si="36"/>
        <v>0</v>
      </c>
      <c r="BC577" s="2"/>
      <c r="BD577" s="2"/>
    </row>
    <row r="578" spans="1:56" ht="15.75" customHeight="1" x14ac:dyDescent="0.25">
      <c r="A578" s="2">
        <v>136</v>
      </c>
      <c r="B578" s="2">
        <v>2020</v>
      </c>
      <c r="C578" s="6" t="s">
        <v>194</v>
      </c>
      <c r="D578" s="2">
        <v>21938</v>
      </c>
      <c r="E578" s="2">
        <v>9095183000140</v>
      </c>
      <c r="F578" s="2" t="str">
        <f t="array" ref="F578">IFERROR(INDEX(cnpj!$A:$B,MATCH(C578,cnpj!$B:$B,0),1),IF(G578=14,LEFT(E578,2)&amp;"."&amp;MID(E578,3,3)&amp;"."&amp;MID(E578,6,3)&amp;"/"&amp;MID(E578,9,4)&amp;"-"&amp;RIGHT(E578,2),IF(G578=13,0&amp;LEFT(E578,1)&amp;"."&amp;MID(E578,2,3)&amp;"."&amp;MID(E578,5,3)&amp;"/"&amp;MID(E578,8,4)&amp;"-"&amp;RIGHT(E578,2),IF(G578=12,"00"&amp;"."&amp;LEFT(E578,3)&amp;"."&amp;MID(E578,4,3)&amp;"/"&amp;MID(E578,7,4)&amp;"-"&amp;RIGHT(E578,2),IF(G578=11,"00.0"&amp;LEFT(E578,2)&amp;"."&amp;MID(E578,3,3)&amp;"/"&amp;MID(E578,6,4)&amp;"-"&amp;RIGHT(E578,2),"erro")))))</f>
        <v>09.095.183/0001-40</v>
      </c>
      <c r="G578" s="2">
        <f t="shared" si="25"/>
        <v>13</v>
      </c>
      <c r="H578" s="6" t="s">
        <v>55</v>
      </c>
      <c r="I578" s="2">
        <v>10</v>
      </c>
      <c r="J578" s="6">
        <v>14.004476657476898</v>
      </c>
      <c r="K578" s="6">
        <v>1208000</v>
      </c>
      <c r="L578" s="2">
        <v>0</v>
      </c>
      <c r="M578" s="2">
        <v>1</v>
      </c>
      <c r="N578" s="2"/>
      <c r="O578" s="2">
        <v>0</v>
      </c>
      <c r="P578" s="2">
        <v>0</v>
      </c>
      <c r="Q578" s="2">
        <v>0</v>
      </c>
      <c r="R578" s="2">
        <v>13</v>
      </c>
      <c r="S578" s="2">
        <v>0</v>
      </c>
      <c r="T578" s="6">
        <v>15.007336284354006</v>
      </c>
      <c r="U578" s="6">
        <v>0.11142581066767727</v>
      </c>
      <c r="V578" s="6">
        <v>0.65930215044359575</v>
      </c>
      <c r="W578" s="6">
        <v>799126</v>
      </c>
      <c r="X578" s="6">
        <v>1372014</v>
      </c>
      <c r="Y578" s="6">
        <v>3293088</v>
      </c>
      <c r="Z578" s="6">
        <v>366935</v>
      </c>
      <c r="AA578" s="2">
        <f t="shared" si="26"/>
        <v>0</v>
      </c>
      <c r="AB578" s="2">
        <v>0</v>
      </c>
      <c r="AC578" s="2">
        <v>0</v>
      </c>
      <c r="AD578" s="2">
        <v>1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1</v>
      </c>
      <c r="AR578" s="3">
        <v>0</v>
      </c>
      <c r="AS578" s="6">
        <f t="shared" si="27"/>
        <v>14.859948564075697</v>
      </c>
      <c r="AT578" s="6">
        <f t="shared" si="28"/>
        <v>0.11057248554701754</v>
      </c>
      <c r="AU578" s="6">
        <f t="shared" si="29"/>
        <v>0.42621422119282809</v>
      </c>
      <c r="AV578" s="6">
        <f t="shared" si="30"/>
        <v>0</v>
      </c>
      <c r="AW578" s="6">
        <f t="shared" si="31"/>
        <v>1</v>
      </c>
      <c r="AX578" s="6">
        <f t="shared" si="32"/>
        <v>0</v>
      </c>
      <c r="AY578" s="6">
        <f t="shared" si="33"/>
        <v>0</v>
      </c>
      <c r="AZ578" s="6">
        <f t="shared" si="34"/>
        <v>0</v>
      </c>
      <c r="BA578" s="6">
        <f t="shared" si="35"/>
        <v>13</v>
      </c>
      <c r="BB578" s="6">
        <f t="shared" si="36"/>
        <v>0</v>
      </c>
      <c r="BC578" s="2"/>
      <c r="BD578" s="2"/>
    </row>
    <row r="579" spans="1:56" ht="15.75" customHeight="1" x14ac:dyDescent="0.25">
      <c r="A579" s="2">
        <v>137</v>
      </c>
      <c r="B579" s="2">
        <v>2016</v>
      </c>
      <c r="C579" s="6" t="s">
        <v>195</v>
      </c>
      <c r="D579" s="2">
        <v>15253</v>
      </c>
      <c r="E579" s="2">
        <v>864214000106</v>
      </c>
      <c r="F579" s="2" t="str">
        <f t="array" ref="F579">IFERROR(INDEX(cnpj!$A:$B,MATCH(C579,cnpj!$B:$B,0),1),IF(G579=14,LEFT(E579,2)&amp;"."&amp;MID(E579,3,3)&amp;"."&amp;MID(E579,6,3)&amp;"/"&amp;MID(E579,9,4)&amp;"-"&amp;RIGHT(E579,2),IF(G579=13,0&amp;LEFT(E579,1)&amp;"."&amp;MID(E579,2,3)&amp;"."&amp;MID(E579,5,3)&amp;"/"&amp;MID(E579,8,4)&amp;"-"&amp;RIGHT(E579,2),IF(G579=12,"00"&amp;"."&amp;LEFT(E579,3)&amp;"."&amp;MID(E579,4,3)&amp;"/"&amp;MID(E579,7,4)&amp;"-"&amp;RIGHT(E579,2),IF(G579=11,"00.0"&amp;LEFT(E579,2)&amp;"."&amp;MID(E579,3,3)&amp;"/"&amp;MID(E579,6,4)&amp;"-"&amp;RIGHT(E579,2),"erro")))))</f>
        <v>00.864.214/0001-06</v>
      </c>
      <c r="G579" s="2">
        <f t="shared" si="25"/>
        <v>12</v>
      </c>
      <c r="H579" s="6" t="s">
        <v>55</v>
      </c>
      <c r="I579" s="2">
        <v>10</v>
      </c>
      <c r="J579" s="6">
        <v>15.882373317437249</v>
      </c>
      <c r="K579" s="6">
        <v>7900000</v>
      </c>
      <c r="L579" s="2">
        <v>0</v>
      </c>
      <c r="M579" s="2">
        <v>1</v>
      </c>
      <c r="N579" s="2"/>
      <c r="O579" s="2">
        <v>0</v>
      </c>
      <c r="P579" s="2">
        <v>0</v>
      </c>
      <c r="Q579" s="2">
        <v>0</v>
      </c>
      <c r="R579" s="2">
        <v>16</v>
      </c>
      <c r="S579" s="2">
        <v>0</v>
      </c>
      <c r="T579" s="6">
        <v>15.568595897968166</v>
      </c>
      <c r="U579" s="6">
        <v>2.6802959262072781E-2</v>
      </c>
      <c r="V579" s="6">
        <v>0.36215844923718704</v>
      </c>
      <c r="W579" s="6">
        <v>298596</v>
      </c>
      <c r="X579" s="6">
        <v>1791922</v>
      </c>
      <c r="Y579" s="6">
        <v>5772385</v>
      </c>
      <c r="Z579" s="6">
        <v>154717</v>
      </c>
      <c r="AA579" s="2" t="str">
        <f t="shared" si="26"/>
        <v/>
      </c>
      <c r="AB579" s="2">
        <v>0</v>
      </c>
      <c r="AC579" s="2">
        <v>0</v>
      </c>
      <c r="AD579" s="2">
        <v>1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1</v>
      </c>
      <c r="AN579" s="2">
        <v>0</v>
      </c>
      <c r="AO579" s="2">
        <v>0</v>
      </c>
      <c r="AP579" s="2">
        <v>0</v>
      </c>
      <c r="AQ579" s="2">
        <v>0</v>
      </c>
      <c r="AR579" s="3">
        <v>0</v>
      </c>
      <c r="AS579" s="6" t="str">
        <f t="shared" si="27"/>
        <v/>
      </c>
      <c r="AT579" s="6" t="str">
        <f t="shared" si="28"/>
        <v/>
      </c>
      <c r="AU579" s="6" t="str">
        <f t="shared" si="29"/>
        <v/>
      </c>
      <c r="AV579" s="6" t="str">
        <f t="shared" si="30"/>
        <v/>
      </c>
      <c r="AW579" s="6" t="str">
        <f t="shared" si="31"/>
        <v/>
      </c>
      <c r="AX579" s="6" t="str">
        <f t="shared" si="32"/>
        <v/>
      </c>
      <c r="AY579" s="6" t="str">
        <f t="shared" si="33"/>
        <v/>
      </c>
      <c r="AZ579" s="6" t="str">
        <f t="shared" si="34"/>
        <v/>
      </c>
      <c r="BA579" s="6" t="str">
        <f t="shared" si="35"/>
        <v/>
      </c>
      <c r="BB579" s="6" t="str">
        <f t="shared" si="36"/>
        <v/>
      </c>
      <c r="BC579" s="2"/>
      <c r="BD579" s="2"/>
    </row>
    <row r="580" spans="1:56" ht="15.75" customHeight="1" x14ac:dyDescent="0.25">
      <c r="A580" s="2">
        <v>137</v>
      </c>
      <c r="B580" s="2">
        <v>2017</v>
      </c>
      <c r="C580" s="6" t="s">
        <v>195</v>
      </c>
      <c r="D580" s="2">
        <v>15253</v>
      </c>
      <c r="E580" s="2">
        <v>864214000106</v>
      </c>
      <c r="F580" s="2" t="str">
        <f t="array" ref="F580">IFERROR(INDEX(cnpj!$A:$B,MATCH(C580,cnpj!$B:$B,0),1),IF(G580=14,LEFT(E580,2)&amp;"."&amp;MID(E580,3,3)&amp;"."&amp;MID(E580,6,3)&amp;"/"&amp;MID(E580,9,4)&amp;"-"&amp;RIGHT(E580,2),IF(G580=13,0&amp;LEFT(E580,1)&amp;"."&amp;MID(E580,2,3)&amp;"."&amp;MID(E580,5,3)&amp;"/"&amp;MID(E580,8,4)&amp;"-"&amp;RIGHT(E580,2),IF(G580=12,"00"&amp;"."&amp;LEFT(E580,3)&amp;"."&amp;MID(E580,4,3)&amp;"/"&amp;MID(E580,7,4)&amp;"-"&amp;RIGHT(E580,2),IF(G580=11,"00.0"&amp;LEFT(E580,2)&amp;"."&amp;MID(E580,3,3)&amp;"/"&amp;MID(E580,6,4)&amp;"-"&amp;RIGHT(E580,2),"erro")))))</f>
        <v>00.864.214/0001-06</v>
      </c>
      <c r="G580" s="2">
        <f t="shared" si="25"/>
        <v>12</v>
      </c>
      <c r="H580" s="6" t="s">
        <v>55</v>
      </c>
      <c r="I580" s="2">
        <v>10</v>
      </c>
      <c r="J580" s="6">
        <v>15.483217378522351</v>
      </c>
      <c r="K580" s="6">
        <v>5300000</v>
      </c>
      <c r="L580" s="2">
        <v>0</v>
      </c>
      <c r="M580" s="2">
        <v>1</v>
      </c>
      <c r="N580" s="2"/>
      <c r="O580" s="2">
        <v>0</v>
      </c>
      <c r="P580" s="2">
        <v>0</v>
      </c>
      <c r="Q580" s="2">
        <v>0</v>
      </c>
      <c r="R580" s="2">
        <v>16</v>
      </c>
      <c r="S580" s="2">
        <v>0</v>
      </c>
      <c r="T580" s="6">
        <v>15.782611585934692</v>
      </c>
      <c r="U580" s="6">
        <v>7.8128437538942747E-2</v>
      </c>
      <c r="V580" s="6">
        <v>0.46244803612460506</v>
      </c>
      <c r="W580" s="6">
        <v>513467</v>
      </c>
      <c r="X580" s="6">
        <v>2792999</v>
      </c>
      <c r="Y580" s="6">
        <v>7149919</v>
      </c>
      <c r="Z580" s="6">
        <v>558612</v>
      </c>
      <c r="AA580" s="2">
        <f t="shared" si="26"/>
        <v>0</v>
      </c>
      <c r="AB580" s="2">
        <v>0</v>
      </c>
      <c r="AC580" s="2">
        <v>0</v>
      </c>
      <c r="AD580" s="2">
        <v>1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</v>
      </c>
      <c r="AO580" s="2">
        <v>0</v>
      </c>
      <c r="AP580" s="2">
        <v>0</v>
      </c>
      <c r="AQ580" s="2">
        <v>0</v>
      </c>
      <c r="AR580" s="3">
        <v>0</v>
      </c>
      <c r="AS580" s="6">
        <f t="shared" si="27"/>
        <v>15.568595897968166</v>
      </c>
      <c r="AT580" s="6">
        <f t="shared" si="28"/>
        <v>2.6802959262072781E-2</v>
      </c>
      <c r="AU580" s="6">
        <f t="shared" si="29"/>
        <v>0.36215844923718704</v>
      </c>
      <c r="AV580" s="6">
        <f t="shared" si="30"/>
        <v>0</v>
      </c>
      <c r="AW580" s="6">
        <f t="shared" si="31"/>
        <v>1</v>
      </c>
      <c r="AX580" s="6">
        <f t="shared" si="32"/>
        <v>0</v>
      </c>
      <c r="AY580" s="6">
        <f t="shared" si="33"/>
        <v>0</v>
      </c>
      <c r="AZ580" s="6">
        <f t="shared" si="34"/>
        <v>0</v>
      </c>
      <c r="BA580" s="6">
        <f t="shared" si="35"/>
        <v>16</v>
      </c>
      <c r="BB580" s="6">
        <f t="shared" si="36"/>
        <v>0</v>
      </c>
      <c r="BC580" s="2"/>
      <c r="BD580" s="2"/>
    </row>
    <row r="581" spans="1:56" ht="15.75" customHeight="1" x14ac:dyDescent="0.25">
      <c r="A581" s="2">
        <v>137</v>
      </c>
      <c r="B581" s="2">
        <v>2018</v>
      </c>
      <c r="C581" s="6" t="s">
        <v>195</v>
      </c>
      <c r="D581" s="2">
        <v>15253</v>
      </c>
      <c r="E581" s="2">
        <v>864214000106</v>
      </c>
      <c r="F581" s="2" t="str">
        <f t="array" ref="F581">IFERROR(INDEX(cnpj!$A:$B,MATCH(C581,cnpj!$B:$B,0),1),IF(G581=14,LEFT(E581,2)&amp;"."&amp;MID(E581,3,3)&amp;"."&amp;MID(E581,6,3)&amp;"/"&amp;MID(E581,9,4)&amp;"-"&amp;RIGHT(E581,2),IF(G581=13,0&amp;LEFT(E581,1)&amp;"."&amp;MID(E581,2,3)&amp;"."&amp;MID(E581,5,3)&amp;"/"&amp;MID(E581,8,4)&amp;"-"&amp;RIGHT(E581,2),IF(G581=12,"00"&amp;"."&amp;LEFT(E581,3)&amp;"."&amp;MID(E581,4,3)&amp;"/"&amp;MID(E581,7,4)&amp;"-"&amp;RIGHT(E581,2),IF(G581=11,"00.0"&amp;LEFT(E581,2)&amp;"."&amp;MID(E581,3,3)&amp;"/"&amp;MID(E581,6,4)&amp;"-"&amp;RIGHT(E581,2),"erro")))))</f>
        <v>00.864.214/0001-06</v>
      </c>
      <c r="G581" s="2">
        <f t="shared" si="25"/>
        <v>12</v>
      </c>
      <c r="H581" s="6" t="s">
        <v>55</v>
      </c>
      <c r="I581" s="2">
        <v>10</v>
      </c>
      <c r="J581" s="6">
        <v>15.992985839915475</v>
      </c>
      <c r="K581" s="6">
        <v>8824000</v>
      </c>
      <c r="L581" s="2">
        <v>0</v>
      </c>
      <c r="M581" s="2">
        <v>1</v>
      </c>
      <c r="N581" s="2"/>
      <c r="O581" s="2">
        <v>0</v>
      </c>
      <c r="P581" s="2">
        <v>0</v>
      </c>
      <c r="Q581" s="2">
        <v>0</v>
      </c>
      <c r="R581" s="2">
        <v>22</v>
      </c>
      <c r="S581" s="2">
        <v>0</v>
      </c>
      <c r="T581" s="6">
        <v>16.172990571696126</v>
      </c>
      <c r="U581" s="6">
        <v>0.10870899490131666</v>
      </c>
      <c r="V581" s="6">
        <v>0.48996686575234166</v>
      </c>
      <c r="W581" s="6">
        <v>1194556</v>
      </c>
      <c r="X581" s="6">
        <v>3981599</v>
      </c>
      <c r="Y581" s="6">
        <v>10564296</v>
      </c>
      <c r="Z581" s="6">
        <v>1148434</v>
      </c>
      <c r="AA581" s="2">
        <f t="shared" si="26"/>
        <v>0</v>
      </c>
      <c r="AB581" s="2">
        <v>0</v>
      </c>
      <c r="AC581" s="2">
        <v>0</v>
      </c>
      <c r="AD581" s="2">
        <v>1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1</v>
      </c>
      <c r="AP581" s="2">
        <v>0</v>
      </c>
      <c r="AQ581" s="2">
        <v>0</v>
      </c>
      <c r="AR581" s="3">
        <v>0</v>
      </c>
      <c r="AS581" s="6">
        <f t="shared" si="27"/>
        <v>15.782611585934692</v>
      </c>
      <c r="AT581" s="6">
        <f t="shared" si="28"/>
        <v>7.8128437538942747E-2</v>
      </c>
      <c r="AU581" s="6">
        <f t="shared" si="29"/>
        <v>0.46244803612460506</v>
      </c>
      <c r="AV581" s="6">
        <f t="shared" si="30"/>
        <v>0</v>
      </c>
      <c r="AW581" s="6">
        <f t="shared" si="31"/>
        <v>1</v>
      </c>
      <c r="AX581" s="6">
        <f t="shared" si="32"/>
        <v>0</v>
      </c>
      <c r="AY581" s="6">
        <f t="shared" si="33"/>
        <v>0</v>
      </c>
      <c r="AZ581" s="6">
        <f t="shared" si="34"/>
        <v>0</v>
      </c>
      <c r="BA581" s="6">
        <f t="shared" si="35"/>
        <v>16</v>
      </c>
      <c r="BB581" s="6">
        <f t="shared" si="36"/>
        <v>0</v>
      </c>
      <c r="BC581" s="2"/>
      <c r="BD581" s="2"/>
    </row>
    <row r="582" spans="1:56" ht="15.75" customHeight="1" x14ac:dyDescent="0.25">
      <c r="A582" s="2">
        <v>137</v>
      </c>
      <c r="B582" s="2">
        <v>2019</v>
      </c>
      <c r="C582" s="6" t="s">
        <v>195</v>
      </c>
      <c r="D582" s="2">
        <v>15253</v>
      </c>
      <c r="E582" s="2">
        <v>864214000106</v>
      </c>
      <c r="F582" s="2" t="str">
        <f t="array" ref="F582">IFERROR(INDEX(cnpj!$A:$B,MATCH(C582,cnpj!$B:$B,0),1),IF(G582=14,LEFT(E582,2)&amp;"."&amp;MID(E582,3,3)&amp;"."&amp;MID(E582,6,3)&amp;"/"&amp;MID(E582,9,4)&amp;"-"&amp;RIGHT(E582,2),IF(G582=13,0&amp;LEFT(E582,1)&amp;"."&amp;MID(E582,2,3)&amp;"."&amp;MID(E582,5,3)&amp;"/"&amp;MID(E582,8,4)&amp;"-"&amp;RIGHT(E582,2),IF(G582=12,"00"&amp;"."&amp;LEFT(E582,3)&amp;"."&amp;MID(E582,4,3)&amp;"/"&amp;MID(E582,7,4)&amp;"-"&amp;RIGHT(E582,2),IF(G582=11,"00.0"&amp;LEFT(E582,2)&amp;"."&amp;MID(E582,3,3)&amp;"/"&amp;MID(E582,6,4)&amp;"-"&amp;RIGHT(E582,2),"erro")))))</f>
        <v>00.864.214/0001-06</v>
      </c>
      <c r="G582" s="2">
        <f t="shared" si="25"/>
        <v>12</v>
      </c>
      <c r="H582" s="6" t="s">
        <v>55</v>
      </c>
      <c r="I582" s="2">
        <v>10</v>
      </c>
      <c r="J582" s="6">
        <v>16.091956993348624</v>
      </c>
      <c r="K582" s="6">
        <v>9742000</v>
      </c>
      <c r="L582" s="2">
        <v>0</v>
      </c>
      <c r="M582" s="2">
        <v>1</v>
      </c>
      <c r="N582" s="2"/>
      <c r="O582" s="2">
        <v>0</v>
      </c>
      <c r="P582" s="2">
        <v>0</v>
      </c>
      <c r="Q582" s="2">
        <v>0</v>
      </c>
      <c r="R582" s="2">
        <v>24</v>
      </c>
      <c r="S582" s="2">
        <v>0</v>
      </c>
      <c r="T582" s="6">
        <v>16.281246620676587</v>
      </c>
      <c r="U582" s="6">
        <v>3.8682248535186113E-2</v>
      </c>
      <c r="V582" s="6">
        <v>0.16918430491506051</v>
      </c>
      <c r="W582" s="6">
        <v>1693066</v>
      </c>
      <c r="X582" s="6">
        <v>298596</v>
      </c>
      <c r="Y582" s="6">
        <v>11772144</v>
      </c>
      <c r="Z582" s="6">
        <v>455373</v>
      </c>
      <c r="AA582" s="2">
        <f t="shared" si="26"/>
        <v>0</v>
      </c>
      <c r="AB582" s="2">
        <v>0</v>
      </c>
      <c r="AC582" s="2">
        <v>0</v>
      </c>
      <c r="AD582" s="2">
        <v>1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1</v>
      </c>
      <c r="AQ582" s="2">
        <v>0</v>
      </c>
      <c r="AR582" s="3">
        <v>0</v>
      </c>
      <c r="AS582" s="6">
        <f t="shared" si="27"/>
        <v>16.172990571696126</v>
      </c>
      <c r="AT582" s="6">
        <f t="shared" si="28"/>
        <v>0.10870899490131666</v>
      </c>
      <c r="AU582" s="6">
        <f t="shared" si="29"/>
        <v>0.48996686575234166</v>
      </c>
      <c r="AV582" s="6">
        <f t="shared" si="30"/>
        <v>0</v>
      </c>
      <c r="AW582" s="6">
        <f t="shared" si="31"/>
        <v>1</v>
      </c>
      <c r="AX582" s="6">
        <f t="shared" si="32"/>
        <v>0</v>
      </c>
      <c r="AY582" s="6">
        <f t="shared" si="33"/>
        <v>0</v>
      </c>
      <c r="AZ582" s="6">
        <f t="shared" si="34"/>
        <v>0</v>
      </c>
      <c r="BA582" s="6">
        <f t="shared" si="35"/>
        <v>22</v>
      </c>
      <c r="BB582" s="6">
        <f t="shared" si="36"/>
        <v>0</v>
      </c>
      <c r="BC582" s="2"/>
      <c r="BD582" s="2"/>
    </row>
    <row r="583" spans="1:56" ht="15.75" customHeight="1" x14ac:dyDescent="0.25">
      <c r="A583" s="2">
        <v>138</v>
      </c>
      <c r="B583" s="2">
        <v>2016</v>
      </c>
      <c r="C583" s="6" t="s">
        <v>196</v>
      </c>
      <c r="D583" s="2">
        <v>21237</v>
      </c>
      <c r="E583" s="2">
        <v>4423567000121</v>
      </c>
      <c r="F583" s="2" t="str">
        <f t="array" ref="F583">IFERROR(INDEX(cnpj!$A:$B,MATCH(C583,cnpj!$B:$B,0),1),IF(G583=14,LEFT(E583,2)&amp;"."&amp;MID(E583,3,3)&amp;"."&amp;MID(E583,6,3)&amp;"/"&amp;MID(E583,9,4)&amp;"-"&amp;RIGHT(E583,2),IF(G583=13,0&amp;LEFT(E583,1)&amp;"."&amp;MID(E583,2,3)&amp;"."&amp;MID(E583,5,3)&amp;"/"&amp;MID(E583,8,4)&amp;"-"&amp;RIGHT(E583,2),IF(G583=12,"00"&amp;"."&amp;LEFT(E583,3)&amp;"."&amp;MID(E583,4,3)&amp;"/"&amp;MID(E583,7,4)&amp;"-"&amp;RIGHT(E583,2),IF(G583=11,"00.0"&amp;LEFT(E583,2)&amp;"."&amp;MID(E583,3,3)&amp;"/"&amp;MID(E583,6,4)&amp;"-"&amp;RIGHT(E583,2),"erro")))))</f>
        <v>04.423.567/0001-21</v>
      </c>
      <c r="G583" s="2">
        <f t="shared" si="25"/>
        <v>13</v>
      </c>
      <c r="H583" s="6" t="s">
        <v>55</v>
      </c>
      <c r="I583" s="2">
        <v>10</v>
      </c>
      <c r="J583" s="6">
        <v>14.747438264603801</v>
      </c>
      <c r="K583" s="6">
        <v>2539399.6800000002</v>
      </c>
      <c r="L583" s="2">
        <v>0</v>
      </c>
      <c r="M583" s="2">
        <v>1</v>
      </c>
      <c r="N583" s="2"/>
      <c r="O583" s="2">
        <v>1</v>
      </c>
      <c r="P583" s="2">
        <v>2</v>
      </c>
      <c r="Q583" s="2">
        <v>0</v>
      </c>
      <c r="R583" s="2">
        <v>11</v>
      </c>
      <c r="S583" s="2">
        <v>0</v>
      </c>
      <c r="T583" s="6">
        <v>15.613869866925079</v>
      </c>
      <c r="U583" s="6">
        <v>-1.7899310068496439E-2</v>
      </c>
      <c r="V583" s="6">
        <v>0.25587451756949398</v>
      </c>
      <c r="W583" s="6">
        <v>28700</v>
      </c>
      <c r="X583" s="6">
        <v>1516713</v>
      </c>
      <c r="Y583" s="6">
        <v>6039730</v>
      </c>
      <c r="Z583" s="6">
        <v>-108107</v>
      </c>
      <c r="AA583" s="2" t="str">
        <f t="shared" si="26"/>
        <v/>
      </c>
      <c r="AB583" s="2">
        <v>0</v>
      </c>
      <c r="AC583" s="2">
        <v>0</v>
      </c>
      <c r="AD583" s="2">
        <v>1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1</v>
      </c>
      <c r="AN583" s="2">
        <v>0</v>
      </c>
      <c r="AO583" s="2">
        <v>0</v>
      </c>
      <c r="AP583" s="2">
        <v>0</v>
      </c>
      <c r="AQ583" s="2">
        <v>0</v>
      </c>
      <c r="AR583" s="3">
        <v>0</v>
      </c>
      <c r="AS583" s="6" t="str">
        <f t="shared" si="27"/>
        <v/>
      </c>
      <c r="AT583" s="6" t="str">
        <f t="shared" si="28"/>
        <v/>
      </c>
      <c r="AU583" s="6" t="str">
        <f t="shared" si="29"/>
        <v/>
      </c>
      <c r="AV583" s="6" t="str">
        <f t="shared" si="30"/>
        <v/>
      </c>
      <c r="AW583" s="6" t="str">
        <f t="shared" si="31"/>
        <v/>
      </c>
      <c r="AX583" s="6" t="str">
        <f t="shared" si="32"/>
        <v/>
      </c>
      <c r="AY583" s="6" t="str">
        <f t="shared" si="33"/>
        <v/>
      </c>
      <c r="AZ583" s="6" t="str">
        <f t="shared" si="34"/>
        <v/>
      </c>
      <c r="BA583" s="6" t="str">
        <f t="shared" si="35"/>
        <v/>
      </c>
      <c r="BB583" s="6" t="str">
        <f t="shared" si="36"/>
        <v/>
      </c>
      <c r="BC583" s="2"/>
      <c r="BD583" s="2"/>
    </row>
    <row r="584" spans="1:56" ht="15.75" customHeight="1" x14ac:dyDescent="0.25">
      <c r="A584" s="2">
        <v>138</v>
      </c>
      <c r="B584" s="2">
        <v>2017</v>
      </c>
      <c r="C584" s="6" t="s">
        <v>196</v>
      </c>
      <c r="D584" s="2">
        <v>21237</v>
      </c>
      <c r="E584" s="2">
        <v>4423567000121</v>
      </c>
      <c r="F584" s="2" t="str">
        <f t="array" ref="F584">IFERROR(INDEX(cnpj!$A:$B,MATCH(C584,cnpj!$B:$B,0),1),IF(G584=14,LEFT(E584,2)&amp;"."&amp;MID(E584,3,3)&amp;"."&amp;MID(E584,6,3)&amp;"/"&amp;MID(E584,9,4)&amp;"-"&amp;RIGHT(E584,2),IF(G584=13,0&amp;LEFT(E584,1)&amp;"."&amp;MID(E584,2,3)&amp;"."&amp;MID(E584,5,3)&amp;"/"&amp;MID(E584,8,4)&amp;"-"&amp;RIGHT(E584,2),IF(G584=12,"00"&amp;"."&amp;LEFT(E584,3)&amp;"."&amp;MID(E584,4,3)&amp;"/"&amp;MID(E584,7,4)&amp;"-"&amp;RIGHT(E584,2),IF(G584=11,"00.0"&amp;LEFT(E584,2)&amp;"."&amp;MID(E584,3,3)&amp;"/"&amp;MID(E584,6,4)&amp;"-"&amp;RIGHT(E584,2),"erro")))))</f>
        <v>04.423.567/0001-21</v>
      </c>
      <c r="G584" s="2">
        <f t="shared" si="25"/>
        <v>13</v>
      </c>
      <c r="H584" s="6" t="s">
        <v>55</v>
      </c>
      <c r="I584" s="2">
        <v>10</v>
      </c>
      <c r="J584" s="6">
        <v>15.407692030813326</v>
      </c>
      <c r="K584" s="6">
        <v>4914458</v>
      </c>
      <c r="L584" s="2">
        <v>0</v>
      </c>
      <c r="M584" s="2">
        <v>1</v>
      </c>
      <c r="N584" s="2"/>
      <c r="O584" s="2">
        <v>1</v>
      </c>
      <c r="P584" s="2">
        <v>5</v>
      </c>
      <c r="Q584" s="2">
        <v>0</v>
      </c>
      <c r="R584" s="2">
        <v>11</v>
      </c>
      <c r="S584" s="2">
        <v>0</v>
      </c>
      <c r="T584" s="6">
        <v>15.770108289031437</v>
      </c>
      <c r="U584" s="6">
        <v>1.3524563813060839E-2</v>
      </c>
      <c r="V584" s="6">
        <v>0.23659772629618311</v>
      </c>
      <c r="W584" s="6">
        <v>47643</v>
      </c>
      <c r="X584" s="6">
        <v>1622992</v>
      </c>
      <c r="Y584" s="6">
        <v>7061078</v>
      </c>
      <c r="Z584" s="6">
        <v>95498</v>
      </c>
      <c r="AA584" s="2">
        <f t="shared" si="26"/>
        <v>1</v>
      </c>
      <c r="AB584" s="2">
        <v>0</v>
      </c>
      <c r="AC584" s="2">
        <v>0</v>
      </c>
      <c r="AD584" s="2">
        <v>1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</v>
      </c>
      <c r="AO584" s="2">
        <v>0</v>
      </c>
      <c r="AP584" s="2">
        <v>0</v>
      </c>
      <c r="AQ584" s="2">
        <v>0</v>
      </c>
      <c r="AR584" s="3">
        <v>0</v>
      </c>
      <c r="AS584" s="6">
        <f t="shared" si="27"/>
        <v>15.613869866925079</v>
      </c>
      <c r="AT584" s="6">
        <f t="shared" si="28"/>
        <v>-1.7899310068496439E-2</v>
      </c>
      <c r="AU584" s="6">
        <f t="shared" si="29"/>
        <v>0.25587451756949398</v>
      </c>
      <c r="AV584" s="6">
        <f t="shared" si="30"/>
        <v>0</v>
      </c>
      <c r="AW584" s="6">
        <f t="shared" si="31"/>
        <v>1</v>
      </c>
      <c r="AX584" s="6">
        <f t="shared" si="32"/>
        <v>1</v>
      </c>
      <c r="AY584" s="6">
        <f t="shared" si="33"/>
        <v>2</v>
      </c>
      <c r="AZ584" s="6">
        <f t="shared" si="34"/>
        <v>0</v>
      </c>
      <c r="BA584" s="6">
        <f t="shared" si="35"/>
        <v>11</v>
      </c>
      <c r="BB584" s="6">
        <f t="shared" si="36"/>
        <v>0</v>
      </c>
      <c r="BC584" s="2"/>
      <c r="BD584" s="2"/>
    </row>
    <row r="585" spans="1:56" ht="15.75" customHeight="1" x14ac:dyDescent="0.25">
      <c r="A585" s="2">
        <v>138</v>
      </c>
      <c r="B585" s="2">
        <v>2018</v>
      </c>
      <c r="C585" s="6" t="s">
        <v>196</v>
      </c>
      <c r="D585" s="2">
        <v>21237</v>
      </c>
      <c r="E585" s="2">
        <v>4423567000121</v>
      </c>
      <c r="F585" s="2" t="str">
        <f t="array" ref="F585">IFERROR(INDEX(cnpj!$A:$B,MATCH(C585,cnpj!$B:$B,0),1),IF(G585=14,LEFT(E585,2)&amp;"."&amp;MID(E585,3,3)&amp;"."&amp;MID(E585,6,3)&amp;"/"&amp;MID(E585,9,4)&amp;"-"&amp;RIGHT(E585,2),IF(G585=13,0&amp;LEFT(E585,1)&amp;"."&amp;MID(E585,2,3)&amp;"."&amp;MID(E585,5,3)&amp;"/"&amp;MID(E585,8,4)&amp;"-"&amp;RIGHT(E585,2),IF(G585=12,"00"&amp;"."&amp;LEFT(E585,3)&amp;"."&amp;MID(E585,4,3)&amp;"/"&amp;MID(E585,7,4)&amp;"-"&amp;RIGHT(E585,2),IF(G585=11,"00.0"&amp;LEFT(E585,2)&amp;"."&amp;MID(E585,3,3)&amp;"/"&amp;MID(E585,6,4)&amp;"-"&amp;RIGHT(E585,2),"erro")))))</f>
        <v>04.423.567/0001-21</v>
      </c>
      <c r="G585" s="2">
        <f t="shared" si="25"/>
        <v>13</v>
      </c>
      <c r="H585" s="6" t="s">
        <v>55</v>
      </c>
      <c r="I585" s="2">
        <v>10</v>
      </c>
      <c r="J585" s="6">
        <v>14.462498955732125</v>
      </c>
      <c r="K585" s="6">
        <v>1909780.66</v>
      </c>
      <c r="L585" s="2">
        <v>0</v>
      </c>
      <c r="M585" s="2">
        <v>1</v>
      </c>
      <c r="N585" s="2"/>
      <c r="O585" s="2">
        <v>1</v>
      </c>
      <c r="P585" s="2">
        <v>2</v>
      </c>
      <c r="Q585" s="2">
        <v>0</v>
      </c>
      <c r="R585" s="2">
        <v>11</v>
      </c>
      <c r="S585" s="2">
        <v>0</v>
      </c>
      <c r="T585" s="6">
        <v>15.921107544212903</v>
      </c>
      <c r="U585" s="6">
        <v>0.10811891957188526</v>
      </c>
      <c r="V585" s="6">
        <v>0.23306929709240279</v>
      </c>
      <c r="W585" s="6">
        <v>197194</v>
      </c>
      <c r="X585" s="6">
        <v>1716772</v>
      </c>
      <c r="Y585" s="6">
        <v>8212004</v>
      </c>
      <c r="Z585" s="6">
        <v>887873</v>
      </c>
      <c r="AA585" s="2">
        <f t="shared" si="26"/>
        <v>0</v>
      </c>
      <c r="AB585" s="2">
        <v>0</v>
      </c>
      <c r="AC585" s="2">
        <v>0</v>
      </c>
      <c r="AD585" s="2">
        <v>1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1</v>
      </c>
      <c r="AP585" s="2">
        <v>0</v>
      </c>
      <c r="AQ585" s="2">
        <v>0</v>
      </c>
      <c r="AR585" s="3">
        <v>0</v>
      </c>
      <c r="AS585" s="6">
        <f t="shared" si="27"/>
        <v>15.770108289031437</v>
      </c>
      <c r="AT585" s="6">
        <f t="shared" si="28"/>
        <v>1.3524563813060839E-2</v>
      </c>
      <c r="AU585" s="6">
        <f t="shared" si="29"/>
        <v>0.23659772629618311</v>
      </c>
      <c r="AV585" s="6">
        <f t="shared" si="30"/>
        <v>0</v>
      </c>
      <c r="AW585" s="6">
        <f t="shared" si="31"/>
        <v>1</v>
      </c>
      <c r="AX585" s="6">
        <f t="shared" si="32"/>
        <v>1</v>
      </c>
      <c r="AY585" s="6">
        <f t="shared" si="33"/>
        <v>5</v>
      </c>
      <c r="AZ585" s="6">
        <f t="shared" si="34"/>
        <v>0</v>
      </c>
      <c r="BA585" s="6">
        <f t="shared" si="35"/>
        <v>11</v>
      </c>
      <c r="BB585" s="6">
        <f t="shared" si="36"/>
        <v>0</v>
      </c>
      <c r="BC585" s="2"/>
      <c r="BD585" s="2"/>
    </row>
    <row r="586" spans="1:56" ht="15.75" customHeight="1" x14ac:dyDescent="0.25">
      <c r="A586" s="2">
        <v>138</v>
      </c>
      <c r="B586" s="2">
        <v>2020</v>
      </c>
      <c r="C586" s="6" t="s">
        <v>196</v>
      </c>
      <c r="D586" s="2">
        <v>21237</v>
      </c>
      <c r="E586" s="2">
        <v>4423567000121</v>
      </c>
      <c r="F586" s="2" t="str">
        <f t="array" ref="F586">IFERROR(INDEX(cnpj!$A:$B,MATCH(C586,cnpj!$B:$B,0),1),IF(G586=14,LEFT(E586,2)&amp;"."&amp;MID(E586,3,3)&amp;"."&amp;MID(E586,6,3)&amp;"/"&amp;MID(E586,9,4)&amp;"-"&amp;RIGHT(E586,2),IF(G586=13,0&amp;LEFT(E586,1)&amp;"."&amp;MID(E586,2,3)&amp;"."&amp;MID(E586,5,3)&amp;"/"&amp;MID(E586,8,4)&amp;"-"&amp;RIGHT(E586,2),IF(G586=12,"00"&amp;"."&amp;LEFT(E586,3)&amp;"."&amp;MID(E586,4,3)&amp;"/"&amp;MID(E586,7,4)&amp;"-"&amp;RIGHT(E586,2),IF(G586=11,"00.0"&amp;LEFT(E586,2)&amp;"."&amp;MID(E586,3,3)&amp;"/"&amp;MID(E586,6,4)&amp;"-"&amp;RIGHT(E586,2),"erro")))))</f>
        <v>04.423.567/0001-21</v>
      </c>
      <c r="G586" s="2">
        <f t="shared" si="25"/>
        <v>13</v>
      </c>
      <c r="H586" s="6" t="s">
        <v>55</v>
      </c>
      <c r="I586" s="2">
        <v>10</v>
      </c>
      <c r="J586" s="6">
        <v>15.290328725733572</v>
      </c>
      <c r="K586" s="6">
        <v>4370241.05</v>
      </c>
      <c r="L586" s="2">
        <v>0</v>
      </c>
      <c r="M586" s="2">
        <v>1</v>
      </c>
      <c r="N586" s="2"/>
      <c r="O586" s="2">
        <v>1</v>
      </c>
      <c r="P586" s="2">
        <v>5</v>
      </c>
      <c r="Q586" s="2">
        <v>0</v>
      </c>
      <c r="R586" s="2">
        <v>11</v>
      </c>
      <c r="S586" s="2">
        <v>0</v>
      </c>
      <c r="T586" s="6">
        <v>16.360120150050644</v>
      </c>
      <c r="U586" s="6">
        <v>7.9100793562445842E-2</v>
      </c>
      <c r="V586" s="6">
        <v>0.37713889203339801</v>
      </c>
      <c r="W586" s="6">
        <v>233720</v>
      </c>
      <c r="X586" s="6">
        <v>4570371</v>
      </c>
      <c r="Y586" s="6">
        <v>12738254</v>
      </c>
      <c r="Z586" s="6">
        <v>1007606</v>
      </c>
      <c r="AA586" s="2">
        <f t="shared" si="26"/>
        <v>0</v>
      </c>
      <c r="AB586" s="2">
        <v>0</v>
      </c>
      <c r="AC586" s="2">
        <v>0</v>
      </c>
      <c r="AD586" s="2">
        <v>1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1</v>
      </c>
      <c r="AR586" s="3">
        <v>0</v>
      </c>
      <c r="AS586" s="6">
        <f t="shared" si="27"/>
        <v>15.921107544212903</v>
      </c>
      <c r="AT586" s="6">
        <f t="shared" si="28"/>
        <v>0.10811891957188526</v>
      </c>
      <c r="AU586" s="6">
        <f t="shared" si="29"/>
        <v>0.23306929709240279</v>
      </c>
      <c r="AV586" s="6">
        <f t="shared" si="30"/>
        <v>0</v>
      </c>
      <c r="AW586" s="6">
        <f t="shared" si="31"/>
        <v>1</v>
      </c>
      <c r="AX586" s="6">
        <f t="shared" si="32"/>
        <v>1</v>
      </c>
      <c r="AY586" s="6">
        <f t="shared" si="33"/>
        <v>2</v>
      </c>
      <c r="AZ586" s="6">
        <f t="shared" si="34"/>
        <v>0</v>
      </c>
      <c r="BA586" s="6">
        <f t="shared" si="35"/>
        <v>11</v>
      </c>
      <c r="BB586" s="6">
        <f t="shared" si="36"/>
        <v>0</v>
      </c>
      <c r="BC586" s="2"/>
      <c r="BD586" s="2"/>
    </row>
    <row r="587" spans="1:56" ht="15.75" customHeight="1" x14ac:dyDescent="0.25">
      <c r="A587" s="2">
        <v>139</v>
      </c>
      <c r="B587" s="2">
        <v>2016</v>
      </c>
      <c r="C587" s="6" t="s">
        <v>197</v>
      </c>
      <c r="D587" s="2">
        <v>17329</v>
      </c>
      <c r="E587" s="2">
        <v>2474103000119</v>
      </c>
      <c r="F587" s="2" t="str">
        <f t="array" ref="F587">IFERROR(INDEX(cnpj!$A:$B,MATCH(C587,cnpj!$B:$B,0),1),IF(G587=14,LEFT(E587,2)&amp;"."&amp;MID(E587,3,3)&amp;"."&amp;MID(E587,6,3)&amp;"/"&amp;MID(E587,9,4)&amp;"-"&amp;RIGHT(E587,2),IF(G587=13,0&amp;LEFT(E587,1)&amp;"."&amp;MID(E587,2,3)&amp;"."&amp;MID(E587,5,3)&amp;"/"&amp;MID(E587,8,4)&amp;"-"&amp;RIGHT(E587,2),IF(G587=12,"00"&amp;"."&amp;LEFT(E587,3)&amp;"."&amp;MID(E587,4,3)&amp;"/"&amp;MID(E587,7,4)&amp;"-"&amp;RIGHT(E587,2),IF(G587=11,"00.0"&amp;LEFT(E587,2)&amp;"."&amp;MID(E587,3,3)&amp;"/"&amp;MID(E587,6,4)&amp;"-"&amp;RIGHT(E587,2),"erro")))))</f>
        <v>02.474.103/0001-19</v>
      </c>
      <c r="G587" s="2">
        <f t="shared" si="25"/>
        <v>13</v>
      </c>
      <c r="H587" s="6" t="s">
        <v>55</v>
      </c>
      <c r="I587" s="2">
        <v>10</v>
      </c>
      <c r="J587" s="6">
        <v>12.736700896592344</v>
      </c>
      <c r="K587" s="6">
        <v>340000</v>
      </c>
      <c r="L587" s="2">
        <v>0</v>
      </c>
      <c r="M587" s="2">
        <v>1</v>
      </c>
      <c r="N587" s="2"/>
      <c r="O587" s="2">
        <v>0</v>
      </c>
      <c r="P587" s="2">
        <v>0</v>
      </c>
      <c r="Q587" s="2">
        <v>0</v>
      </c>
      <c r="R587" s="2">
        <v>28</v>
      </c>
      <c r="S587" s="2">
        <v>0</v>
      </c>
      <c r="T587" s="6">
        <v>16.316019440763579</v>
      </c>
      <c r="U587" s="6">
        <v>0.12694574767848404</v>
      </c>
      <c r="V587" s="6">
        <v>0.45759353236749301</v>
      </c>
      <c r="W587" s="6">
        <v>1182482</v>
      </c>
      <c r="X587" s="6">
        <v>4394986</v>
      </c>
      <c r="Y587" s="6">
        <v>12188695</v>
      </c>
      <c r="Z587" s="6">
        <v>1547303</v>
      </c>
      <c r="AA587" s="2" t="str">
        <f t="shared" si="26"/>
        <v/>
      </c>
      <c r="AB587" s="2">
        <v>0</v>
      </c>
      <c r="AC587" s="2">
        <v>0</v>
      </c>
      <c r="AD587" s="2">
        <v>1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1</v>
      </c>
      <c r="AN587" s="2">
        <v>0</v>
      </c>
      <c r="AO587" s="2">
        <v>0</v>
      </c>
      <c r="AP587" s="2">
        <v>0</v>
      </c>
      <c r="AQ587" s="2">
        <v>0</v>
      </c>
      <c r="AR587" s="3">
        <v>0</v>
      </c>
      <c r="AS587" s="6" t="str">
        <f t="shared" si="27"/>
        <v/>
      </c>
      <c r="AT587" s="6" t="str">
        <f t="shared" si="28"/>
        <v/>
      </c>
      <c r="AU587" s="6" t="str">
        <f t="shared" si="29"/>
        <v/>
      </c>
      <c r="AV587" s="6" t="str">
        <f t="shared" si="30"/>
        <v/>
      </c>
      <c r="AW587" s="6" t="str">
        <f t="shared" si="31"/>
        <v/>
      </c>
      <c r="AX587" s="6" t="str">
        <f t="shared" si="32"/>
        <v/>
      </c>
      <c r="AY587" s="6" t="str">
        <f t="shared" si="33"/>
        <v/>
      </c>
      <c r="AZ587" s="6" t="str">
        <f t="shared" si="34"/>
        <v/>
      </c>
      <c r="BA587" s="6" t="str">
        <f t="shared" si="35"/>
        <v/>
      </c>
      <c r="BB587" s="6" t="str">
        <f t="shared" si="36"/>
        <v/>
      </c>
      <c r="BC587" s="2"/>
      <c r="BD587" s="2"/>
    </row>
    <row r="588" spans="1:56" ht="15.75" customHeight="1" x14ac:dyDescent="0.25">
      <c r="A588" s="2">
        <v>139</v>
      </c>
      <c r="B588" s="2">
        <v>2017</v>
      </c>
      <c r="C588" s="6" t="s">
        <v>197</v>
      </c>
      <c r="D588" s="2">
        <v>17329</v>
      </c>
      <c r="E588" s="2">
        <v>2474103000119</v>
      </c>
      <c r="F588" s="2" t="str">
        <f t="array" ref="F588">IFERROR(INDEX(cnpj!$A:$B,MATCH(C588,cnpj!$B:$B,0),1),IF(G588=14,LEFT(E588,2)&amp;"."&amp;MID(E588,3,3)&amp;"."&amp;MID(E588,6,3)&amp;"/"&amp;MID(E588,9,4)&amp;"-"&amp;RIGHT(E588,2),IF(G588=13,0&amp;LEFT(E588,1)&amp;"."&amp;MID(E588,2,3)&amp;"."&amp;MID(E588,5,3)&amp;"/"&amp;MID(E588,8,4)&amp;"-"&amp;RIGHT(E588,2),IF(G588=12,"00"&amp;"."&amp;LEFT(E588,3)&amp;"."&amp;MID(E588,4,3)&amp;"/"&amp;MID(E588,7,4)&amp;"-"&amp;RIGHT(E588,2),IF(G588=11,"00.0"&amp;LEFT(E588,2)&amp;"."&amp;MID(E588,3,3)&amp;"/"&amp;MID(E588,6,4)&amp;"-"&amp;RIGHT(E588,2),"erro")))))</f>
        <v>02.474.103/0001-19</v>
      </c>
      <c r="G588" s="2">
        <f t="shared" si="25"/>
        <v>13</v>
      </c>
      <c r="H588" s="6" t="s">
        <v>55</v>
      </c>
      <c r="I588" s="2">
        <v>10</v>
      </c>
      <c r="J588" s="6">
        <v>12.951661980285442</v>
      </c>
      <c r="K588" s="6">
        <v>421536.64</v>
      </c>
      <c r="L588" s="2">
        <v>0</v>
      </c>
      <c r="M588" s="2">
        <v>1</v>
      </c>
      <c r="N588" s="2"/>
      <c r="O588" s="2">
        <v>0</v>
      </c>
      <c r="P588" s="2">
        <v>0</v>
      </c>
      <c r="Q588" s="2">
        <v>0</v>
      </c>
      <c r="R588" s="2">
        <v>30</v>
      </c>
      <c r="S588" s="2">
        <v>0</v>
      </c>
      <c r="T588" s="6">
        <v>16.533689687831483</v>
      </c>
      <c r="U588" s="6">
        <v>0.13221480044554418</v>
      </c>
      <c r="V588" s="6">
        <v>0.54921622580151686</v>
      </c>
      <c r="W588" s="6">
        <v>3104641</v>
      </c>
      <c r="X588" s="6">
        <v>5217471</v>
      </c>
      <c r="Y588" s="6">
        <v>15152706</v>
      </c>
      <c r="Z588" s="6">
        <v>2003412</v>
      </c>
      <c r="AA588" s="2">
        <f t="shared" si="26"/>
        <v>0</v>
      </c>
      <c r="AB588" s="2">
        <v>0</v>
      </c>
      <c r="AC588" s="2">
        <v>0</v>
      </c>
      <c r="AD588" s="2">
        <v>1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</v>
      </c>
      <c r="AO588" s="2">
        <v>0</v>
      </c>
      <c r="AP588" s="2">
        <v>0</v>
      </c>
      <c r="AQ588" s="2">
        <v>0</v>
      </c>
      <c r="AR588" s="3">
        <v>0</v>
      </c>
      <c r="AS588" s="6">
        <f t="shared" si="27"/>
        <v>16.316019440763579</v>
      </c>
      <c r="AT588" s="6">
        <f t="shared" si="28"/>
        <v>0.12694574767848404</v>
      </c>
      <c r="AU588" s="6">
        <f t="shared" si="29"/>
        <v>0.45759353236749301</v>
      </c>
      <c r="AV588" s="6">
        <f t="shared" si="30"/>
        <v>0</v>
      </c>
      <c r="AW588" s="6">
        <f t="shared" si="31"/>
        <v>1</v>
      </c>
      <c r="AX588" s="6">
        <f t="shared" si="32"/>
        <v>0</v>
      </c>
      <c r="AY588" s="6">
        <f t="shared" si="33"/>
        <v>0</v>
      </c>
      <c r="AZ588" s="6">
        <f t="shared" si="34"/>
        <v>0</v>
      </c>
      <c r="BA588" s="6">
        <f t="shared" si="35"/>
        <v>28</v>
      </c>
      <c r="BB588" s="6">
        <f t="shared" si="36"/>
        <v>0</v>
      </c>
      <c r="BC588" s="2"/>
      <c r="BD588" s="2"/>
    </row>
    <row r="589" spans="1:56" ht="15.75" customHeight="1" x14ac:dyDescent="0.25">
      <c r="A589" s="2">
        <v>139</v>
      </c>
      <c r="B589" s="2">
        <v>2018</v>
      </c>
      <c r="C589" s="6" t="s">
        <v>197</v>
      </c>
      <c r="D589" s="2">
        <v>17329</v>
      </c>
      <c r="E589" s="2">
        <v>2474103000119</v>
      </c>
      <c r="F589" s="2" t="str">
        <f t="array" ref="F589">IFERROR(INDEX(cnpj!$A:$B,MATCH(C589,cnpj!$B:$B,0),1),IF(G589=14,LEFT(E589,2)&amp;"."&amp;MID(E589,3,3)&amp;"."&amp;MID(E589,6,3)&amp;"/"&amp;MID(E589,9,4)&amp;"-"&amp;RIGHT(E589,2),IF(G589=13,0&amp;LEFT(E589,1)&amp;"."&amp;MID(E589,2,3)&amp;"."&amp;MID(E589,5,3)&amp;"/"&amp;MID(E589,8,4)&amp;"-"&amp;RIGHT(E589,2),IF(G589=12,"00"&amp;"."&amp;LEFT(E589,3)&amp;"."&amp;MID(E589,4,3)&amp;"/"&amp;MID(E589,7,4)&amp;"-"&amp;RIGHT(E589,2),IF(G589=11,"00.0"&amp;LEFT(E589,2)&amp;"."&amp;MID(E589,3,3)&amp;"/"&amp;MID(E589,6,4)&amp;"-"&amp;RIGHT(E589,2),"erro")))))</f>
        <v>02.474.103/0001-19</v>
      </c>
      <c r="G589" s="2">
        <f t="shared" si="25"/>
        <v>13</v>
      </c>
      <c r="H589" s="6" t="s">
        <v>55</v>
      </c>
      <c r="I589" s="2">
        <v>10</v>
      </c>
      <c r="J589" s="6">
        <v>13.55725930545462</v>
      </c>
      <c r="K589" s="6">
        <v>772401.14</v>
      </c>
      <c r="L589" s="2">
        <v>0</v>
      </c>
      <c r="M589" s="2">
        <v>1</v>
      </c>
      <c r="N589" s="2"/>
      <c r="O589" s="2">
        <v>0</v>
      </c>
      <c r="P589" s="2">
        <v>0</v>
      </c>
      <c r="Q589" s="2">
        <v>0</v>
      </c>
      <c r="R589" s="2">
        <v>27</v>
      </c>
      <c r="S589" s="2">
        <v>0</v>
      </c>
      <c r="T589" s="6">
        <v>16.683750083807688</v>
      </c>
      <c r="U589" s="6">
        <v>0.13145300044371247</v>
      </c>
      <c r="V589" s="6">
        <v>0.64124801573282197</v>
      </c>
      <c r="W589" s="6">
        <v>3278588</v>
      </c>
      <c r="X589" s="6">
        <v>8011222</v>
      </c>
      <c r="Y589" s="6">
        <v>17605996</v>
      </c>
      <c r="Z589" s="6">
        <v>2314361</v>
      </c>
      <c r="AA589" s="2">
        <f t="shared" si="26"/>
        <v>0</v>
      </c>
      <c r="AB589" s="2">
        <v>0</v>
      </c>
      <c r="AC589" s="2">
        <v>0</v>
      </c>
      <c r="AD589" s="2">
        <v>1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1</v>
      </c>
      <c r="AP589" s="2">
        <v>0</v>
      </c>
      <c r="AQ589" s="2">
        <v>0</v>
      </c>
      <c r="AR589" s="3">
        <v>0</v>
      </c>
      <c r="AS589" s="6">
        <f t="shared" si="27"/>
        <v>16.533689687831483</v>
      </c>
      <c r="AT589" s="6">
        <f t="shared" si="28"/>
        <v>0.13221480044554418</v>
      </c>
      <c r="AU589" s="6">
        <f t="shared" si="29"/>
        <v>0.54921622580151686</v>
      </c>
      <c r="AV589" s="6">
        <f t="shared" si="30"/>
        <v>0</v>
      </c>
      <c r="AW589" s="6">
        <f t="shared" si="31"/>
        <v>1</v>
      </c>
      <c r="AX589" s="6">
        <f t="shared" si="32"/>
        <v>0</v>
      </c>
      <c r="AY589" s="6">
        <f t="shared" si="33"/>
        <v>0</v>
      </c>
      <c r="AZ589" s="6">
        <f t="shared" si="34"/>
        <v>0</v>
      </c>
      <c r="BA589" s="6">
        <f t="shared" si="35"/>
        <v>30</v>
      </c>
      <c r="BB589" s="6">
        <f t="shared" si="36"/>
        <v>0</v>
      </c>
      <c r="BC589" s="2"/>
      <c r="BD589" s="2"/>
    </row>
    <row r="590" spans="1:56" ht="15.75" customHeight="1" x14ac:dyDescent="0.25">
      <c r="A590" s="2">
        <v>139</v>
      </c>
      <c r="B590" s="2">
        <v>2019</v>
      </c>
      <c r="C590" s="6" t="s">
        <v>197</v>
      </c>
      <c r="D590" s="2">
        <v>17329</v>
      </c>
      <c r="E590" s="2">
        <v>2474103000119</v>
      </c>
      <c r="F590" s="2" t="str">
        <f t="array" ref="F590">IFERROR(INDEX(cnpj!$A:$B,MATCH(C590,cnpj!$B:$B,0),1),IF(G590=14,LEFT(E590,2)&amp;"."&amp;MID(E590,3,3)&amp;"."&amp;MID(E590,6,3)&amp;"/"&amp;MID(E590,9,4)&amp;"-"&amp;RIGHT(E590,2),IF(G590=13,0&amp;LEFT(E590,1)&amp;"."&amp;MID(E590,2,3)&amp;"."&amp;MID(E590,5,3)&amp;"/"&amp;MID(E590,8,4)&amp;"-"&amp;RIGHT(E590,2),IF(G590=12,"00"&amp;"."&amp;LEFT(E590,3)&amp;"."&amp;MID(E590,4,3)&amp;"/"&amp;MID(E590,7,4)&amp;"-"&amp;RIGHT(E590,2),IF(G590=11,"00.0"&amp;LEFT(E590,2)&amp;"."&amp;MID(E590,3,3)&amp;"/"&amp;MID(E590,6,4)&amp;"-"&amp;RIGHT(E590,2),"erro")))))</f>
        <v>02.474.103/0001-19</v>
      </c>
      <c r="G590" s="2">
        <f t="shared" si="25"/>
        <v>13</v>
      </c>
      <c r="H590" s="6" t="s">
        <v>55</v>
      </c>
      <c r="I590" s="2">
        <v>10</v>
      </c>
      <c r="J590" s="6">
        <v>14.033058161125652</v>
      </c>
      <c r="K590" s="6">
        <v>1243024.6000000001</v>
      </c>
      <c r="L590" s="2">
        <v>0</v>
      </c>
      <c r="M590" s="2">
        <v>1</v>
      </c>
      <c r="N590" s="2"/>
      <c r="O590" s="2">
        <v>1</v>
      </c>
      <c r="P590" s="2">
        <v>3</v>
      </c>
      <c r="Q590" s="2">
        <v>0</v>
      </c>
      <c r="R590" s="2">
        <v>31</v>
      </c>
      <c r="S590" s="2">
        <v>0</v>
      </c>
      <c r="T590" s="6">
        <v>16.880571673227568</v>
      </c>
      <c r="U590" s="6">
        <v>0.10776028966906347</v>
      </c>
      <c r="V590" s="6">
        <v>0.25040549041107546</v>
      </c>
      <c r="W590" s="6">
        <v>4185153</v>
      </c>
      <c r="X590" s="6">
        <v>1182482</v>
      </c>
      <c r="Y590" s="6">
        <v>21435772</v>
      </c>
      <c r="Z590" s="6">
        <v>2309925</v>
      </c>
      <c r="AA590" s="2">
        <f t="shared" si="26"/>
        <v>0</v>
      </c>
      <c r="AB590" s="2">
        <v>0</v>
      </c>
      <c r="AC590" s="2">
        <v>0</v>
      </c>
      <c r="AD590" s="2">
        <v>1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1</v>
      </c>
      <c r="AQ590" s="2">
        <v>0</v>
      </c>
      <c r="AR590" s="3">
        <v>0</v>
      </c>
      <c r="AS590" s="6">
        <f t="shared" si="27"/>
        <v>16.683750083807688</v>
      </c>
      <c r="AT590" s="6">
        <f t="shared" si="28"/>
        <v>0.13145300044371247</v>
      </c>
      <c r="AU590" s="6">
        <f t="shared" si="29"/>
        <v>0.64124801573282197</v>
      </c>
      <c r="AV590" s="6">
        <f t="shared" si="30"/>
        <v>0</v>
      </c>
      <c r="AW590" s="6">
        <f t="shared" si="31"/>
        <v>1</v>
      </c>
      <c r="AX590" s="6">
        <f t="shared" si="32"/>
        <v>0</v>
      </c>
      <c r="AY590" s="6">
        <f t="shared" si="33"/>
        <v>0</v>
      </c>
      <c r="AZ590" s="6">
        <f t="shared" si="34"/>
        <v>0</v>
      </c>
      <c r="BA590" s="6">
        <f t="shared" si="35"/>
        <v>27</v>
      </c>
      <c r="BB590" s="6">
        <f t="shared" si="36"/>
        <v>0</v>
      </c>
      <c r="BC590" s="2"/>
      <c r="BD590" s="2"/>
    </row>
    <row r="591" spans="1:56" ht="15.75" customHeight="1" x14ac:dyDescent="0.25">
      <c r="A591" s="2">
        <v>140</v>
      </c>
      <c r="B591" s="2">
        <v>2016</v>
      </c>
      <c r="C591" s="6" t="s">
        <v>198</v>
      </c>
      <c r="D591" s="2">
        <v>20010</v>
      </c>
      <c r="E591" s="2">
        <v>3220438000173</v>
      </c>
      <c r="F591" s="2" t="str">
        <f t="array" ref="F591">IFERROR(INDEX(cnpj!$A:$B,MATCH(C591,cnpj!$B:$B,0),1),IF(G591=14,LEFT(E591,2)&amp;"."&amp;MID(E591,3,3)&amp;"."&amp;MID(E591,6,3)&amp;"/"&amp;MID(E591,9,4)&amp;"-"&amp;RIGHT(E591,2),IF(G591=13,0&amp;LEFT(E591,1)&amp;"."&amp;MID(E591,2,3)&amp;"."&amp;MID(E591,5,3)&amp;"/"&amp;MID(E591,8,4)&amp;"-"&amp;RIGHT(E591,2),IF(G591=12,"00"&amp;"."&amp;LEFT(E591,3)&amp;"."&amp;MID(E591,4,3)&amp;"/"&amp;MID(E591,7,4)&amp;"-"&amp;RIGHT(E591,2),IF(G591=11,"00.0"&amp;LEFT(E591,2)&amp;"."&amp;MID(E591,3,3)&amp;"/"&amp;MID(E591,6,4)&amp;"-"&amp;RIGHT(E591,2),"erro")))))</f>
        <v>03.220.438/0001-73</v>
      </c>
      <c r="G591" s="2">
        <f t="shared" si="25"/>
        <v>13</v>
      </c>
      <c r="H591" s="6" t="s">
        <v>55</v>
      </c>
      <c r="I591" s="2">
        <v>10</v>
      </c>
      <c r="J591" s="6">
        <v>13.034624463096321</v>
      </c>
      <c r="K591" s="6">
        <v>458000</v>
      </c>
      <c r="L591" s="2">
        <v>0</v>
      </c>
      <c r="M591" s="2">
        <v>1</v>
      </c>
      <c r="N591" s="2"/>
      <c r="O591" s="2">
        <v>1</v>
      </c>
      <c r="P591" s="2">
        <v>3</v>
      </c>
      <c r="Q591" s="2">
        <v>0</v>
      </c>
      <c r="R591" s="2">
        <v>18</v>
      </c>
      <c r="S591" s="2">
        <v>0</v>
      </c>
      <c r="T591" s="6">
        <v>15.251330764954393</v>
      </c>
      <c r="U591" s="6">
        <v>0.16945076849394886</v>
      </c>
      <c r="V591" s="6">
        <v>4.2609831669121606E-2</v>
      </c>
      <c r="W591" s="6">
        <v>179043</v>
      </c>
      <c r="X591" s="6">
        <v>50</v>
      </c>
      <c r="Y591" s="6">
        <v>4203091</v>
      </c>
      <c r="Z591" s="6">
        <v>712217</v>
      </c>
      <c r="AA591" s="2" t="str">
        <f t="shared" si="26"/>
        <v/>
      </c>
      <c r="AB591" s="2">
        <v>0</v>
      </c>
      <c r="AC591" s="2">
        <v>0</v>
      </c>
      <c r="AD591" s="2">
        <v>1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1</v>
      </c>
      <c r="AN591" s="2">
        <v>0</v>
      </c>
      <c r="AO591" s="2">
        <v>0</v>
      </c>
      <c r="AP591" s="2">
        <v>0</v>
      </c>
      <c r="AQ591" s="2">
        <v>0</v>
      </c>
      <c r="AR591" s="3">
        <v>0</v>
      </c>
      <c r="AS591" s="6" t="str">
        <f t="shared" si="27"/>
        <v/>
      </c>
      <c r="AT591" s="6" t="str">
        <f t="shared" si="28"/>
        <v/>
      </c>
      <c r="AU591" s="6" t="str">
        <f t="shared" si="29"/>
        <v/>
      </c>
      <c r="AV591" s="6" t="str">
        <f t="shared" si="30"/>
        <v/>
      </c>
      <c r="AW591" s="6" t="str">
        <f t="shared" si="31"/>
        <v/>
      </c>
      <c r="AX591" s="6" t="str">
        <f t="shared" si="32"/>
        <v/>
      </c>
      <c r="AY591" s="6" t="str">
        <f t="shared" si="33"/>
        <v/>
      </c>
      <c r="AZ591" s="6" t="str">
        <f t="shared" si="34"/>
        <v/>
      </c>
      <c r="BA591" s="6" t="str">
        <f t="shared" si="35"/>
        <v/>
      </c>
      <c r="BB591" s="6" t="str">
        <f t="shared" si="36"/>
        <v/>
      </c>
      <c r="BC591" s="2"/>
      <c r="BD591" s="2"/>
    </row>
    <row r="592" spans="1:56" ht="15.75" customHeight="1" x14ac:dyDescent="0.25">
      <c r="A592" s="2">
        <v>140</v>
      </c>
      <c r="B592" s="2">
        <v>2017</v>
      </c>
      <c r="C592" s="6" t="s">
        <v>198</v>
      </c>
      <c r="D592" s="2">
        <v>20010</v>
      </c>
      <c r="E592" s="2">
        <v>3220438000173</v>
      </c>
      <c r="F592" s="2" t="str">
        <f t="array" ref="F592">IFERROR(INDEX(cnpj!$A:$B,MATCH(C592,cnpj!$B:$B,0),1),IF(G592=14,LEFT(E592,2)&amp;"."&amp;MID(E592,3,3)&amp;"."&amp;MID(E592,6,3)&amp;"/"&amp;MID(E592,9,4)&amp;"-"&amp;RIGHT(E592,2),IF(G592=13,0&amp;LEFT(E592,1)&amp;"."&amp;MID(E592,2,3)&amp;"."&amp;MID(E592,5,3)&amp;"/"&amp;MID(E592,8,4)&amp;"-"&amp;RIGHT(E592,2),IF(G592=12,"00"&amp;"."&amp;LEFT(E592,3)&amp;"."&amp;MID(E592,4,3)&amp;"/"&amp;MID(E592,7,4)&amp;"-"&amp;RIGHT(E592,2),IF(G592=11,"00.0"&amp;LEFT(E592,2)&amp;"."&amp;MID(E592,3,3)&amp;"/"&amp;MID(E592,6,4)&amp;"-"&amp;RIGHT(E592,2),"erro")))))</f>
        <v>03.220.438/0001-73</v>
      </c>
      <c r="G592" s="2">
        <f t="shared" si="25"/>
        <v>13</v>
      </c>
      <c r="H592" s="6" t="s">
        <v>55</v>
      </c>
      <c r="I592" s="2">
        <v>10</v>
      </c>
      <c r="J592" s="6">
        <v>10.887436932884098</v>
      </c>
      <c r="K592" s="6">
        <v>53500</v>
      </c>
      <c r="L592" s="2">
        <v>0</v>
      </c>
      <c r="M592" s="2">
        <v>1</v>
      </c>
      <c r="N592" s="2"/>
      <c r="O592" s="2">
        <v>1</v>
      </c>
      <c r="P592" s="2">
        <v>3</v>
      </c>
      <c r="Q592" s="2">
        <v>0</v>
      </c>
      <c r="R592" s="2">
        <v>20</v>
      </c>
      <c r="S592" s="2">
        <v>0</v>
      </c>
      <c r="T592" s="6">
        <v>15.637851768836088</v>
      </c>
      <c r="U592" s="6">
        <v>0.16120443074038301</v>
      </c>
      <c r="V592" s="6">
        <v>0.22634439671371936</v>
      </c>
      <c r="W592" s="6">
        <v>583031</v>
      </c>
      <c r="X592" s="6">
        <v>817209</v>
      </c>
      <c r="Y592" s="6">
        <v>6186325</v>
      </c>
      <c r="Z592" s="6">
        <v>997263</v>
      </c>
      <c r="AA592" s="2">
        <f t="shared" si="26"/>
        <v>0</v>
      </c>
      <c r="AB592" s="2">
        <v>0</v>
      </c>
      <c r="AC592" s="2">
        <v>0</v>
      </c>
      <c r="AD592" s="2">
        <v>1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</v>
      </c>
      <c r="AO592" s="2">
        <v>0</v>
      </c>
      <c r="AP592" s="2">
        <v>0</v>
      </c>
      <c r="AQ592" s="2">
        <v>0</v>
      </c>
      <c r="AR592" s="3">
        <v>0</v>
      </c>
      <c r="AS592" s="6">
        <f t="shared" si="27"/>
        <v>15.251330764954393</v>
      </c>
      <c r="AT592" s="6">
        <f t="shared" si="28"/>
        <v>0.16945076849394886</v>
      </c>
      <c r="AU592" s="6">
        <f t="shared" si="29"/>
        <v>4.2609831669121606E-2</v>
      </c>
      <c r="AV592" s="6">
        <f t="shared" si="30"/>
        <v>0</v>
      </c>
      <c r="AW592" s="6">
        <f t="shared" si="31"/>
        <v>1</v>
      </c>
      <c r="AX592" s="6">
        <f t="shared" si="32"/>
        <v>1</v>
      </c>
      <c r="AY592" s="6">
        <f t="shared" si="33"/>
        <v>3</v>
      </c>
      <c r="AZ592" s="6">
        <f t="shared" si="34"/>
        <v>0</v>
      </c>
      <c r="BA592" s="6">
        <f t="shared" si="35"/>
        <v>18</v>
      </c>
      <c r="BB592" s="6">
        <f t="shared" si="36"/>
        <v>0</v>
      </c>
      <c r="BC592" s="2"/>
      <c r="BD592" s="2"/>
    </row>
    <row r="593" spans="1:56" ht="15.75" customHeight="1" x14ac:dyDescent="0.25">
      <c r="A593" s="2">
        <v>140</v>
      </c>
      <c r="B593" s="2">
        <v>2018</v>
      </c>
      <c r="C593" s="6" t="s">
        <v>198</v>
      </c>
      <c r="D593" s="2">
        <v>20010</v>
      </c>
      <c r="E593" s="2">
        <v>3220438000173</v>
      </c>
      <c r="F593" s="2" t="str">
        <f t="array" ref="F593">IFERROR(INDEX(cnpj!$A:$B,MATCH(C593,cnpj!$B:$B,0),1),IF(G593=14,LEFT(E593,2)&amp;"."&amp;MID(E593,3,3)&amp;"."&amp;MID(E593,6,3)&amp;"/"&amp;MID(E593,9,4)&amp;"-"&amp;RIGHT(E593,2),IF(G593=13,0&amp;LEFT(E593,1)&amp;"."&amp;MID(E593,2,3)&amp;"."&amp;MID(E593,5,3)&amp;"/"&amp;MID(E593,8,4)&amp;"-"&amp;RIGHT(E593,2),IF(G593=12,"00"&amp;"."&amp;LEFT(E593,3)&amp;"."&amp;MID(E593,4,3)&amp;"/"&amp;MID(E593,7,4)&amp;"-"&amp;RIGHT(E593,2),IF(G593=11,"00.0"&amp;LEFT(E593,2)&amp;"."&amp;MID(E593,3,3)&amp;"/"&amp;MID(E593,6,4)&amp;"-"&amp;RIGHT(E593,2),"erro")))))</f>
        <v>03.220.438/0001-73</v>
      </c>
      <c r="G593" s="2">
        <f t="shared" si="25"/>
        <v>13</v>
      </c>
      <c r="H593" s="6" t="s">
        <v>55</v>
      </c>
      <c r="I593" s="2">
        <v>10</v>
      </c>
      <c r="J593" s="6">
        <v>10.699010799712941</v>
      </c>
      <c r="K593" s="6">
        <v>44312</v>
      </c>
      <c r="L593" s="2">
        <v>0</v>
      </c>
      <c r="M593" s="2">
        <v>1</v>
      </c>
      <c r="N593" s="2"/>
      <c r="O593" s="2">
        <v>1</v>
      </c>
      <c r="P593" s="2">
        <v>3</v>
      </c>
      <c r="Q593" s="2">
        <v>0</v>
      </c>
      <c r="R593" s="2">
        <v>20</v>
      </c>
      <c r="S593" s="2">
        <v>0</v>
      </c>
      <c r="T593" s="6">
        <v>15.88670581732519</v>
      </c>
      <c r="U593" s="6">
        <v>0.11569198093190566</v>
      </c>
      <c r="V593" s="6">
        <v>0.29470384347657091</v>
      </c>
      <c r="W593" s="6">
        <v>1073438</v>
      </c>
      <c r="X593" s="6">
        <v>1264831</v>
      </c>
      <c r="Y593" s="6">
        <v>7934301</v>
      </c>
      <c r="Z593" s="6">
        <v>917935</v>
      </c>
      <c r="AA593" s="2">
        <f t="shared" si="26"/>
        <v>0</v>
      </c>
      <c r="AB593" s="2">
        <v>0</v>
      </c>
      <c r="AC593" s="2">
        <v>0</v>
      </c>
      <c r="AD593" s="2">
        <v>1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1</v>
      </c>
      <c r="AP593" s="2">
        <v>0</v>
      </c>
      <c r="AQ593" s="2">
        <v>0</v>
      </c>
      <c r="AR593" s="3">
        <v>0</v>
      </c>
      <c r="AS593" s="6">
        <f t="shared" si="27"/>
        <v>15.637851768836088</v>
      </c>
      <c r="AT593" s="6">
        <f t="shared" si="28"/>
        <v>0.16120443074038301</v>
      </c>
      <c r="AU593" s="6">
        <f t="shared" si="29"/>
        <v>0.22634439671371936</v>
      </c>
      <c r="AV593" s="6">
        <f t="shared" si="30"/>
        <v>0</v>
      </c>
      <c r="AW593" s="6">
        <f t="shared" si="31"/>
        <v>1</v>
      </c>
      <c r="AX593" s="6">
        <f t="shared" si="32"/>
        <v>1</v>
      </c>
      <c r="AY593" s="6">
        <f t="shared" si="33"/>
        <v>3</v>
      </c>
      <c r="AZ593" s="6">
        <f t="shared" si="34"/>
        <v>0</v>
      </c>
      <c r="BA593" s="6">
        <f t="shared" si="35"/>
        <v>20</v>
      </c>
      <c r="BB593" s="6">
        <f t="shared" si="36"/>
        <v>0</v>
      </c>
      <c r="BC593" s="2"/>
      <c r="BD593" s="2"/>
    </row>
    <row r="594" spans="1:56" ht="15.75" customHeight="1" x14ac:dyDescent="0.25">
      <c r="A594" s="2">
        <v>140</v>
      </c>
      <c r="B594" s="2">
        <v>2019</v>
      </c>
      <c r="C594" s="6" t="s">
        <v>198</v>
      </c>
      <c r="D594" s="2">
        <v>20010</v>
      </c>
      <c r="E594" s="2">
        <v>3220438000173</v>
      </c>
      <c r="F594" s="2" t="str">
        <f t="array" ref="F594">IFERROR(INDEX(cnpj!$A:$B,MATCH(C594,cnpj!$B:$B,0),1),IF(G594=14,LEFT(E594,2)&amp;"."&amp;MID(E594,3,3)&amp;"."&amp;MID(E594,6,3)&amp;"/"&amp;MID(E594,9,4)&amp;"-"&amp;RIGHT(E594,2),IF(G594=13,0&amp;LEFT(E594,1)&amp;"."&amp;MID(E594,2,3)&amp;"."&amp;MID(E594,5,3)&amp;"/"&amp;MID(E594,8,4)&amp;"-"&amp;RIGHT(E594,2),IF(G594=12,"00"&amp;"."&amp;LEFT(E594,3)&amp;"."&amp;MID(E594,4,3)&amp;"/"&amp;MID(E594,7,4)&amp;"-"&amp;RIGHT(E594,2),IF(G594=11,"00.0"&amp;LEFT(E594,2)&amp;"."&amp;MID(E594,3,3)&amp;"/"&amp;MID(E594,6,4)&amp;"-"&amp;RIGHT(E594,2),"erro")))))</f>
        <v>03.220.438/0001-73</v>
      </c>
      <c r="G594" s="2">
        <f t="shared" si="25"/>
        <v>13</v>
      </c>
      <c r="H594" s="6" t="s">
        <v>55</v>
      </c>
      <c r="I594" s="2">
        <v>10</v>
      </c>
      <c r="J594" s="6">
        <v>10.819778284410283</v>
      </c>
      <c r="K594" s="6">
        <v>50000</v>
      </c>
      <c r="L594" s="2">
        <v>0</v>
      </c>
      <c r="M594" s="2">
        <v>1</v>
      </c>
      <c r="N594" s="2"/>
      <c r="O594" s="2">
        <v>1</v>
      </c>
      <c r="P594" s="2">
        <v>3</v>
      </c>
      <c r="Q594" s="2">
        <v>0</v>
      </c>
      <c r="R594" s="2">
        <v>20</v>
      </c>
      <c r="S594" s="2">
        <v>0</v>
      </c>
      <c r="T594" s="6">
        <v>16.142319665969115</v>
      </c>
      <c r="U594" s="6">
        <v>0.23578168035405464</v>
      </c>
      <c r="V594" s="6">
        <v>0.10188578102638915</v>
      </c>
      <c r="W594" s="6">
        <v>864797</v>
      </c>
      <c r="X594" s="6">
        <v>179043</v>
      </c>
      <c r="Y594" s="6">
        <v>10245198</v>
      </c>
      <c r="Z594" s="6">
        <v>2415630</v>
      </c>
      <c r="AA594" s="2">
        <f t="shared" si="26"/>
        <v>0</v>
      </c>
      <c r="AB594" s="2">
        <v>0</v>
      </c>
      <c r="AC594" s="2">
        <v>0</v>
      </c>
      <c r="AD594" s="2">
        <v>1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1</v>
      </c>
      <c r="AQ594" s="2">
        <v>0</v>
      </c>
      <c r="AR594" s="3">
        <v>0</v>
      </c>
      <c r="AS594" s="6">
        <f t="shared" si="27"/>
        <v>15.88670581732519</v>
      </c>
      <c r="AT594" s="6">
        <f t="shared" si="28"/>
        <v>0.11569198093190566</v>
      </c>
      <c r="AU594" s="6">
        <f t="shared" si="29"/>
        <v>0.29470384347657091</v>
      </c>
      <c r="AV594" s="6">
        <f t="shared" si="30"/>
        <v>0</v>
      </c>
      <c r="AW594" s="6">
        <f t="shared" si="31"/>
        <v>1</v>
      </c>
      <c r="AX594" s="6">
        <f t="shared" si="32"/>
        <v>1</v>
      </c>
      <c r="AY594" s="6">
        <f t="shared" si="33"/>
        <v>3</v>
      </c>
      <c r="AZ594" s="6">
        <f t="shared" si="34"/>
        <v>0</v>
      </c>
      <c r="BA594" s="6">
        <f t="shared" si="35"/>
        <v>20</v>
      </c>
      <c r="BB594" s="6">
        <f t="shared" si="36"/>
        <v>0</v>
      </c>
      <c r="BC594" s="2"/>
      <c r="BD594" s="2"/>
    </row>
    <row r="595" spans="1:56" ht="15.75" customHeight="1" x14ac:dyDescent="0.25">
      <c r="A595" s="2">
        <v>141</v>
      </c>
      <c r="B595" s="2">
        <v>2016</v>
      </c>
      <c r="C595" s="6" t="s">
        <v>199</v>
      </c>
      <c r="D595" s="2">
        <v>16608</v>
      </c>
      <c r="E595" s="2">
        <v>6272793000184</v>
      </c>
      <c r="F595" s="2" t="str">
        <f t="array" ref="F595">IFERROR(INDEX(cnpj!$A:$B,MATCH(C595,cnpj!$B:$B,0),1),IF(G595=14,LEFT(E595,2)&amp;"."&amp;MID(E595,3,3)&amp;"."&amp;MID(E595,6,3)&amp;"/"&amp;MID(E595,9,4)&amp;"-"&amp;RIGHT(E595,2),IF(G595=13,0&amp;LEFT(E595,1)&amp;"."&amp;MID(E595,2,3)&amp;"."&amp;MID(E595,5,3)&amp;"/"&amp;MID(E595,8,4)&amp;"-"&amp;RIGHT(E595,2),IF(G595=12,"00"&amp;"."&amp;LEFT(E595,3)&amp;"."&amp;MID(E595,4,3)&amp;"/"&amp;MID(E595,7,4)&amp;"-"&amp;RIGHT(E595,2),IF(G595=11,"00.0"&amp;LEFT(E595,2)&amp;"."&amp;MID(E595,3,3)&amp;"/"&amp;MID(E595,6,4)&amp;"-"&amp;RIGHT(E595,2),"erro")))))</f>
        <v>06.272.793/0001-84</v>
      </c>
      <c r="G595" s="2">
        <f t="shared" si="25"/>
        <v>13</v>
      </c>
      <c r="H595" s="6" t="s">
        <v>55</v>
      </c>
      <c r="I595" s="2">
        <v>10</v>
      </c>
      <c r="J595" s="6">
        <v>12.712890247898626</v>
      </c>
      <c r="K595" s="6">
        <v>332000</v>
      </c>
      <c r="L595" s="2">
        <v>0</v>
      </c>
      <c r="M595" s="2">
        <v>1</v>
      </c>
      <c r="N595" s="2"/>
      <c r="O595" s="2">
        <v>1</v>
      </c>
      <c r="P595" s="2">
        <v>3</v>
      </c>
      <c r="Q595" s="2">
        <v>0</v>
      </c>
      <c r="R595" s="2">
        <v>24</v>
      </c>
      <c r="S595" s="2">
        <v>0</v>
      </c>
      <c r="T595" s="6">
        <v>15.543298989450038</v>
      </c>
      <c r="U595" s="6">
        <v>7.1034166738773885E-2</v>
      </c>
      <c r="V595" s="6">
        <v>0.61333966336975299</v>
      </c>
      <c r="W595" s="6">
        <v>1281632</v>
      </c>
      <c r="X595" s="6">
        <v>2170362</v>
      </c>
      <c r="Y595" s="6">
        <v>5628193</v>
      </c>
      <c r="Z595" s="6">
        <v>399794</v>
      </c>
      <c r="AA595" s="2" t="str">
        <f t="shared" si="26"/>
        <v/>
      </c>
      <c r="AB595" s="2">
        <v>0</v>
      </c>
      <c r="AC595" s="2">
        <v>0</v>
      </c>
      <c r="AD595" s="2">
        <v>1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1</v>
      </c>
      <c r="AN595" s="2">
        <v>0</v>
      </c>
      <c r="AO595" s="2">
        <v>0</v>
      </c>
      <c r="AP595" s="2">
        <v>0</v>
      </c>
      <c r="AQ595" s="2">
        <v>0</v>
      </c>
      <c r="AR595" s="3">
        <v>0</v>
      </c>
      <c r="AS595" s="6" t="str">
        <f t="shared" si="27"/>
        <v/>
      </c>
      <c r="AT595" s="6" t="str">
        <f t="shared" si="28"/>
        <v/>
      </c>
      <c r="AU595" s="6" t="str">
        <f t="shared" si="29"/>
        <v/>
      </c>
      <c r="AV595" s="6" t="str">
        <f t="shared" si="30"/>
        <v/>
      </c>
      <c r="AW595" s="6" t="str">
        <f t="shared" si="31"/>
        <v/>
      </c>
      <c r="AX595" s="6" t="str">
        <f t="shared" si="32"/>
        <v/>
      </c>
      <c r="AY595" s="6" t="str">
        <f t="shared" si="33"/>
        <v/>
      </c>
      <c r="AZ595" s="6" t="str">
        <f t="shared" si="34"/>
        <v/>
      </c>
      <c r="BA595" s="6" t="str">
        <f t="shared" si="35"/>
        <v/>
      </c>
      <c r="BB595" s="6" t="str">
        <f t="shared" si="36"/>
        <v/>
      </c>
      <c r="BC595" s="2"/>
      <c r="BD595" s="2"/>
    </row>
    <row r="596" spans="1:56" ht="15.75" customHeight="1" x14ac:dyDescent="0.25">
      <c r="A596" s="2">
        <v>141</v>
      </c>
      <c r="B596" s="2">
        <v>2017</v>
      </c>
      <c r="C596" s="6" t="s">
        <v>199</v>
      </c>
      <c r="D596" s="2">
        <v>16608</v>
      </c>
      <c r="E596" s="2">
        <v>6272793000184</v>
      </c>
      <c r="F596" s="2" t="str">
        <f t="array" ref="F596">IFERROR(INDEX(cnpj!$A:$B,MATCH(C596,cnpj!$B:$B,0),1),IF(G596=14,LEFT(E596,2)&amp;"."&amp;MID(E596,3,3)&amp;"."&amp;MID(E596,6,3)&amp;"/"&amp;MID(E596,9,4)&amp;"-"&amp;RIGHT(E596,2),IF(G596=13,0&amp;LEFT(E596,1)&amp;"."&amp;MID(E596,2,3)&amp;"."&amp;MID(E596,5,3)&amp;"/"&amp;MID(E596,8,4)&amp;"-"&amp;RIGHT(E596,2),IF(G596=12,"00"&amp;"."&amp;LEFT(E596,3)&amp;"."&amp;MID(E596,4,3)&amp;"/"&amp;MID(E596,7,4)&amp;"-"&amp;RIGHT(E596,2),IF(G596=11,"00.0"&amp;LEFT(E596,2)&amp;"."&amp;MID(E596,3,3)&amp;"/"&amp;MID(E596,6,4)&amp;"-"&amp;RIGHT(E596,2),"erro")))))</f>
        <v>06.272.793/0001-84</v>
      </c>
      <c r="G596" s="2">
        <f t="shared" si="25"/>
        <v>13</v>
      </c>
      <c r="H596" s="6" t="s">
        <v>55</v>
      </c>
      <c r="I596" s="2">
        <v>10</v>
      </c>
      <c r="J596" s="6">
        <v>12.881564890851399</v>
      </c>
      <c r="K596" s="6">
        <v>393000</v>
      </c>
      <c r="L596" s="2">
        <v>0</v>
      </c>
      <c r="M596" s="2">
        <v>1</v>
      </c>
      <c r="N596" s="2"/>
      <c r="O596" s="2">
        <v>1</v>
      </c>
      <c r="P596" s="2">
        <v>3</v>
      </c>
      <c r="Q596" s="2">
        <v>0</v>
      </c>
      <c r="R596" s="2">
        <v>22</v>
      </c>
      <c r="S596" s="2">
        <v>0</v>
      </c>
      <c r="T596" s="6">
        <v>15.695485401308666</v>
      </c>
      <c r="U596" s="6">
        <v>7.4712589305605995E-2</v>
      </c>
      <c r="V596" s="6">
        <v>0.6264806953400861</v>
      </c>
      <c r="W596" s="6">
        <v>1452571</v>
      </c>
      <c r="X596" s="6">
        <v>2652970</v>
      </c>
      <c r="Y596" s="6">
        <v>6553340</v>
      </c>
      <c r="Z596" s="6">
        <v>489617</v>
      </c>
      <c r="AA596" s="2">
        <f t="shared" si="26"/>
        <v>0</v>
      </c>
      <c r="AB596" s="2">
        <v>0</v>
      </c>
      <c r="AC596" s="2">
        <v>0</v>
      </c>
      <c r="AD596" s="2">
        <v>1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</v>
      </c>
      <c r="AO596" s="2">
        <v>0</v>
      </c>
      <c r="AP596" s="2">
        <v>0</v>
      </c>
      <c r="AQ596" s="2">
        <v>0</v>
      </c>
      <c r="AR596" s="3">
        <v>0</v>
      </c>
      <c r="AS596" s="6">
        <f t="shared" si="27"/>
        <v>15.543298989450038</v>
      </c>
      <c r="AT596" s="6">
        <f t="shared" si="28"/>
        <v>7.1034166738773885E-2</v>
      </c>
      <c r="AU596" s="6">
        <f t="shared" si="29"/>
        <v>0.61333966336975299</v>
      </c>
      <c r="AV596" s="6">
        <f t="shared" si="30"/>
        <v>0</v>
      </c>
      <c r="AW596" s="6">
        <f t="shared" si="31"/>
        <v>1</v>
      </c>
      <c r="AX596" s="6">
        <f t="shared" si="32"/>
        <v>1</v>
      </c>
      <c r="AY596" s="6">
        <f t="shared" si="33"/>
        <v>3</v>
      </c>
      <c r="AZ596" s="6">
        <f t="shared" si="34"/>
        <v>0</v>
      </c>
      <c r="BA596" s="6">
        <f t="shared" si="35"/>
        <v>24</v>
      </c>
      <c r="BB596" s="6">
        <f t="shared" si="36"/>
        <v>0</v>
      </c>
      <c r="BC596" s="2"/>
      <c r="BD596" s="2"/>
    </row>
    <row r="597" spans="1:56" ht="15.75" customHeight="1" x14ac:dyDescent="0.25">
      <c r="A597" s="2">
        <v>141</v>
      </c>
      <c r="B597" s="2">
        <v>2018</v>
      </c>
      <c r="C597" s="6" t="s">
        <v>199</v>
      </c>
      <c r="D597" s="2">
        <v>16608</v>
      </c>
      <c r="E597" s="2">
        <v>6272793000184</v>
      </c>
      <c r="F597" s="2" t="str">
        <f t="array" ref="F597">IFERROR(INDEX(cnpj!$A:$B,MATCH(C597,cnpj!$B:$B,0),1),IF(G597=14,LEFT(E597,2)&amp;"."&amp;MID(E597,3,3)&amp;"."&amp;MID(E597,6,3)&amp;"/"&amp;MID(E597,9,4)&amp;"-"&amp;RIGHT(E597,2),IF(G597=13,0&amp;LEFT(E597,1)&amp;"."&amp;MID(E597,2,3)&amp;"."&amp;MID(E597,5,3)&amp;"/"&amp;MID(E597,8,4)&amp;"-"&amp;RIGHT(E597,2),IF(G597=12,"00"&amp;"."&amp;LEFT(E597,3)&amp;"."&amp;MID(E597,4,3)&amp;"/"&amp;MID(E597,7,4)&amp;"-"&amp;RIGHT(E597,2),IF(G597=11,"00.0"&amp;LEFT(E597,2)&amp;"."&amp;MID(E597,3,3)&amp;"/"&amp;MID(E597,6,4)&amp;"-"&amp;RIGHT(E597,2),"erro")))))</f>
        <v>06.272.793/0001-84</v>
      </c>
      <c r="G597" s="2">
        <f t="shared" si="25"/>
        <v>13</v>
      </c>
      <c r="H597" s="6" t="s">
        <v>55</v>
      </c>
      <c r="I597" s="2">
        <v>10</v>
      </c>
      <c r="J597" s="6">
        <v>12.971540487669746</v>
      </c>
      <c r="K597" s="6">
        <v>430000</v>
      </c>
      <c r="L597" s="2">
        <v>0</v>
      </c>
      <c r="M597" s="2">
        <v>1</v>
      </c>
      <c r="N597" s="2"/>
      <c r="O597" s="2">
        <v>0</v>
      </c>
      <c r="P597" s="2">
        <v>0</v>
      </c>
      <c r="Q597" s="2">
        <v>0</v>
      </c>
      <c r="R597" s="2">
        <v>26</v>
      </c>
      <c r="S597" s="2">
        <v>0</v>
      </c>
      <c r="T597" s="6">
        <v>15.760217125863429</v>
      </c>
      <c r="U597" s="6">
        <v>9.6166531742467365E-2</v>
      </c>
      <c r="V597" s="6">
        <v>0.59200709996881962</v>
      </c>
      <c r="W597" s="6">
        <v>1106870</v>
      </c>
      <c r="X597" s="6">
        <v>3032195</v>
      </c>
      <c r="Y597" s="6">
        <v>6991580</v>
      </c>
      <c r="Z597" s="6">
        <v>672356</v>
      </c>
      <c r="AA597" s="2">
        <f t="shared" si="26"/>
        <v>0</v>
      </c>
      <c r="AB597" s="2">
        <v>0</v>
      </c>
      <c r="AC597" s="2">
        <v>0</v>
      </c>
      <c r="AD597" s="2">
        <v>1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1</v>
      </c>
      <c r="AP597" s="2">
        <v>0</v>
      </c>
      <c r="AQ597" s="2">
        <v>0</v>
      </c>
      <c r="AR597" s="3">
        <v>0</v>
      </c>
      <c r="AS597" s="6">
        <f t="shared" si="27"/>
        <v>15.695485401308666</v>
      </c>
      <c r="AT597" s="6">
        <f t="shared" si="28"/>
        <v>7.4712589305605995E-2</v>
      </c>
      <c r="AU597" s="6">
        <f t="shared" si="29"/>
        <v>0.6264806953400861</v>
      </c>
      <c r="AV597" s="6">
        <f t="shared" si="30"/>
        <v>0</v>
      </c>
      <c r="AW597" s="6">
        <f t="shared" si="31"/>
        <v>1</v>
      </c>
      <c r="AX597" s="6">
        <f t="shared" si="32"/>
        <v>1</v>
      </c>
      <c r="AY597" s="6">
        <f t="shared" si="33"/>
        <v>3</v>
      </c>
      <c r="AZ597" s="6">
        <f t="shared" si="34"/>
        <v>0</v>
      </c>
      <c r="BA597" s="6">
        <f t="shared" si="35"/>
        <v>22</v>
      </c>
      <c r="BB597" s="6">
        <f t="shared" si="36"/>
        <v>0</v>
      </c>
      <c r="BC597" s="2"/>
      <c r="BD597" s="2"/>
    </row>
    <row r="598" spans="1:56" ht="15.75" customHeight="1" x14ac:dyDescent="0.25">
      <c r="A598" s="2">
        <v>141</v>
      </c>
      <c r="B598" s="2">
        <v>2019</v>
      </c>
      <c r="C598" s="6" t="s">
        <v>199</v>
      </c>
      <c r="D598" s="2">
        <v>16608</v>
      </c>
      <c r="E598" s="2">
        <v>6272793000184</v>
      </c>
      <c r="F598" s="2" t="str">
        <f t="array" ref="F598">IFERROR(INDEX(cnpj!$A:$B,MATCH(C598,cnpj!$B:$B,0),1),IF(G598=14,LEFT(E598,2)&amp;"."&amp;MID(E598,3,3)&amp;"."&amp;MID(E598,6,3)&amp;"/"&amp;MID(E598,9,4)&amp;"-"&amp;RIGHT(E598,2),IF(G598=13,0&amp;LEFT(E598,1)&amp;"."&amp;MID(E598,2,3)&amp;"."&amp;MID(E598,5,3)&amp;"/"&amp;MID(E598,8,4)&amp;"-"&amp;RIGHT(E598,2),IF(G598=12,"00"&amp;"."&amp;LEFT(E598,3)&amp;"."&amp;MID(E598,4,3)&amp;"/"&amp;MID(E598,7,4)&amp;"-"&amp;RIGHT(E598,2),IF(G598=11,"00.0"&amp;LEFT(E598,2)&amp;"."&amp;MID(E598,3,3)&amp;"/"&amp;MID(E598,6,4)&amp;"-"&amp;RIGHT(E598,2),"erro")))))</f>
        <v>06.272.793/0001-84</v>
      </c>
      <c r="G598" s="2">
        <f t="shared" si="25"/>
        <v>13</v>
      </c>
      <c r="H598" s="6" t="s">
        <v>55</v>
      </c>
      <c r="I598" s="2">
        <v>10</v>
      </c>
      <c r="J598" s="6">
        <v>13.060487973686241</v>
      </c>
      <c r="K598" s="6">
        <v>470000</v>
      </c>
      <c r="L598" s="2">
        <v>0</v>
      </c>
      <c r="M598" s="2">
        <v>1</v>
      </c>
      <c r="N598" s="2"/>
      <c r="O598" s="2">
        <v>0</v>
      </c>
      <c r="P598" s="2">
        <v>0</v>
      </c>
      <c r="Q598" s="2">
        <v>0</v>
      </c>
      <c r="R598" s="2">
        <v>29</v>
      </c>
      <c r="S598" s="2">
        <v>0</v>
      </c>
      <c r="T598" s="6">
        <v>15.780523509663677</v>
      </c>
      <c r="U598" s="6">
        <v>9.0690195732168369E-2</v>
      </c>
      <c r="V598" s="6">
        <v>0.33138757436049449</v>
      </c>
      <c r="W598" s="6">
        <v>1082820</v>
      </c>
      <c r="X598" s="6">
        <v>1281632</v>
      </c>
      <c r="Y598" s="6">
        <v>7135005</v>
      </c>
      <c r="Z598" s="6">
        <v>647075</v>
      </c>
      <c r="AA598" s="2">
        <f t="shared" si="26"/>
        <v>0</v>
      </c>
      <c r="AB598" s="2">
        <v>0</v>
      </c>
      <c r="AC598" s="2">
        <v>0</v>
      </c>
      <c r="AD598" s="2">
        <v>1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1</v>
      </c>
      <c r="AQ598" s="2">
        <v>0</v>
      </c>
      <c r="AR598" s="3">
        <v>0</v>
      </c>
      <c r="AS598" s="6">
        <f t="shared" si="27"/>
        <v>15.760217125863429</v>
      </c>
      <c r="AT598" s="6">
        <f t="shared" si="28"/>
        <v>9.6166531742467365E-2</v>
      </c>
      <c r="AU598" s="6">
        <f t="shared" si="29"/>
        <v>0.59200709996881962</v>
      </c>
      <c r="AV598" s="6">
        <f t="shared" si="30"/>
        <v>0</v>
      </c>
      <c r="AW598" s="6">
        <f t="shared" si="31"/>
        <v>1</v>
      </c>
      <c r="AX598" s="6">
        <f t="shared" si="32"/>
        <v>0</v>
      </c>
      <c r="AY598" s="6">
        <f t="shared" si="33"/>
        <v>0</v>
      </c>
      <c r="AZ598" s="6">
        <f t="shared" si="34"/>
        <v>0</v>
      </c>
      <c r="BA598" s="6">
        <f t="shared" si="35"/>
        <v>26</v>
      </c>
      <c r="BB598" s="6">
        <f t="shared" si="36"/>
        <v>0</v>
      </c>
      <c r="BC598" s="2"/>
      <c r="BD598" s="2"/>
    </row>
    <row r="599" spans="1:56" ht="15.75" customHeight="1" x14ac:dyDescent="0.25">
      <c r="A599" s="2">
        <v>141</v>
      </c>
      <c r="B599" s="2">
        <v>2020</v>
      </c>
      <c r="C599" s="6" t="s">
        <v>199</v>
      </c>
      <c r="D599" s="2">
        <v>16608</v>
      </c>
      <c r="E599" s="2">
        <v>6272793000184</v>
      </c>
      <c r="F599" s="2" t="str">
        <f t="array" ref="F599">IFERROR(INDEX(cnpj!$A:$B,MATCH(C599,cnpj!$B:$B,0),1),IF(G599=14,LEFT(E599,2)&amp;"."&amp;MID(E599,3,3)&amp;"."&amp;MID(E599,6,3)&amp;"/"&amp;MID(E599,9,4)&amp;"-"&amp;RIGHT(E599,2),IF(G599=13,0&amp;LEFT(E599,1)&amp;"."&amp;MID(E599,2,3)&amp;"."&amp;MID(E599,5,3)&amp;"/"&amp;MID(E599,8,4)&amp;"-"&amp;RIGHT(E599,2),IF(G599=12,"00"&amp;"."&amp;LEFT(E599,3)&amp;"."&amp;MID(E599,4,3)&amp;"/"&amp;MID(E599,7,4)&amp;"-"&amp;RIGHT(E599,2),IF(G599=11,"00.0"&amp;LEFT(E599,2)&amp;"."&amp;MID(E599,3,3)&amp;"/"&amp;MID(E599,6,4)&amp;"-"&amp;RIGHT(E599,2),"erro")))))</f>
        <v>06.272.793/0001-84</v>
      </c>
      <c r="G599" s="2">
        <f t="shared" si="25"/>
        <v>13</v>
      </c>
      <c r="H599" s="6" t="s">
        <v>55</v>
      </c>
      <c r="I599" s="2">
        <v>10</v>
      </c>
      <c r="J599" s="6">
        <v>13.060487973686241</v>
      </c>
      <c r="K599" s="6">
        <v>470000</v>
      </c>
      <c r="L599" s="2">
        <v>0</v>
      </c>
      <c r="M599" s="2">
        <v>1</v>
      </c>
      <c r="N599" s="2"/>
      <c r="O599" s="2">
        <v>0</v>
      </c>
      <c r="P599" s="2">
        <v>0</v>
      </c>
      <c r="Q599" s="2">
        <v>0</v>
      </c>
      <c r="R599" s="2">
        <v>28</v>
      </c>
      <c r="S599" s="2">
        <v>0</v>
      </c>
      <c r="T599" s="6">
        <v>15.881651031334979</v>
      </c>
      <c r="U599" s="6">
        <v>8.8706200020875828E-2</v>
      </c>
      <c r="V599" s="6">
        <v>0.62032801911658753</v>
      </c>
      <c r="W599" s="6">
        <v>2232872</v>
      </c>
      <c r="X599" s="6">
        <v>2664181</v>
      </c>
      <c r="Y599" s="6">
        <v>7894296</v>
      </c>
      <c r="Z599" s="6">
        <v>700273</v>
      </c>
      <c r="AA599" s="2">
        <f t="shared" si="26"/>
        <v>0</v>
      </c>
      <c r="AB599" s="2">
        <v>0</v>
      </c>
      <c r="AC599" s="2">
        <v>0</v>
      </c>
      <c r="AD599" s="2">
        <v>1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1</v>
      </c>
      <c r="AR599" s="3">
        <v>0</v>
      </c>
      <c r="AS599" s="6">
        <f t="shared" si="27"/>
        <v>15.780523509663677</v>
      </c>
      <c r="AT599" s="6">
        <f t="shared" si="28"/>
        <v>9.0690195732168369E-2</v>
      </c>
      <c r="AU599" s="6">
        <f t="shared" si="29"/>
        <v>0.33138757436049449</v>
      </c>
      <c r="AV599" s="6">
        <f t="shared" si="30"/>
        <v>0</v>
      </c>
      <c r="AW599" s="6">
        <f t="shared" si="31"/>
        <v>1</v>
      </c>
      <c r="AX599" s="6">
        <f t="shared" si="32"/>
        <v>0</v>
      </c>
      <c r="AY599" s="6">
        <f t="shared" si="33"/>
        <v>0</v>
      </c>
      <c r="AZ599" s="6">
        <f t="shared" si="34"/>
        <v>0</v>
      </c>
      <c r="BA599" s="6">
        <f t="shared" si="35"/>
        <v>29</v>
      </c>
      <c r="BB599" s="6">
        <f t="shared" si="36"/>
        <v>0</v>
      </c>
      <c r="BC599" s="2"/>
      <c r="BD599" s="2"/>
    </row>
    <row r="600" spans="1:56" ht="15.75" customHeight="1" x14ac:dyDescent="0.25">
      <c r="A600" s="2">
        <v>142</v>
      </c>
      <c r="B600" s="2">
        <v>2016</v>
      </c>
      <c r="C600" s="6" t="s">
        <v>200</v>
      </c>
      <c r="D600" s="2">
        <v>18309</v>
      </c>
      <c r="E600" s="2">
        <v>4895728000180</v>
      </c>
      <c r="F600" s="2" t="str">
        <f t="array" ref="F600">IFERROR(INDEX(cnpj!$A:$B,MATCH(C600,cnpj!$B:$B,0),1),IF(G600=14,LEFT(E600,2)&amp;"."&amp;MID(E600,3,3)&amp;"."&amp;MID(E600,6,3)&amp;"/"&amp;MID(E600,9,4)&amp;"-"&amp;RIGHT(E600,2),IF(G600=13,0&amp;LEFT(E600,1)&amp;"."&amp;MID(E600,2,3)&amp;"."&amp;MID(E600,5,3)&amp;"/"&amp;MID(E600,8,4)&amp;"-"&amp;RIGHT(E600,2),IF(G600=12,"00"&amp;"."&amp;LEFT(E600,3)&amp;"."&amp;MID(E600,4,3)&amp;"/"&amp;MID(E600,7,4)&amp;"-"&amp;RIGHT(E600,2),IF(G600=11,"00.0"&amp;LEFT(E600,2)&amp;"."&amp;MID(E600,3,3)&amp;"/"&amp;MID(E600,6,4)&amp;"-"&amp;RIGHT(E600,2),"erro")))))</f>
        <v>04.895.728/0001-80</v>
      </c>
      <c r="G600" s="2">
        <f t="shared" si="25"/>
        <v>13</v>
      </c>
      <c r="H600" s="6" t="s">
        <v>55</v>
      </c>
      <c r="I600" s="2">
        <v>10</v>
      </c>
      <c r="J600" s="6">
        <v>12.644327576461329</v>
      </c>
      <c r="K600" s="6">
        <v>310000</v>
      </c>
      <c r="L600" s="2">
        <v>0</v>
      </c>
      <c r="M600" s="2">
        <v>1</v>
      </c>
      <c r="N600" s="2"/>
      <c r="O600" s="2">
        <v>1</v>
      </c>
      <c r="P600" s="2">
        <v>3</v>
      </c>
      <c r="Q600" s="2">
        <v>0</v>
      </c>
      <c r="R600" s="2">
        <v>21</v>
      </c>
      <c r="S600" s="2">
        <v>0</v>
      </c>
      <c r="T600" s="6">
        <v>15.868607225946816</v>
      </c>
      <c r="U600" s="6">
        <v>4.5117596999894635E-2</v>
      </c>
      <c r="V600" s="6">
        <v>0.7281809673083639</v>
      </c>
      <c r="W600" s="6">
        <v>2084922</v>
      </c>
      <c r="X600" s="6">
        <v>3589059</v>
      </c>
      <c r="Y600" s="6">
        <v>7791993</v>
      </c>
      <c r="Z600" s="6">
        <v>351556</v>
      </c>
      <c r="AA600" s="2" t="str">
        <f t="shared" si="26"/>
        <v/>
      </c>
      <c r="AB600" s="2">
        <v>0</v>
      </c>
      <c r="AC600" s="2">
        <v>0</v>
      </c>
      <c r="AD600" s="2">
        <v>1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1</v>
      </c>
      <c r="AN600" s="2">
        <v>0</v>
      </c>
      <c r="AO600" s="2">
        <v>0</v>
      </c>
      <c r="AP600" s="2">
        <v>0</v>
      </c>
      <c r="AQ600" s="2">
        <v>0</v>
      </c>
      <c r="AR600" s="3">
        <v>0</v>
      </c>
      <c r="AS600" s="6" t="str">
        <f t="shared" si="27"/>
        <v/>
      </c>
      <c r="AT600" s="6" t="str">
        <f t="shared" si="28"/>
        <v/>
      </c>
      <c r="AU600" s="6" t="str">
        <f t="shared" si="29"/>
        <v/>
      </c>
      <c r="AV600" s="6" t="str">
        <f t="shared" si="30"/>
        <v/>
      </c>
      <c r="AW600" s="6" t="str">
        <f t="shared" si="31"/>
        <v/>
      </c>
      <c r="AX600" s="6" t="str">
        <f t="shared" si="32"/>
        <v/>
      </c>
      <c r="AY600" s="6" t="str">
        <f t="shared" si="33"/>
        <v/>
      </c>
      <c r="AZ600" s="6" t="str">
        <f t="shared" si="34"/>
        <v/>
      </c>
      <c r="BA600" s="6" t="str">
        <f t="shared" si="35"/>
        <v/>
      </c>
      <c r="BB600" s="6" t="str">
        <f t="shared" si="36"/>
        <v/>
      </c>
      <c r="BC600" s="2"/>
      <c r="BD600" s="2"/>
    </row>
    <row r="601" spans="1:56" ht="15.75" customHeight="1" x14ac:dyDescent="0.25">
      <c r="A601" s="2">
        <v>142</v>
      </c>
      <c r="B601" s="2">
        <v>2017</v>
      </c>
      <c r="C601" s="6" t="s">
        <v>200</v>
      </c>
      <c r="D601" s="2">
        <v>18309</v>
      </c>
      <c r="E601" s="2">
        <v>4895728000180</v>
      </c>
      <c r="F601" s="2" t="str">
        <f t="array" ref="F601">IFERROR(INDEX(cnpj!$A:$B,MATCH(C601,cnpj!$B:$B,0),1),IF(G601=14,LEFT(E601,2)&amp;"."&amp;MID(E601,3,3)&amp;"."&amp;MID(E601,6,3)&amp;"/"&amp;MID(E601,9,4)&amp;"-"&amp;RIGHT(E601,2),IF(G601=13,0&amp;LEFT(E601,1)&amp;"."&amp;MID(E601,2,3)&amp;"."&amp;MID(E601,5,3)&amp;"/"&amp;MID(E601,8,4)&amp;"-"&amp;RIGHT(E601,2),IF(G601=12,"00"&amp;"."&amp;LEFT(E601,3)&amp;"."&amp;MID(E601,4,3)&amp;"/"&amp;MID(E601,7,4)&amp;"-"&amp;RIGHT(E601,2),IF(G601=11,"00.0"&amp;LEFT(E601,2)&amp;"."&amp;MID(E601,3,3)&amp;"/"&amp;MID(E601,6,4)&amp;"-"&amp;RIGHT(E601,2),"erro")))))</f>
        <v>04.895.728/0001-80</v>
      </c>
      <c r="G601" s="2">
        <f t="shared" si="25"/>
        <v>13</v>
      </c>
      <c r="H601" s="6" t="s">
        <v>55</v>
      </c>
      <c r="I601" s="2">
        <v>10</v>
      </c>
      <c r="J601" s="6">
        <v>13.17115354157376</v>
      </c>
      <c r="K601" s="6">
        <v>525000</v>
      </c>
      <c r="L601" s="2">
        <v>0</v>
      </c>
      <c r="M601" s="2">
        <v>1</v>
      </c>
      <c r="N601" s="2"/>
      <c r="O601" s="2">
        <v>1</v>
      </c>
      <c r="P601" s="2">
        <v>3</v>
      </c>
      <c r="Q601" s="2">
        <v>0</v>
      </c>
      <c r="R601" s="2">
        <v>20</v>
      </c>
      <c r="S601" s="2">
        <v>0</v>
      </c>
      <c r="T601" s="6">
        <v>15.966830686779041</v>
      </c>
      <c r="U601" s="6">
        <v>7.1372358876289399E-2</v>
      </c>
      <c r="V601" s="6">
        <v>0.6995516274111383</v>
      </c>
      <c r="W601" s="6">
        <v>2028985</v>
      </c>
      <c r="X601" s="6">
        <v>3984500</v>
      </c>
      <c r="Y601" s="6">
        <v>8596199</v>
      </c>
      <c r="Z601" s="6">
        <v>613531</v>
      </c>
      <c r="AA601" s="2">
        <f t="shared" si="26"/>
        <v>0</v>
      </c>
      <c r="AB601" s="2">
        <v>0</v>
      </c>
      <c r="AC601" s="2">
        <v>0</v>
      </c>
      <c r="AD601" s="2">
        <v>1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</v>
      </c>
      <c r="AO601" s="2">
        <v>0</v>
      </c>
      <c r="AP601" s="2">
        <v>0</v>
      </c>
      <c r="AQ601" s="2">
        <v>0</v>
      </c>
      <c r="AR601" s="3">
        <v>0</v>
      </c>
      <c r="AS601" s="6">
        <f t="shared" si="27"/>
        <v>15.868607225946816</v>
      </c>
      <c r="AT601" s="6">
        <f t="shared" si="28"/>
        <v>4.5117596999894635E-2</v>
      </c>
      <c r="AU601" s="6">
        <f t="shared" si="29"/>
        <v>0.7281809673083639</v>
      </c>
      <c r="AV601" s="6">
        <f t="shared" si="30"/>
        <v>0</v>
      </c>
      <c r="AW601" s="6">
        <f t="shared" si="31"/>
        <v>1</v>
      </c>
      <c r="AX601" s="6">
        <f t="shared" si="32"/>
        <v>1</v>
      </c>
      <c r="AY601" s="6">
        <f t="shared" si="33"/>
        <v>3</v>
      </c>
      <c r="AZ601" s="6">
        <f t="shared" si="34"/>
        <v>0</v>
      </c>
      <c r="BA601" s="6">
        <f t="shared" si="35"/>
        <v>21</v>
      </c>
      <c r="BB601" s="6">
        <f t="shared" si="36"/>
        <v>0</v>
      </c>
      <c r="BC601" s="2"/>
      <c r="BD601" s="2"/>
    </row>
    <row r="602" spans="1:56" ht="15.75" customHeight="1" x14ac:dyDescent="0.25">
      <c r="A602" s="2">
        <v>142</v>
      </c>
      <c r="B602" s="2">
        <v>2018</v>
      </c>
      <c r="C602" s="6" t="s">
        <v>200</v>
      </c>
      <c r="D602" s="2">
        <v>18309</v>
      </c>
      <c r="E602" s="2">
        <v>4895728000180</v>
      </c>
      <c r="F602" s="2" t="str">
        <f t="array" ref="F602">IFERROR(INDEX(cnpj!$A:$B,MATCH(C602,cnpj!$B:$B,0),1),IF(G602=14,LEFT(E602,2)&amp;"."&amp;MID(E602,3,3)&amp;"."&amp;MID(E602,6,3)&amp;"/"&amp;MID(E602,9,4)&amp;"-"&amp;RIGHT(E602,2),IF(G602=13,0&amp;LEFT(E602,1)&amp;"."&amp;MID(E602,2,3)&amp;"."&amp;MID(E602,5,3)&amp;"/"&amp;MID(E602,8,4)&amp;"-"&amp;RIGHT(E602,2),IF(G602=12,"00"&amp;"."&amp;LEFT(E602,3)&amp;"."&amp;MID(E602,4,3)&amp;"/"&amp;MID(E602,7,4)&amp;"-"&amp;RIGHT(E602,2),IF(G602=11,"00.0"&amp;LEFT(E602,2)&amp;"."&amp;MID(E602,3,3)&amp;"/"&amp;MID(E602,6,4)&amp;"-"&amp;RIGHT(E602,2),"erro")))))</f>
        <v>04.895.728/0001-80</v>
      </c>
      <c r="G602" s="2">
        <f t="shared" si="25"/>
        <v>13</v>
      </c>
      <c r="H602" s="6" t="s">
        <v>55</v>
      </c>
      <c r="I602" s="2">
        <v>10</v>
      </c>
      <c r="J602" s="6">
        <v>13.226723392728571</v>
      </c>
      <c r="K602" s="6">
        <v>555000</v>
      </c>
      <c r="L602" s="2">
        <v>0</v>
      </c>
      <c r="M602" s="2">
        <v>1</v>
      </c>
      <c r="N602" s="2"/>
      <c r="O602" s="2">
        <v>0</v>
      </c>
      <c r="P602" s="2">
        <v>0</v>
      </c>
      <c r="Q602" s="2">
        <v>0</v>
      </c>
      <c r="R602" s="2">
        <v>20</v>
      </c>
      <c r="S602" s="2">
        <v>0</v>
      </c>
      <c r="T602" s="6">
        <v>16.018863429995793</v>
      </c>
      <c r="U602" s="6">
        <v>5.0289973058943005E-2</v>
      </c>
      <c r="V602" s="6">
        <v>0.66803164635522705</v>
      </c>
      <c r="W602" s="6">
        <v>1930009</v>
      </c>
      <c r="X602" s="6">
        <v>4119234</v>
      </c>
      <c r="Y602" s="6">
        <v>9055324</v>
      </c>
      <c r="Z602" s="6">
        <v>455392</v>
      </c>
      <c r="AA602" s="2">
        <f t="shared" si="26"/>
        <v>0</v>
      </c>
      <c r="AB602" s="2">
        <v>0</v>
      </c>
      <c r="AC602" s="2">
        <v>0</v>
      </c>
      <c r="AD602" s="2">
        <v>1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1</v>
      </c>
      <c r="AP602" s="2">
        <v>0</v>
      </c>
      <c r="AQ602" s="2">
        <v>0</v>
      </c>
      <c r="AR602" s="3">
        <v>0</v>
      </c>
      <c r="AS602" s="6">
        <f t="shared" si="27"/>
        <v>15.966830686779041</v>
      </c>
      <c r="AT602" s="6">
        <f t="shared" si="28"/>
        <v>7.1372358876289399E-2</v>
      </c>
      <c r="AU602" s="6">
        <f t="shared" si="29"/>
        <v>0.6995516274111383</v>
      </c>
      <c r="AV602" s="6">
        <f t="shared" si="30"/>
        <v>0</v>
      </c>
      <c r="AW602" s="6">
        <f t="shared" si="31"/>
        <v>1</v>
      </c>
      <c r="AX602" s="6">
        <f t="shared" si="32"/>
        <v>1</v>
      </c>
      <c r="AY602" s="6">
        <f t="shared" si="33"/>
        <v>3</v>
      </c>
      <c r="AZ602" s="6">
        <f t="shared" si="34"/>
        <v>0</v>
      </c>
      <c r="BA602" s="6">
        <f t="shared" si="35"/>
        <v>20</v>
      </c>
      <c r="BB602" s="6">
        <f t="shared" si="36"/>
        <v>0</v>
      </c>
      <c r="BC602" s="2"/>
      <c r="BD602" s="2"/>
    </row>
    <row r="603" spans="1:56" ht="15.75" customHeight="1" x14ac:dyDescent="0.25">
      <c r="A603" s="2">
        <v>142</v>
      </c>
      <c r="B603" s="2">
        <v>2019</v>
      </c>
      <c r="C603" s="6" t="s">
        <v>200</v>
      </c>
      <c r="D603" s="2">
        <v>18309</v>
      </c>
      <c r="E603" s="2">
        <v>4895728000180</v>
      </c>
      <c r="F603" s="2" t="str">
        <f t="array" ref="F603">IFERROR(INDEX(cnpj!$A:$B,MATCH(C603,cnpj!$B:$B,0),1),IF(G603=14,LEFT(E603,2)&amp;"."&amp;MID(E603,3,3)&amp;"."&amp;MID(E603,6,3)&amp;"/"&amp;MID(E603,9,4)&amp;"-"&amp;RIGHT(E603,2),IF(G603=13,0&amp;LEFT(E603,1)&amp;"."&amp;MID(E603,2,3)&amp;"."&amp;MID(E603,5,3)&amp;"/"&amp;MID(E603,8,4)&amp;"-"&amp;RIGHT(E603,2),IF(G603=12,"00"&amp;"."&amp;LEFT(E603,3)&amp;"."&amp;MID(E603,4,3)&amp;"/"&amp;MID(E603,7,4)&amp;"-"&amp;RIGHT(E603,2),IF(G603=11,"00.0"&amp;LEFT(E603,2)&amp;"."&amp;MID(E603,3,3)&amp;"/"&amp;MID(E603,6,4)&amp;"-"&amp;RIGHT(E603,2),"erro")))))</f>
        <v>04.895.728/0001-80</v>
      </c>
      <c r="G603" s="2">
        <f t="shared" si="25"/>
        <v>13</v>
      </c>
      <c r="H603" s="6" t="s">
        <v>55</v>
      </c>
      <c r="I603" s="2">
        <v>10</v>
      </c>
      <c r="J603" s="6">
        <v>13.303016877097587</v>
      </c>
      <c r="K603" s="6">
        <v>599000</v>
      </c>
      <c r="L603" s="2">
        <v>0</v>
      </c>
      <c r="M603" s="2">
        <v>1</v>
      </c>
      <c r="N603" s="2"/>
      <c r="O603" s="2">
        <v>0</v>
      </c>
      <c r="P603" s="2">
        <v>0</v>
      </c>
      <c r="Q603" s="2">
        <v>0</v>
      </c>
      <c r="R603" s="2">
        <v>18</v>
      </c>
      <c r="S603" s="2">
        <v>0</v>
      </c>
      <c r="T603" s="6">
        <v>16.113585495480432</v>
      </c>
      <c r="U603" s="6">
        <v>4.7123756906077348E-2</v>
      </c>
      <c r="V603" s="6">
        <v>0.34196212958312405</v>
      </c>
      <c r="W603" s="6">
        <v>1319311</v>
      </c>
      <c r="X603" s="6">
        <v>2084922</v>
      </c>
      <c r="Y603" s="6">
        <v>9955000</v>
      </c>
      <c r="Z603" s="6">
        <v>469117</v>
      </c>
      <c r="AA603" s="2">
        <f t="shared" si="26"/>
        <v>0</v>
      </c>
      <c r="AB603" s="2">
        <v>0</v>
      </c>
      <c r="AC603" s="2">
        <v>0</v>
      </c>
      <c r="AD603" s="2">
        <v>1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1</v>
      </c>
      <c r="AQ603" s="2">
        <v>0</v>
      </c>
      <c r="AR603" s="3">
        <v>0</v>
      </c>
      <c r="AS603" s="6">
        <f t="shared" si="27"/>
        <v>16.018863429995793</v>
      </c>
      <c r="AT603" s="6">
        <f t="shared" si="28"/>
        <v>5.0289973058943005E-2</v>
      </c>
      <c r="AU603" s="6">
        <f t="shared" si="29"/>
        <v>0.66803164635522705</v>
      </c>
      <c r="AV603" s="6">
        <f t="shared" si="30"/>
        <v>0</v>
      </c>
      <c r="AW603" s="6">
        <f t="shared" si="31"/>
        <v>1</v>
      </c>
      <c r="AX603" s="6">
        <f t="shared" si="32"/>
        <v>0</v>
      </c>
      <c r="AY603" s="6">
        <f t="shared" si="33"/>
        <v>0</v>
      </c>
      <c r="AZ603" s="6">
        <f t="shared" si="34"/>
        <v>0</v>
      </c>
      <c r="BA603" s="6">
        <f t="shared" si="35"/>
        <v>20</v>
      </c>
      <c r="BB603" s="6">
        <f t="shared" si="36"/>
        <v>0</v>
      </c>
      <c r="BC603" s="2"/>
      <c r="BD603" s="2"/>
    </row>
    <row r="604" spans="1:56" ht="15.75" customHeight="1" x14ac:dyDescent="0.25">
      <c r="A604" s="2">
        <v>142</v>
      </c>
      <c r="B604" s="2">
        <v>2020</v>
      </c>
      <c r="C604" s="6" t="s">
        <v>200</v>
      </c>
      <c r="D604" s="2">
        <v>18309</v>
      </c>
      <c r="E604" s="2">
        <v>4895728000180</v>
      </c>
      <c r="F604" s="2" t="str">
        <f t="array" ref="F604">IFERROR(INDEX(cnpj!$A:$B,MATCH(C604,cnpj!$B:$B,0),1),IF(G604=14,LEFT(E604,2)&amp;"."&amp;MID(E604,3,3)&amp;"."&amp;MID(E604,6,3)&amp;"/"&amp;MID(E604,9,4)&amp;"-"&amp;RIGHT(E604,2),IF(G604=13,0&amp;LEFT(E604,1)&amp;"."&amp;MID(E604,2,3)&amp;"."&amp;MID(E604,5,3)&amp;"/"&amp;MID(E604,8,4)&amp;"-"&amp;RIGHT(E604,2),IF(G604=12,"00"&amp;"."&amp;LEFT(E604,3)&amp;"."&amp;MID(E604,4,3)&amp;"/"&amp;MID(E604,7,4)&amp;"-"&amp;RIGHT(E604,2),IF(G604=11,"00.0"&amp;LEFT(E604,2)&amp;"."&amp;MID(E604,3,3)&amp;"/"&amp;MID(E604,6,4)&amp;"-"&amp;RIGHT(E604,2),"erro")))))</f>
        <v>04.895.728/0001-80</v>
      </c>
      <c r="G604" s="2">
        <f t="shared" si="25"/>
        <v>13</v>
      </c>
      <c r="H604" s="6" t="s">
        <v>55</v>
      </c>
      <c r="I604" s="2">
        <v>10</v>
      </c>
      <c r="J604" s="6">
        <v>13.226788255489803</v>
      </c>
      <c r="K604" s="6">
        <v>555036</v>
      </c>
      <c r="L604" s="2">
        <v>0</v>
      </c>
      <c r="M604" s="2">
        <v>1</v>
      </c>
      <c r="N604" s="2"/>
      <c r="O604" s="2">
        <v>0</v>
      </c>
      <c r="P604" s="2">
        <v>0</v>
      </c>
      <c r="Q604" s="2">
        <v>0</v>
      </c>
      <c r="R604" s="2">
        <v>14</v>
      </c>
      <c r="S604" s="2">
        <v>0</v>
      </c>
      <c r="T604" s="6">
        <v>16.320323342763242</v>
      </c>
      <c r="U604" s="6">
        <v>5.8698499101441051E-2</v>
      </c>
      <c r="V604" s="6">
        <v>0.72444208593767301</v>
      </c>
      <c r="W604" s="6">
        <v>2535530</v>
      </c>
      <c r="X604" s="6">
        <v>6332559</v>
      </c>
      <c r="Y604" s="6">
        <v>12241267</v>
      </c>
      <c r="Z604" s="6">
        <v>718544</v>
      </c>
      <c r="AA604" s="2">
        <f t="shared" si="26"/>
        <v>0</v>
      </c>
      <c r="AB604" s="2">
        <v>0</v>
      </c>
      <c r="AC604" s="2">
        <v>0</v>
      </c>
      <c r="AD604" s="2">
        <v>1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1</v>
      </c>
      <c r="AR604" s="3">
        <v>0</v>
      </c>
      <c r="AS604" s="6">
        <f t="shared" si="27"/>
        <v>16.113585495480432</v>
      </c>
      <c r="AT604" s="6">
        <f t="shared" si="28"/>
        <v>4.7123756906077348E-2</v>
      </c>
      <c r="AU604" s="6">
        <f t="shared" si="29"/>
        <v>0.34196212958312405</v>
      </c>
      <c r="AV604" s="6">
        <f t="shared" si="30"/>
        <v>0</v>
      </c>
      <c r="AW604" s="6">
        <f t="shared" si="31"/>
        <v>1</v>
      </c>
      <c r="AX604" s="6">
        <f t="shared" si="32"/>
        <v>0</v>
      </c>
      <c r="AY604" s="6">
        <f t="shared" si="33"/>
        <v>0</v>
      </c>
      <c r="AZ604" s="6">
        <f t="shared" si="34"/>
        <v>0</v>
      </c>
      <c r="BA604" s="6">
        <f t="shared" si="35"/>
        <v>18</v>
      </c>
      <c r="BB604" s="6">
        <f t="shared" si="36"/>
        <v>0</v>
      </c>
      <c r="BC604" s="2"/>
      <c r="BD604" s="2"/>
    </row>
    <row r="605" spans="1:56" ht="15.75" customHeight="1" x14ac:dyDescent="0.25">
      <c r="A605" s="2">
        <v>143</v>
      </c>
      <c r="B605" s="2">
        <v>2016</v>
      </c>
      <c r="C605" s="6" t="s">
        <v>201</v>
      </c>
      <c r="D605" s="2">
        <v>5762</v>
      </c>
      <c r="E605" s="2">
        <v>61092037000181</v>
      </c>
      <c r="F605" s="2" t="str">
        <f t="array" ref="F605">IFERROR(INDEX(cnpj!$A:$B,MATCH(C605,cnpj!$B:$B,0),1),IF(G605=14,LEFT(E605,2)&amp;"."&amp;MID(E605,3,3)&amp;"."&amp;MID(E605,6,3)&amp;"/"&amp;MID(E605,9,4)&amp;"-"&amp;RIGHT(E605,2),IF(G605=13,0&amp;LEFT(E605,1)&amp;"."&amp;MID(E605,2,3)&amp;"."&amp;MID(E605,5,3)&amp;"/"&amp;MID(E605,8,4)&amp;"-"&amp;RIGHT(E605,2),IF(G605=12,"00"&amp;"."&amp;LEFT(E605,3)&amp;"."&amp;MID(E605,4,3)&amp;"/"&amp;MID(E605,7,4)&amp;"-"&amp;RIGHT(E605,2),IF(G605=11,"00.0"&amp;LEFT(E605,2)&amp;"."&amp;MID(E605,3,3)&amp;"/"&amp;MID(E605,6,4)&amp;"-"&amp;RIGHT(E605,2),"erro")))))</f>
        <v>61.092.037/0001-81</v>
      </c>
      <c r="G605" s="2">
        <f t="shared" si="25"/>
        <v>14</v>
      </c>
      <c r="H605" s="6" t="s">
        <v>60</v>
      </c>
      <c r="I605" s="2">
        <v>1</v>
      </c>
      <c r="J605" s="6">
        <v>14.289307141107191</v>
      </c>
      <c r="K605" s="6">
        <v>1606080.25</v>
      </c>
      <c r="L605" s="2">
        <v>0</v>
      </c>
      <c r="M605" s="2">
        <v>1</v>
      </c>
      <c r="N605" s="2"/>
      <c r="O605" s="2">
        <v>0</v>
      </c>
      <c r="P605" s="2">
        <v>0</v>
      </c>
      <c r="Q605" s="2">
        <v>0</v>
      </c>
      <c r="R605" s="2">
        <v>17</v>
      </c>
      <c r="S605" s="2">
        <v>0</v>
      </c>
      <c r="T605" s="6">
        <v>13.428660607683527</v>
      </c>
      <c r="U605" s="6">
        <v>-5.5482020574416993E-2</v>
      </c>
      <c r="V605" s="6">
        <v>0.3232659936130084</v>
      </c>
      <c r="W605" s="6">
        <v>93337</v>
      </c>
      <c r="X605" s="6">
        <v>126223</v>
      </c>
      <c r="Y605" s="6">
        <v>679193</v>
      </c>
      <c r="Z605" s="6">
        <v>-37683</v>
      </c>
      <c r="AA605" s="2" t="str">
        <f t="shared" si="26"/>
        <v/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1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1</v>
      </c>
      <c r="AN605" s="2">
        <v>0</v>
      </c>
      <c r="AO605" s="2">
        <v>0</v>
      </c>
      <c r="AP605" s="2">
        <v>0</v>
      </c>
      <c r="AQ605" s="2">
        <v>0</v>
      </c>
      <c r="AR605" s="3">
        <v>0</v>
      </c>
      <c r="AS605" s="6" t="str">
        <f t="shared" si="27"/>
        <v/>
      </c>
      <c r="AT605" s="6" t="str">
        <f t="shared" si="28"/>
        <v/>
      </c>
      <c r="AU605" s="6" t="str">
        <f t="shared" si="29"/>
        <v/>
      </c>
      <c r="AV605" s="6" t="str">
        <f t="shared" si="30"/>
        <v/>
      </c>
      <c r="AW605" s="6" t="str">
        <f t="shared" si="31"/>
        <v/>
      </c>
      <c r="AX605" s="6" t="str">
        <f t="shared" si="32"/>
        <v/>
      </c>
      <c r="AY605" s="6" t="str">
        <f t="shared" si="33"/>
        <v/>
      </c>
      <c r="AZ605" s="6" t="str">
        <f t="shared" si="34"/>
        <v/>
      </c>
      <c r="BA605" s="6" t="str">
        <f t="shared" si="35"/>
        <v/>
      </c>
      <c r="BB605" s="6" t="str">
        <f t="shared" si="36"/>
        <v/>
      </c>
      <c r="BC605" s="2"/>
      <c r="BD605" s="2"/>
    </row>
    <row r="606" spans="1:56" ht="15.75" customHeight="1" x14ac:dyDescent="0.25">
      <c r="A606" s="2">
        <v>143</v>
      </c>
      <c r="B606" s="2">
        <v>2017</v>
      </c>
      <c r="C606" s="6" t="s">
        <v>201</v>
      </c>
      <c r="D606" s="2">
        <v>5762</v>
      </c>
      <c r="E606" s="2">
        <v>61092037000181</v>
      </c>
      <c r="F606" s="2" t="str">
        <f t="array" ref="F606">IFERROR(INDEX(cnpj!$A:$B,MATCH(C606,cnpj!$B:$B,0),1),IF(G606=14,LEFT(E606,2)&amp;"."&amp;MID(E606,3,3)&amp;"."&amp;MID(E606,6,3)&amp;"/"&amp;MID(E606,9,4)&amp;"-"&amp;RIGHT(E606,2),IF(G606=13,0&amp;LEFT(E606,1)&amp;"."&amp;MID(E606,2,3)&amp;"."&amp;MID(E606,5,3)&amp;"/"&amp;MID(E606,8,4)&amp;"-"&amp;RIGHT(E606,2),IF(G606=12,"00"&amp;"."&amp;LEFT(E606,3)&amp;"."&amp;MID(E606,4,3)&amp;"/"&amp;MID(E606,7,4)&amp;"-"&amp;RIGHT(E606,2),IF(G606=11,"00.0"&amp;LEFT(E606,2)&amp;"."&amp;MID(E606,3,3)&amp;"/"&amp;MID(E606,6,4)&amp;"-"&amp;RIGHT(E606,2),"erro")))))</f>
        <v>61.092.037/0001-81</v>
      </c>
      <c r="G606" s="2">
        <f t="shared" si="25"/>
        <v>14</v>
      </c>
      <c r="H606" s="6" t="s">
        <v>60</v>
      </c>
      <c r="I606" s="2">
        <v>1</v>
      </c>
      <c r="J606" s="6">
        <v>13.132313708257497</v>
      </c>
      <c r="K606" s="6">
        <v>505000</v>
      </c>
      <c r="L606" s="2">
        <v>1</v>
      </c>
      <c r="M606" s="2">
        <v>1</v>
      </c>
      <c r="N606" s="2"/>
      <c r="O606" s="2">
        <v>0</v>
      </c>
      <c r="P606" s="2">
        <v>0</v>
      </c>
      <c r="Q606" s="2">
        <v>0</v>
      </c>
      <c r="R606" s="2">
        <v>18</v>
      </c>
      <c r="S606" s="2">
        <v>0</v>
      </c>
      <c r="T606" s="6">
        <v>12.849183635952656</v>
      </c>
      <c r="U606" s="6">
        <v>-0.72642307833830078</v>
      </c>
      <c r="V606" s="6">
        <v>0.5518742213741662</v>
      </c>
      <c r="W606" s="6">
        <v>68115</v>
      </c>
      <c r="X606" s="6">
        <v>141861</v>
      </c>
      <c r="Y606" s="6">
        <v>380478</v>
      </c>
      <c r="Z606" s="6">
        <v>-276388</v>
      </c>
      <c r="AA606" s="2">
        <f t="shared" si="26"/>
        <v>1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1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</v>
      </c>
      <c r="AO606" s="2">
        <v>0</v>
      </c>
      <c r="AP606" s="2">
        <v>0</v>
      </c>
      <c r="AQ606" s="2">
        <v>0</v>
      </c>
      <c r="AR606" s="3">
        <v>0</v>
      </c>
      <c r="AS606" s="6">
        <f t="shared" si="27"/>
        <v>13.428660607683527</v>
      </c>
      <c r="AT606" s="6">
        <f t="shared" si="28"/>
        <v>-5.5482020574416993E-2</v>
      </c>
      <c r="AU606" s="6">
        <f t="shared" si="29"/>
        <v>0.3232659936130084</v>
      </c>
      <c r="AV606" s="6">
        <f t="shared" si="30"/>
        <v>0</v>
      </c>
      <c r="AW606" s="6">
        <f t="shared" si="31"/>
        <v>1</v>
      </c>
      <c r="AX606" s="6">
        <f t="shared" si="32"/>
        <v>0</v>
      </c>
      <c r="AY606" s="6">
        <f t="shared" si="33"/>
        <v>0</v>
      </c>
      <c r="AZ606" s="6">
        <f t="shared" si="34"/>
        <v>0</v>
      </c>
      <c r="BA606" s="6">
        <f t="shared" si="35"/>
        <v>17</v>
      </c>
      <c r="BB606" s="6">
        <f t="shared" si="36"/>
        <v>0</v>
      </c>
      <c r="BC606" s="2"/>
      <c r="BD606" s="2"/>
    </row>
    <row r="607" spans="1:56" ht="15.75" customHeight="1" x14ac:dyDescent="0.25">
      <c r="A607" s="2">
        <v>143</v>
      </c>
      <c r="B607" s="2">
        <v>2018</v>
      </c>
      <c r="C607" s="6" t="s">
        <v>201</v>
      </c>
      <c r="D607" s="2">
        <v>5762</v>
      </c>
      <c r="E607" s="2">
        <v>61092037000181</v>
      </c>
      <c r="F607" s="2" t="str">
        <f t="array" ref="F607">IFERROR(INDEX(cnpj!$A:$B,MATCH(C607,cnpj!$B:$B,0),1),IF(G607=14,LEFT(E607,2)&amp;"."&amp;MID(E607,3,3)&amp;"."&amp;MID(E607,6,3)&amp;"/"&amp;MID(E607,9,4)&amp;"-"&amp;RIGHT(E607,2),IF(G607=13,0&amp;LEFT(E607,1)&amp;"."&amp;MID(E607,2,3)&amp;"."&amp;MID(E607,5,3)&amp;"/"&amp;MID(E607,8,4)&amp;"-"&amp;RIGHT(E607,2),IF(G607=12,"00"&amp;"."&amp;LEFT(E607,3)&amp;"."&amp;MID(E607,4,3)&amp;"/"&amp;MID(E607,7,4)&amp;"-"&amp;RIGHT(E607,2),IF(G607=11,"00.0"&amp;LEFT(E607,2)&amp;"."&amp;MID(E607,3,3)&amp;"/"&amp;MID(E607,6,4)&amp;"-"&amp;RIGHT(E607,2),"erro")))))</f>
        <v>61.092.037/0001-81</v>
      </c>
      <c r="G607" s="2">
        <f t="shared" si="25"/>
        <v>14</v>
      </c>
      <c r="H607" s="6" t="s">
        <v>60</v>
      </c>
      <c r="I607" s="2">
        <v>1</v>
      </c>
      <c r="J607" s="6">
        <v>13.783859909036243</v>
      </c>
      <c r="K607" s="6">
        <v>968844.99</v>
      </c>
      <c r="L607" s="2">
        <v>1</v>
      </c>
      <c r="M607" s="2">
        <v>1</v>
      </c>
      <c r="N607" s="2"/>
      <c r="O607" s="2">
        <v>0</v>
      </c>
      <c r="P607" s="2">
        <v>0</v>
      </c>
      <c r="Q607" s="2">
        <v>0</v>
      </c>
      <c r="R607" s="2">
        <v>16</v>
      </c>
      <c r="S607" s="2">
        <v>0</v>
      </c>
      <c r="T607" s="6">
        <v>12.923485518294656</v>
      </c>
      <c r="U607" s="6">
        <v>-0.36446776062953701</v>
      </c>
      <c r="V607" s="6">
        <v>0.97016531446349052</v>
      </c>
      <c r="W607" s="6">
        <v>173159</v>
      </c>
      <c r="X607" s="6">
        <v>224439</v>
      </c>
      <c r="Y607" s="6">
        <v>409825</v>
      </c>
      <c r="Z607" s="6">
        <v>-149368</v>
      </c>
      <c r="AA607" s="2">
        <f t="shared" si="26"/>
        <v>1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1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1</v>
      </c>
      <c r="AP607" s="2">
        <v>0</v>
      </c>
      <c r="AQ607" s="2">
        <v>0</v>
      </c>
      <c r="AR607" s="3">
        <v>0</v>
      </c>
      <c r="AS607" s="6">
        <f t="shared" si="27"/>
        <v>12.849183635952656</v>
      </c>
      <c r="AT607" s="6">
        <f t="shared" si="28"/>
        <v>-0.72642307833830078</v>
      </c>
      <c r="AU607" s="6">
        <f t="shared" si="29"/>
        <v>0.5518742213741662</v>
      </c>
      <c r="AV607" s="6">
        <f t="shared" si="30"/>
        <v>1</v>
      </c>
      <c r="AW607" s="6">
        <f t="shared" si="31"/>
        <v>1</v>
      </c>
      <c r="AX607" s="6">
        <f t="shared" si="32"/>
        <v>0</v>
      </c>
      <c r="AY607" s="6">
        <f t="shared" si="33"/>
        <v>0</v>
      </c>
      <c r="AZ607" s="6">
        <f t="shared" si="34"/>
        <v>0</v>
      </c>
      <c r="BA607" s="6">
        <f t="shared" si="35"/>
        <v>18</v>
      </c>
      <c r="BB607" s="6">
        <f t="shared" si="36"/>
        <v>0</v>
      </c>
      <c r="BC607" s="2"/>
      <c r="BD607" s="2"/>
    </row>
    <row r="608" spans="1:56" ht="15.75" customHeight="1" x14ac:dyDescent="0.25">
      <c r="A608" s="2">
        <v>143</v>
      </c>
      <c r="B608" s="2">
        <v>2019</v>
      </c>
      <c r="C608" s="6" t="s">
        <v>201</v>
      </c>
      <c r="D608" s="2">
        <v>5762</v>
      </c>
      <c r="E608" s="2">
        <v>61092037000181</v>
      </c>
      <c r="F608" s="2" t="str">
        <f t="array" ref="F608">IFERROR(INDEX(cnpj!$A:$B,MATCH(C608,cnpj!$B:$B,0),1),IF(G608=14,LEFT(E608,2)&amp;"."&amp;MID(E608,3,3)&amp;"."&amp;MID(E608,6,3)&amp;"/"&amp;MID(E608,9,4)&amp;"-"&amp;RIGHT(E608,2),IF(G608=13,0&amp;LEFT(E608,1)&amp;"."&amp;MID(E608,2,3)&amp;"."&amp;MID(E608,5,3)&amp;"/"&amp;MID(E608,8,4)&amp;"-"&amp;RIGHT(E608,2),IF(G608=12,"00"&amp;"."&amp;LEFT(E608,3)&amp;"."&amp;MID(E608,4,3)&amp;"/"&amp;MID(E608,7,4)&amp;"-"&amp;RIGHT(E608,2),IF(G608=11,"00.0"&amp;LEFT(E608,2)&amp;"."&amp;MID(E608,3,3)&amp;"/"&amp;MID(E608,6,4)&amp;"-"&amp;RIGHT(E608,2),"erro")))))</f>
        <v>61.092.037/0001-81</v>
      </c>
      <c r="G608" s="2">
        <f t="shared" si="25"/>
        <v>14</v>
      </c>
      <c r="H608" s="6" t="s">
        <v>60</v>
      </c>
      <c r="I608" s="2">
        <v>1</v>
      </c>
      <c r="J608" s="6">
        <v>13.783859909036243</v>
      </c>
      <c r="K608" s="6">
        <v>968844.99</v>
      </c>
      <c r="L608" s="2">
        <v>1</v>
      </c>
      <c r="M608" s="2">
        <v>1</v>
      </c>
      <c r="N608" s="2"/>
      <c r="O608" s="2">
        <v>0</v>
      </c>
      <c r="P608" s="2">
        <v>0</v>
      </c>
      <c r="Q608" s="2">
        <v>0</v>
      </c>
      <c r="R608" s="2">
        <v>14</v>
      </c>
      <c r="S608" s="2">
        <v>0</v>
      </c>
      <c r="T608" s="6">
        <v>12.865975816806738</v>
      </c>
      <c r="U608" s="6">
        <v>-3.268625895208583E-2</v>
      </c>
      <c r="V608" s="6">
        <v>0.77581211668531824</v>
      </c>
      <c r="W608" s="6">
        <v>206841</v>
      </c>
      <c r="X608" s="6">
        <v>93337</v>
      </c>
      <c r="Y608" s="6">
        <v>386921</v>
      </c>
      <c r="Z608" s="6">
        <v>-12647</v>
      </c>
      <c r="AA608" s="2">
        <f t="shared" si="26"/>
        <v>1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1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1</v>
      </c>
      <c r="AQ608" s="2">
        <v>0</v>
      </c>
      <c r="AR608" s="3">
        <v>0</v>
      </c>
      <c r="AS608" s="6">
        <f t="shared" si="27"/>
        <v>12.923485518294656</v>
      </c>
      <c r="AT608" s="6">
        <f t="shared" si="28"/>
        <v>-0.36446776062953701</v>
      </c>
      <c r="AU608" s="6">
        <f t="shared" si="29"/>
        <v>0.97016531446349052</v>
      </c>
      <c r="AV608" s="6">
        <f t="shared" si="30"/>
        <v>1</v>
      </c>
      <c r="AW608" s="6">
        <f t="shared" si="31"/>
        <v>1</v>
      </c>
      <c r="AX608" s="6">
        <f t="shared" si="32"/>
        <v>0</v>
      </c>
      <c r="AY608" s="6">
        <f t="shared" si="33"/>
        <v>0</v>
      </c>
      <c r="AZ608" s="6">
        <f t="shared" si="34"/>
        <v>0</v>
      </c>
      <c r="BA608" s="6">
        <f t="shared" si="35"/>
        <v>16</v>
      </c>
      <c r="BB608" s="6">
        <f t="shared" si="36"/>
        <v>0</v>
      </c>
      <c r="BC608" s="2"/>
      <c r="BD608" s="2"/>
    </row>
    <row r="609" spans="1:56" ht="15.75" customHeight="1" x14ac:dyDescent="0.25">
      <c r="A609" s="2">
        <v>143</v>
      </c>
      <c r="B609" s="2">
        <v>2020</v>
      </c>
      <c r="C609" s="6" t="s">
        <v>201</v>
      </c>
      <c r="D609" s="2">
        <v>5762</v>
      </c>
      <c r="E609" s="2">
        <v>61092037000181</v>
      </c>
      <c r="F609" s="2" t="str">
        <f t="array" ref="F609">IFERROR(INDEX(cnpj!$A:$B,MATCH(C609,cnpj!$B:$B,0),1),IF(G609=14,LEFT(E609,2)&amp;"."&amp;MID(E609,3,3)&amp;"."&amp;MID(E609,6,3)&amp;"/"&amp;MID(E609,9,4)&amp;"-"&amp;RIGHT(E609,2),IF(G609=13,0&amp;LEFT(E609,1)&amp;"."&amp;MID(E609,2,3)&amp;"."&amp;MID(E609,5,3)&amp;"/"&amp;MID(E609,8,4)&amp;"-"&amp;RIGHT(E609,2),IF(G609=12,"00"&amp;"."&amp;LEFT(E609,3)&amp;"."&amp;MID(E609,4,3)&amp;"/"&amp;MID(E609,7,4)&amp;"-"&amp;RIGHT(E609,2),IF(G609=11,"00.0"&amp;LEFT(E609,2)&amp;"."&amp;MID(E609,3,3)&amp;"/"&amp;MID(E609,6,4)&amp;"-"&amp;RIGHT(E609,2),"erro")))))</f>
        <v>61.092.037/0001-81</v>
      </c>
      <c r="G609" s="2">
        <f t="shared" si="25"/>
        <v>14</v>
      </c>
      <c r="H609" s="6" t="s">
        <v>60</v>
      </c>
      <c r="I609" s="2">
        <v>1</v>
      </c>
      <c r="J609" s="6">
        <v>14.289307141107191</v>
      </c>
      <c r="K609" s="6">
        <v>1606080.25</v>
      </c>
      <c r="L609" s="2">
        <v>0</v>
      </c>
      <c r="M609" s="2">
        <v>1</v>
      </c>
      <c r="N609" s="2"/>
      <c r="O609" s="2">
        <v>0</v>
      </c>
      <c r="P609" s="2">
        <v>0</v>
      </c>
      <c r="Q609" s="2">
        <v>0</v>
      </c>
      <c r="R609" s="2">
        <v>14</v>
      </c>
      <c r="S609" s="2">
        <v>0</v>
      </c>
      <c r="T609" s="6">
        <v>13.273429877463508</v>
      </c>
      <c r="U609" s="6">
        <v>0.27298520988346398</v>
      </c>
      <c r="V609" s="6">
        <v>0.63046203422998026</v>
      </c>
      <c r="W609" s="6">
        <v>179659</v>
      </c>
      <c r="X609" s="6">
        <v>186978</v>
      </c>
      <c r="Y609" s="6">
        <v>581537</v>
      </c>
      <c r="Z609" s="6">
        <v>158751</v>
      </c>
      <c r="AA609" s="2">
        <f t="shared" si="26"/>
        <v>1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1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1</v>
      </c>
      <c r="AR609" s="3">
        <v>0</v>
      </c>
      <c r="AS609" s="6">
        <f t="shared" si="27"/>
        <v>12.865975816806738</v>
      </c>
      <c r="AT609" s="6">
        <f t="shared" si="28"/>
        <v>-3.268625895208583E-2</v>
      </c>
      <c r="AU609" s="6">
        <f t="shared" si="29"/>
        <v>0.77581211668531824</v>
      </c>
      <c r="AV609" s="6">
        <f t="shared" si="30"/>
        <v>1</v>
      </c>
      <c r="AW609" s="6">
        <f t="shared" si="31"/>
        <v>1</v>
      </c>
      <c r="AX609" s="6">
        <f t="shared" si="32"/>
        <v>0</v>
      </c>
      <c r="AY609" s="6">
        <f t="shared" si="33"/>
        <v>0</v>
      </c>
      <c r="AZ609" s="6">
        <f t="shared" si="34"/>
        <v>0</v>
      </c>
      <c r="BA609" s="6">
        <f t="shared" si="35"/>
        <v>14</v>
      </c>
      <c r="BB609" s="6">
        <f t="shared" si="36"/>
        <v>0</v>
      </c>
      <c r="BC609" s="2"/>
      <c r="BD609" s="2"/>
    </row>
    <row r="610" spans="1:56" ht="15.75" customHeight="1" x14ac:dyDescent="0.25">
      <c r="A610" s="2">
        <v>144</v>
      </c>
      <c r="B610" s="2">
        <v>2016</v>
      </c>
      <c r="C610" s="6" t="s">
        <v>202</v>
      </c>
      <c r="D610" s="2">
        <v>5770</v>
      </c>
      <c r="E610" s="2">
        <v>56643018000166</v>
      </c>
      <c r="F610" s="2" t="str">
        <f t="array" ref="F610">IFERROR(INDEX(cnpj!$A:$B,MATCH(C610,cnpj!$B:$B,0),1),IF(G610=14,LEFT(E610,2)&amp;"."&amp;MID(E610,3,3)&amp;"."&amp;MID(E610,6,3)&amp;"/"&amp;MID(E610,9,4)&amp;"-"&amp;RIGHT(E610,2),IF(G610=13,0&amp;LEFT(E610,1)&amp;"."&amp;MID(E610,2,3)&amp;"."&amp;MID(E610,5,3)&amp;"/"&amp;MID(E610,8,4)&amp;"-"&amp;RIGHT(E610,2),IF(G610=12,"00"&amp;"."&amp;LEFT(E610,3)&amp;"."&amp;MID(E610,4,3)&amp;"/"&amp;MID(E610,7,4)&amp;"-"&amp;RIGHT(E610,2),IF(G610=11,"00.0"&amp;LEFT(E610,2)&amp;"."&amp;MID(E610,3,3)&amp;"/"&amp;MID(E610,6,4)&amp;"-"&amp;RIGHT(E610,2),"erro")))))</f>
        <v>56.643.018/0001-66</v>
      </c>
      <c r="G610" s="2">
        <f t="shared" si="25"/>
        <v>14</v>
      </c>
      <c r="H610" s="6" t="s">
        <v>88</v>
      </c>
      <c r="I610" s="2">
        <v>5</v>
      </c>
      <c r="J610" s="6">
        <v>12.259613412458204</v>
      </c>
      <c r="K610" s="6">
        <v>211000</v>
      </c>
      <c r="L610" s="2">
        <v>0</v>
      </c>
      <c r="M610" s="2">
        <v>0</v>
      </c>
      <c r="N610" s="2"/>
      <c r="O610" s="2">
        <v>0</v>
      </c>
      <c r="P610" s="2">
        <v>0</v>
      </c>
      <c r="Q610" s="2">
        <v>0</v>
      </c>
      <c r="R610" s="2">
        <v>18</v>
      </c>
      <c r="S610" s="2">
        <v>0</v>
      </c>
      <c r="T610" s="6">
        <v>14.126278098582866</v>
      </c>
      <c r="U610" s="6">
        <v>2.4608786402359299E-2</v>
      </c>
      <c r="V610" s="6">
        <v>0.11964481499070703</v>
      </c>
      <c r="W610" s="6">
        <v>149823</v>
      </c>
      <c r="X610" s="6">
        <v>13429</v>
      </c>
      <c r="Y610" s="6">
        <v>1364472</v>
      </c>
      <c r="Z610" s="6">
        <v>33578</v>
      </c>
      <c r="AA610" s="2" t="str">
        <f t="shared" si="26"/>
        <v/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1</v>
      </c>
      <c r="AK610" s="2">
        <v>0</v>
      </c>
      <c r="AL610" s="2">
        <v>0</v>
      </c>
      <c r="AM610" s="2">
        <v>1</v>
      </c>
      <c r="AN610" s="2">
        <v>0</v>
      </c>
      <c r="AO610" s="2">
        <v>0</v>
      </c>
      <c r="AP610" s="2">
        <v>0</v>
      </c>
      <c r="AQ610" s="2">
        <v>0</v>
      </c>
      <c r="AR610" s="3">
        <v>0</v>
      </c>
      <c r="AS610" s="6" t="str">
        <f t="shared" si="27"/>
        <v/>
      </c>
      <c r="AT610" s="6" t="str">
        <f t="shared" si="28"/>
        <v/>
      </c>
      <c r="AU610" s="6" t="str">
        <f t="shared" si="29"/>
        <v/>
      </c>
      <c r="AV610" s="6" t="str">
        <f t="shared" si="30"/>
        <v/>
      </c>
      <c r="AW610" s="6" t="str">
        <f t="shared" si="31"/>
        <v/>
      </c>
      <c r="AX610" s="6" t="str">
        <f t="shared" si="32"/>
        <v/>
      </c>
      <c r="AY610" s="6" t="str">
        <f t="shared" si="33"/>
        <v/>
      </c>
      <c r="AZ610" s="6" t="str">
        <f t="shared" si="34"/>
        <v/>
      </c>
      <c r="BA610" s="6" t="str">
        <f t="shared" si="35"/>
        <v/>
      </c>
      <c r="BB610" s="6" t="str">
        <f t="shared" si="36"/>
        <v/>
      </c>
      <c r="BC610" s="2"/>
      <c r="BD610" s="2"/>
    </row>
    <row r="611" spans="1:56" ht="15.75" customHeight="1" x14ac:dyDescent="0.25">
      <c r="A611" s="2">
        <v>144</v>
      </c>
      <c r="B611" s="2">
        <v>2017</v>
      </c>
      <c r="C611" s="6" t="s">
        <v>202</v>
      </c>
      <c r="D611" s="2">
        <v>5770</v>
      </c>
      <c r="E611" s="2">
        <v>56643018000166</v>
      </c>
      <c r="F611" s="2" t="str">
        <f t="array" ref="F611">IFERROR(INDEX(cnpj!$A:$B,MATCH(C611,cnpj!$B:$B,0),1),IF(G611=14,LEFT(E611,2)&amp;"."&amp;MID(E611,3,3)&amp;"."&amp;MID(E611,6,3)&amp;"/"&amp;MID(E611,9,4)&amp;"-"&amp;RIGHT(E611,2),IF(G611=13,0&amp;LEFT(E611,1)&amp;"."&amp;MID(E611,2,3)&amp;"."&amp;MID(E611,5,3)&amp;"/"&amp;MID(E611,8,4)&amp;"-"&amp;RIGHT(E611,2),IF(G611=12,"00"&amp;"."&amp;LEFT(E611,3)&amp;"."&amp;MID(E611,4,3)&amp;"/"&amp;MID(E611,7,4)&amp;"-"&amp;RIGHT(E611,2),IF(G611=11,"00.0"&amp;LEFT(E611,2)&amp;"."&amp;MID(E611,3,3)&amp;"/"&amp;MID(E611,6,4)&amp;"-"&amp;RIGHT(E611,2),"erro")))))</f>
        <v>56.643.018/0001-66</v>
      </c>
      <c r="G611" s="2">
        <f t="shared" si="25"/>
        <v>14</v>
      </c>
      <c r="H611" s="6" t="s">
        <v>88</v>
      </c>
      <c r="I611" s="2">
        <v>5</v>
      </c>
      <c r="J611" s="6">
        <v>12.332705296463539</v>
      </c>
      <c r="K611" s="6">
        <v>227000</v>
      </c>
      <c r="L611" s="2">
        <v>0</v>
      </c>
      <c r="M611" s="2">
        <v>0</v>
      </c>
      <c r="N611" s="2"/>
      <c r="O611" s="2">
        <v>0</v>
      </c>
      <c r="P611" s="2">
        <v>0</v>
      </c>
      <c r="Q611" s="2">
        <v>0</v>
      </c>
      <c r="R611" s="2">
        <v>8</v>
      </c>
      <c r="S611" s="2">
        <v>0</v>
      </c>
      <c r="T611" s="6">
        <v>14.109953226002977</v>
      </c>
      <c r="U611" s="6">
        <v>3.1240827844318069E-2</v>
      </c>
      <c r="V611" s="6">
        <v>7.8252176361650744E-2</v>
      </c>
      <c r="W611" s="6">
        <v>91922</v>
      </c>
      <c r="X611" s="6">
        <v>13122</v>
      </c>
      <c r="Y611" s="6">
        <v>1342378</v>
      </c>
      <c r="Z611" s="6">
        <v>41937</v>
      </c>
      <c r="AA611" s="2">
        <f t="shared" si="26"/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1</v>
      </c>
      <c r="AK611" s="2">
        <v>0</v>
      </c>
      <c r="AL611" s="2">
        <v>0</v>
      </c>
      <c r="AM611" s="2">
        <v>0</v>
      </c>
      <c r="AN611" s="2">
        <v>1</v>
      </c>
      <c r="AO611" s="2">
        <v>0</v>
      </c>
      <c r="AP611" s="2">
        <v>0</v>
      </c>
      <c r="AQ611" s="2">
        <v>0</v>
      </c>
      <c r="AR611" s="3">
        <v>0</v>
      </c>
      <c r="AS611" s="6">
        <f t="shared" si="27"/>
        <v>14.126278098582866</v>
      </c>
      <c r="AT611" s="6">
        <f t="shared" si="28"/>
        <v>2.4608786402359299E-2</v>
      </c>
      <c r="AU611" s="6">
        <f t="shared" si="29"/>
        <v>0.11964481499070703</v>
      </c>
      <c r="AV611" s="6">
        <f t="shared" si="30"/>
        <v>0</v>
      </c>
      <c r="AW611" s="6">
        <f t="shared" si="31"/>
        <v>0</v>
      </c>
      <c r="AX611" s="6">
        <f t="shared" si="32"/>
        <v>0</v>
      </c>
      <c r="AY611" s="6">
        <f t="shared" si="33"/>
        <v>0</v>
      </c>
      <c r="AZ611" s="6">
        <f t="shared" si="34"/>
        <v>0</v>
      </c>
      <c r="BA611" s="6">
        <f t="shared" si="35"/>
        <v>18</v>
      </c>
      <c r="BB611" s="6">
        <f t="shared" si="36"/>
        <v>0</v>
      </c>
      <c r="BC611" s="2"/>
      <c r="BD611" s="2"/>
    </row>
    <row r="612" spans="1:56" ht="15.75" customHeight="1" x14ac:dyDescent="0.25">
      <c r="A612" s="2">
        <v>144</v>
      </c>
      <c r="B612" s="2">
        <v>2018</v>
      </c>
      <c r="C612" s="6" t="s">
        <v>202</v>
      </c>
      <c r="D612" s="2">
        <v>5770</v>
      </c>
      <c r="E612" s="2">
        <v>56643018000166</v>
      </c>
      <c r="F612" s="2" t="str">
        <f t="array" ref="F612">IFERROR(INDEX(cnpj!$A:$B,MATCH(C612,cnpj!$B:$B,0),1),IF(G612=14,LEFT(E612,2)&amp;"."&amp;MID(E612,3,3)&amp;"."&amp;MID(E612,6,3)&amp;"/"&amp;MID(E612,9,4)&amp;"-"&amp;RIGHT(E612,2),IF(G612=13,0&amp;LEFT(E612,1)&amp;"."&amp;MID(E612,2,3)&amp;"."&amp;MID(E612,5,3)&amp;"/"&amp;MID(E612,8,4)&amp;"-"&amp;RIGHT(E612,2),IF(G612=12,"00"&amp;"."&amp;LEFT(E612,3)&amp;"."&amp;MID(E612,4,3)&amp;"/"&amp;MID(E612,7,4)&amp;"-"&amp;RIGHT(E612,2),IF(G612=11,"00.0"&amp;LEFT(E612,2)&amp;"."&amp;MID(E612,3,3)&amp;"/"&amp;MID(E612,6,4)&amp;"-"&amp;RIGHT(E612,2),"erro")))))</f>
        <v>56.643.018/0001-66</v>
      </c>
      <c r="G612" s="2">
        <f t="shared" si="25"/>
        <v>14</v>
      </c>
      <c r="H612" s="6" t="s">
        <v>88</v>
      </c>
      <c r="I612" s="2">
        <v>5</v>
      </c>
      <c r="J612" s="6">
        <v>12.563747089801989</v>
      </c>
      <c r="K612" s="6">
        <v>286000</v>
      </c>
      <c r="L612" s="2">
        <v>0</v>
      </c>
      <c r="M612" s="2">
        <v>0</v>
      </c>
      <c r="N612" s="2"/>
      <c r="O612" s="2">
        <v>0</v>
      </c>
      <c r="P612" s="2">
        <v>0</v>
      </c>
      <c r="Q612" s="2">
        <v>0</v>
      </c>
      <c r="R612" s="2">
        <v>8</v>
      </c>
      <c r="S612" s="2">
        <v>0</v>
      </c>
      <c r="T612" s="6">
        <v>14.211488134777699</v>
      </c>
      <c r="U612" s="6">
        <v>1.9497441171165593E-2</v>
      </c>
      <c r="V612" s="6">
        <v>0.14999703870413694</v>
      </c>
      <c r="W612" s="6">
        <v>146964</v>
      </c>
      <c r="X612" s="6">
        <v>75907</v>
      </c>
      <c r="Y612" s="6">
        <v>1485836</v>
      </c>
      <c r="Z612" s="6">
        <v>28970</v>
      </c>
      <c r="AA612" s="2">
        <f t="shared" si="26"/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1</v>
      </c>
      <c r="AK612" s="2">
        <v>0</v>
      </c>
      <c r="AL612" s="2">
        <v>0</v>
      </c>
      <c r="AM612" s="2">
        <v>0</v>
      </c>
      <c r="AN612" s="2">
        <v>0</v>
      </c>
      <c r="AO612" s="2">
        <v>1</v>
      </c>
      <c r="AP612" s="2">
        <v>0</v>
      </c>
      <c r="AQ612" s="2">
        <v>0</v>
      </c>
      <c r="AR612" s="3">
        <v>0</v>
      </c>
      <c r="AS612" s="6">
        <f t="shared" si="27"/>
        <v>14.109953226002977</v>
      </c>
      <c r="AT612" s="6">
        <f t="shared" si="28"/>
        <v>3.1240827844318069E-2</v>
      </c>
      <c r="AU612" s="6">
        <f t="shared" si="29"/>
        <v>7.8252176361650744E-2</v>
      </c>
      <c r="AV612" s="6">
        <f t="shared" si="30"/>
        <v>0</v>
      </c>
      <c r="AW612" s="6">
        <f t="shared" si="31"/>
        <v>0</v>
      </c>
      <c r="AX612" s="6">
        <f t="shared" si="32"/>
        <v>0</v>
      </c>
      <c r="AY612" s="6">
        <f t="shared" si="33"/>
        <v>0</v>
      </c>
      <c r="AZ612" s="6">
        <f t="shared" si="34"/>
        <v>0</v>
      </c>
      <c r="BA612" s="6">
        <f t="shared" si="35"/>
        <v>8</v>
      </c>
      <c r="BB612" s="6">
        <f t="shared" si="36"/>
        <v>0</v>
      </c>
      <c r="BC612" s="2"/>
      <c r="BD612" s="2"/>
    </row>
    <row r="613" spans="1:56" ht="15.75" customHeight="1" x14ac:dyDescent="0.25">
      <c r="A613" s="2">
        <v>144</v>
      </c>
      <c r="B613" s="2">
        <v>2019</v>
      </c>
      <c r="C613" s="6" t="s">
        <v>202</v>
      </c>
      <c r="D613" s="2">
        <v>5770</v>
      </c>
      <c r="E613" s="2">
        <v>56643018000166</v>
      </c>
      <c r="F613" s="2" t="str">
        <f t="array" ref="F613">IFERROR(INDEX(cnpj!$A:$B,MATCH(C613,cnpj!$B:$B,0),1),IF(G613=14,LEFT(E613,2)&amp;"."&amp;MID(E613,3,3)&amp;"."&amp;MID(E613,6,3)&amp;"/"&amp;MID(E613,9,4)&amp;"-"&amp;RIGHT(E613,2),IF(G613=13,0&amp;LEFT(E613,1)&amp;"."&amp;MID(E613,2,3)&amp;"."&amp;MID(E613,5,3)&amp;"/"&amp;MID(E613,8,4)&amp;"-"&amp;RIGHT(E613,2),IF(G613=12,"00"&amp;"."&amp;LEFT(E613,3)&amp;"."&amp;MID(E613,4,3)&amp;"/"&amp;MID(E613,7,4)&amp;"-"&amp;RIGHT(E613,2),IF(G613=11,"00.0"&amp;LEFT(E613,2)&amp;"."&amp;MID(E613,3,3)&amp;"/"&amp;MID(E613,6,4)&amp;"-"&amp;RIGHT(E613,2),"erro")))))</f>
        <v>56.643.018/0001-66</v>
      </c>
      <c r="G613" s="2">
        <f t="shared" si="25"/>
        <v>14</v>
      </c>
      <c r="H613" s="6" t="s">
        <v>88</v>
      </c>
      <c r="I613" s="2">
        <v>5</v>
      </c>
      <c r="J613" s="6">
        <v>12.409013489526863</v>
      </c>
      <c r="K613" s="6">
        <v>245000</v>
      </c>
      <c r="L613" s="2">
        <v>1</v>
      </c>
      <c r="M613" s="2">
        <v>0</v>
      </c>
      <c r="N613" s="2"/>
      <c r="O613" s="2">
        <v>0</v>
      </c>
      <c r="P613" s="2">
        <v>0</v>
      </c>
      <c r="Q613" s="2">
        <v>0</v>
      </c>
      <c r="R613" s="2">
        <v>18</v>
      </c>
      <c r="S613" s="2">
        <v>0</v>
      </c>
      <c r="T613" s="6">
        <v>14.266277212402292</v>
      </c>
      <c r="U613" s="6">
        <v>4.1849233680468167E-2</v>
      </c>
      <c r="V613" s="6">
        <v>0.20094041789979708</v>
      </c>
      <c r="W613" s="6">
        <v>165556</v>
      </c>
      <c r="X613" s="6">
        <v>149823</v>
      </c>
      <c r="Y613" s="6">
        <v>1569515</v>
      </c>
      <c r="Z613" s="6">
        <v>65683</v>
      </c>
      <c r="AA613" s="2">
        <f t="shared" si="26"/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1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1</v>
      </c>
      <c r="AQ613" s="2">
        <v>0</v>
      </c>
      <c r="AR613" s="3">
        <v>0</v>
      </c>
      <c r="AS613" s="6">
        <f t="shared" si="27"/>
        <v>14.211488134777699</v>
      </c>
      <c r="AT613" s="6">
        <f t="shared" si="28"/>
        <v>1.9497441171165593E-2</v>
      </c>
      <c r="AU613" s="6">
        <f t="shared" si="29"/>
        <v>0.14999703870413694</v>
      </c>
      <c r="AV613" s="6">
        <f t="shared" si="30"/>
        <v>0</v>
      </c>
      <c r="AW613" s="6">
        <f t="shared" si="31"/>
        <v>0</v>
      </c>
      <c r="AX613" s="6">
        <f t="shared" si="32"/>
        <v>0</v>
      </c>
      <c r="AY613" s="6">
        <f t="shared" si="33"/>
        <v>0</v>
      </c>
      <c r="AZ613" s="6">
        <f t="shared" si="34"/>
        <v>0</v>
      </c>
      <c r="BA613" s="6">
        <f t="shared" si="35"/>
        <v>8</v>
      </c>
      <c r="BB613" s="6">
        <f t="shared" si="36"/>
        <v>0</v>
      </c>
      <c r="BC613" s="2"/>
      <c r="BD613" s="2"/>
    </row>
    <row r="614" spans="1:56" ht="15.75" customHeight="1" x14ac:dyDescent="0.25">
      <c r="A614" s="2">
        <v>144</v>
      </c>
      <c r="B614" s="2">
        <v>2020</v>
      </c>
      <c r="C614" s="6" t="s">
        <v>202</v>
      </c>
      <c r="D614" s="2">
        <v>5770</v>
      </c>
      <c r="E614" s="2">
        <v>56643018000166</v>
      </c>
      <c r="F614" s="2" t="str">
        <f t="array" ref="F614">IFERROR(INDEX(cnpj!$A:$B,MATCH(C614,cnpj!$B:$B,0),1),IF(G614=14,LEFT(E614,2)&amp;"."&amp;MID(E614,3,3)&amp;"."&amp;MID(E614,6,3)&amp;"/"&amp;MID(E614,9,4)&amp;"-"&amp;RIGHT(E614,2),IF(G614=13,0&amp;LEFT(E614,1)&amp;"."&amp;MID(E614,2,3)&amp;"."&amp;MID(E614,5,3)&amp;"/"&amp;MID(E614,8,4)&amp;"-"&amp;RIGHT(E614,2),IF(G614=12,"00"&amp;"."&amp;LEFT(E614,3)&amp;"."&amp;MID(E614,4,3)&amp;"/"&amp;MID(E614,7,4)&amp;"-"&amp;RIGHT(E614,2),IF(G614=11,"00.0"&amp;LEFT(E614,2)&amp;"."&amp;MID(E614,3,3)&amp;"/"&amp;MID(E614,6,4)&amp;"-"&amp;RIGHT(E614,2),"erro")))))</f>
        <v>56.643.018/0001-66</v>
      </c>
      <c r="G614" s="2">
        <f t="shared" si="25"/>
        <v>14</v>
      </c>
      <c r="H614" s="6" t="s">
        <v>88</v>
      </c>
      <c r="I614" s="2">
        <v>5</v>
      </c>
      <c r="J614" s="6">
        <v>12.488616540125831</v>
      </c>
      <c r="K614" s="6">
        <v>265300</v>
      </c>
      <c r="L614" s="2">
        <v>1</v>
      </c>
      <c r="M614" s="2">
        <v>0</v>
      </c>
      <c r="N614" s="2"/>
      <c r="O614" s="2">
        <v>0</v>
      </c>
      <c r="P614" s="2">
        <v>0</v>
      </c>
      <c r="Q614" s="2">
        <v>0</v>
      </c>
      <c r="R614" s="2">
        <v>20</v>
      </c>
      <c r="S614" s="2">
        <v>0</v>
      </c>
      <c r="T614" s="6">
        <v>14.460915500088769</v>
      </c>
      <c r="U614" s="6">
        <v>7.5612597082274163E-2</v>
      </c>
      <c r="V614" s="6">
        <v>0.2231362222493771</v>
      </c>
      <c r="W614" s="6">
        <v>275765</v>
      </c>
      <c r="X614" s="6">
        <v>149702</v>
      </c>
      <c r="Y614" s="6">
        <v>1906759</v>
      </c>
      <c r="Z614" s="6">
        <v>144175</v>
      </c>
      <c r="AA614" s="2">
        <f t="shared" si="26"/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1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1</v>
      </c>
      <c r="AR614" s="3">
        <v>0</v>
      </c>
      <c r="AS614" s="6">
        <f t="shared" si="27"/>
        <v>14.266277212402292</v>
      </c>
      <c r="AT614" s="6">
        <f t="shared" si="28"/>
        <v>4.1849233680468167E-2</v>
      </c>
      <c r="AU614" s="6">
        <f t="shared" si="29"/>
        <v>0.20094041789979708</v>
      </c>
      <c r="AV614" s="6">
        <f t="shared" si="30"/>
        <v>1</v>
      </c>
      <c r="AW614" s="6">
        <f t="shared" si="31"/>
        <v>0</v>
      </c>
      <c r="AX614" s="6">
        <f t="shared" si="32"/>
        <v>0</v>
      </c>
      <c r="AY614" s="6">
        <f t="shared" si="33"/>
        <v>0</v>
      </c>
      <c r="AZ614" s="6">
        <f t="shared" si="34"/>
        <v>0</v>
      </c>
      <c r="BA614" s="6">
        <f t="shared" si="35"/>
        <v>18</v>
      </c>
      <c r="BB614" s="6">
        <f t="shared" si="36"/>
        <v>0</v>
      </c>
      <c r="BC614" s="2"/>
      <c r="BD614" s="2"/>
    </row>
    <row r="615" spans="1:56" ht="15.75" customHeight="1" x14ac:dyDescent="0.25">
      <c r="A615" s="2">
        <v>145</v>
      </c>
      <c r="B615" s="2">
        <v>2016</v>
      </c>
      <c r="C615" s="6" t="s">
        <v>203</v>
      </c>
      <c r="D615" s="2">
        <v>20524</v>
      </c>
      <c r="E615" s="2">
        <v>43470988000165</v>
      </c>
      <c r="F615" s="2" t="str">
        <f t="array" ref="F615">IFERROR(INDEX(cnpj!$A:$B,MATCH(C615,cnpj!$B:$B,0),1),IF(G615=14,LEFT(E615,2)&amp;"."&amp;MID(E615,3,3)&amp;"."&amp;MID(E615,6,3)&amp;"/"&amp;MID(E615,9,4)&amp;"-"&amp;RIGHT(E615,2),IF(G615=13,0&amp;LEFT(E615,1)&amp;"."&amp;MID(E615,2,3)&amp;"."&amp;MID(E615,5,3)&amp;"/"&amp;MID(E615,8,4)&amp;"-"&amp;RIGHT(E615,2),IF(G615=12,"00"&amp;"."&amp;LEFT(E615,3)&amp;"."&amp;MID(E615,4,3)&amp;"/"&amp;MID(E615,7,4)&amp;"-"&amp;RIGHT(E615,2),IF(G615=11,"00.0"&amp;LEFT(E615,2)&amp;"."&amp;MID(E615,3,3)&amp;"/"&amp;MID(E615,6,4)&amp;"-"&amp;RIGHT(E615,2),"erro")))))</f>
        <v>43.470.988/0001-65</v>
      </c>
      <c r="G615" s="2">
        <f t="shared" si="25"/>
        <v>14</v>
      </c>
      <c r="H615" s="6" t="s">
        <v>62</v>
      </c>
      <c r="I615" s="2">
        <v>3</v>
      </c>
      <c r="J615" s="6">
        <v>13.676248490630767</v>
      </c>
      <c r="K615" s="6">
        <v>870000</v>
      </c>
      <c r="L615" s="2">
        <v>0</v>
      </c>
      <c r="M615" s="2">
        <v>1</v>
      </c>
      <c r="N615" s="2"/>
      <c r="O615" s="2">
        <v>1</v>
      </c>
      <c r="P615" s="2">
        <v>3</v>
      </c>
      <c r="Q615" s="2">
        <v>0</v>
      </c>
      <c r="R615" s="2">
        <v>8</v>
      </c>
      <c r="S615" s="2">
        <v>0</v>
      </c>
      <c r="T615" s="6">
        <v>14.943664820253364</v>
      </c>
      <c r="U615" s="6">
        <v>6.0454091784068863E-4</v>
      </c>
      <c r="V615" s="6">
        <v>0.31165896642920854</v>
      </c>
      <c r="W615" s="6">
        <v>398844</v>
      </c>
      <c r="X615" s="6">
        <v>564166</v>
      </c>
      <c r="Y615" s="6">
        <v>3089948</v>
      </c>
      <c r="Z615" s="6">
        <v>1868</v>
      </c>
      <c r="AA615" s="2" t="str">
        <f t="shared" si="26"/>
        <v/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1</v>
      </c>
      <c r="AI615" s="2">
        <v>0</v>
      </c>
      <c r="AJ615" s="2">
        <v>0</v>
      </c>
      <c r="AK615" s="2">
        <v>0</v>
      </c>
      <c r="AL615" s="2">
        <v>0</v>
      </c>
      <c r="AM615" s="2">
        <v>1</v>
      </c>
      <c r="AN615" s="2">
        <v>0</v>
      </c>
      <c r="AO615" s="2">
        <v>0</v>
      </c>
      <c r="AP615" s="2">
        <v>0</v>
      </c>
      <c r="AQ615" s="2">
        <v>0</v>
      </c>
      <c r="AR615" s="3">
        <v>0</v>
      </c>
      <c r="AS615" s="6" t="str">
        <f t="shared" si="27"/>
        <v/>
      </c>
      <c r="AT615" s="6" t="str">
        <f t="shared" si="28"/>
        <v/>
      </c>
      <c r="AU615" s="6" t="str">
        <f t="shared" si="29"/>
        <v/>
      </c>
      <c r="AV615" s="6" t="str">
        <f t="shared" si="30"/>
        <v/>
      </c>
      <c r="AW615" s="6" t="str">
        <f t="shared" si="31"/>
        <v/>
      </c>
      <c r="AX615" s="6" t="str">
        <f t="shared" si="32"/>
        <v/>
      </c>
      <c r="AY615" s="6" t="str">
        <f t="shared" si="33"/>
        <v/>
      </c>
      <c r="AZ615" s="6" t="str">
        <f t="shared" si="34"/>
        <v/>
      </c>
      <c r="BA615" s="6" t="str">
        <f t="shared" si="35"/>
        <v/>
      </c>
      <c r="BB615" s="6" t="str">
        <f t="shared" si="36"/>
        <v/>
      </c>
      <c r="BC615" s="2"/>
      <c r="BD615" s="2"/>
    </row>
    <row r="616" spans="1:56" ht="15.75" customHeight="1" x14ac:dyDescent="0.25">
      <c r="A616" s="2">
        <v>145</v>
      </c>
      <c r="B616" s="2">
        <v>2017</v>
      </c>
      <c r="C616" s="6" t="s">
        <v>203</v>
      </c>
      <c r="D616" s="2">
        <v>20524</v>
      </c>
      <c r="E616" s="2">
        <v>43470988000165</v>
      </c>
      <c r="F616" s="2" t="str">
        <f t="array" ref="F616">IFERROR(INDEX(cnpj!$A:$B,MATCH(C616,cnpj!$B:$B,0),1),IF(G616=14,LEFT(E616,2)&amp;"."&amp;MID(E616,3,3)&amp;"."&amp;MID(E616,6,3)&amp;"/"&amp;MID(E616,9,4)&amp;"-"&amp;RIGHT(E616,2),IF(G616=13,0&amp;LEFT(E616,1)&amp;"."&amp;MID(E616,2,3)&amp;"."&amp;MID(E616,5,3)&amp;"/"&amp;MID(E616,8,4)&amp;"-"&amp;RIGHT(E616,2),IF(G616=12,"00"&amp;"."&amp;LEFT(E616,3)&amp;"."&amp;MID(E616,4,3)&amp;"/"&amp;MID(E616,7,4)&amp;"-"&amp;RIGHT(E616,2),IF(G616=11,"00.0"&amp;LEFT(E616,2)&amp;"."&amp;MID(E616,3,3)&amp;"/"&amp;MID(E616,6,4)&amp;"-"&amp;RIGHT(E616,2),"erro")))))</f>
        <v>43.470.988/0001-65</v>
      </c>
      <c r="G616" s="2">
        <f t="shared" si="25"/>
        <v>14</v>
      </c>
      <c r="H616" s="6" t="s">
        <v>62</v>
      </c>
      <c r="I616" s="2">
        <v>3</v>
      </c>
      <c r="J616" s="6">
        <v>13.710150042306449</v>
      </c>
      <c r="K616" s="6">
        <v>900000</v>
      </c>
      <c r="L616" s="2">
        <v>0</v>
      </c>
      <c r="M616" s="2">
        <v>1</v>
      </c>
      <c r="N616" s="2"/>
      <c r="O616" s="2">
        <v>1</v>
      </c>
      <c r="P616" s="2">
        <v>3</v>
      </c>
      <c r="Q616" s="2">
        <v>0</v>
      </c>
      <c r="R616" s="2">
        <v>9</v>
      </c>
      <c r="S616" s="2">
        <v>0</v>
      </c>
      <c r="T616" s="6">
        <v>14.918640957911956</v>
      </c>
      <c r="U616" s="6">
        <v>-0.12565134217219689</v>
      </c>
      <c r="V616" s="6">
        <v>0.4168188386921225</v>
      </c>
      <c r="W616" s="6">
        <v>581981</v>
      </c>
      <c r="X616" s="6">
        <v>674138</v>
      </c>
      <c r="Y616" s="6">
        <v>3013585</v>
      </c>
      <c r="Z616" s="6">
        <v>-378661</v>
      </c>
      <c r="AA616" s="2">
        <f t="shared" si="26"/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1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</v>
      </c>
      <c r="AO616" s="2">
        <v>0</v>
      </c>
      <c r="AP616" s="2">
        <v>0</v>
      </c>
      <c r="AQ616" s="2">
        <v>0</v>
      </c>
      <c r="AR616" s="3">
        <v>0</v>
      </c>
      <c r="AS616" s="6">
        <f t="shared" si="27"/>
        <v>14.943664820253364</v>
      </c>
      <c r="AT616" s="6">
        <f t="shared" si="28"/>
        <v>6.0454091784068863E-4</v>
      </c>
      <c r="AU616" s="6">
        <f t="shared" si="29"/>
        <v>0.31165896642920854</v>
      </c>
      <c r="AV616" s="6">
        <f t="shared" si="30"/>
        <v>0</v>
      </c>
      <c r="AW616" s="6">
        <f t="shared" si="31"/>
        <v>1</v>
      </c>
      <c r="AX616" s="6">
        <f t="shared" si="32"/>
        <v>1</v>
      </c>
      <c r="AY616" s="6">
        <f t="shared" si="33"/>
        <v>3</v>
      </c>
      <c r="AZ616" s="6">
        <f t="shared" si="34"/>
        <v>0</v>
      </c>
      <c r="BA616" s="6">
        <f t="shared" si="35"/>
        <v>8</v>
      </c>
      <c r="BB616" s="6">
        <f t="shared" si="36"/>
        <v>0</v>
      </c>
      <c r="BC616" s="2"/>
      <c r="BD616" s="2"/>
    </row>
    <row r="617" spans="1:56" ht="15.75" customHeight="1" x14ac:dyDescent="0.25">
      <c r="A617" s="2">
        <v>145</v>
      </c>
      <c r="B617" s="2">
        <v>2018</v>
      </c>
      <c r="C617" s="6" t="s">
        <v>203</v>
      </c>
      <c r="D617" s="2">
        <v>20524</v>
      </c>
      <c r="E617" s="2">
        <v>43470988000165</v>
      </c>
      <c r="F617" s="2" t="str">
        <f t="array" ref="F617">IFERROR(INDEX(cnpj!$A:$B,MATCH(C617,cnpj!$B:$B,0),1),IF(G617=14,LEFT(E617,2)&amp;"."&amp;MID(E617,3,3)&amp;"."&amp;MID(E617,6,3)&amp;"/"&amp;MID(E617,9,4)&amp;"-"&amp;RIGHT(E617,2),IF(G617=13,0&amp;LEFT(E617,1)&amp;"."&amp;MID(E617,2,3)&amp;"."&amp;MID(E617,5,3)&amp;"/"&amp;MID(E617,8,4)&amp;"-"&amp;RIGHT(E617,2),IF(G617=12,"00"&amp;"."&amp;LEFT(E617,3)&amp;"."&amp;MID(E617,4,3)&amp;"/"&amp;MID(E617,7,4)&amp;"-"&amp;RIGHT(E617,2),IF(G617=11,"00.0"&amp;LEFT(E617,2)&amp;"."&amp;MID(E617,3,3)&amp;"/"&amp;MID(E617,6,4)&amp;"-"&amp;RIGHT(E617,2),"erro")))))</f>
        <v>43.470.988/0001-65</v>
      </c>
      <c r="G617" s="2">
        <f t="shared" si="25"/>
        <v>14</v>
      </c>
      <c r="H617" s="6" t="s">
        <v>62</v>
      </c>
      <c r="I617" s="2">
        <v>3</v>
      </c>
      <c r="J617" s="6">
        <v>13.710150042306449</v>
      </c>
      <c r="K617" s="6">
        <v>900000</v>
      </c>
      <c r="L617" s="2">
        <v>0</v>
      </c>
      <c r="M617" s="2">
        <v>1</v>
      </c>
      <c r="N617" s="2"/>
      <c r="O617" s="2">
        <v>1</v>
      </c>
      <c r="P617" s="2">
        <v>3</v>
      </c>
      <c r="Q617" s="2">
        <v>0</v>
      </c>
      <c r="R617" s="2">
        <v>8</v>
      </c>
      <c r="S617" s="2">
        <v>1</v>
      </c>
      <c r="T617" s="6">
        <v>14.817343554878033</v>
      </c>
      <c r="U617" s="6">
        <v>-5.9014368393280281E-2</v>
      </c>
      <c r="V617" s="6">
        <v>0.42063417165179057</v>
      </c>
      <c r="W617" s="6">
        <v>475849</v>
      </c>
      <c r="X617" s="6">
        <v>669651</v>
      </c>
      <c r="Y617" s="6">
        <v>2723269</v>
      </c>
      <c r="Z617" s="6">
        <v>-160712</v>
      </c>
      <c r="AA617" s="2">
        <f t="shared" si="26"/>
        <v>1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1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1</v>
      </c>
      <c r="AP617" s="2">
        <v>0</v>
      </c>
      <c r="AQ617" s="2">
        <v>0</v>
      </c>
      <c r="AR617" s="3">
        <v>0</v>
      </c>
      <c r="AS617" s="6">
        <f t="shared" si="27"/>
        <v>14.918640957911956</v>
      </c>
      <c r="AT617" s="6">
        <f t="shared" si="28"/>
        <v>-0.12565134217219689</v>
      </c>
      <c r="AU617" s="6">
        <f t="shared" si="29"/>
        <v>0.4168188386921225</v>
      </c>
      <c r="AV617" s="6">
        <f t="shared" si="30"/>
        <v>0</v>
      </c>
      <c r="AW617" s="6">
        <f t="shared" si="31"/>
        <v>1</v>
      </c>
      <c r="AX617" s="6">
        <f t="shared" si="32"/>
        <v>1</v>
      </c>
      <c r="AY617" s="6">
        <f t="shared" si="33"/>
        <v>3</v>
      </c>
      <c r="AZ617" s="6">
        <f t="shared" si="34"/>
        <v>0</v>
      </c>
      <c r="BA617" s="6">
        <f t="shared" si="35"/>
        <v>9</v>
      </c>
      <c r="BB617" s="6">
        <f t="shared" si="36"/>
        <v>0</v>
      </c>
      <c r="BC617" s="2"/>
      <c r="BD617" s="2"/>
    </row>
    <row r="618" spans="1:56" ht="15.75" customHeight="1" x14ac:dyDescent="0.25">
      <c r="A618" s="2">
        <v>145</v>
      </c>
      <c r="B618" s="2">
        <v>2019</v>
      </c>
      <c r="C618" s="6" t="s">
        <v>203</v>
      </c>
      <c r="D618" s="2">
        <v>20524</v>
      </c>
      <c r="E618" s="2">
        <v>43470988000165</v>
      </c>
      <c r="F618" s="2" t="str">
        <f t="array" ref="F618">IFERROR(INDEX(cnpj!$A:$B,MATCH(C618,cnpj!$B:$B,0),1),IF(G618=14,LEFT(E618,2)&amp;"."&amp;MID(E618,3,3)&amp;"."&amp;MID(E618,6,3)&amp;"/"&amp;MID(E618,9,4)&amp;"-"&amp;RIGHT(E618,2),IF(G618=13,0&amp;LEFT(E618,1)&amp;"."&amp;MID(E618,2,3)&amp;"."&amp;MID(E618,5,3)&amp;"/"&amp;MID(E618,8,4)&amp;"-"&amp;RIGHT(E618,2),IF(G618=12,"00"&amp;"."&amp;LEFT(E618,3)&amp;"."&amp;MID(E618,4,3)&amp;"/"&amp;MID(E618,7,4)&amp;"-"&amp;RIGHT(E618,2),IF(G618=11,"00.0"&amp;LEFT(E618,2)&amp;"."&amp;MID(E618,3,3)&amp;"/"&amp;MID(E618,6,4)&amp;"-"&amp;RIGHT(E618,2),"erro")))))</f>
        <v>43.470.988/0001-65</v>
      </c>
      <c r="G618" s="2">
        <f t="shared" si="25"/>
        <v>14</v>
      </c>
      <c r="H618" s="6" t="s">
        <v>62</v>
      </c>
      <c r="I618" s="2">
        <v>3</v>
      </c>
      <c r="J618" s="6">
        <v>13.45065654213805</v>
      </c>
      <c r="K618" s="6">
        <v>694298</v>
      </c>
      <c r="L618" s="2">
        <v>0</v>
      </c>
      <c r="M618" s="2">
        <v>1</v>
      </c>
      <c r="N618" s="2"/>
      <c r="O618" s="2">
        <v>1</v>
      </c>
      <c r="P618" s="2">
        <v>3</v>
      </c>
      <c r="Q618" s="2">
        <v>0</v>
      </c>
      <c r="R618" s="2">
        <v>10</v>
      </c>
      <c r="S618" s="2">
        <v>0</v>
      </c>
      <c r="T618" s="6">
        <v>14.923535078941114</v>
      </c>
      <c r="U618" s="6">
        <v>3.9358136555308634E-2</v>
      </c>
      <c r="V618" s="6">
        <v>0.31771613112004149</v>
      </c>
      <c r="W618" s="6">
        <v>563318</v>
      </c>
      <c r="X618" s="6">
        <v>398844</v>
      </c>
      <c r="Y618" s="6">
        <v>3028370</v>
      </c>
      <c r="Z618" s="6">
        <v>119191</v>
      </c>
      <c r="AA618" s="2">
        <f t="shared" si="26"/>
        <v>1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1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1</v>
      </c>
      <c r="AQ618" s="2">
        <v>0</v>
      </c>
      <c r="AR618" s="3">
        <v>0</v>
      </c>
      <c r="AS618" s="6">
        <f t="shared" si="27"/>
        <v>14.817343554878033</v>
      </c>
      <c r="AT618" s="6">
        <f t="shared" si="28"/>
        <v>-5.9014368393280281E-2</v>
      </c>
      <c r="AU618" s="6">
        <f t="shared" si="29"/>
        <v>0.42063417165179057</v>
      </c>
      <c r="AV618" s="6">
        <f t="shared" si="30"/>
        <v>0</v>
      </c>
      <c r="AW618" s="6">
        <f t="shared" si="31"/>
        <v>1</v>
      </c>
      <c r="AX618" s="6">
        <f t="shared" si="32"/>
        <v>1</v>
      </c>
      <c r="AY618" s="6">
        <f t="shared" si="33"/>
        <v>3</v>
      </c>
      <c r="AZ618" s="6">
        <f t="shared" si="34"/>
        <v>0</v>
      </c>
      <c r="BA618" s="6">
        <f t="shared" si="35"/>
        <v>8</v>
      </c>
      <c r="BB618" s="6">
        <f t="shared" si="36"/>
        <v>1</v>
      </c>
      <c r="BC618" s="2"/>
      <c r="BD618" s="2"/>
    </row>
    <row r="619" spans="1:56" ht="15.75" customHeight="1" x14ac:dyDescent="0.25">
      <c r="A619" s="2">
        <v>145</v>
      </c>
      <c r="B619" s="2">
        <v>2020</v>
      </c>
      <c r="C619" s="6" t="s">
        <v>203</v>
      </c>
      <c r="D619" s="2">
        <v>20524</v>
      </c>
      <c r="E619" s="2">
        <v>43470988000165</v>
      </c>
      <c r="F619" s="2" t="str">
        <f t="array" ref="F619">IFERROR(INDEX(cnpj!$A:$B,MATCH(C619,cnpj!$B:$B,0),1),IF(G619=14,LEFT(E619,2)&amp;"."&amp;MID(E619,3,3)&amp;"."&amp;MID(E619,6,3)&amp;"/"&amp;MID(E619,9,4)&amp;"-"&amp;RIGHT(E619,2),IF(G619=13,0&amp;LEFT(E619,1)&amp;"."&amp;MID(E619,2,3)&amp;"."&amp;MID(E619,5,3)&amp;"/"&amp;MID(E619,8,4)&amp;"-"&amp;RIGHT(E619,2),IF(G619=12,"00"&amp;"."&amp;LEFT(E619,3)&amp;"."&amp;MID(E619,4,3)&amp;"/"&amp;MID(E619,7,4)&amp;"-"&amp;RIGHT(E619,2),IF(G619=11,"00.0"&amp;LEFT(E619,2)&amp;"."&amp;MID(E619,3,3)&amp;"/"&amp;MID(E619,6,4)&amp;"-"&amp;RIGHT(E619,2),"erro")))))</f>
        <v>43.470.988/0001-65</v>
      </c>
      <c r="G619" s="2">
        <f t="shared" si="25"/>
        <v>14</v>
      </c>
      <c r="H619" s="6" t="s">
        <v>62</v>
      </c>
      <c r="I619" s="2">
        <v>3</v>
      </c>
      <c r="J619" s="6">
        <v>13.557063610780828</v>
      </c>
      <c r="K619" s="6">
        <v>772250</v>
      </c>
      <c r="L619" s="2">
        <v>0</v>
      </c>
      <c r="M619" s="2">
        <v>1</v>
      </c>
      <c r="N619" s="2"/>
      <c r="O619" s="2">
        <v>1</v>
      </c>
      <c r="P619" s="2">
        <v>3</v>
      </c>
      <c r="Q619" s="2">
        <v>0</v>
      </c>
      <c r="R619" s="2">
        <v>10</v>
      </c>
      <c r="S619" s="2">
        <v>0</v>
      </c>
      <c r="T619" s="6">
        <v>14.657272983202699</v>
      </c>
      <c r="U619" s="6">
        <v>6.3280747336834659E-3</v>
      </c>
      <c r="V619" s="6">
        <v>0.24757881327482176</v>
      </c>
      <c r="W619" s="6">
        <v>292968</v>
      </c>
      <c r="X619" s="6">
        <v>281527</v>
      </c>
      <c r="Y619" s="6">
        <v>2320453</v>
      </c>
      <c r="Z619" s="6">
        <v>14684</v>
      </c>
      <c r="AA619" s="2">
        <f t="shared" si="26"/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1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1</v>
      </c>
      <c r="AR619" s="3">
        <v>0</v>
      </c>
      <c r="AS619" s="6">
        <f t="shared" si="27"/>
        <v>14.923535078941114</v>
      </c>
      <c r="AT619" s="6">
        <f t="shared" si="28"/>
        <v>3.9358136555308634E-2</v>
      </c>
      <c r="AU619" s="6">
        <f t="shared" si="29"/>
        <v>0.31771613112004149</v>
      </c>
      <c r="AV619" s="6">
        <f t="shared" si="30"/>
        <v>0</v>
      </c>
      <c r="AW619" s="6">
        <f t="shared" si="31"/>
        <v>1</v>
      </c>
      <c r="AX619" s="6">
        <f t="shared" si="32"/>
        <v>1</v>
      </c>
      <c r="AY619" s="6">
        <f t="shared" si="33"/>
        <v>3</v>
      </c>
      <c r="AZ619" s="6">
        <f t="shared" si="34"/>
        <v>0</v>
      </c>
      <c r="BA619" s="6">
        <f t="shared" si="35"/>
        <v>10</v>
      </c>
      <c r="BB619" s="6">
        <f t="shared" si="36"/>
        <v>0</v>
      </c>
      <c r="BC619" s="2"/>
      <c r="BD619" s="2"/>
    </row>
    <row r="620" spans="1:56" ht="15.75" customHeight="1" x14ac:dyDescent="0.25">
      <c r="A620" s="2">
        <v>146</v>
      </c>
      <c r="B620" s="2">
        <v>2016</v>
      </c>
      <c r="C620" s="6" t="s">
        <v>204</v>
      </c>
      <c r="D620" s="2">
        <v>1570</v>
      </c>
      <c r="E620" s="2">
        <v>95426862000197</v>
      </c>
      <c r="F620" s="2" t="str">
        <f t="array" ref="F620">IFERROR(INDEX(cnpj!$A:$B,MATCH(C620,cnpj!$B:$B,0),1),IF(G620=14,LEFT(E620,2)&amp;"."&amp;MID(E620,3,3)&amp;"."&amp;MID(E620,6,3)&amp;"/"&amp;MID(E620,9,4)&amp;"-"&amp;RIGHT(E620,2),IF(G620=13,0&amp;LEFT(E620,1)&amp;"."&amp;MID(E620,2,3)&amp;"."&amp;MID(E620,5,3)&amp;"/"&amp;MID(E620,8,4)&amp;"-"&amp;RIGHT(E620,2),IF(G620=12,"00"&amp;"."&amp;LEFT(E620,3)&amp;"."&amp;MID(E620,4,3)&amp;"/"&amp;MID(E620,7,4)&amp;"-"&amp;RIGHT(E620,2),IF(G620=11,"00.0"&amp;LEFT(E620,2)&amp;"."&amp;MID(E620,3,3)&amp;"/"&amp;MID(E620,6,4)&amp;"-"&amp;RIGHT(E620,2),"erro")))))</f>
        <v>95.426.862/0001-97</v>
      </c>
      <c r="G620" s="2">
        <f t="shared" si="25"/>
        <v>14</v>
      </c>
      <c r="H620" s="6" t="s">
        <v>86</v>
      </c>
      <c r="I620" s="2">
        <v>4</v>
      </c>
      <c r="J620" s="6">
        <v>10.950806546816688</v>
      </c>
      <c r="K620" s="6">
        <v>57000</v>
      </c>
      <c r="L620" s="2">
        <v>0</v>
      </c>
      <c r="M620" s="2">
        <v>0</v>
      </c>
      <c r="N620" s="2"/>
      <c r="O620" s="2">
        <v>0</v>
      </c>
      <c r="P620" s="2">
        <v>0</v>
      </c>
      <c r="Q620" s="2">
        <v>0</v>
      </c>
      <c r="R620" s="2">
        <v>11</v>
      </c>
      <c r="S620" s="2">
        <v>0</v>
      </c>
      <c r="T620" s="6">
        <v>11.155807565798453</v>
      </c>
      <c r="U620" s="6">
        <v>0.10989152338892938</v>
      </c>
      <c r="V620" s="6">
        <v>0.50978290385742253</v>
      </c>
      <c r="W620" s="6">
        <v>31528</v>
      </c>
      <c r="X620" s="6">
        <v>4141</v>
      </c>
      <c r="Y620" s="6">
        <v>69969</v>
      </c>
      <c r="Z620" s="6">
        <v>7689</v>
      </c>
      <c r="AA620" s="2" t="str">
        <f t="shared" si="26"/>
        <v/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1</v>
      </c>
      <c r="AJ620" s="2">
        <v>0</v>
      </c>
      <c r="AK620" s="2">
        <v>0</v>
      </c>
      <c r="AL620" s="2">
        <v>0</v>
      </c>
      <c r="AM620" s="2">
        <v>1</v>
      </c>
      <c r="AN620" s="2">
        <v>0</v>
      </c>
      <c r="AO620" s="2">
        <v>0</v>
      </c>
      <c r="AP620" s="2">
        <v>0</v>
      </c>
      <c r="AQ620" s="2">
        <v>0</v>
      </c>
      <c r="AR620" s="3">
        <v>0</v>
      </c>
      <c r="AS620" s="6" t="str">
        <f t="shared" si="27"/>
        <v/>
      </c>
      <c r="AT620" s="6" t="str">
        <f t="shared" si="28"/>
        <v/>
      </c>
      <c r="AU620" s="6" t="str">
        <f t="shared" si="29"/>
        <v/>
      </c>
      <c r="AV620" s="6" t="str">
        <f t="shared" si="30"/>
        <v/>
      </c>
      <c r="AW620" s="6" t="str">
        <f t="shared" si="31"/>
        <v/>
      </c>
      <c r="AX620" s="6" t="str">
        <f t="shared" si="32"/>
        <v/>
      </c>
      <c r="AY620" s="6" t="str">
        <f t="shared" si="33"/>
        <v/>
      </c>
      <c r="AZ620" s="6" t="str">
        <f t="shared" si="34"/>
        <v/>
      </c>
      <c r="BA620" s="6" t="str">
        <f t="shared" si="35"/>
        <v/>
      </c>
      <c r="BB620" s="6" t="str">
        <f t="shared" si="36"/>
        <v/>
      </c>
      <c r="BC620" s="2"/>
      <c r="BD620" s="2"/>
    </row>
    <row r="621" spans="1:56" ht="15.75" customHeight="1" x14ac:dyDescent="0.25">
      <c r="A621" s="2">
        <v>146</v>
      </c>
      <c r="B621" s="2">
        <v>2017</v>
      </c>
      <c r="C621" s="6" t="s">
        <v>204</v>
      </c>
      <c r="D621" s="2">
        <v>1570</v>
      </c>
      <c r="E621" s="2">
        <v>95426862000197</v>
      </c>
      <c r="F621" s="2" t="str">
        <f t="array" ref="F621">IFERROR(INDEX(cnpj!$A:$B,MATCH(C621,cnpj!$B:$B,0),1),IF(G621=14,LEFT(E621,2)&amp;"."&amp;MID(E621,3,3)&amp;"."&amp;MID(E621,6,3)&amp;"/"&amp;MID(E621,9,4)&amp;"-"&amp;RIGHT(E621,2),IF(G621=13,0&amp;LEFT(E621,1)&amp;"."&amp;MID(E621,2,3)&amp;"."&amp;MID(E621,5,3)&amp;"/"&amp;MID(E621,8,4)&amp;"-"&amp;RIGHT(E621,2),IF(G621=12,"00"&amp;"."&amp;LEFT(E621,3)&amp;"."&amp;MID(E621,4,3)&amp;"/"&amp;MID(E621,7,4)&amp;"-"&amp;RIGHT(E621,2),IF(G621=11,"00.0"&amp;LEFT(E621,2)&amp;"."&amp;MID(E621,3,3)&amp;"/"&amp;MID(E621,6,4)&amp;"-"&amp;RIGHT(E621,2),"erro")))))</f>
        <v>95.426.862/0001-97</v>
      </c>
      <c r="G621" s="2">
        <f t="shared" si="25"/>
        <v>14</v>
      </c>
      <c r="H621" s="6" t="s">
        <v>86</v>
      </c>
      <c r="I621" s="2">
        <v>4</v>
      </c>
      <c r="J621" s="6">
        <v>10.950806546816688</v>
      </c>
      <c r="K621" s="6">
        <v>57000</v>
      </c>
      <c r="L621" s="2">
        <v>0</v>
      </c>
      <c r="M621" s="2">
        <v>0</v>
      </c>
      <c r="N621" s="2"/>
      <c r="O621" s="2">
        <v>0</v>
      </c>
      <c r="P621" s="2">
        <v>0</v>
      </c>
      <c r="Q621" s="2">
        <v>0</v>
      </c>
      <c r="R621" s="2">
        <v>10</v>
      </c>
      <c r="S621" s="2">
        <v>0</v>
      </c>
      <c r="T621" s="6">
        <v>11.30347523078802</v>
      </c>
      <c r="U621" s="6">
        <v>0.11616093116160932</v>
      </c>
      <c r="V621" s="6">
        <v>0.48851460488514603</v>
      </c>
      <c r="W621" s="6">
        <v>35409</v>
      </c>
      <c r="X621" s="6">
        <v>4211</v>
      </c>
      <c r="Y621" s="6">
        <v>81103</v>
      </c>
      <c r="Z621" s="6">
        <v>9421</v>
      </c>
      <c r="AA621" s="2">
        <f t="shared" si="26"/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1</v>
      </c>
      <c r="AJ621" s="2">
        <v>0</v>
      </c>
      <c r="AK621" s="2">
        <v>0</v>
      </c>
      <c r="AL621" s="2">
        <v>0</v>
      </c>
      <c r="AM621" s="2">
        <v>0</v>
      </c>
      <c r="AN621" s="2">
        <v>1</v>
      </c>
      <c r="AO621" s="2">
        <v>0</v>
      </c>
      <c r="AP621" s="2">
        <v>0</v>
      </c>
      <c r="AQ621" s="2">
        <v>0</v>
      </c>
      <c r="AR621" s="3">
        <v>0</v>
      </c>
      <c r="AS621" s="6">
        <f t="shared" si="27"/>
        <v>11.155807565798453</v>
      </c>
      <c r="AT621" s="6">
        <f t="shared" si="28"/>
        <v>0.10989152338892938</v>
      </c>
      <c r="AU621" s="6">
        <f t="shared" si="29"/>
        <v>0.50978290385742253</v>
      </c>
      <c r="AV621" s="6">
        <f t="shared" si="30"/>
        <v>0</v>
      </c>
      <c r="AW621" s="6">
        <f t="shared" si="31"/>
        <v>0</v>
      </c>
      <c r="AX621" s="6">
        <f t="shared" si="32"/>
        <v>0</v>
      </c>
      <c r="AY621" s="6">
        <f t="shared" si="33"/>
        <v>0</v>
      </c>
      <c r="AZ621" s="6">
        <f t="shared" si="34"/>
        <v>0</v>
      </c>
      <c r="BA621" s="6">
        <f t="shared" si="35"/>
        <v>11</v>
      </c>
      <c r="BB621" s="6">
        <f t="shared" si="36"/>
        <v>0</v>
      </c>
      <c r="BC621" s="2"/>
      <c r="BD621" s="2"/>
    </row>
    <row r="622" spans="1:56" ht="15.75" customHeight="1" x14ac:dyDescent="0.25">
      <c r="A622" s="2">
        <v>146</v>
      </c>
      <c r="B622" s="2">
        <v>2018</v>
      </c>
      <c r="C622" s="6" t="s">
        <v>204</v>
      </c>
      <c r="D622" s="2">
        <v>1570</v>
      </c>
      <c r="E622" s="2">
        <v>95426862000197</v>
      </c>
      <c r="F622" s="2" t="str">
        <f t="array" ref="F622">IFERROR(INDEX(cnpj!$A:$B,MATCH(C622,cnpj!$B:$B,0),1),IF(G622=14,LEFT(E622,2)&amp;"."&amp;MID(E622,3,3)&amp;"."&amp;MID(E622,6,3)&amp;"/"&amp;MID(E622,9,4)&amp;"-"&amp;RIGHT(E622,2),IF(G622=13,0&amp;LEFT(E622,1)&amp;"."&amp;MID(E622,2,3)&amp;"."&amp;MID(E622,5,3)&amp;"/"&amp;MID(E622,8,4)&amp;"-"&amp;RIGHT(E622,2),IF(G622=12,"00"&amp;"."&amp;LEFT(E622,3)&amp;"."&amp;MID(E622,4,3)&amp;"/"&amp;MID(E622,7,4)&amp;"-"&amp;RIGHT(E622,2),IF(G622=11,"00.0"&amp;LEFT(E622,2)&amp;"."&amp;MID(E622,3,3)&amp;"/"&amp;MID(E622,6,4)&amp;"-"&amp;RIGHT(E622,2),"erro")))))</f>
        <v>95.426.862/0001-97</v>
      </c>
      <c r="G622" s="2">
        <f t="shared" si="25"/>
        <v>14</v>
      </c>
      <c r="H622" s="6" t="s">
        <v>86</v>
      </c>
      <c r="I622" s="2">
        <v>4</v>
      </c>
      <c r="J622" s="6">
        <v>11.908821737446669</v>
      </c>
      <c r="K622" s="6">
        <v>148571.51999999999</v>
      </c>
      <c r="L622" s="2">
        <v>0</v>
      </c>
      <c r="M622" s="2">
        <v>0</v>
      </c>
      <c r="N622" s="2"/>
      <c r="O622" s="2">
        <v>0</v>
      </c>
      <c r="P622" s="2">
        <v>0</v>
      </c>
      <c r="Q622" s="2">
        <v>0</v>
      </c>
      <c r="R622" s="2">
        <v>11</v>
      </c>
      <c r="S622" s="2">
        <v>0</v>
      </c>
      <c r="T622" s="6">
        <v>11.403233359284808</v>
      </c>
      <c r="U622" s="6">
        <v>0.11216256932742633</v>
      </c>
      <c r="V622" s="6">
        <v>0.45155170682170714</v>
      </c>
      <c r="W622" s="6">
        <v>35845</v>
      </c>
      <c r="X622" s="6">
        <v>4619</v>
      </c>
      <c r="Y622" s="6">
        <v>89611</v>
      </c>
      <c r="Z622" s="6">
        <v>10051</v>
      </c>
      <c r="AA622" s="2">
        <f t="shared" si="26"/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1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1</v>
      </c>
      <c r="AP622" s="2">
        <v>0</v>
      </c>
      <c r="AQ622" s="2">
        <v>0</v>
      </c>
      <c r="AR622" s="3">
        <v>0</v>
      </c>
      <c r="AS622" s="6">
        <f t="shared" si="27"/>
        <v>11.30347523078802</v>
      </c>
      <c r="AT622" s="6">
        <f t="shared" si="28"/>
        <v>0.11616093116160932</v>
      </c>
      <c r="AU622" s="6">
        <f t="shared" si="29"/>
        <v>0.48851460488514603</v>
      </c>
      <c r="AV622" s="6">
        <f t="shared" si="30"/>
        <v>0</v>
      </c>
      <c r="AW622" s="6">
        <f t="shared" si="31"/>
        <v>0</v>
      </c>
      <c r="AX622" s="6">
        <f t="shared" si="32"/>
        <v>0</v>
      </c>
      <c r="AY622" s="6">
        <f t="shared" si="33"/>
        <v>0</v>
      </c>
      <c r="AZ622" s="6">
        <f t="shared" si="34"/>
        <v>0</v>
      </c>
      <c r="BA622" s="6">
        <f t="shared" si="35"/>
        <v>10</v>
      </c>
      <c r="BB622" s="6">
        <f t="shared" si="36"/>
        <v>0</v>
      </c>
      <c r="BC622" s="2"/>
      <c r="BD622" s="2"/>
    </row>
    <row r="623" spans="1:56" ht="15.75" customHeight="1" x14ac:dyDescent="0.25">
      <c r="A623" s="2">
        <v>146</v>
      </c>
      <c r="B623" s="2">
        <v>2019</v>
      </c>
      <c r="C623" s="6" t="s">
        <v>204</v>
      </c>
      <c r="D623" s="2">
        <v>1570</v>
      </c>
      <c r="E623" s="2">
        <v>95426862000197</v>
      </c>
      <c r="F623" s="2" t="str">
        <f t="array" ref="F623">IFERROR(INDEX(cnpj!$A:$B,MATCH(C623,cnpj!$B:$B,0),1),IF(G623=14,LEFT(E623,2)&amp;"."&amp;MID(E623,3,3)&amp;"."&amp;MID(E623,6,3)&amp;"/"&amp;MID(E623,9,4)&amp;"-"&amp;RIGHT(E623,2),IF(G623=13,0&amp;LEFT(E623,1)&amp;"."&amp;MID(E623,2,3)&amp;"."&amp;MID(E623,5,3)&amp;"/"&amp;MID(E623,8,4)&amp;"-"&amp;RIGHT(E623,2),IF(G623=12,"00"&amp;"."&amp;LEFT(E623,3)&amp;"."&amp;MID(E623,4,3)&amp;"/"&amp;MID(E623,7,4)&amp;"-"&amp;RIGHT(E623,2),IF(G623=11,"00.0"&amp;LEFT(E623,2)&amp;"."&amp;MID(E623,3,3)&amp;"/"&amp;MID(E623,6,4)&amp;"-"&amp;RIGHT(E623,2),"erro")))))</f>
        <v>95.426.862/0001-97</v>
      </c>
      <c r="G623" s="2">
        <f t="shared" si="25"/>
        <v>14</v>
      </c>
      <c r="H623" s="6" t="s">
        <v>86</v>
      </c>
      <c r="I623" s="2">
        <v>4</v>
      </c>
      <c r="J623" s="6">
        <v>11.813829737591131</v>
      </c>
      <c r="K623" s="6">
        <v>135108</v>
      </c>
      <c r="L623" s="2">
        <v>0</v>
      </c>
      <c r="M623" s="2">
        <v>0</v>
      </c>
      <c r="N623" s="2"/>
      <c r="O623" s="2">
        <v>0</v>
      </c>
      <c r="P623" s="2">
        <v>0</v>
      </c>
      <c r="Q623" s="2">
        <v>0</v>
      </c>
      <c r="R623" s="2">
        <v>11</v>
      </c>
      <c r="S623" s="2">
        <v>0</v>
      </c>
      <c r="T623" s="6">
        <v>11.704404959548949</v>
      </c>
      <c r="U623" s="6">
        <v>0.22177632448143744</v>
      </c>
      <c r="V623" s="6">
        <v>0.63849253534152461</v>
      </c>
      <c r="W623" s="6">
        <v>45796</v>
      </c>
      <c r="X623" s="6">
        <v>31528</v>
      </c>
      <c r="Y623" s="6">
        <v>121104</v>
      </c>
      <c r="Z623" s="6">
        <v>26858</v>
      </c>
      <c r="AA623" s="2">
        <f t="shared" si="26"/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1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1</v>
      </c>
      <c r="AQ623" s="2">
        <v>0</v>
      </c>
      <c r="AR623" s="3">
        <v>0</v>
      </c>
      <c r="AS623" s="6">
        <f t="shared" si="27"/>
        <v>11.403233359284808</v>
      </c>
      <c r="AT623" s="6">
        <f t="shared" si="28"/>
        <v>0.11216256932742633</v>
      </c>
      <c r="AU623" s="6">
        <f t="shared" si="29"/>
        <v>0.45155170682170714</v>
      </c>
      <c r="AV623" s="6">
        <f t="shared" si="30"/>
        <v>0</v>
      </c>
      <c r="AW623" s="6">
        <f t="shared" si="31"/>
        <v>0</v>
      </c>
      <c r="AX623" s="6">
        <f t="shared" si="32"/>
        <v>0</v>
      </c>
      <c r="AY623" s="6">
        <f t="shared" si="33"/>
        <v>0</v>
      </c>
      <c r="AZ623" s="6">
        <f t="shared" si="34"/>
        <v>0</v>
      </c>
      <c r="BA623" s="6">
        <f t="shared" si="35"/>
        <v>11</v>
      </c>
      <c r="BB623" s="6">
        <f t="shared" si="36"/>
        <v>0</v>
      </c>
      <c r="BC623" s="2"/>
      <c r="BD623" s="2"/>
    </row>
    <row r="624" spans="1:56" ht="15.75" customHeight="1" x14ac:dyDescent="0.25">
      <c r="A624" s="2">
        <v>146</v>
      </c>
      <c r="B624" s="2">
        <v>2020</v>
      </c>
      <c r="C624" s="6" t="s">
        <v>204</v>
      </c>
      <c r="D624" s="2">
        <v>1570</v>
      </c>
      <c r="E624" s="2">
        <v>95426862000197</v>
      </c>
      <c r="F624" s="2" t="str">
        <f t="array" ref="F624">IFERROR(INDEX(cnpj!$A:$B,MATCH(C624,cnpj!$B:$B,0),1),IF(G624=14,LEFT(E624,2)&amp;"."&amp;MID(E624,3,3)&amp;"."&amp;MID(E624,6,3)&amp;"/"&amp;MID(E624,9,4)&amp;"-"&amp;RIGHT(E624,2),IF(G624=13,0&amp;LEFT(E624,1)&amp;"."&amp;MID(E624,2,3)&amp;"."&amp;MID(E624,5,3)&amp;"/"&amp;MID(E624,8,4)&amp;"-"&amp;RIGHT(E624,2),IF(G624=12,"00"&amp;"."&amp;LEFT(E624,3)&amp;"."&amp;MID(E624,4,3)&amp;"/"&amp;MID(E624,7,4)&amp;"-"&amp;RIGHT(E624,2),IF(G624=11,"00.0"&amp;LEFT(E624,2)&amp;"."&amp;MID(E624,3,3)&amp;"/"&amp;MID(E624,6,4)&amp;"-"&amp;RIGHT(E624,2),"erro")))))</f>
        <v>95.426.862/0001-97</v>
      </c>
      <c r="G624" s="2">
        <f t="shared" si="25"/>
        <v>14</v>
      </c>
      <c r="H624" s="6" t="s">
        <v>86</v>
      </c>
      <c r="I624" s="2">
        <v>4</v>
      </c>
      <c r="J624" s="6">
        <v>11.852991237101572</v>
      </c>
      <c r="K624" s="6">
        <v>140504</v>
      </c>
      <c r="L624" s="2">
        <v>0</v>
      </c>
      <c r="M624" s="2">
        <v>0</v>
      </c>
      <c r="N624" s="2"/>
      <c r="O624" s="2">
        <v>0</v>
      </c>
      <c r="P624" s="2">
        <v>0</v>
      </c>
      <c r="Q624" s="2">
        <v>0</v>
      </c>
      <c r="R624" s="2">
        <v>12</v>
      </c>
      <c r="S624" s="2">
        <v>0</v>
      </c>
      <c r="T624" s="6">
        <v>11.91098992235988</v>
      </c>
      <c r="U624" s="6">
        <v>0.15739385065885797</v>
      </c>
      <c r="V624" s="6">
        <v>0.38319878571332627</v>
      </c>
      <c r="W624" s="6">
        <v>53364</v>
      </c>
      <c r="X624" s="6">
        <v>3692</v>
      </c>
      <c r="Y624" s="6">
        <v>148894</v>
      </c>
      <c r="Z624" s="6">
        <v>23435</v>
      </c>
      <c r="AA624" s="2">
        <f t="shared" si="26"/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1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1</v>
      </c>
      <c r="AR624" s="3">
        <v>0</v>
      </c>
      <c r="AS624" s="6">
        <f t="shared" si="27"/>
        <v>11.704404959548949</v>
      </c>
      <c r="AT624" s="6">
        <f t="shared" si="28"/>
        <v>0.22177632448143744</v>
      </c>
      <c r="AU624" s="6">
        <f t="shared" si="29"/>
        <v>0.63849253534152461</v>
      </c>
      <c r="AV624" s="6">
        <f t="shared" si="30"/>
        <v>0</v>
      </c>
      <c r="AW624" s="6">
        <f t="shared" si="31"/>
        <v>0</v>
      </c>
      <c r="AX624" s="6">
        <f t="shared" si="32"/>
        <v>0</v>
      </c>
      <c r="AY624" s="6">
        <f t="shared" si="33"/>
        <v>0</v>
      </c>
      <c r="AZ624" s="6">
        <f t="shared" si="34"/>
        <v>0</v>
      </c>
      <c r="BA624" s="6">
        <f t="shared" si="35"/>
        <v>11</v>
      </c>
      <c r="BB624" s="6">
        <f t="shared" si="36"/>
        <v>0</v>
      </c>
      <c r="BC624" s="2"/>
      <c r="BD624" s="2"/>
    </row>
    <row r="625" spans="1:56" ht="15.75" customHeight="1" x14ac:dyDescent="0.25">
      <c r="A625" s="2">
        <v>147</v>
      </c>
      <c r="B625" s="2">
        <v>2016</v>
      </c>
      <c r="C625" s="6" t="s">
        <v>205</v>
      </c>
      <c r="D625" s="2">
        <v>20770</v>
      </c>
      <c r="E625" s="2">
        <v>8312229000173</v>
      </c>
      <c r="F625" s="2" t="str">
        <f t="array" ref="F625">IFERROR(INDEX(cnpj!$A:$B,MATCH(C625,cnpj!$B:$B,0),1),IF(G625=14,LEFT(E625,2)&amp;"."&amp;MID(E625,3,3)&amp;"."&amp;MID(E625,6,3)&amp;"/"&amp;MID(E625,9,4)&amp;"-"&amp;RIGHT(E625,2),IF(G625=13,0&amp;LEFT(E625,1)&amp;"."&amp;MID(E625,2,3)&amp;"."&amp;MID(E625,5,3)&amp;"/"&amp;MID(E625,8,4)&amp;"-"&amp;RIGHT(E625,2),IF(G625=12,"00"&amp;"."&amp;LEFT(E625,3)&amp;"."&amp;MID(E625,4,3)&amp;"/"&amp;MID(E625,7,4)&amp;"-"&amp;RIGHT(E625,2),IF(G625=11,"00.0"&amp;LEFT(E625,2)&amp;"."&amp;MID(E625,3,3)&amp;"/"&amp;MID(E625,6,4)&amp;"-"&amp;RIGHT(E625,2),"erro")))))</f>
        <v>08.312.229/0001-73</v>
      </c>
      <c r="G625" s="2">
        <f t="shared" si="25"/>
        <v>13</v>
      </c>
      <c r="H625" s="6" t="s">
        <v>62</v>
      </c>
      <c r="I625" s="2">
        <v>3</v>
      </c>
      <c r="J625" s="6">
        <v>12.961386787301191</v>
      </c>
      <c r="K625" s="6">
        <v>425656</v>
      </c>
      <c r="L625" s="2">
        <v>0</v>
      </c>
      <c r="M625" s="2">
        <v>1</v>
      </c>
      <c r="N625" s="2"/>
      <c r="O625" s="2">
        <v>0</v>
      </c>
      <c r="P625" s="2">
        <v>0</v>
      </c>
      <c r="Q625" s="2">
        <v>0</v>
      </c>
      <c r="R625" s="2">
        <v>22</v>
      </c>
      <c r="S625" s="2">
        <v>0</v>
      </c>
      <c r="T625" s="6">
        <v>15.015670803716279</v>
      </c>
      <c r="U625" s="6">
        <v>6.932771274530973E-2</v>
      </c>
      <c r="V625" s="6">
        <v>0.14841074741714647</v>
      </c>
      <c r="W625" s="6">
        <v>481594</v>
      </c>
      <c r="X625" s="6">
        <v>11226</v>
      </c>
      <c r="Y625" s="6">
        <v>3320649</v>
      </c>
      <c r="Z625" s="6">
        <v>230213</v>
      </c>
      <c r="AA625" s="2" t="str">
        <f t="shared" si="26"/>
        <v/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1</v>
      </c>
      <c r="AI625" s="2">
        <v>0</v>
      </c>
      <c r="AJ625" s="2">
        <v>0</v>
      </c>
      <c r="AK625" s="2">
        <v>0</v>
      </c>
      <c r="AL625" s="2">
        <v>0</v>
      </c>
      <c r="AM625" s="2">
        <v>1</v>
      </c>
      <c r="AN625" s="2">
        <v>0</v>
      </c>
      <c r="AO625" s="2">
        <v>0</v>
      </c>
      <c r="AP625" s="2">
        <v>0</v>
      </c>
      <c r="AQ625" s="2">
        <v>0</v>
      </c>
      <c r="AR625" s="3">
        <v>0</v>
      </c>
      <c r="AS625" s="6" t="str">
        <f t="shared" si="27"/>
        <v/>
      </c>
      <c r="AT625" s="6" t="str">
        <f t="shared" si="28"/>
        <v/>
      </c>
      <c r="AU625" s="6" t="str">
        <f t="shared" si="29"/>
        <v/>
      </c>
      <c r="AV625" s="6" t="str">
        <f t="shared" si="30"/>
        <v/>
      </c>
      <c r="AW625" s="6" t="str">
        <f t="shared" si="31"/>
        <v/>
      </c>
      <c r="AX625" s="6" t="str">
        <f t="shared" si="32"/>
        <v/>
      </c>
      <c r="AY625" s="6" t="str">
        <f t="shared" si="33"/>
        <v/>
      </c>
      <c r="AZ625" s="6" t="str">
        <f t="shared" si="34"/>
        <v/>
      </c>
      <c r="BA625" s="6" t="str">
        <f t="shared" si="35"/>
        <v/>
      </c>
      <c r="BB625" s="6" t="str">
        <f t="shared" si="36"/>
        <v/>
      </c>
      <c r="BC625" s="2"/>
      <c r="BD625" s="2"/>
    </row>
    <row r="626" spans="1:56" ht="15.75" customHeight="1" x14ac:dyDescent="0.25">
      <c r="A626" s="2">
        <v>147</v>
      </c>
      <c r="B626" s="2">
        <v>2017</v>
      </c>
      <c r="C626" s="6" t="s">
        <v>205</v>
      </c>
      <c r="D626" s="2">
        <v>20770</v>
      </c>
      <c r="E626" s="2">
        <v>8312229000173</v>
      </c>
      <c r="F626" s="2" t="str">
        <f t="array" ref="F626">IFERROR(INDEX(cnpj!$A:$B,MATCH(C626,cnpj!$B:$B,0),1),IF(G626=14,LEFT(E626,2)&amp;"."&amp;MID(E626,3,3)&amp;"."&amp;MID(E626,6,3)&amp;"/"&amp;MID(E626,9,4)&amp;"-"&amp;RIGHT(E626,2),IF(G626=13,0&amp;LEFT(E626,1)&amp;"."&amp;MID(E626,2,3)&amp;"."&amp;MID(E626,5,3)&amp;"/"&amp;MID(E626,8,4)&amp;"-"&amp;RIGHT(E626,2),IF(G626=12,"00"&amp;"."&amp;LEFT(E626,3)&amp;"."&amp;MID(E626,4,3)&amp;"/"&amp;MID(E626,7,4)&amp;"-"&amp;RIGHT(E626,2),IF(G626=11,"00.0"&amp;LEFT(E626,2)&amp;"."&amp;MID(E626,3,3)&amp;"/"&amp;MID(E626,6,4)&amp;"-"&amp;RIGHT(E626,2),"erro")))))</f>
        <v>08.312.229/0001-73</v>
      </c>
      <c r="G626" s="2">
        <f t="shared" si="25"/>
        <v>13</v>
      </c>
      <c r="H626" s="6" t="s">
        <v>62</v>
      </c>
      <c r="I626" s="2">
        <v>3</v>
      </c>
      <c r="J626" s="6">
        <v>13.014732731393782</v>
      </c>
      <c r="K626" s="6">
        <v>448979.6</v>
      </c>
      <c r="L626" s="2">
        <v>0</v>
      </c>
      <c r="M626" s="2">
        <v>1</v>
      </c>
      <c r="N626" s="2"/>
      <c r="O626" s="2">
        <v>0</v>
      </c>
      <c r="P626" s="2">
        <v>0</v>
      </c>
      <c r="Q626" s="2">
        <v>0</v>
      </c>
      <c r="R626" s="2">
        <v>21</v>
      </c>
      <c r="S626" s="2">
        <v>0</v>
      </c>
      <c r="T626" s="6">
        <v>15.02663602092923</v>
      </c>
      <c r="U626" s="6">
        <v>0.10688117486248462</v>
      </c>
      <c r="V626" s="6">
        <v>0.24481832064888609</v>
      </c>
      <c r="W626" s="6">
        <v>810763</v>
      </c>
      <c r="X626" s="6">
        <v>11156</v>
      </c>
      <c r="Y626" s="6">
        <v>3357261</v>
      </c>
      <c r="Z626" s="6">
        <v>358828</v>
      </c>
      <c r="AA626" s="2">
        <f t="shared" si="26"/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1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</v>
      </c>
      <c r="AO626" s="2">
        <v>0</v>
      </c>
      <c r="AP626" s="2">
        <v>0</v>
      </c>
      <c r="AQ626" s="2">
        <v>0</v>
      </c>
      <c r="AR626" s="3">
        <v>0</v>
      </c>
      <c r="AS626" s="6">
        <f t="shared" si="27"/>
        <v>15.015670803716279</v>
      </c>
      <c r="AT626" s="6">
        <f t="shared" si="28"/>
        <v>6.932771274530973E-2</v>
      </c>
      <c r="AU626" s="6">
        <f t="shared" si="29"/>
        <v>0.14841074741714647</v>
      </c>
      <c r="AV626" s="6">
        <f t="shared" si="30"/>
        <v>0</v>
      </c>
      <c r="AW626" s="6">
        <f t="shared" si="31"/>
        <v>1</v>
      </c>
      <c r="AX626" s="6">
        <f t="shared" si="32"/>
        <v>0</v>
      </c>
      <c r="AY626" s="6">
        <f t="shared" si="33"/>
        <v>0</v>
      </c>
      <c r="AZ626" s="6">
        <f t="shared" si="34"/>
        <v>0</v>
      </c>
      <c r="BA626" s="6">
        <f t="shared" si="35"/>
        <v>22</v>
      </c>
      <c r="BB626" s="6">
        <f t="shared" si="36"/>
        <v>0</v>
      </c>
      <c r="BC626" s="2"/>
      <c r="BD626" s="2"/>
    </row>
    <row r="627" spans="1:56" ht="15.75" customHeight="1" x14ac:dyDescent="0.25">
      <c r="A627" s="2">
        <v>147</v>
      </c>
      <c r="B627" s="2">
        <v>2018</v>
      </c>
      <c r="C627" s="6" t="s">
        <v>205</v>
      </c>
      <c r="D627" s="2">
        <v>20770</v>
      </c>
      <c r="E627" s="2">
        <v>8312229000173</v>
      </c>
      <c r="F627" s="2" t="str">
        <f t="array" ref="F627">IFERROR(INDEX(cnpj!$A:$B,MATCH(C627,cnpj!$B:$B,0),1),IF(G627=14,LEFT(E627,2)&amp;"."&amp;MID(E627,3,3)&amp;"."&amp;MID(E627,6,3)&amp;"/"&amp;MID(E627,9,4)&amp;"-"&amp;RIGHT(E627,2),IF(G627=13,0&amp;LEFT(E627,1)&amp;"."&amp;MID(E627,2,3)&amp;"."&amp;MID(E627,5,3)&amp;"/"&amp;MID(E627,8,4)&amp;"-"&amp;RIGHT(E627,2),IF(G627=12,"00"&amp;"."&amp;LEFT(E627,3)&amp;"."&amp;MID(E627,4,3)&amp;"/"&amp;MID(E627,7,4)&amp;"-"&amp;RIGHT(E627,2),IF(G627=11,"00.0"&amp;LEFT(E627,2)&amp;"."&amp;MID(E627,3,3)&amp;"/"&amp;MID(E627,6,4)&amp;"-"&amp;RIGHT(E627,2),"erro")))))</f>
        <v>08.312.229/0001-73</v>
      </c>
      <c r="G627" s="2">
        <f t="shared" si="25"/>
        <v>13</v>
      </c>
      <c r="H627" s="6" t="s">
        <v>62</v>
      </c>
      <c r="I627" s="2">
        <v>3</v>
      </c>
      <c r="J627" s="6">
        <v>13.0441654188011</v>
      </c>
      <c r="K627" s="6">
        <v>462390.67</v>
      </c>
      <c r="L627" s="2">
        <v>0</v>
      </c>
      <c r="M627" s="2">
        <v>1</v>
      </c>
      <c r="N627" s="2"/>
      <c r="O627" s="2">
        <v>0</v>
      </c>
      <c r="P627" s="2">
        <v>0</v>
      </c>
      <c r="Q627" s="2">
        <v>0</v>
      </c>
      <c r="R627" s="2">
        <v>20</v>
      </c>
      <c r="S627" s="2">
        <v>0</v>
      </c>
      <c r="T627" s="6">
        <v>15.03742101631021</v>
      </c>
      <c r="U627" s="6">
        <v>2.8742082674630524E-2</v>
      </c>
      <c r="V627" s="6">
        <v>0.23100335478015654</v>
      </c>
      <c r="W627" s="6">
        <v>775627</v>
      </c>
      <c r="X627" s="6">
        <v>8321</v>
      </c>
      <c r="Y627" s="6">
        <v>3393665</v>
      </c>
      <c r="Z627" s="6">
        <v>97541</v>
      </c>
      <c r="AA627" s="2">
        <f t="shared" si="26"/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1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1</v>
      </c>
      <c r="AP627" s="2">
        <v>0</v>
      </c>
      <c r="AQ627" s="2">
        <v>0</v>
      </c>
      <c r="AR627" s="3">
        <v>0</v>
      </c>
      <c r="AS627" s="6">
        <f t="shared" si="27"/>
        <v>15.02663602092923</v>
      </c>
      <c r="AT627" s="6">
        <f t="shared" si="28"/>
        <v>0.10688117486248462</v>
      </c>
      <c r="AU627" s="6">
        <f t="shared" si="29"/>
        <v>0.24481832064888609</v>
      </c>
      <c r="AV627" s="6">
        <f t="shared" si="30"/>
        <v>0</v>
      </c>
      <c r="AW627" s="6">
        <f t="shared" si="31"/>
        <v>1</v>
      </c>
      <c r="AX627" s="6">
        <f t="shared" si="32"/>
        <v>0</v>
      </c>
      <c r="AY627" s="6">
        <f t="shared" si="33"/>
        <v>0</v>
      </c>
      <c r="AZ627" s="6">
        <f t="shared" si="34"/>
        <v>0</v>
      </c>
      <c r="BA627" s="6">
        <f t="shared" si="35"/>
        <v>21</v>
      </c>
      <c r="BB627" s="6">
        <f t="shared" si="36"/>
        <v>0</v>
      </c>
      <c r="BC627" s="2"/>
      <c r="BD627" s="2"/>
    </row>
    <row r="628" spans="1:56" ht="15.75" customHeight="1" x14ac:dyDescent="0.25">
      <c r="A628" s="2">
        <v>147</v>
      </c>
      <c r="B628" s="2">
        <v>2019</v>
      </c>
      <c r="C628" s="6" t="s">
        <v>205</v>
      </c>
      <c r="D628" s="2">
        <v>20770</v>
      </c>
      <c r="E628" s="2">
        <v>8312229000173</v>
      </c>
      <c r="F628" s="2" t="str">
        <f t="array" ref="F628">IFERROR(INDEX(cnpj!$A:$B,MATCH(C628,cnpj!$B:$B,0),1),IF(G628=14,LEFT(E628,2)&amp;"."&amp;MID(E628,3,3)&amp;"."&amp;MID(E628,6,3)&amp;"/"&amp;MID(E628,9,4)&amp;"-"&amp;RIGHT(E628,2),IF(G628=13,0&amp;LEFT(E628,1)&amp;"."&amp;MID(E628,2,3)&amp;"."&amp;MID(E628,5,3)&amp;"/"&amp;MID(E628,8,4)&amp;"-"&amp;RIGHT(E628,2),IF(G628=12,"00"&amp;"."&amp;LEFT(E628,3)&amp;"."&amp;MID(E628,4,3)&amp;"/"&amp;MID(E628,7,4)&amp;"-"&amp;RIGHT(E628,2),IF(G628=11,"00.0"&amp;LEFT(E628,2)&amp;"."&amp;MID(E628,3,3)&amp;"/"&amp;MID(E628,6,4)&amp;"-"&amp;RIGHT(E628,2),"erro")))))</f>
        <v>08.312.229/0001-73</v>
      </c>
      <c r="G628" s="2">
        <f t="shared" si="25"/>
        <v>13</v>
      </c>
      <c r="H628" s="6" t="s">
        <v>62</v>
      </c>
      <c r="I628" s="2">
        <v>3</v>
      </c>
      <c r="J628" s="6">
        <v>13.0441654188011</v>
      </c>
      <c r="K628" s="6">
        <v>462390.67</v>
      </c>
      <c r="L628" s="2">
        <v>0</v>
      </c>
      <c r="M628" s="2">
        <v>1</v>
      </c>
      <c r="N628" s="2"/>
      <c r="O628" s="2">
        <v>0</v>
      </c>
      <c r="P628" s="2">
        <v>0</v>
      </c>
      <c r="Q628" s="2">
        <v>0</v>
      </c>
      <c r="R628" s="2">
        <v>20</v>
      </c>
      <c r="S628" s="2">
        <v>0</v>
      </c>
      <c r="T628" s="6">
        <v>15.183523579043515</v>
      </c>
      <c r="U628" s="6">
        <v>7.1567207862226187E-2</v>
      </c>
      <c r="V628" s="6">
        <v>0.15691123627289252</v>
      </c>
      <c r="W628" s="6">
        <v>134681</v>
      </c>
      <c r="X628" s="6">
        <v>481594</v>
      </c>
      <c r="Y628" s="6">
        <v>3927539</v>
      </c>
      <c r="Z628" s="6">
        <v>281083</v>
      </c>
      <c r="AA628" s="2">
        <f t="shared" si="26"/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1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1</v>
      </c>
      <c r="AQ628" s="2">
        <v>0</v>
      </c>
      <c r="AR628" s="3">
        <v>0</v>
      </c>
      <c r="AS628" s="6">
        <f t="shared" si="27"/>
        <v>15.03742101631021</v>
      </c>
      <c r="AT628" s="6">
        <f t="shared" si="28"/>
        <v>2.8742082674630524E-2</v>
      </c>
      <c r="AU628" s="6">
        <f t="shared" si="29"/>
        <v>0.23100335478015654</v>
      </c>
      <c r="AV628" s="6">
        <f t="shared" si="30"/>
        <v>0</v>
      </c>
      <c r="AW628" s="6">
        <f t="shared" si="31"/>
        <v>1</v>
      </c>
      <c r="AX628" s="6">
        <f t="shared" si="32"/>
        <v>0</v>
      </c>
      <c r="AY628" s="6">
        <f t="shared" si="33"/>
        <v>0</v>
      </c>
      <c r="AZ628" s="6">
        <f t="shared" si="34"/>
        <v>0</v>
      </c>
      <c r="BA628" s="6">
        <f t="shared" si="35"/>
        <v>20</v>
      </c>
      <c r="BB628" s="6">
        <f t="shared" si="36"/>
        <v>0</v>
      </c>
      <c r="BC628" s="2"/>
      <c r="BD628" s="2"/>
    </row>
    <row r="629" spans="1:56" ht="15.75" customHeight="1" x14ac:dyDescent="0.25">
      <c r="A629" s="2">
        <v>147</v>
      </c>
      <c r="B629" s="2">
        <v>2020</v>
      </c>
      <c r="C629" s="6" t="s">
        <v>205</v>
      </c>
      <c r="D629" s="2">
        <v>20770</v>
      </c>
      <c r="E629" s="2">
        <v>8312229000173</v>
      </c>
      <c r="F629" s="2" t="str">
        <f t="array" ref="F629">IFERROR(INDEX(cnpj!$A:$B,MATCH(C629,cnpj!$B:$B,0),1),IF(G629=14,LEFT(E629,2)&amp;"."&amp;MID(E629,3,3)&amp;"."&amp;MID(E629,6,3)&amp;"/"&amp;MID(E629,9,4)&amp;"-"&amp;RIGHT(E629,2),IF(G629=13,0&amp;LEFT(E629,1)&amp;"."&amp;MID(E629,2,3)&amp;"."&amp;MID(E629,5,3)&amp;"/"&amp;MID(E629,8,4)&amp;"-"&amp;RIGHT(E629,2),IF(G629=12,"00"&amp;"."&amp;LEFT(E629,3)&amp;"."&amp;MID(E629,4,3)&amp;"/"&amp;MID(E629,7,4)&amp;"-"&amp;RIGHT(E629,2),IF(G629=11,"00.0"&amp;LEFT(E629,2)&amp;"."&amp;MID(E629,3,3)&amp;"/"&amp;MID(E629,6,4)&amp;"-"&amp;RIGHT(E629,2),"erro")))))</f>
        <v>08.312.229/0001-73</v>
      </c>
      <c r="G629" s="2">
        <f t="shared" si="25"/>
        <v>13</v>
      </c>
      <c r="H629" s="6" t="s">
        <v>62</v>
      </c>
      <c r="I629" s="2">
        <v>3</v>
      </c>
      <c r="J629" s="6">
        <v>13.001660636052506</v>
      </c>
      <c r="K629" s="6">
        <v>443148.69</v>
      </c>
      <c r="L629" s="2">
        <v>0</v>
      </c>
      <c r="M629" s="2">
        <v>1</v>
      </c>
      <c r="N629" s="2"/>
      <c r="O629" s="2">
        <v>0</v>
      </c>
      <c r="P629" s="2">
        <v>0</v>
      </c>
      <c r="Q629" s="2">
        <v>0</v>
      </c>
      <c r="R629" s="2">
        <v>19</v>
      </c>
      <c r="S629" s="2">
        <v>0</v>
      </c>
      <c r="T629" s="6">
        <v>15.267300482111015</v>
      </c>
      <c r="U629" s="6">
        <v>9.4880714216138043E-2</v>
      </c>
      <c r="V629" s="6">
        <v>4.6769046762724691E-2</v>
      </c>
      <c r="W629" s="6">
        <v>175575</v>
      </c>
      <c r="X629" s="6">
        <v>24164</v>
      </c>
      <c r="Y629" s="6">
        <v>4270752</v>
      </c>
      <c r="Z629" s="6">
        <v>405212</v>
      </c>
      <c r="AA629" s="2">
        <f t="shared" si="26"/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1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1</v>
      </c>
      <c r="AR629" s="3">
        <v>0</v>
      </c>
      <c r="AS629" s="6">
        <f t="shared" si="27"/>
        <v>15.183523579043515</v>
      </c>
      <c r="AT629" s="6">
        <f t="shared" si="28"/>
        <v>7.1567207862226187E-2</v>
      </c>
      <c r="AU629" s="6">
        <f t="shared" si="29"/>
        <v>0.15691123627289252</v>
      </c>
      <c r="AV629" s="6">
        <f t="shared" si="30"/>
        <v>0</v>
      </c>
      <c r="AW629" s="6">
        <f t="shared" si="31"/>
        <v>1</v>
      </c>
      <c r="AX629" s="6">
        <f t="shared" si="32"/>
        <v>0</v>
      </c>
      <c r="AY629" s="6">
        <f t="shared" si="33"/>
        <v>0</v>
      </c>
      <c r="AZ629" s="6">
        <f t="shared" si="34"/>
        <v>0</v>
      </c>
      <c r="BA629" s="6">
        <f t="shared" si="35"/>
        <v>20</v>
      </c>
      <c r="BB629" s="6">
        <f t="shared" si="36"/>
        <v>0</v>
      </c>
      <c r="BC629" s="2"/>
      <c r="BD629" s="2"/>
    </row>
    <row r="630" spans="1:56" ht="15.75" customHeight="1" x14ac:dyDescent="0.25">
      <c r="A630" s="2">
        <v>148</v>
      </c>
      <c r="B630" s="2">
        <v>2016</v>
      </c>
      <c r="C630" s="6" t="s">
        <v>206</v>
      </c>
      <c r="D630" s="2">
        <v>15024</v>
      </c>
      <c r="E630" s="2">
        <v>74409467000126</v>
      </c>
      <c r="F630" s="2" t="str">
        <f t="array" ref="F630">IFERROR(INDEX(cnpj!$A:$B,MATCH(C630,cnpj!$B:$B,0),1),IF(G630=14,LEFT(E630,2)&amp;"."&amp;MID(E630,3,3)&amp;"."&amp;MID(E630,6,3)&amp;"/"&amp;MID(E630,9,4)&amp;"-"&amp;RIGHT(E630,2),IF(G630=13,0&amp;LEFT(E630,1)&amp;"."&amp;MID(E630,2,3)&amp;"."&amp;MID(E630,5,3)&amp;"/"&amp;MID(E630,8,4)&amp;"-"&amp;RIGHT(E630,2),IF(G630=12,"00"&amp;"."&amp;LEFT(E630,3)&amp;"."&amp;MID(E630,4,3)&amp;"/"&amp;MID(E630,7,4)&amp;"-"&amp;RIGHT(E630,2),IF(G630=11,"00.0"&amp;LEFT(E630,2)&amp;"."&amp;MID(E630,3,3)&amp;"/"&amp;MID(E630,6,4)&amp;"-"&amp;RIGHT(E630,2),"erro")))))</f>
        <v>74.409.467/0001-26</v>
      </c>
      <c r="G630" s="2">
        <f t="shared" si="25"/>
        <v>14</v>
      </c>
      <c r="H630" s="6" t="s">
        <v>50</v>
      </c>
      <c r="I630" s="2">
        <v>6</v>
      </c>
      <c r="J630" s="6">
        <v>9.9987977323404529</v>
      </c>
      <c r="K630" s="6">
        <v>22000</v>
      </c>
      <c r="L630" s="2">
        <v>0</v>
      </c>
      <c r="M630" s="2">
        <v>0</v>
      </c>
      <c r="N630" s="2"/>
      <c r="O630" s="2">
        <v>0</v>
      </c>
      <c r="P630" s="2">
        <v>0</v>
      </c>
      <c r="Q630" s="2">
        <v>0</v>
      </c>
      <c r="R630" s="2">
        <v>4</v>
      </c>
      <c r="S630" s="2">
        <v>1</v>
      </c>
      <c r="T630" s="6">
        <v>5.3132059790417872</v>
      </c>
      <c r="U630" s="6">
        <v>5.0443349753694582</v>
      </c>
      <c r="V630" s="6">
        <v>2061.8423645320199</v>
      </c>
      <c r="W630" s="6">
        <v>418554</v>
      </c>
      <c r="X630" s="6">
        <v>0</v>
      </c>
      <c r="Y630" s="6">
        <v>203</v>
      </c>
      <c r="Z630" s="6">
        <v>1024</v>
      </c>
      <c r="AA630" s="2" t="str">
        <f t="shared" si="26"/>
        <v/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1</v>
      </c>
      <c r="AN630" s="2">
        <v>0</v>
      </c>
      <c r="AO630" s="2">
        <v>0</v>
      </c>
      <c r="AP630" s="2">
        <v>0</v>
      </c>
      <c r="AQ630" s="2">
        <v>0</v>
      </c>
      <c r="AR630" s="3">
        <v>0</v>
      </c>
      <c r="AS630" s="6" t="str">
        <f t="shared" si="27"/>
        <v/>
      </c>
      <c r="AT630" s="6" t="str">
        <f t="shared" si="28"/>
        <v/>
      </c>
      <c r="AU630" s="6" t="str">
        <f t="shared" si="29"/>
        <v/>
      </c>
      <c r="AV630" s="6" t="str">
        <f t="shared" si="30"/>
        <v/>
      </c>
      <c r="AW630" s="6" t="str">
        <f t="shared" si="31"/>
        <v/>
      </c>
      <c r="AX630" s="6" t="str">
        <f t="shared" si="32"/>
        <v/>
      </c>
      <c r="AY630" s="6" t="str">
        <f t="shared" si="33"/>
        <v/>
      </c>
      <c r="AZ630" s="6" t="str">
        <f t="shared" si="34"/>
        <v/>
      </c>
      <c r="BA630" s="6" t="str">
        <f t="shared" si="35"/>
        <v/>
      </c>
      <c r="BB630" s="6" t="str">
        <f t="shared" si="36"/>
        <v/>
      </c>
      <c r="BC630" s="2"/>
      <c r="BD630" s="2"/>
    </row>
    <row r="631" spans="1:56" ht="15.75" customHeight="1" x14ac:dyDescent="0.25">
      <c r="A631" s="2">
        <v>148</v>
      </c>
      <c r="B631" s="2">
        <v>2017</v>
      </c>
      <c r="C631" s="6" t="s">
        <v>206</v>
      </c>
      <c r="D631" s="2">
        <v>15024</v>
      </c>
      <c r="E631" s="2">
        <v>74409467000126</v>
      </c>
      <c r="F631" s="2" t="str">
        <f t="array" ref="F631">IFERROR(INDEX(cnpj!$A:$B,MATCH(C631,cnpj!$B:$B,0),1),IF(G631=14,LEFT(E631,2)&amp;"."&amp;MID(E631,3,3)&amp;"."&amp;MID(E631,6,3)&amp;"/"&amp;MID(E631,9,4)&amp;"-"&amp;RIGHT(E631,2),IF(G631=13,0&amp;LEFT(E631,1)&amp;"."&amp;MID(E631,2,3)&amp;"."&amp;MID(E631,5,3)&amp;"/"&amp;MID(E631,8,4)&amp;"-"&amp;RIGHT(E631,2),IF(G631=12,"00"&amp;"."&amp;LEFT(E631,3)&amp;"."&amp;MID(E631,4,3)&amp;"/"&amp;MID(E631,7,4)&amp;"-"&amp;RIGHT(E631,2),IF(G631=11,"00.0"&amp;LEFT(E631,2)&amp;"."&amp;MID(E631,3,3)&amp;"/"&amp;MID(E631,6,4)&amp;"-"&amp;RIGHT(E631,2),"erro")))))</f>
        <v>74.409.467/0001-26</v>
      </c>
      <c r="G631" s="2">
        <f t="shared" si="25"/>
        <v>14</v>
      </c>
      <c r="H631" s="6" t="s">
        <v>50</v>
      </c>
      <c r="I631" s="2">
        <v>6</v>
      </c>
      <c r="J631" s="6">
        <v>9.7383121565771447</v>
      </c>
      <c r="K631" s="6">
        <v>16954.900000000001</v>
      </c>
      <c r="L631" s="2">
        <v>0</v>
      </c>
      <c r="M631" s="2">
        <v>0</v>
      </c>
      <c r="N631" s="2"/>
      <c r="O631" s="2">
        <v>0</v>
      </c>
      <c r="P631" s="2">
        <v>0</v>
      </c>
      <c r="Q631" s="2">
        <v>0</v>
      </c>
      <c r="R631" s="2">
        <v>4</v>
      </c>
      <c r="S631" s="2">
        <v>1</v>
      </c>
      <c r="T631" s="6">
        <v>5.2678581590633282</v>
      </c>
      <c r="U631" s="6">
        <v>-4.6391752577319589E-2</v>
      </c>
      <c r="V631" s="6">
        <v>2157.4948453608249</v>
      </c>
      <c r="W631" s="6">
        <v>418554</v>
      </c>
      <c r="X631" s="6">
        <v>0</v>
      </c>
      <c r="Y631" s="6">
        <v>194</v>
      </c>
      <c r="Z631" s="6">
        <v>-9</v>
      </c>
      <c r="AA631" s="2">
        <f t="shared" si="26"/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</v>
      </c>
      <c r="AO631" s="2">
        <v>0</v>
      </c>
      <c r="AP631" s="2">
        <v>0</v>
      </c>
      <c r="AQ631" s="2">
        <v>0</v>
      </c>
      <c r="AR631" s="3">
        <v>0</v>
      </c>
      <c r="AS631" s="6">
        <f t="shared" si="27"/>
        <v>5.3132059790417872</v>
      </c>
      <c r="AT631" s="6">
        <f t="shared" si="28"/>
        <v>5.0443349753694582</v>
      </c>
      <c r="AU631" s="6">
        <f t="shared" si="29"/>
        <v>2061.8423645320199</v>
      </c>
      <c r="AV631" s="6">
        <f t="shared" si="30"/>
        <v>0</v>
      </c>
      <c r="AW631" s="6">
        <f t="shared" si="31"/>
        <v>0</v>
      </c>
      <c r="AX631" s="6">
        <f t="shared" si="32"/>
        <v>0</v>
      </c>
      <c r="AY631" s="6">
        <f t="shared" si="33"/>
        <v>0</v>
      </c>
      <c r="AZ631" s="6">
        <f t="shared" si="34"/>
        <v>0</v>
      </c>
      <c r="BA631" s="6">
        <f t="shared" si="35"/>
        <v>4</v>
      </c>
      <c r="BB631" s="6">
        <f t="shared" si="36"/>
        <v>1</v>
      </c>
      <c r="BC631" s="2"/>
      <c r="BD631" s="2"/>
    </row>
    <row r="632" spans="1:56" ht="15.75" customHeight="1" x14ac:dyDescent="0.25">
      <c r="A632" s="2">
        <v>148</v>
      </c>
      <c r="B632" s="2">
        <v>2018</v>
      </c>
      <c r="C632" s="6" t="s">
        <v>206</v>
      </c>
      <c r="D632" s="2">
        <v>15024</v>
      </c>
      <c r="E632" s="2">
        <v>74409467000126</v>
      </c>
      <c r="F632" s="2" t="str">
        <f t="array" ref="F632">IFERROR(INDEX(cnpj!$A:$B,MATCH(C632,cnpj!$B:$B,0),1),IF(G632=14,LEFT(E632,2)&amp;"."&amp;MID(E632,3,3)&amp;"."&amp;MID(E632,6,3)&amp;"/"&amp;MID(E632,9,4)&amp;"-"&amp;RIGHT(E632,2),IF(G632=13,0&amp;LEFT(E632,1)&amp;"."&amp;MID(E632,2,3)&amp;"."&amp;MID(E632,5,3)&amp;"/"&amp;MID(E632,8,4)&amp;"-"&amp;RIGHT(E632,2),IF(G632=12,"00"&amp;"."&amp;LEFT(E632,3)&amp;"."&amp;MID(E632,4,3)&amp;"/"&amp;MID(E632,7,4)&amp;"-"&amp;RIGHT(E632,2),IF(G632=11,"00.0"&amp;LEFT(E632,2)&amp;"."&amp;MID(E632,3,3)&amp;"/"&amp;MID(E632,6,4)&amp;"-"&amp;RIGHT(E632,2),"erro")))))</f>
        <v>74.409.467/0001-26</v>
      </c>
      <c r="G632" s="2">
        <f t="shared" si="25"/>
        <v>14</v>
      </c>
      <c r="H632" s="6" t="s">
        <v>50</v>
      </c>
      <c r="I632" s="2">
        <v>6</v>
      </c>
      <c r="J632" s="6">
        <v>10.025660936493804</v>
      </c>
      <c r="K632" s="6">
        <v>22599</v>
      </c>
      <c r="L632" s="2">
        <v>0</v>
      </c>
      <c r="M632" s="2">
        <v>0</v>
      </c>
      <c r="N632" s="2"/>
      <c r="O632" s="2">
        <v>0</v>
      </c>
      <c r="P632" s="2">
        <v>0</v>
      </c>
      <c r="Q632" s="2">
        <v>0</v>
      </c>
      <c r="R632" s="2">
        <v>4</v>
      </c>
      <c r="S632" s="2">
        <v>1</v>
      </c>
      <c r="T632" s="6">
        <v>4.6821312271242199</v>
      </c>
      <c r="U632" s="6">
        <v>-0.81481481481481477</v>
      </c>
      <c r="V632" s="6">
        <v>3875.5185185185187</v>
      </c>
      <c r="W632" s="6">
        <v>418556</v>
      </c>
      <c r="X632" s="6">
        <v>0</v>
      </c>
      <c r="Y632" s="6">
        <v>108</v>
      </c>
      <c r="Z632" s="6">
        <v>-88</v>
      </c>
      <c r="AA632" s="2">
        <f t="shared" si="26"/>
        <v>1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1</v>
      </c>
      <c r="AP632" s="2">
        <v>0</v>
      </c>
      <c r="AQ632" s="2">
        <v>0</v>
      </c>
      <c r="AR632" s="3">
        <v>0</v>
      </c>
      <c r="AS632" s="6">
        <f t="shared" si="27"/>
        <v>5.2678581590633282</v>
      </c>
      <c r="AT632" s="6">
        <f t="shared" si="28"/>
        <v>-4.6391752577319589E-2</v>
      </c>
      <c r="AU632" s="6">
        <f t="shared" si="29"/>
        <v>2157.4948453608249</v>
      </c>
      <c r="AV632" s="6">
        <f t="shared" si="30"/>
        <v>0</v>
      </c>
      <c r="AW632" s="6">
        <f t="shared" si="31"/>
        <v>0</v>
      </c>
      <c r="AX632" s="6">
        <f t="shared" si="32"/>
        <v>0</v>
      </c>
      <c r="AY632" s="6">
        <f t="shared" si="33"/>
        <v>0</v>
      </c>
      <c r="AZ632" s="6">
        <f t="shared" si="34"/>
        <v>0</v>
      </c>
      <c r="BA632" s="6">
        <f t="shared" si="35"/>
        <v>4</v>
      </c>
      <c r="BB632" s="6">
        <f t="shared" si="36"/>
        <v>1</v>
      </c>
      <c r="BC632" s="2"/>
      <c r="BD632" s="2"/>
    </row>
    <row r="633" spans="1:56" ht="15.75" customHeight="1" x14ac:dyDescent="0.25">
      <c r="A633" s="2">
        <v>148</v>
      </c>
      <c r="B633" s="2">
        <v>2019</v>
      </c>
      <c r="C633" s="6" t="s">
        <v>206</v>
      </c>
      <c r="D633" s="2">
        <v>15024</v>
      </c>
      <c r="E633" s="2">
        <v>74409467000126</v>
      </c>
      <c r="F633" s="2" t="str">
        <f t="array" ref="F633">IFERROR(INDEX(cnpj!$A:$B,MATCH(C633,cnpj!$B:$B,0),1),IF(G633=14,LEFT(E633,2)&amp;"."&amp;MID(E633,3,3)&amp;"."&amp;MID(E633,6,3)&amp;"/"&amp;MID(E633,9,4)&amp;"-"&amp;RIGHT(E633,2),IF(G633=13,0&amp;LEFT(E633,1)&amp;"."&amp;MID(E633,2,3)&amp;"."&amp;MID(E633,5,3)&amp;"/"&amp;MID(E633,8,4)&amp;"-"&amp;RIGHT(E633,2),IF(G633=12,"00"&amp;"."&amp;LEFT(E633,3)&amp;"."&amp;MID(E633,4,3)&amp;"/"&amp;MID(E633,7,4)&amp;"-"&amp;RIGHT(E633,2),IF(G633=11,"00.0"&amp;LEFT(E633,2)&amp;"."&amp;MID(E633,3,3)&amp;"/"&amp;MID(E633,6,4)&amp;"-"&amp;RIGHT(E633,2),"erro")))))</f>
        <v>74.409.467/0001-26</v>
      </c>
      <c r="G633" s="2">
        <f t="shared" si="25"/>
        <v>14</v>
      </c>
      <c r="H633" s="6" t="s">
        <v>50</v>
      </c>
      <c r="I633" s="2">
        <v>6</v>
      </c>
      <c r="J633" s="6">
        <v>10.025660936493804</v>
      </c>
      <c r="K633" s="6">
        <v>22599</v>
      </c>
      <c r="L633" s="2">
        <v>0</v>
      </c>
      <c r="M633" s="2">
        <v>0</v>
      </c>
      <c r="N633" s="2"/>
      <c r="O633" s="2">
        <v>0</v>
      </c>
      <c r="P633" s="2">
        <v>0</v>
      </c>
      <c r="Q633" s="2">
        <v>0</v>
      </c>
      <c r="R633" s="2">
        <v>4</v>
      </c>
      <c r="S633" s="2">
        <v>1</v>
      </c>
      <c r="T633" s="6">
        <v>3.4657359027997265</v>
      </c>
      <c r="U633" s="6">
        <v>-2.3125</v>
      </c>
      <c r="V633" s="6">
        <v>13079.8125</v>
      </c>
      <c r="W633" s="6">
        <v>418554</v>
      </c>
      <c r="X633" s="6">
        <v>0</v>
      </c>
      <c r="Y633" s="6">
        <v>32</v>
      </c>
      <c r="Z633" s="6">
        <v>-74</v>
      </c>
      <c r="AA633" s="2">
        <f t="shared" si="26"/>
        <v>1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1</v>
      </c>
      <c r="AQ633" s="2">
        <v>0</v>
      </c>
      <c r="AR633" s="3">
        <v>0</v>
      </c>
      <c r="AS633" s="6">
        <f t="shared" si="27"/>
        <v>4.6821312271242199</v>
      </c>
      <c r="AT633" s="6">
        <f t="shared" si="28"/>
        <v>-0.81481481481481477</v>
      </c>
      <c r="AU633" s="6">
        <f t="shared" si="29"/>
        <v>3875.5185185185187</v>
      </c>
      <c r="AV633" s="6">
        <f t="shared" si="30"/>
        <v>0</v>
      </c>
      <c r="AW633" s="6">
        <f t="shared" si="31"/>
        <v>0</v>
      </c>
      <c r="AX633" s="6">
        <f t="shared" si="32"/>
        <v>0</v>
      </c>
      <c r="AY633" s="6">
        <f t="shared" si="33"/>
        <v>0</v>
      </c>
      <c r="AZ633" s="6">
        <f t="shared" si="34"/>
        <v>0</v>
      </c>
      <c r="BA633" s="6">
        <f t="shared" si="35"/>
        <v>4</v>
      </c>
      <c r="BB633" s="6">
        <f t="shared" si="36"/>
        <v>1</v>
      </c>
      <c r="BC633" s="2"/>
      <c r="BD633" s="2"/>
    </row>
    <row r="634" spans="1:56" ht="15.75" customHeight="1" x14ac:dyDescent="0.25">
      <c r="A634" s="2">
        <v>149</v>
      </c>
      <c r="B634" s="2">
        <v>2016</v>
      </c>
      <c r="C634" s="6" t="s">
        <v>207</v>
      </c>
      <c r="D634" s="2">
        <v>15369</v>
      </c>
      <c r="E634" s="2">
        <v>924429000175</v>
      </c>
      <c r="F634" s="2" t="str">
        <f t="array" ref="F634">IFERROR(INDEX(cnpj!$A:$B,MATCH(C634,cnpj!$B:$B,0),1),IF(G634=14,LEFT(E634,2)&amp;"."&amp;MID(E634,3,3)&amp;"."&amp;MID(E634,6,3)&amp;"/"&amp;MID(E634,9,4)&amp;"-"&amp;RIGHT(E634,2),IF(G634=13,0&amp;LEFT(E634,1)&amp;"."&amp;MID(E634,2,3)&amp;"."&amp;MID(E634,5,3)&amp;"/"&amp;MID(E634,8,4)&amp;"-"&amp;RIGHT(E634,2),IF(G634=12,"00"&amp;"."&amp;LEFT(E634,3)&amp;"."&amp;MID(E634,4,3)&amp;"/"&amp;MID(E634,7,4)&amp;"-"&amp;RIGHT(E634,2),IF(G634=11,"00.0"&amp;LEFT(E634,2)&amp;"."&amp;MID(E634,3,3)&amp;"/"&amp;MID(E634,6,4)&amp;"-"&amp;RIGHT(E634,2),"erro")))))</f>
        <v>00.924.429/0001-75</v>
      </c>
      <c r="G634" s="2">
        <f t="shared" si="25"/>
        <v>12</v>
      </c>
      <c r="H634" s="6" t="s">
        <v>145</v>
      </c>
      <c r="I634" s="2">
        <v>1</v>
      </c>
      <c r="J634" s="6">
        <v>12.940841500780939</v>
      </c>
      <c r="K634" s="6">
        <v>417000</v>
      </c>
      <c r="L634" s="2">
        <v>0</v>
      </c>
      <c r="M634" s="2">
        <v>1</v>
      </c>
      <c r="N634" s="2"/>
      <c r="O634" s="2">
        <v>0</v>
      </c>
      <c r="P634" s="2">
        <v>0</v>
      </c>
      <c r="Q634" s="2">
        <v>0</v>
      </c>
      <c r="R634" s="2">
        <v>14</v>
      </c>
      <c r="S634" s="2">
        <v>1</v>
      </c>
      <c r="T634" s="6">
        <v>15.445583692168032</v>
      </c>
      <c r="U634" s="6">
        <v>-219.51866506107001</v>
      </c>
      <c r="V634" s="6">
        <v>0.13622104568586793</v>
      </c>
      <c r="W634" s="6">
        <v>543034</v>
      </c>
      <c r="X634" s="6">
        <v>152272</v>
      </c>
      <c r="Y634" s="6">
        <v>5104248</v>
      </c>
      <c r="Z634" s="6">
        <v>-23252</v>
      </c>
      <c r="AA634" s="2" t="str">
        <f t="shared" si="26"/>
        <v/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1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1</v>
      </c>
      <c r="AN634" s="2">
        <v>0</v>
      </c>
      <c r="AO634" s="2">
        <v>0</v>
      </c>
      <c r="AP634" s="2">
        <v>0</v>
      </c>
      <c r="AQ634" s="2">
        <v>0</v>
      </c>
      <c r="AR634" s="3">
        <v>0</v>
      </c>
      <c r="AS634" s="6" t="str">
        <f t="shared" si="27"/>
        <v/>
      </c>
      <c r="AT634" s="6" t="str">
        <f t="shared" si="28"/>
        <v/>
      </c>
      <c r="AU634" s="6" t="str">
        <f t="shared" si="29"/>
        <v/>
      </c>
      <c r="AV634" s="6" t="str">
        <f t="shared" si="30"/>
        <v/>
      </c>
      <c r="AW634" s="6" t="str">
        <f t="shared" si="31"/>
        <v/>
      </c>
      <c r="AX634" s="6" t="str">
        <f t="shared" si="32"/>
        <v/>
      </c>
      <c r="AY634" s="6" t="str">
        <f t="shared" si="33"/>
        <v/>
      </c>
      <c r="AZ634" s="6" t="str">
        <f t="shared" si="34"/>
        <v/>
      </c>
      <c r="BA634" s="6" t="str">
        <f t="shared" si="35"/>
        <v/>
      </c>
      <c r="BB634" s="6" t="str">
        <f t="shared" si="36"/>
        <v/>
      </c>
      <c r="BC634" s="2"/>
      <c r="BD634" s="2"/>
    </row>
    <row r="635" spans="1:56" ht="15.75" customHeight="1" x14ac:dyDescent="0.25">
      <c r="A635" s="2">
        <v>149</v>
      </c>
      <c r="B635" s="2">
        <v>2017</v>
      </c>
      <c r="C635" s="6" t="s">
        <v>207</v>
      </c>
      <c r="D635" s="2">
        <v>15369</v>
      </c>
      <c r="E635" s="2">
        <v>924429000175</v>
      </c>
      <c r="F635" s="2" t="str">
        <f t="array" ref="F635">IFERROR(INDEX(cnpj!$A:$B,MATCH(C635,cnpj!$B:$B,0),1),IF(G635=14,LEFT(E635,2)&amp;"."&amp;MID(E635,3,3)&amp;"."&amp;MID(E635,6,3)&amp;"/"&amp;MID(E635,9,4)&amp;"-"&amp;RIGHT(E635,2),IF(G635=13,0&amp;LEFT(E635,1)&amp;"."&amp;MID(E635,2,3)&amp;"."&amp;MID(E635,5,3)&amp;"/"&amp;MID(E635,8,4)&amp;"-"&amp;RIGHT(E635,2),IF(G635=12,"00"&amp;"."&amp;LEFT(E635,3)&amp;"."&amp;MID(E635,4,3)&amp;"/"&amp;MID(E635,7,4)&amp;"-"&amp;RIGHT(E635,2),IF(G635=11,"00.0"&amp;LEFT(E635,2)&amp;"."&amp;MID(E635,3,3)&amp;"/"&amp;MID(E635,6,4)&amp;"-"&amp;RIGHT(E635,2),"erro")))))</f>
        <v>00.924.429/0001-75</v>
      </c>
      <c r="G635" s="2">
        <f t="shared" si="25"/>
        <v>12</v>
      </c>
      <c r="H635" s="6" t="s">
        <v>145</v>
      </c>
      <c r="I635" s="2">
        <v>1</v>
      </c>
      <c r="J635" s="6">
        <v>12.730801174465157</v>
      </c>
      <c r="K635" s="6">
        <v>338000</v>
      </c>
      <c r="L635" s="2">
        <v>0</v>
      </c>
      <c r="M635" s="2">
        <v>1</v>
      </c>
      <c r="N635" s="2"/>
      <c r="O635" s="2">
        <v>0</v>
      </c>
      <c r="P635" s="2">
        <v>0</v>
      </c>
      <c r="Q635" s="2">
        <v>0</v>
      </c>
      <c r="R635" s="2">
        <v>14</v>
      </c>
      <c r="S635" s="2">
        <v>0</v>
      </c>
      <c r="T635" s="6">
        <v>15.485211050214925</v>
      </c>
      <c r="U635" s="6">
        <v>1.3887379845918815E-3</v>
      </c>
      <c r="V635" s="6">
        <v>0.17355985987963266</v>
      </c>
      <c r="W635" s="6">
        <v>736218</v>
      </c>
      <c r="X635" s="6">
        <v>185485</v>
      </c>
      <c r="Y635" s="6">
        <v>5310577</v>
      </c>
      <c r="Z635" s="6">
        <v>7375</v>
      </c>
      <c r="AA635" s="2">
        <f t="shared" si="26"/>
        <v>1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1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</v>
      </c>
      <c r="AO635" s="2">
        <v>0</v>
      </c>
      <c r="AP635" s="2">
        <v>0</v>
      </c>
      <c r="AQ635" s="2">
        <v>0</v>
      </c>
      <c r="AR635" s="3">
        <v>0</v>
      </c>
      <c r="AS635" s="6">
        <f t="shared" si="27"/>
        <v>15.445583692168032</v>
      </c>
      <c r="AT635" s="6">
        <f t="shared" si="28"/>
        <v>-219.51866506107001</v>
      </c>
      <c r="AU635" s="6">
        <f t="shared" si="29"/>
        <v>0.13622104568586793</v>
      </c>
      <c r="AV635" s="6">
        <f t="shared" si="30"/>
        <v>0</v>
      </c>
      <c r="AW635" s="6">
        <f t="shared" si="31"/>
        <v>1</v>
      </c>
      <c r="AX635" s="6">
        <f t="shared" si="32"/>
        <v>0</v>
      </c>
      <c r="AY635" s="6">
        <f t="shared" si="33"/>
        <v>0</v>
      </c>
      <c r="AZ635" s="6">
        <f t="shared" si="34"/>
        <v>0</v>
      </c>
      <c r="BA635" s="6">
        <f t="shared" si="35"/>
        <v>14</v>
      </c>
      <c r="BB635" s="6">
        <f t="shared" si="36"/>
        <v>1</v>
      </c>
      <c r="BC635" s="2"/>
      <c r="BD635" s="2"/>
    </row>
    <row r="636" spans="1:56" ht="15.75" customHeight="1" x14ac:dyDescent="0.25">
      <c r="A636" s="2">
        <v>149</v>
      </c>
      <c r="B636" s="2">
        <v>2018</v>
      </c>
      <c r="C636" s="6" t="s">
        <v>207</v>
      </c>
      <c r="D636" s="2">
        <v>15369</v>
      </c>
      <c r="E636" s="2">
        <v>924429000175</v>
      </c>
      <c r="F636" s="2" t="str">
        <f t="array" ref="F636">IFERROR(INDEX(cnpj!$A:$B,MATCH(C636,cnpj!$B:$B,0),1),IF(G636=14,LEFT(E636,2)&amp;"."&amp;MID(E636,3,3)&amp;"."&amp;MID(E636,6,3)&amp;"/"&amp;MID(E636,9,4)&amp;"-"&amp;RIGHT(E636,2),IF(G636=13,0&amp;LEFT(E636,1)&amp;"."&amp;MID(E636,2,3)&amp;"."&amp;MID(E636,5,3)&amp;"/"&amp;MID(E636,8,4)&amp;"-"&amp;RIGHT(E636,2),IF(G636=12,"00"&amp;"."&amp;LEFT(E636,3)&amp;"."&amp;MID(E636,4,3)&amp;"/"&amp;MID(E636,7,4)&amp;"-"&amp;RIGHT(E636,2),IF(G636=11,"00.0"&amp;LEFT(E636,2)&amp;"."&amp;MID(E636,3,3)&amp;"/"&amp;MID(E636,6,4)&amp;"-"&amp;RIGHT(E636,2),"erro")))))</f>
        <v>00.924.429/0001-75</v>
      </c>
      <c r="G636" s="2">
        <f t="shared" si="25"/>
        <v>12</v>
      </c>
      <c r="H636" s="6" t="s">
        <v>145</v>
      </c>
      <c r="I636" s="2">
        <v>1</v>
      </c>
      <c r="J636" s="6">
        <v>12.765688433465597</v>
      </c>
      <c r="K636" s="6">
        <v>350000</v>
      </c>
      <c r="L636" s="2">
        <v>0</v>
      </c>
      <c r="M636" s="2">
        <v>1</v>
      </c>
      <c r="N636" s="2"/>
      <c r="O636" s="2">
        <v>0</v>
      </c>
      <c r="P636" s="2">
        <v>0</v>
      </c>
      <c r="Q636" s="2">
        <v>0</v>
      </c>
      <c r="R636" s="2">
        <v>14</v>
      </c>
      <c r="S636" s="2">
        <v>0</v>
      </c>
      <c r="T636" s="6">
        <v>15.544330937393354</v>
      </c>
      <c r="U636" s="6">
        <v>7.0697500392260994E-3</v>
      </c>
      <c r="V636" s="6">
        <v>0.18323575915104071</v>
      </c>
      <c r="W636" s="6">
        <v>567779</v>
      </c>
      <c r="X636" s="6">
        <v>464572</v>
      </c>
      <c r="Y636" s="6">
        <v>5634004</v>
      </c>
      <c r="Z636" s="6">
        <v>39831</v>
      </c>
      <c r="AA636" s="2">
        <f t="shared" si="26"/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1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1</v>
      </c>
      <c r="AP636" s="2">
        <v>0</v>
      </c>
      <c r="AQ636" s="2">
        <v>0</v>
      </c>
      <c r="AR636" s="3">
        <v>0</v>
      </c>
      <c r="AS636" s="6">
        <f t="shared" si="27"/>
        <v>15.485211050214925</v>
      </c>
      <c r="AT636" s="6">
        <f t="shared" si="28"/>
        <v>1.3887379845918815E-3</v>
      </c>
      <c r="AU636" s="6">
        <f t="shared" si="29"/>
        <v>0.17355985987963266</v>
      </c>
      <c r="AV636" s="6">
        <f t="shared" si="30"/>
        <v>0</v>
      </c>
      <c r="AW636" s="6">
        <f t="shared" si="31"/>
        <v>1</v>
      </c>
      <c r="AX636" s="6">
        <f t="shared" si="32"/>
        <v>0</v>
      </c>
      <c r="AY636" s="6">
        <f t="shared" si="33"/>
        <v>0</v>
      </c>
      <c r="AZ636" s="6">
        <f t="shared" si="34"/>
        <v>0</v>
      </c>
      <c r="BA636" s="6">
        <f t="shared" si="35"/>
        <v>14</v>
      </c>
      <c r="BB636" s="6">
        <f t="shared" si="36"/>
        <v>0</v>
      </c>
      <c r="BC636" s="2"/>
      <c r="BD636" s="2"/>
    </row>
    <row r="637" spans="1:56" ht="15.75" customHeight="1" x14ac:dyDescent="0.25">
      <c r="A637" s="2">
        <v>149</v>
      </c>
      <c r="B637" s="2">
        <v>2019</v>
      </c>
      <c r="C637" s="6" t="s">
        <v>207</v>
      </c>
      <c r="D637" s="2">
        <v>15369</v>
      </c>
      <c r="E637" s="2">
        <v>924429000175</v>
      </c>
      <c r="F637" s="2" t="str">
        <f t="array" ref="F637">IFERROR(INDEX(cnpj!$A:$B,MATCH(C637,cnpj!$B:$B,0),1),IF(G637=14,LEFT(E637,2)&amp;"."&amp;MID(E637,3,3)&amp;"."&amp;MID(E637,6,3)&amp;"/"&amp;MID(E637,9,4)&amp;"-"&amp;RIGHT(E637,2),IF(G637=13,0&amp;LEFT(E637,1)&amp;"."&amp;MID(E637,2,3)&amp;"."&amp;MID(E637,5,3)&amp;"/"&amp;MID(E637,8,4)&amp;"-"&amp;RIGHT(E637,2),IF(G637=12,"00"&amp;"."&amp;LEFT(E637,3)&amp;"."&amp;MID(E637,4,3)&amp;"/"&amp;MID(E637,7,4)&amp;"-"&amp;RIGHT(E637,2),IF(G637=11,"00.0"&amp;LEFT(E637,2)&amp;"."&amp;MID(E637,3,3)&amp;"/"&amp;MID(E637,6,4)&amp;"-"&amp;RIGHT(E637,2),"erro")))))</f>
        <v>00.924.429/0001-75</v>
      </c>
      <c r="G637" s="2">
        <f t="shared" si="25"/>
        <v>12</v>
      </c>
      <c r="H637" s="6" t="s">
        <v>145</v>
      </c>
      <c r="I637" s="2">
        <v>1</v>
      </c>
      <c r="J637" s="6">
        <v>12.100712129872347</v>
      </c>
      <c r="K637" s="6">
        <v>180000</v>
      </c>
      <c r="L637" s="2">
        <v>0</v>
      </c>
      <c r="M637" s="2">
        <v>1</v>
      </c>
      <c r="N637" s="2"/>
      <c r="O637" s="2">
        <v>0</v>
      </c>
      <c r="P637" s="2">
        <v>0</v>
      </c>
      <c r="Q637" s="2">
        <v>0</v>
      </c>
      <c r="R637" s="2">
        <v>13</v>
      </c>
      <c r="S637" s="2">
        <v>0</v>
      </c>
      <c r="T637" s="6">
        <v>15.999131580654996</v>
      </c>
      <c r="U637" s="6">
        <v>-1.1111577912093816E-2</v>
      </c>
      <c r="V637" s="6">
        <v>0.18651114609990971</v>
      </c>
      <c r="W637" s="6">
        <v>1112886</v>
      </c>
      <c r="X637" s="6">
        <v>543034</v>
      </c>
      <c r="Y637" s="6">
        <v>8878397</v>
      </c>
      <c r="Z637" s="6">
        <v>-98653</v>
      </c>
      <c r="AA637" s="2">
        <f t="shared" si="26"/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1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1</v>
      </c>
      <c r="AQ637" s="2">
        <v>0</v>
      </c>
      <c r="AR637" s="3">
        <v>0</v>
      </c>
      <c r="AS637" s="6">
        <f t="shared" si="27"/>
        <v>15.544330937393354</v>
      </c>
      <c r="AT637" s="6">
        <f t="shared" si="28"/>
        <v>7.0697500392260994E-3</v>
      </c>
      <c r="AU637" s="6">
        <f t="shared" si="29"/>
        <v>0.18323575915104071</v>
      </c>
      <c r="AV637" s="6">
        <f t="shared" si="30"/>
        <v>0</v>
      </c>
      <c r="AW637" s="6">
        <f t="shared" si="31"/>
        <v>1</v>
      </c>
      <c r="AX637" s="6">
        <f t="shared" si="32"/>
        <v>0</v>
      </c>
      <c r="AY637" s="6">
        <f t="shared" si="33"/>
        <v>0</v>
      </c>
      <c r="AZ637" s="6">
        <f t="shared" si="34"/>
        <v>0</v>
      </c>
      <c r="BA637" s="6">
        <f t="shared" si="35"/>
        <v>14</v>
      </c>
      <c r="BB637" s="6">
        <f t="shared" si="36"/>
        <v>0</v>
      </c>
      <c r="BC637" s="2"/>
      <c r="BD637" s="2"/>
    </row>
    <row r="638" spans="1:56" ht="15.75" customHeight="1" x14ac:dyDescent="0.25">
      <c r="A638" s="2">
        <v>149</v>
      </c>
      <c r="B638" s="2">
        <v>2020</v>
      </c>
      <c r="C638" s="6" t="s">
        <v>207</v>
      </c>
      <c r="D638" s="2">
        <v>15369</v>
      </c>
      <c r="E638" s="2">
        <v>924429000175</v>
      </c>
      <c r="F638" s="2" t="str">
        <f t="array" ref="F638">IFERROR(INDEX(cnpj!$A:$B,MATCH(C638,cnpj!$B:$B,0),1),IF(G638=14,LEFT(E638,2)&amp;"."&amp;MID(E638,3,3)&amp;"."&amp;MID(E638,6,3)&amp;"/"&amp;MID(E638,9,4)&amp;"-"&amp;RIGHT(E638,2),IF(G638=13,0&amp;LEFT(E638,1)&amp;"."&amp;MID(E638,2,3)&amp;"."&amp;MID(E638,5,3)&amp;"/"&amp;MID(E638,8,4)&amp;"-"&amp;RIGHT(E638,2),IF(G638=12,"00"&amp;"."&amp;LEFT(E638,3)&amp;"."&amp;MID(E638,4,3)&amp;"/"&amp;MID(E638,7,4)&amp;"-"&amp;RIGHT(E638,2),IF(G638=11,"00.0"&amp;LEFT(E638,2)&amp;"."&amp;MID(E638,3,3)&amp;"/"&amp;MID(E638,6,4)&amp;"-"&amp;RIGHT(E638,2),"erro")))))</f>
        <v>00.924.429/0001-75</v>
      </c>
      <c r="G638" s="2">
        <f t="shared" si="25"/>
        <v>12</v>
      </c>
      <c r="H638" s="6" t="s">
        <v>145</v>
      </c>
      <c r="I638" s="2">
        <v>1</v>
      </c>
      <c r="J638" s="6">
        <v>13.032438669876342</v>
      </c>
      <c r="K638" s="6">
        <v>457000</v>
      </c>
      <c r="L638" s="2">
        <v>0</v>
      </c>
      <c r="M638" s="2">
        <v>1</v>
      </c>
      <c r="N638" s="2"/>
      <c r="O638" s="2">
        <v>0</v>
      </c>
      <c r="P638" s="2">
        <v>0</v>
      </c>
      <c r="Q638" s="2">
        <v>0</v>
      </c>
      <c r="R638" s="2">
        <v>12</v>
      </c>
      <c r="S638" s="2">
        <v>0</v>
      </c>
      <c r="T638" s="6">
        <v>16.023763652578513</v>
      </c>
      <c r="U638" s="6">
        <v>-80.069389083933871</v>
      </c>
      <c r="V638" s="6">
        <v>0.48560419859500303</v>
      </c>
      <c r="W638" s="6">
        <v>1173419</v>
      </c>
      <c r="X638" s="6">
        <v>3245485</v>
      </c>
      <c r="Y638" s="6">
        <v>9099806</v>
      </c>
      <c r="Z638" s="6">
        <v>-113649</v>
      </c>
      <c r="AA638" s="2">
        <f t="shared" si="26"/>
        <v>1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1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1</v>
      </c>
      <c r="AR638" s="3">
        <v>0</v>
      </c>
      <c r="AS638" s="6">
        <f t="shared" si="27"/>
        <v>15.999131580654996</v>
      </c>
      <c r="AT638" s="6">
        <f t="shared" si="28"/>
        <v>-1.1111577912093816E-2</v>
      </c>
      <c r="AU638" s="6">
        <f t="shared" si="29"/>
        <v>0.18651114609990971</v>
      </c>
      <c r="AV638" s="6">
        <f t="shared" si="30"/>
        <v>0</v>
      </c>
      <c r="AW638" s="6">
        <f t="shared" si="31"/>
        <v>1</v>
      </c>
      <c r="AX638" s="6">
        <f t="shared" si="32"/>
        <v>0</v>
      </c>
      <c r="AY638" s="6">
        <f t="shared" si="33"/>
        <v>0</v>
      </c>
      <c r="AZ638" s="6">
        <f t="shared" si="34"/>
        <v>0</v>
      </c>
      <c r="BA638" s="6">
        <f t="shared" si="35"/>
        <v>13</v>
      </c>
      <c r="BB638" s="6">
        <f t="shared" si="36"/>
        <v>0</v>
      </c>
      <c r="BC638" s="2"/>
      <c r="BD638" s="2"/>
    </row>
    <row r="639" spans="1:56" ht="15.75" customHeight="1" x14ac:dyDescent="0.25">
      <c r="A639" s="2">
        <v>150</v>
      </c>
      <c r="B639" s="2">
        <v>2016</v>
      </c>
      <c r="C639" s="6" t="s">
        <v>208</v>
      </c>
      <c r="D639" s="2">
        <v>21814</v>
      </c>
      <c r="E639" s="2">
        <v>9257877000137</v>
      </c>
      <c r="F639" s="2" t="str">
        <f t="array" ref="F639">IFERROR(INDEX(cnpj!$A:$B,MATCH(C639,cnpj!$B:$B,0),1),IF(G639=14,LEFT(E639,2)&amp;"."&amp;MID(E639,3,3)&amp;"."&amp;MID(E639,6,3)&amp;"/"&amp;MID(E639,9,4)&amp;"-"&amp;RIGHT(E639,2),IF(G639=13,0&amp;LEFT(E639,1)&amp;"."&amp;MID(E639,2,3)&amp;"."&amp;MID(E639,5,3)&amp;"/"&amp;MID(E639,8,4)&amp;"-"&amp;RIGHT(E639,2),IF(G639=12,"00"&amp;"."&amp;LEFT(E639,3)&amp;"."&amp;MID(E639,4,3)&amp;"/"&amp;MID(E639,7,4)&amp;"-"&amp;RIGHT(E639,2),IF(G639=11,"00.0"&amp;LEFT(E639,2)&amp;"."&amp;MID(E639,3,3)&amp;"/"&amp;MID(E639,6,4)&amp;"-"&amp;RIGHT(E639,2),"erro")))))</f>
        <v>09.257.877/0001-37</v>
      </c>
      <c r="G639" s="2">
        <f t="shared" si="25"/>
        <v>13</v>
      </c>
      <c r="H639" s="6" t="s">
        <v>60</v>
      </c>
      <c r="I639" s="2">
        <v>1</v>
      </c>
      <c r="J639" s="6">
        <v>12.225875272826354</v>
      </c>
      <c r="K639" s="6">
        <v>204000</v>
      </c>
      <c r="L639" s="2">
        <v>0</v>
      </c>
      <c r="M639" s="2">
        <v>1</v>
      </c>
      <c r="N639" s="2"/>
      <c r="O639" s="2">
        <v>0</v>
      </c>
      <c r="P639" s="2">
        <v>0</v>
      </c>
      <c r="Q639" s="2">
        <v>0</v>
      </c>
      <c r="R639" s="2">
        <v>12</v>
      </c>
      <c r="S639" s="2">
        <v>0</v>
      </c>
      <c r="T639" s="6">
        <v>14.720187712557466</v>
      </c>
      <c r="U639" s="6">
        <v>6.5546829916953112E-2</v>
      </c>
      <c r="V639" s="6">
        <v>0.1501517117242529</v>
      </c>
      <c r="W639" s="6">
        <v>196878</v>
      </c>
      <c r="X639" s="6">
        <v>174167</v>
      </c>
      <c r="Y639" s="6">
        <v>2471134</v>
      </c>
      <c r="Z639" s="6">
        <v>161975</v>
      </c>
      <c r="AA639" s="2" t="str">
        <f t="shared" si="26"/>
        <v/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1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1</v>
      </c>
      <c r="AN639" s="2">
        <v>0</v>
      </c>
      <c r="AO639" s="2">
        <v>0</v>
      </c>
      <c r="AP639" s="2">
        <v>0</v>
      </c>
      <c r="AQ639" s="2">
        <v>0</v>
      </c>
      <c r="AR639" s="3">
        <v>0</v>
      </c>
      <c r="AS639" s="6" t="str">
        <f t="shared" si="27"/>
        <v/>
      </c>
      <c r="AT639" s="6" t="str">
        <f t="shared" si="28"/>
        <v/>
      </c>
      <c r="AU639" s="6" t="str">
        <f t="shared" si="29"/>
        <v/>
      </c>
      <c r="AV639" s="6" t="str">
        <f t="shared" si="30"/>
        <v/>
      </c>
      <c r="AW639" s="6" t="str">
        <f t="shared" si="31"/>
        <v/>
      </c>
      <c r="AX639" s="6" t="str">
        <f t="shared" si="32"/>
        <v/>
      </c>
      <c r="AY639" s="6" t="str">
        <f t="shared" si="33"/>
        <v/>
      </c>
      <c r="AZ639" s="6" t="str">
        <f t="shared" si="34"/>
        <v/>
      </c>
      <c r="BA639" s="6" t="str">
        <f t="shared" si="35"/>
        <v/>
      </c>
      <c r="BB639" s="6" t="str">
        <f t="shared" si="36"/>
        <v/>
      </c>
      <c r="BC639" s="2"/>
      <c r="BD639" s="2"/>
    </row>
    <row r="640" spans="1:56" ht="15.75" customHeight="1" x14ac:dyDescent="0.25">
      <c r="A640" s="2">
        <v>150</v>
      </c>
      <c r="B640" s="2">
        <v>2017</v>
      </c>
      <c r="C640" s="6" t="s">
        <v>208</v>
      </c>
      <c r="D640" s="2">
        <v>21814</v>
      </c>
      <c r="E640" s="2">
        <v>9257877000137</v>
      </c>
      <c r="F640" s="2" t="str">
        <f t="array" ref="F640">IFERROR(INDEX(cnpj!$A:$B,MATCH(C640,cnpj!$B:$B,0),1),IF(G640=14,LEFT(E640,2)&amp;"."&amp;MID(E640,3,3)&amp;"."&amp;MID(E640,6,3)&amp;"/"&amp;MID(E640,9,4)&amp;"-"&amp;RIGHT(E640,2),IF(G640=13,0&amp;LEFT(E640,1)&amp;"."&amp;MID(E640,2,3)&amp;"."&amp;MID(E640,5,3)&amp;"/"&amp;MID(E640,8,4)&amp;"-"&amp;RIGHT(E640,2),IF(G640=12,"00"&amp;"."&amp;LEFT(E640,3)&amp;"."&amp;MID(E640,4,3)&amp;"/"&amp;MID(E640,7,4)&amp;"-"&amp;RIGHT(E640,2),IF(G640=11,"00.0"&amp;LEFT(E640,2)&amp;"."&amp;MID(E640,3,3)&amp;"/"&amp;MID(E640,6,4)&amp;"-"&amp;RIGHT(E640,2),"erro")))))</f>
        <v>09.257.877/0001-37</v>
      </c>
      <c r="G640" s="2">
        <f t="shared" si="25"/>
        <v>13</v>
      </c>
      <c r="H640" s="6" t="s">
        <v>60</v>
      </c>
      <c r="I640" s="2">
        <v>1</v>
      </c>
      <c r="J640" s="6">
        <v>12.26434155365415</v>
      </c>
      <c r="K640" s="6">
        <v>212000</v>
      </c>
      <c r="L640" s="2">
        <v>0</v>
      </c>
      <c r="M640" s="2">
        <v>1</v>
      </c>
      <c r="N640" s="2"/>
      <c r="O640" s="2">
        <v>0</v>
      </c>
      <c r="P640" s="2">
        <v>0</v>
      </c>
      <c r="Q640" s="2">
        <v>0</v>
      </c>
      <c r="R640" s="2">
        <v>13</v>
      </c>
      <c r="S640" s="2">
        <v>0</v>
      </c>
      <c r="T640" s="6">
        <v>14.789107470538095</v>
      </c>
      <c r="U640" s="6">
        <v>9.3946627887212225E-2</v>
      </c>
      <c r="V640" s="6">
        <v>0.14910121059887815</v>
      </c>
      <c r="W640" s="6">
        <v>219100</v>
      </c>
      <c r="X640" s="6">
        <v>175638</v>
      </c>
      <c r="Y640" s="6">
        <v>2647450</v>
      </c>
      <c r="Z640" s="6">
        <v>248719</v>
      </c>
      <c r="AA640" s="2">
        <f t="shared" si="26"/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1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</v>
      </c>
      <c r="AO640" s="2">
        <v>0</v>
      </c>
      <c r="AP640" s="2">
        <v>0</v>
      </c>
      <c r="AQ640" s="2">
        <v>0</v>
      </c>
      <c r="AR640" s="3">
        <v>0</v>
      </c>
      <c r="AS640" s="6">
        <f t="shared" si="27"/>
        <v>14.720187712557466</v>
      </c>
      <c r="AT640" s="6">
        <f t="shared" si="28"/>
        <v>6.5546829916953112E-2</v>
      </c>
      <c r="AU640" s="6">
        <f t="shared" si="29"/>
        <v>0.1501517117242529</v>
      </c>
      <c r="AV640" s="6">
        <f t="shared" si="30"/>
        <v>0</v>
      </c>
      <c r="AW640" s="6">
        <f t="shared" si="31"/>
        <v>1</v>
      </c>
      <c r="AX640" s="6">
        <f t="shared" si="32"/>
        <v>0</v>
      </c>
      <c r="AY640" s="6">
        <f t="shared" si="33"/>
        <v>0</v>
      </c>
      <c r="AZ640" s="6">
        <f t="shared" si="34"/>
        <v>0</v>
      </c>
      <c r="BA640" s="6">
        <f t="shared" si="35"/>
        <v>12</v>
      </c>
      <c r="BB640" s="6">
        <f t="shared" si="36"/>
        <v>0</v>
      </c>
      <c r="BC640" s="2"/>
      <c r="BD640" s="2"/>
    </row>
    <row r="641" spans="1:56" ht="15.75" customHeight="1" x14ac:dyDescent="0.25">
      <c r="A641" s="2">
        <v>150</v>
      </c>
      <c r="B641" s="2">
        <v>2018</v>
      </c>
      <c r="C641" s="6" t="s">
        <v>208</v>
      </c>
      <c r="D641" s="2">
        <v>21814</v>
      </c>
      <c r="E641" s="2">
        <v>9257877000137</v>
      </c>
      <c r="F641" s="2" t="str">
        <f t="array" ref="F641">IFERROR(INDEX(cnpj!$A:$B,MATCH(C641,cnpj!$B:$B,0),1),IF(G641=14,LEFT(E641,2)&amp;"."&amp;MID(E641,3,3)&amp;"."&amp;MID(E641,6,3)&amp;"/"&amp;MID(E641,9,4)&amp;"-"&amp;RIGHT(E641,2),IF(G641=13,0&amp;LEFT(E641,1)&amp;"."&amp;MID(E641,2,3)&amp;"."&amp;MID(E641,5,3)&amp;"/"&amp;MID(E641,8,4)&amp;"-"&amp;RIGHT(E641,2),IF(G641=12,"00"&amp;"."&amp;LEFT(E641,3)&amp;"."&amp;MID(E641,4,3)&amp;"/"&amp;MID(E641,7,4)&amp;"-"&amp;RIGHT(E641,2),IF(G641=11,"00.0"&amp;LEFT(E641,2)&amp;"."&amp;MID(E641,3,3)&amp;"/"&amp;MID(E641,6,4)&amp;"-"&amp;RIGHT(E641,2),"erro")))))</f>
        <v>09.257.877/0001-37</v>
      </c>
      <c r="G641" s="2">
        <f t="shared" si="25"/>
        <v>13</v>
      </c>
      <c r="H641" s="6" t="s">
        <v>60</v>
      </c>
      <c r="I641" s="2">
        <v>1</v>
      </c>
      <c r="J641" s="6">
        <v>12.100712129872347</v>
      </c>
      <c r="K641" s="6">
        <v>180000</v>
      </c>
      <c r="L641" s="2">
        <v>0</v>
      </c>
      <c r="M641" s="2">
        <v>1</v>
      </c>
      <c r="N641" s="2"/>
      <c r="O641" s="2">
        <v>0</v>
      </c>
      <c r="P641" s="2">
        <v>0</v>
      </c>
      <c r="Q641" s="2">
        <v>0</v>
      </c>
      <c r="R641" s="2">
        <v>14</v>
      </c>
      <c r="S641" s="2">
        <v>0</v>
      </c>
      <c r="T641" s="6">
        <v>14.827945667057865</v>
      </c>
      <c r="U641" s="6">
        <v>0.10007393829513188</v>
      </c>
      <c r="V641" s="6">
        <v>0.1180789123258953</v>
      </c>
      <c r="W641" s="6">
        <v>137942</v>
      </c>
      <c r="X641" s="6">
        <v>187046</v>
      </c>
      <c r="Y641" s="6">
        <v>2752295</v>
      </c>
      <c r="Z641" s="6">
        <v>275433</v>
      </c>
      <c r="AA641" s="2">
        <f t="shared" si="26"/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1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1</v>
      </c>
      <c r="AP641" s="2">
        <v>0</v>
      </c>
      <c r="AQ641" s="2">
        <v>0</v>
      </c>
      <c r="AR641" s="3">
        <v>0</v>
      </c>
      <c r="AS641" s="6">
        <f t="shared" si="27"/>
        <v>14.789107470538095</v>
      </c>
      <c r="AT641" s="6">
        <f t="shared" si="28"/>
        <v>9.3946627887212225E-2</v>
      </c>
      <c r="AU641" s="6">
        <f t="shared" si="29"/>
        <v>0.14910121059887815</v>
      </c>
      <c r="AV641" s="6">
        <f t="shared" si="30"/>
        <v>0</v>
      </c>
      <c r="AW641" s="6">
        <f t="shared" si="31"/>
        <v>1</v>
      </c>
      <c r="AX641" s="6">
        <f t="shared" si="32"/>
        <v>0</v>
      </c>
      <c r="AY641" s="6">
        <f t="shared" si="33"/>
        <v>0</v>
      </c>
      <c r="AZ641" s="6">
        <f t="shared" si="34"/>
        <v>0</v>
      </c>
      <c r="BA641" s="6">
        <f t="shared" si="35"/>
        <v>13</v>
      </c>
      <c r="BB641" s="6">
        <f t="shared" si="36"/>
        <v>0</v>
      </c>
      <c r="BC641" s="2"/>
      <c r="BD641" s="2"/>
    </row>
    <row r="642" spans="1:56" ht="15.75" customHeight="1" x14ac:dyDescent="0.25">
      <c r="A642" s="2">
        <v>150</v>
      </c>
      <c r="B642" s="2">
        <v>2019</v>
      </c>
      <c r="C642" s="6" t="s">
        <v>208</v>
      </c>
      <c r="D642" s="2">
        <v>21814</v>
      </c>
      <c r="E642" s="2">
        <v>9257877000137</v>
      </c>
      <c r="F642" s="2" t="str">
        <f t="array" ref="F642">IFERROR(INDEX(cnpj!$A:$B,MATCH(C642,cnpj!$B:$B,0),1),IF(G642=14,LEFT(E642,2)&amp;"."&amp;MID(E642,3,3)&amp;"."&amp;MID(E642,6,3)&amp;"/"&amp;MID(E642,9,4)&amp;"-"&amp;RIGHT(E642,2),IF(G642=13,0&amp;LEFT(E642,1)&amp;"."&amp;MID(E642,2,3)&amp;"."&amp;MID(E642,5,3)&amp;"/"&amp;MID(E642,8,4)&amp;"-"&amp;RIGHT(E642,2),IF(G642=12,"00"&amp;"."&amp;LEFT(E642,3)&amp;"."&amp;MID(E642,4,3)&amp;"/"&amp;MID(E642,7,4)&amp;"-"&amp;RIGHT(E642,2),IF(G642=11,"00.0"&amp;LEFT(E642,2)&amp;"."&amp;MID(E642,3,3)&amp;"/"&amp;MID(E642,6,4)&amp;"-"&amp;RIGHT(E642,2),"erro")))))</f>
        <v>09.257.877/0001-37</v>
      </c>
      <c r="G642" s="2">
        <f t="shared" si="25"/>
        <v>13</v>
      </c>
      <c r="H642" s="6" t="s">
        <v>60</v>
      </c>
      <c r="I642" s="2">
        <v>1</v>
      </c>
      <c r="J642" s="6">
        <v>12.100712129872347</v>
      </c>
      <c r="K642" s="6">
        <v>180000</v>
      </c>
      <c r="L642" s="2">
        <v>0</v>
      </c>
      <c r="M642" s="2">
        <v>1</v>
      </c>
      <c r="N642" s="2"/>
      <c r="O642" s="2">
        <v>0</v>
      </c>
      <c r="P642" s="2">
        <v>0</v>
      </c>
      <c r="Q642" s="2">
        <v>0</v>
      </c>
      <c r="R642" s="2">
        <v>13</v>
      </c>
      <c r="S642" s="2">
        <v>0</v>
      </c>
      <c r="T642" s="6">
        <v>14.968641018840579</v>
      </c>
      <c r="U642" s="6">
        <v>9.2200202329791245E-2</v>
      </c>
      <c r="V642" s="6">
        <v>0.22769740175089445</v>
      </c>
      <c r="W642" s="6">
        <v>524489</v>
      </c>
      <c r="X642" s="6">
        <v>196878</v>
      </c>
      <c r="Y642" s="6">
        <v>3168095</v>
      </c>
      <c r="Z642" s="6">
        <v>292099</v>
      </c>
      <c r="AA642" s="2">
        <f t="shared" si="26"/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1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1</v>
      </c>
      <c r="AQ642" s="2">
        <v>0</v>
      </c>
      <c r="AR642" s="3">
        <v>0</v>
      </c>
      <c r="AS642" s="6">
        <f t="shared" si="27"/>
        <v>14.827945667057865</v>
      </c>
      <c r="AT642" s="6">
        <f t="shared" si="28"/>
        <v>0.10007393829513188</v>
      </c>
      <c r="AU642" s="6">
        <f t="shared" si="29"/>
        <v>0.1180789123258953</v>
      </c>
      <c r="AV642" s="6">
        <f t="shared" si="30"/>
        <v>0</v>
      </c>
      <c r="AW642" s="6">
        <f t="shared" si="31"/>
        <v>1</v>
      </c>
      <c r="AX642" s="6">
        <f t="shared" si="32"/>
        <v>0</v>
      </c>
      <c r="AY642" s="6">
        <f t="shared" si="33"/>
        <v>0</v>
      </c>
      <c r="AZ642" s="6">
        <f t="shared" si="34"/>
        <v>0</v>
      </c>
      <c r="BA642" s="6">
        <f t="shared" si="35"/>
        <v>14</v>
      </c>
      <c r="BB642" s="6">
        <f t="shared" si="36"/>
        <v>0</v>
      </c>
      <c r="BC642" s="2"/>
      <c r="BD642" s="2"/>
    </row>
    <row r="643" spans="1:56" ht="15.75" customHeight="1" x14ac:dyDescent="0.25">
      <c r="A643" s="2">
        <v>150</v>
      </c>
      <c r="B643" s="2">
        <v>2020</v>
      </c>
      <c r="C643" s="6" t="s">
        <v>208</v>
      </c>
      <c r="D643" s="2">
        <v>21814</v>
      </c>
      <c r="E643" s="2">
        <v>9257877000137</v>
      </c>
      <c r="F643" s="2" t="str">
        <f t="array" ref="F643">IFERROR(INDEX(cnpj!$A:$B,MATCH(C643,cnpj!$B:$B,0),1),IF(G643=14,LEFT(E643,2)&amp;"."&amp;MID(E643,3,3)&amp;"."&amp;MID(E643,6,3)&amp;"/"&amp;MID(E643,9,4)&amp;"-"&amp;RIGHT(E643,2),IF(G643=13,0&amp;LEFT(E643,1)&amp;"."&amp;MID(E643,2,3)&amp;"."&amp;MID(E643,5,3)&amp;"/"&amp;MID(E643,8,4)&amp;"-"&amp;RIGHT(E643,2),IF(G643=12,"00"&amp;"."&amp;LEFT(E643,3)&amp;"."&amp;MID(E643,4,3)&amp;"/"&amp;MID(E643,7,4)&amp;"-"&amp;RIGHT(E643,2),IF(G643=11,"00.0"&amp;LEFT(E643,2)&amp;"."&amp;MID(E643,3,3)&amp;"/"&amp;MID(E643,6,4)&amp;"-"&amp;RIGHT(E643,2),"erro")))))</f>
        <v>09.257.877/0001-37</v>
      </c>
      <c r="G643" s="2">
        <f t="shared" si="25"/>
        <v>13</v>
      </c>
      <c r="H643" s="6" t="s">
        <v>60</v>
      </c>
      <c r="I643" s="2">
        <v>1</v>
      </c>
      <c r="J643" s="6">
        <v>12.287652632522597</v>
      </c>
      <c r="K643" s="6">
        <v>217000</v>
      </c>
      <c r="L643" s="2">
        <v>0</v>
      </c>
      <c r="M643" s="2">
        <v>1</v>
      </c>
      <c r="N643" s="2"/>
      <c r="O643" s="2">
        <v>0</v>
      </c>
      <c r="P643" s="2">
        <v>0</v>
      </c>
      <c r="Q643" s="2">
        <v>0</v>
      </c>
      <c r="R643" s="2">
        <v>10</v>
      </c>
      <c r="S643" s="2">
        <v>0</v>
      </c>
      <c r="T643" s="6">
        <v>15.277956373333991</v>
      </c>
      <c r="U643" s="6">
        <v>6.8195465589745777E-2</v>
      </c>
      <c r="V643" s="6">
        <v>0.40983189173460743</v>
      </c>
      <c r="W643" s="6">
        <v>822737</v>
      </c>
      <c r="X643" s="6">
        <v>946304</v>
      </c>
      <c r="Y643" s="6">
        <v>4316504</v>
      </c>
      <c r="Z643" s="6">
        <v>294366</v>
      </c>
      <c r="AA643" s="2">
        <f t="shared" si="26"/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1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1</v>
      </c>
      <c r="AR643" s="3">
        <v>0</v>
      </c>
      <c r="AS643" s="6">
        <f t="shared" si="27"/>
        <v>14.968641018840579</v>
      </c>
      <c r="AT643" s="6">
        <f t="shared" si="28"/>
        <v>9.2200202329791245E-2</v>
      </c>
      <c r="AU643" s="6">
        <f t="shared" si="29"/>
        <v>0.22769740175089445</v>
      </c>
      <c r="AV643" s="6">
        <f t="shared" si="30"/>
        <v>0</v>
      </c>
      <c r="AW643" s="6">
        <f t="shared" si="31"/>
        <v>1</v>
      </c>
      <c r="AX643" s="6">
        <f t="shared" si="32"/>
        <v>0</v>
      </c>
      <c r="AY643" s="6">
        <f t="shared" si="33"/>
        <v>0</v>
      </c>
      <c r="AZ643" s="6">
        <f t="shared" si="34"/>
        <v>0</v>
      </c>
      <c r="BA643" s="6">
        <f t="shared" si="35"/>
        <v>13</v>
      </c>
      <c r="BB643" s="6">
        <f t="shared" si="36"/>
        <v>0</v>
      </c>
      <c r="BC643" s="2"/>
      <c r="BD643" s="2"/>
    </row>
    <row r="644" spans="1:56" ht="15.75" customHeight="1" x14ac:dyDescent="0.25">
      <c r="A644" s="2">
        <v>151</v>
      </c>
      <c r="B644" s="2">
        <v>2016</v>
      </c>
      <c r="C644" s="6" t="s">
        <v>209</v>
      </c>
      <c r="D644" s="2">
        <v>20621</v>
      </c>
      <c r="E644" s="2">
        <v>22266175000188</v>
      </c>
      <c r="F644" s="2" t="str">
        <f t="array" ref="F644">IFERROR(INDEX(cnpj!$A:$B,MATCH(C644,cnpj!$B:$B,0),1),IF(G644=14,LEFT(E644,2)&amp;"."&amp;MID(E644,3,3)&amp;"."&amp;MID(E644,6,3)&amp;"/"&amp;MID(E644,9,4)&amp;"-"&amp;RIGHT(E644,2),IF(G644=13,0&amp;LEFT(E644,1)&amp;"."&amp;MID(E644,2,3)&amp;"."&amp;MID(E644,5,3)&amp;"/"&amp;MID(E644,8,4)&amp;"-"&amp;RIGHT(E644,2),IF(G644=12,"00"&amp;"."&amp;LEFT(E644,3)&amp;"."&amp;MID(E644,4,3)&amp;"/"&amp;MID(E644,7,4)&amp;"-"&amp;RIGHT(E644,2),IF(G644=11,"00.0"&amp;LEFT(E644,2)&amp;"."&amp;MID(E644,3,3)&amp;"/"&amp;MID(E644,6,4)&amp;"-"&amp;RIGHT(E644,2),"erro")))))</f>
        <v>22.266.175/0001-88</v>
      </c>
      <c r="G644" s="2">
        <f t="shared" si="25"/>
        <v>14</v>
      </c>
      <c r="H644" s="6" t="s">
        <v>88</v>
      </c>
      <c r="I644" s="2">
        <v>5</v>
      </c>
      <c r="J644" s="6">
        <v>13.57712645723378</v>
      </c>
      <c r="K644" s="6">
        <v>787900</v>
      </c>
      <c r="L644" s="2">
        <v>0</v>
      </c>
      <c r="M644" s="2">
        <v>1</v>
      </c>
      <c r="N644" s="2"/>
      <c r="O644" s="2">
        <v>0</v>
      </c>
      <c r="P644" s="2">
        <v>0</v>
      </c>
      <c r="Q644" s="2">
        <v>0</v>
      </c>
      <c r="R644" s="2">
        <v>20</v>
      </c>
      <c r="S644" s="2">
        <v>0</v>
      </c>
      <c r="T644" s="6">
        <v>14.864772925828435</v>
      </c>
      <c r="U644" s="6">
        <v>1.5124963929815124E-2</v>
      </c>
      <c r="V644" s="6">
        <v>0.89872087420120295</v>
      </c>
      <c r="W644" s="6">
        <v>2344201</v>
      </c>
      <c r="X644" s="6">
        <v>222136</v>
      </c>
      <c r="Y644" s="6">
        <v>2855544</v>
      </c>
      <c r="Z644" s="6">
        <v>43190</v>
      </c>
      <c r="AA644" s="2" t="str">
        <f t="shared" si="26"/>
        <v/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1</v>
      </c>
      <c r="AK644" s="2">
        <v>0</v>
      </c>
      <c r="AL644" s="2">
        <v>0</v>
      </c>
      <c r="AM644" s="2">
        <v>1</v>
      </c>
      <c r="AN644" s="2">
        <v>0</v>
      </c>
      <c r="AO644" s="2">
        <v>0</v>
      </c>
      <c r="AP644" s="2">
        <v>0</v>
      </c>
      <c r="AQ644" s="2">
        <v>0</v>
      </c>
      <c r="AR644" s="3">
        <v>0</v>
      </c>
      <c r="AS644" s="6" t="str">
        <f t="shared" si="27"/>
        <v/>
      </c>
      <c r="AT644" s="6" t="str">
        <f t="shared" si="28"/>
        <v/>
      </c>
      <c r="AU644" s="6" t="str">
        <f t="shared" si="29"/>
        <v/>
      </c>
      <c r="AV644" s="6" t="str">
        <f t="shared" si="30"/>
        <v/>
      </c>
      <c r="AW644" s="6" t="str">
        <f t="shared" si="31"/>
        <v/>
      </c>
      <c r="AX644" s="6" t="str">
        <f t="shared" si="32"/>
        <v/>
      </c>
      <c r="AY644" s="6" t="str">
        <f t="shared" si="33"/>
        <v/>
      </c>
      <c r="AZ644" s="6" t="str">
        <f t="shared" si="34"/>
        <v/>
      </c>
      <c r="BA644" s="6" t="str">
        <f t="shared" si="35"/>
        <v/>
      </c>
      <c r="BB644" s="6" t="str">
        <f t="shared" si="36"/>
        <v/>
      </c>
      <c r="BC644" s="2"/>
      <c r="BD644" s="2"/>
    </row>
    <row r="645" spans="1:56" ht="15.75" customHeight="1" x14ac:dyDescent="0.25">
      <c r="A645" s="2">
        <v>151</v>
      </c>
      <c r="B645" s="2">
        <v>2017</v>
      </c>
      <c r="C645" s="6" t="s">
        <v>209</v>
      </c>
      <c r="D645" s="2">
        <v>20621</v>
      </c>
      <c r="E645" s="2">
        <v>22266175000188</v>
      </c>
      <c r="F645" s="2" t="str">
        <f t="array" ref="F645">IFERROR(INDEX(cnpj!$A:$B,MATCH(C645,cnpj!$B:$B,0),1),IF(G645=14,LEFT(E645,2)&amp;"."&amp;MID(E645,3,3)&amp;"."&amp;MID(E645,6,3)&amp;"/"&amp;MID(E645,9,4)&amp;"-"&amp;RIGHT(E645,2),IF(G645=13,0&amp;LEFT(E645,1)&amp;"."&amp;MID(E645,2,3)&amp;"."&amp;MID(E645,5,3)&amp;"/"&amp;MID(E645,8,4)&amp;"-"&amp;RIGHT(E645,2),IF(G645=12,"00"&amp;"."&amp;LEFT(E645,3)&amp;"."&amp;MID(E645,4,3)&amp;"/"&amp;MID(E645,7,4)&amp;"-"&amp;RIGHT(E645,2),IF(G645=11,"00.0"&amp;LEFT(E645,2)&amp;"."&amp;MID(E645,3,3)&amp;"/"&amp;MID(E645,6,4)&amp;"-"&amp;RIGHT(E645,2),"erro")))))</f>
        <v>22.266.175/0001-88</v>
      </c>
      <c r="G645" s="2">
        <f t="shared" si="25"/>
        <v>14</v>
      </c>
      <c r="H645" s="6" t="s">
        <v>88</v>
      </c>
      <c r="I645" s="2">
        <v>5</v>
      </c>
      <c r="J645" s="6">
        <v>13.522983433849294</v>
      </c>
      <c r="K645" s="6">
        <v>746375</v>
      </c>
      <c r="L645" s="2">
        <v>0</v>
      </c>
      <c r="M645" s="2">
        <v>1</v>
      </c>
      <c r="N645" s="2"/>
      <c r="O645" s="2">
        <v>0</v>
      </c>
      <c r="P645" s="2">
        <v>0</v>
      </c>
      <c r="Q645" s="2">
        <v>0</v>
      </c>
      <c r="R645" s="2">
        <v>21</v>
      </c>
      <c r="S645" s="2">
        <v>0</v>
      </c>
      <c r="T645" s="6">
        <v>14.895635673746545</v>
      </c>
      <c r="U645" s="6">
        <v>-4.2649219978757563E-2</v>
      </c>
      <c r="V645" s="6">
        <v>0.94444810407164836</v>
      </c>
      <c r="W645" s="6">
        <v>2651298</v>
      </c>
      <c r="X645" s="6">
        <v>130147</v>
      </c>
      <c r="Y645" s="6">
        <v>2945048</v>
      </c>
      <c r="Z645" s="6">
        <v>-125604</v>
      </c>
      <c r="AA645" s="2">
        <f t="shared" si="26"/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1</v>
      </c>
      <c r="AK645" s="2">
        <v>0</v>
      </c>
      <c r="AL645" s="2">
        <v>0</v>
      </c>
      <c r="AM645" s="2">
        <v>0</v>
      </c>
      <c r="AN645" s="2">
        <v>1</v>
      </c>
      <c r="AO645" s="2">
        <v>0</v>
      </c>
      <c r="AP645" s="2">
        <v>0</v>
      </c>
      <c r="AQ645" s="2">
        <v>0</v>
      </c>
      <c r="AR645" s="3">
        <v>0</v>
      </c>
      <c r="AS645" s="6">
        <f t="shared" si="27"/>
        <v>14.864772925828435</v>
      </c>
      <c r="AT645" s="6">
        <f t="shared" si="28"/>
        <v>1.5124963929815124E-2</v>
      </c>
      <c r="AU645" s="6">
        <f t="shared" si="29"/>
        <v>0.89872087420120295</v>
      </c>
      <c r="AV645" s="6">
        <f t="shared" si="30"/>
        <v>0</v>
      </c>
      <c r="AW645" s="6">
        <f t="shared" si="31"/>
        <v>1</v>
      </c>
      <c r="AX645" s="6">
        <f t="shared" si="32"/>
        <v>0</v>
      </c>
      <c r="AY645" s="6">
        <f t="shared" si="33"/>
        <v>0</v>
      </c>
      <c r="AZ645" s="6">
        <f t="shared" si="34"/>
        <v>0</v>
      </c>
      <c r="BA645" s="6">
        <f t="shared" si="35"/>
        <v>20</v>
      </c>
      <c r="BB645" s="6">
        <f t="shared" si="36"/>
        <v>0</v>
      </c>
      <c r="BC645" s="2"/>
      <c r="BD645" s="2"/>
    </row>
    <row r="646" spans="1:56" ht="15.75" customHeight="1" x14ac:dyDescent="0.25">
      <c r="A646" s="2">
        <v>152</v>
      </c>
      <c r="B646" s="2">
        <v>2016</v>
      </c>
      <c r="C646" s="6" t="s">
        <v>210</v>
      </c>
      <c r="D646" s="2">
        <v>12793</v>
      </c>
      <c r="E646" s="2">
        <v>60643228000121</v>
      </c>
      <c r="F646" s="2" t="str">
        <f t="array" ref="F646">IFERROR(INDEX(cnpj!$A:$B,MATCH(C646,cnpj!$B:$B,0),1),IF(G646=14,LEFT(E646,2)&amp;"."&amp;MID(E646,3,3)&amp;"."&amp;MID(E646,6,3)&amp;"/"&amp;MID(E646,9,4)&amp;"-"&amp;RIGHT(E646,2),IF(G646=13,0&amp;LEFT(E646,1)&amp;"."&amp;MID(E646,2,3)&amp;"."&amp;MID(E646,5,3)&amp;"/"&amp;MID(E646,8,4)&amp;"-"&amp;RIGHT(E646,2),IF(G646=12,"00"&amp;"."&amp;LEFT(E646,3)&amp;"."&amp;MID(E646,4,3)&amp;"/"&amp;MID(E646,7,4)&amp;"-"&amp;RIGHT(E646,2),IF(G646=11,"00.0"&amp;LEFT(E646,2)&amp;"."&amp;MID(E646,3,3)&amp;"/"&amp;MID(E646,6,4)&amp;"-"&amp;RIGHT(E646,2),"erro")))))</f>
        <v>60.643.228/0001-21</v>
      </c>
      <c r="G646" s="2">
        <f t="shared" si="25"/>
        <v>14</v>
      </c>
      <c r="H646" s="6" t="s">
        <v>88</v>
      </c>
      <c r="I646" s="2">
        <v>5</v>
      </c>
      <c r="J646" s="6">
        <v>15.353022730826785</v>
      </c>
      <c r="K646" s="6">
        <v>4653000</v>
      </c>
      <c r="L646" s="2">
        <v>0</v>
      </c>
      <c r="M646" s="2">
        <v>1</v>
      </c>
      <c r="N646" s="2"/>
      <c r="O646" s="2">
        <v>0</v>
      </c>
      <c r="P646" s="2">
        <v>0</v>
      </c>
      <c r="Q646" s="2">
        <v>0</v>
      </c>
      <c r="R646" s="2">
        <v>29</v>
      </c>
      <c r="S646" s="2">
        <v>0</v>
      </c>
      <c r="T646" s="6">
        <v>17.328057405665778</v>
      </c>
      <c r="U646" s="6">
        <v>20.263833294659086</v>
      </c>
      <c r="V646" s="6">
        <v>0.58993103148833215</v>
      </c>
      <c r="W646" s="6">
        <v>3585942</v>
      </c>
      <c r="X646" s="6">
        <v>16196548</v>
      </c>
      <c r="Y646" s="6">
        <v>33533564</v>
      </c>
      <c r="Z646" s="6">
        <v>1654848</v>
      </c>
      <c r="AA646" s="2" t="str">
        <f t="shared" si="26"/>
        <v/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1</v>
      </c>
      <c r="AK646" s="2">
        <v>0</v>
      </c>
      <c r="AL646" s="2">
        <v>0</v>
      </c>
      <c r="AM646" s="2">
        <v>1</v>
      </c>
      <c r="AN646" s="2">
        <v>0</v>
      </c>
      <c r="AO646" s="2">
        <v>0</v>
      </c>
      <c r="AP646" s="2">
        <v>0</v>
      </c>
      <c r="AQ646" s="2">
        <v>0</v>
      </c>
      <c r="AR646" s="3">
        <v>0</v>
      </c>
      <c r="AS646" s="6" t="str">
        <f t="shared" si="27"/>
        <v/>
      </c>
      <c r="AT646" s="6" t="str">
        <f t="shared" si="28"/>
        <v/>
      </c>
      <c r="AU646" s="6" t="str">
        <f t="shared" si="29"/>
        <v/>
      </c>
      <c r="AV646" s="6" t="str">
        <f t="shared" si="30"/>
        <v/>
      </c>
      <c r="AW646" s="6" t="str">
        <f t="shared" si="31"/>
        <v/>
      </c>
      <c r="AX646" s="6" t="str">
        <f t="shared" si="32"/>
        <v/>
      </c>
      <c r="AY646" s="6" t="str">
        <f t="shared" si="33"/>
        <v/>
      </c>
      <c r="AZ646" s="6" t="str">
        <f t="shared" si="34"/>
        <v/>
      </c>
      <c r="BA646" s="6" t="str">
        <f t="shared" si="35"/>
        <v/>
      </c>
      <c r="BB646" s="6" t="str">
        <f t="shared" si="36"/>
        <v/>
      </c>
      <c r="BC646" s="2"/>
      <c r="BD646" s="2"/>
    </row>
    <row r="647" spans="1:56" ht="15.75" customHeight="1" x14ac:dyDescent="0.25">
      <c r="A647" s="2">
        <v>152</v>
      </c>
      <c r="B647" s="2">
        <v>2017</v>
      </c>
      <c r="C647" s="6" t="s">
        <v>210</v>
      </c>
      <c r="D647" s="2">
        <v>12793</v>
      </c>
      <c r="E647" s="2">
        <v>60643228000121</v>
      </c>
      <c r="F647" s="2" t="str">
        <f t="array" ref="F647">IFERROR(INDEX(cnpj!$A:$B,MATCH(C647,cnpj!$B:$B,0),1),IF(G647=14,LEFT(E647,2)&amp;"."&amp;MID(E647,3,3)&amp;"."&amp;MID(E647,6,3)&amp;"/"&amp;MID(E647,9,4)&amp;"-"&amp;RIGHT(E647,2),IF(G647=13,0&amp;LEFT(E647,1)&amp;"."&amp;MID(E647,2,3)&amp;"."&amp;MID(E647,5,3)&amp;"/"&amp;MID(E647,8,4)&amp;"-"&amp;RIGHT(E647,2),IF(G647=12,"00"&amp;"."&amp;LEFT(E647,3)&amp;"."&amp;MID(E647,4,3)&amp;"/"&amp;MID(E647,7,4)&amp;"-"&amp;RIGHT(E647,2),IF(G647=11,"00.0"&amp;LEFT(E647,2)&amp;"."&amp;MID(E647,3,3)&amp;"/"&amp;MID(E647,6,4)&amp;"-"&amp;RIGHT(E647,2),"erro")))))</f>
        <v>60.643.228/0001-21</v>
      </c>
      <c r="G647" s="2">
        <f t="shared" si="25"/>
        <v>14</v>
      </c>
      <c r="H647" s="6" t="s">
        <v>88</v>
      </c>
      <c r="I647" s="2">
        <v>5</v>
      </c>
      <c r="J647" s="6">
        <v>15.353022730826785</v>
      </c>
      <c r="K647" s="6">
        <v>4653000</v>
      </c>
      <c r="L647" s="2">
        <v>0</v>
      </c>
      <c r="M647" s="2">
        <v>1</v>
      </c>
      <c r="N647" s="2"/>
      <c r="O647" s="2">
        <v>0</v>
      </c>
      <c r="P647" s="2">
        <v>0</v>
      </c>
      <c r="Q647" s="2">
        <v>0</v>
      </c>
      <c r="R647" s="2">
        <v>27</v>
      </c>
      <c r="S647" s="2">
        <v>0</v>
      </c>
      <c r="T647" s="6">
        <v>17.472839977899572</v>
      </c>
      <c r="U647" s="6">
        <v>35.712659120122737</v>
      </c>
      <c r="V647" s="6">
        <v>0.62388987540256191</v>
      </c>
      <c r="W647" s="6">
        <v>6052244</v>
      </c>
      <c r="X647" s="6">
        <v>18128292</v>
      </c>
      <c r="Y647" s="6">
        <v>38757699</v>
      </c>
      <c r="Z647" s="6">
        <v>1085265</v>
      </c>
      <c r="AA647" s="2">
        <f t="shared" si="26"/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1</v>
      </c>
      <c r="AK647" s="2">
        <v>0</v>
      </c>
      <c r="AL647" s="2">
        <v>0</v>
      </c>
      <c r="AM647" s="2">
        <v>0</v>
      </c>
      <c r="AN647" s="2">
        <v>1</v>
      </c>
      <c r="AO647" s="2">
        <v>0</v>
      </c>
      <c r="AP647" s="2">
        <v>0</v>
      </c>
      <c r="AQ647" s="2">
        <v>0</v>
      </c>
      <c r="AR647" s="3">
        <v>0</v>
      </c>
      <c r="AS647" s="6">
        <f t="shared" si="27"/>
        <v>17.328057405665778</v>
      </c>
      <c r="AT647" s="6">
        <f t="shared" si="28"/>
        <v>20.263833294659086</v>
      </c>
      <c r="AU647" s="6">
        <f t="shared" si="29"/>
        <v>0.58993103148833215</v>
      </c>
      <c r="AV647" s="6">
        <f t="shared" si="30"/>
        <v>0</v>
      </c>
      <c r="AW647" s="6">
        <f t="shared" si="31"/>
        <v>1</v>
      </c>
      <c r="AX647" s="6">
        <f t="shared" si="32"/>
        <v>0</v>
      </c>
      <c r="AY647" s="6">
        <f t="shared" si="33"/>
        <v>0</v>
      </c>
      <c r="AZ647" s="6">
        <f t="shared" si="34"/>
        <v>0</v>
      </c>
      <c r="BA647" s="6">
        <f t="shared" si="35"/>
        <v>29</v>
      </c>
      <c r="BB647" s="6">
        <f t="shared" si="36"/>
        <v>0</v>
      </c>
      <c r="BC647" s="2"/>
      <c r="BD647" s="2"/>
    </row>
    <row r="648" spans="1:56" ht="15.75" customHeight="1" x14ac:dyDescent="0.25">
      <c r="A648" s="2">
        <v>152</v>
      </c>
      <c r="B648" s="2">
        <v>2018</v>
      </c>
      <c r="C648" s="6" t="s">
        <v>210</v>
      </c>
      <c r="D648" s="2">
        <v>12793</v>
      </c>
      <c r="E648" s="2">
        <v>60643228000121</v>
      </c>
      <c r="F648" s="2" t="str">
        <f t="array" ref="F648">IFERROR(INDEX(cnpj!$A:$B,MATCH(C648,cnpj!$B:$B,0),1),IF(G648=14,LEFT(E648,2)&amp;"."&amp;MID(E648,3,3)&amp;"."&amp;MID(E648,6,3)&amp;"/"&amp;MID(E648,9,4)&amp;"-"&amp;RIGHT(E648,2),IF(G648=13,0&amp;LEFT(E648,1)&amp;"."&amp;MID(E648,2,3)&amp;"."&amp;MID(E648,5,3)&amp;"/"&amp;MID(E648,8,4)&amp;"-"&amp;RIGHT(E648,2),IF(G648=12,"00"&amp;"."&amp;LEFT(E648,3)&amp;"."&amp;MID(E648,4,3)&amp;"/"&amp;MID(E648,7,4)&amp;"-"&amp;RIGHT(E648,2),IF(G648=11,"00.0"&amp;LEFT(E648,2)&amp;"."&amp;MID(E648,3,3)&amp;"/"&amp;MID(E648,6,4)&amp;"-"&amp;RIGHT(E648,2),"erro")))))</f>
        <v>60.643.228/0001-21</v>
      </c>
      <c r="G648" s="2">
        <f t="shared" si="25"/>
        <v>14</v>
      </c>
      <c r="H648" s="6" t="s">
        <v>88</v>
      </c>
      <c r="I648" s="2">
        <v>5</v>
      </c>
      <c r="J648" s="6">
        <v>15.353022730826785</v>
      </c>
      <c r="K648" s="6">
        <v>4653000</v>
      </c>
      <c r="L648" s="2">
        <v>0</v>
      </c>
      <c r="M648" s="2">
        <v>1</v>
      </c>
      <c r="N648" s="2"/>
      <c r="O648" s="2">
        <v>0</v>
      </c>
      <c r="P648" s="2">
        <v>0</v>
      </c>
      <c r="Q648" s="2">
        <v>0</v>
      </c>
      <c r="R648" s="2">
        <v>8</v>
      </c>
      <c r="S648" s="2">
        <v>0</v>
      </c>
      <c r="T648" s="6">
        <v>17.606834342297542</v>
      </c>
      <c r="U648" s="6">
        <v>14.520447065029876</v>
      </c>
      <c r="V648" s="6">
        <v>0.68071770240454565</v>
      </c>
      <c r="W648" s="6">
        <v>5461675</v>
      </c>
      <c r="X648" s="6">
        <v>24704347</v>
      </c>
      <c r="Y648" s="6">
        <v>44315025</v>
      </c>
      <c r="Z648" s="6">
        <v>3051905</v>
      </c>
      <c r="AA648" s="2">
        <f t="shared" si="26"/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1</v>
      </c>
      <c r="AK648" s="2">
        <v>0</v>
      </c>
      <c r="AL648" s="2">
        <v>0</v>
      </c>
      <c r="AM648" s="2">
        <v>0</v>
      </c>
      <c r="AN648" s="2">
        <v>0</v>
      </c>
      <c r="AO648" s="2">
        <v>1</v>
      </c>
      <c r="AP648" s="2">
        <v>0</v>
      </c>
      <c r="AQ648" s="2">
        <v>0</v>
      </c>
      <c r="AR648" s="3">
        <v>0</v>
      </c>
      <c r="AS648" s="6">
        <f t="shared" si="27"/>
        <v>17.472839977899572</v>
      </c>
      <c r="AT648" s="6">
        <f t="shared" si="28"/>
        <v>35.712659120122737</v>
      </c>
      <c r="AU648" s="6">
        <f t="shared" si="29"/>
        <v>0.62388987540256191</v>
      </c>
      <c r="AV648" s="6">
        <f t="shared" si="30"/>
        <v>0</v>
      </c>
      <c r="AW648" s="6">
        <f t="shared" si="31"/>
        <v>1</v>
      </c>
      <c r="AX648" s="6">
        <f t="shared" si="32"/>
        <v>0</v>
      </c>
      <c r="AY648" s="6">
        <f t="shared" si="33"/>
        <v>0</v>
      </c>
      <c r="AZ648" s="6">
        <f t="shared" si="34"/>
        <v>0</v>
      </c>
      <c r="BA648" s="6">
        <f t="shared" si="35"/>
        <v>27</v>
      </c>
      <c r="BB648" s="6">
        <f t="shared" si="36"/>
        <v>0</v>
      </c>
      <c r="BC648" s="2"/>
      <c r="BD648" s="2"/>
    </row>
    <row r="649" spans="1:56" ht="15.75" customHeight="1" x14ac:dyDescent="0.25">
      <c r="A649" s="2">
        <v>153</v>
      </c>
      <c r="B649" s="2">
        <v>2016</v>
      </c>
      <c r="C649" s="6" t="s">
        <v>211</v>
      </c>
      <c r="D649" s="2">
        <v>21881</v>
      </c>
      <c r="E649" s="2">
        <v>60840055000131</v>
      </c>
      <c r="F649" s="2" t="str">
        <f t="array" ref="F649">IFERROR(INDEX(cnpj!$A:$B,MATCH(C649,cnpj!$B:$B,0),1),IF(G649=14,LEFT(E649,2)&amp;"."&amp;MID(E649,3,3)&amp;"."&amp;MID(E649,6,3)&amp;"/"&amp;MID(E649,9,4)&amp;"-"&amp;RIGHT(E649,2),IF(G649=13,0&amp;LEFT(E649,1)&amp;"."&amp;MID(E649,2,3)&amp;"."&amp;MID(E649,5,3)&amp;"/"&amp;MID(E649,8,4)&amp;"-"&amp;RIGHT(E649,2),IF(G649=12,"00"&amp;"."&amp;LEFT(E649,3)&amp;"."&amp;MID(E649,4,3)&amp;"/"&amp;MID(E649,7,4)&amp;"-"&amp;RIGHT(E649,2),IF(G649=11,"00.0"&amp;LEFT(E649,2)&amp;"."&amp;MID(E649,3,3)&amp;"/"&amp;MID(E649,6,4)&amp;"-"&amp;RIGHT(E649,2),"erro")))))</f>
        <v>60.840.055/0001-31</v>
      </c>
      <c r="G649" s="2">
        <f t="shared" si="25"/>
        <v>14</v>
      </c>
      <c r="H649" s="6" t="s">
        <v>48</v>
      </c>
      <c r="I649" s="2">
        <v>8</v>
      </c>
      <c r="J649" s="6">
        <v>13.312983737012978</v>
      </c>
      <c r="K649" s="6">
        <v>605000</v>
      </c>
      <c r="L649" s="2">
        <v>0</v>
      </c>
      <c r="M649" s="2">
        <v>1</v>
      </c>
      <c r="N649" s="2"/>
      <c r="O649" s="2">
        <v>1</v>
      </c>
      <c r="P649" s="2">
        <v>3</v>
      </c>
      <c r="Q649" s="2">
        <v>0</v>
      </c>
      <c r="R649" s="2">
        <v>21</v>
      </c>
      <c r="S649" s="2">
        <v>0</v>
      </c>
      <c r="T649" s="6">
        <v>14.915286169709624</v>
      </c>
      <c r="U649" s="6">
        <v>7.6161015244921582E-2</v>
      </c>
      <c r="V649" s="6">
        <v>0.48868683519050493</v>
      </c>
      <c r="W649" s="6">
        <v>407095</v>
      </c>
      <c r="X649" s="6">
        <v>1060672</v>
      </c>
      <c r="Y649" s="6">
        <v>3003492</v>
      </c>
      <c r="Z649" s="6">
        <v>228749</v>
      </c>
      <c r="AA649" s="2" t="str">
        <f t="shared" si="26"/>
        <v/>
      </c>
      <c r="AB649" s="2">
        <v>1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1</v>
      </c>
      <c r="AN649" s="2">
        <v>0</v>
      </c>
      <c r="AO649" s="2">
        <v>0</v>
      </c>
      <c r="AP649" s="2">
        <v>0</v>
      </c>
      <c r="AQ649" s="2">
        <v>0</v>
      </c>
      <c r="AR649" s="3">
        <v>0</v>
      </c>
      <c r="AS649" s="6" t="str">
        <f t="shared" si="27"/>
        <v/>
      </c>
      <c r="AT649" s="6" t="str">
        <f t="shared" si="28"/>
        <v/>
      </c>
      <c r="AU649" s="6" t="str">
        <f t="shared" si="29"/>
        <v/>
      </c>
      <c r="AV649" s="6" t="str">
        <f t="shared" si="30"/>
        <v/>
      </c>
      <c r="AW649" s="6" t="str">
        <f t="shared" si="31"/>
        <v/>
      </c>
      <c r="AX649" s="6" t="str">
        <f t="shared" si="32"/>
        <v/>
      </c>
      <c r="AY649" s="6" t="str">
        <f t="shared" si="33"/>
        <v/>
      </c>
      <c r="AZ649" s="6" t="str">
        <f t="shared" si="34"/>
        <v/>
      </c>
      <c r="BA649" s="6" t="str">
        <f t="shared" si="35"/>
        <v/>
      </c>
      <c r="BB649" s="6" t="str">
        <f t="shared" si="36"/>
        <v/>
      </c>
      <c r="BC649" s="2"/>
      <c r="BD649" s="2"/>
    </row>
    <row r="650" spans="1:56" ht="15.75" customHeight="1" x14ac:dyDescent="0.25">
      <c r="A650" s="2">
        <v>153</v>
      </c>
      <c r="B650" s="2">
        <v>2017</v>
      </c>
      <c r="C650" s="6" t="s">
        <v>211</v>
      </c>
      <c r="D650" s="2">
        <v>21881</v>
      </c>
      <c r="E650" s="2">
        <v>60840055000131</v>
      </c>
      <c r="F650" s="2" t="str">
        <f t="array" ref="F650">IFERROR(INDEX(cnpj!$A:$B,MATCH(C650,cnpj!$B:$B,0),1),IF(G650=14,LEFT(E650,2)&amp;"."&amp;MID(E650,3,3)&amp;"."&amp;MID(E650,6,3)&amp;"/"&amp;MID(E650,9,4)&amp;"-"&amp;RIGHT(E650,2),IF(G650=13,0&amp;LEFT(E650,1)&amp;"."&amp;MID(E650,2,3)&amp;"."&amp;MID(E650,5,3)&amp;"/"&amp;MID(E650,8,4)&amp;"-"&amp;RIGHT(E650,2),IF(G650=12,"00"&amp;"."&amp;LEFT(E650,3)&amp;"."&amp;MID(E650,4,3)&amp;"/"&amp;MID(E650,7,4)&amp;"-"&amp;RIGHT(E650,2),IF(G650=11,"00.0"&amp;LEFT(E650,2)&amp;"."&amp;MID(E650,3,3)&amp;"/"&amp;MID(E650,6,4)&amp;"-"&amp;RIGHT(E650,2),"erro")))))</f>
        <v>60.840.055/0001-31</v>
      </c>
      <c r="G650" s="2">
        <f t="shared" si="25"/>
        <v>14</v>
      </c>
      <c r="H650" s="6" t="s">
        <v>48</v>
      </c>
      <c r="I650" s="2">
        <v>8</v>
      </c>
      <c r="J650" s="6">
        <v>13.239257128875828</v>
      </c>
      <c r="K650" s="6">
        <v>562000</v>
      </c>
      <c r="L650" s="2">
        <v>0</v>
      </c>
      <c r="M650" s="2">
        <v>1</v>
      </c>
      <c r="N650" s="2"/>
      <c r="O650" s="2">
        <v>1</v>
      </c>
      <c r="P650" s="2">
        <v>2</v>
      </c>
      <c r="Q650" s="2">
        <v>0</v>
      </c>
      <c r="R650" s="2">
        <v>27</v>
      </c>
      <c r="S650" s="2">
        <v>0</v>
      </c>
      <c r="T650" s="6">
        <v>15.071723852945707</v>
      </c>
      <c r="U650" s="6">
        <v>9.1289619848198958E-2</v>
      </c>
      <c r="V650" s="6">
        <v>0.51409998072376706</v>
      </c>
      <c r="W650" s="6">
        <v>633509</v>
      </c>
      <c r="X650" s="6">
        <v>1172060</v>
      </c>
      <c r="Y650" s="6">
        <v>3512097</v>
      </c>
      <c r="Z650" s="6">
        <v>320618</v>
      </c>
      <c r="AA650" s="2">
        <f t="shared" si="26"/>
        <v>0</v>
      </c>
      <c r="AB650" s="2">
        <v>1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</v>
      </c>
      <c r="AO650" s="2">
        <v>0</v>
      </c>
      <c r="AP650" s="2">
        <v>0</v>
      </c>
      <c r="AQ650" s="2">
        <v>0</v>
      </c>
      <c r="AR650" s="3">
        <v>0</v>
      </c>
      <c r="AS650" s="6">
        <f t="shared" si="27"/>
        <v>14.915286169709624</v>
      </c>
      <c r="AT650" s="6">
        <f t="shared" si="28"/>
        <v>7.6161015244921582E-2</v>
      </c>
      <c r="AU650" s="6">
        <f t="shared" si="29"/>
        <v>0.48868683519050493</v>
      </c>
      <c r="AV650" s="6">
        <f t="shared" si="30"/>
        <v>0</v>
      </c>
      <c r="AW650" s="6">
        <f t="shared" si="31"/>
        <v>1</v>
      </c>
      <c r="AX650" s="6">
        <f t="shared" si="32"/>
        <v>1</v>
      </c>
      <c r="AY650" s="6">
        <f t="shared" si="33"/>
        <v>3</v>
      </c>
      <c r="AZ650" s="6">
        <f t="shared" si="34"/>
        <v>0</v>
      </c>
      <c r="BA650" s="6">
        <f t="shared" si="35"/>
        <v>21</v>
      </c>
      <c r="BB650" s="6">
        <f t="shared" si="36"/>
        <v>0</v>
      </c>
      <c r="BC650" s="2"/>
      <c r="BD650" s="2"/>
    </row>
    <row r="651" spans="1:56" ht="15.75" customHeight="1" x14ac:dyDescent="0.25">
      <c r="A651" s="2">
        <v>153</v>
      </c>
      <c r="B651" s="2">
        <v>2018</v>
      </c>
      <c r="C651" s="6" t="s">
        <v>211</v>
      </c>
      <c r="D651" s="2">
        <v>21881</v>
      </c>
      <c r="E651" s="2">
        <v>60840055000131</v>
      </c>
      <c r="F651" s="2" t="str">
        <f t="array" ref="F651">IFERROR(INDEX(cnpj!$A:$B,MATCH(C651,cnpj!$B:$B,0),1),IF(G651=14,LEFT(E651,2)&amp;"."&amp;MID(E651,3,3)&amp;"."&amp;MID(E651,6,3)&amp;"/"&amp;MID(E651,9,4)&amp;"-"&amp;RIGHT(E651,2),IF(G651=13,0&amp;LEFT(E651,1)&amp;"."&amp;MID(E651,2,3)&amp;"."&amp;MID(E651,5,3)&amp;"/"&amp;MID(E651,8,4)&amp;"-"&amp;RIGHT(E651,2),IF(G651=12,"00"&amp;"."&amp;LEFT(E651,3)&amp;"."&amp;MID(E651,4,3)&amp;"/"&amp;MID(E651,7,4)&amp;"-"&amp;RIGHT(E651,2),IF(G651=11,"00.0"&amp;LEFT(E651,2)&amp;"."&amp;MID(E651,3,3)&amp;"/"&amp;MID(E651,6,4)&amp;"-"&amp;RIGHT(E651,2),"erro")))))</f>
        <v>60.840.055/0001-31</v>
      </c>
      <c r="G651" s="2">
        <f t="shared" si="25"/>
        <v>14</v>
      </c>
      <c r="H651" s="6" t="s">
        <v>48</v>
      </c>
      <c r="I651" s="2">
        <v>8</v>
      </c>
      <c r="J651" s="6">
        <v>13.550242080349394</v>
      </c>
      <c r="K651" s="6">
        <v>767000</v>
      </c>
      <c r="L651" s="2">
        <v>0</v>
      </c>
      <c r="M651" s="2">
        <v>1</v>
      </c>
      <c r="N651" s="2"/>
      <c r="O651" s="2">
        <v>1</v>
      </c>
      <c r="P651" s="2">
        <v>3</v>
      </c>
      <c r="Q651" s="2">
        <v>0</v>
      </c>
      <c r="R651" s="2">
        <v>27</v>
      </c>
      <c r="S651" s="2">
        <v>0</v>
      </c>
      <c r="T651" s="6">
        <v>15.166943510341319</v>
      </c>
      <c r="U651" s="6">
        <v>8.5837093190527361E-2</v>
      </c>
      <c r="V651" s="6">
        <v>0.54698926237076928</v>
      </c>
      <c r="W651" s="6">
        <v>596467</v>
      </c>
      <c r="X651" s="6">
        <v>1516529</v>
      </c>
      <c r="Y651" s="6">
        <v>3862957</v>
      </c>
      <c r="Z651" s="6">
        <v>331585</v>
      </c>
      <c r="AA651" s="2">
        <f t="shared" si="26"/>
        <v>0</v>
      </c>
      <c r="AB651" s="2">
        <v>1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1</v>
      </c>
      <c r="AP651" s="2">
        <v>0</v>
      </c>
      <c r="AQ651" s="2">
        <v>0</v>
      </c>
      <c r="AR651" s="3">
        <v>0</v>
      </c>
      <c r="AS651" s="6">
        <f t="shared" si="27"/>
        <v>15.071723852945707</v>
      </c>
      <c r="AT651" s="6">
        <f t="shared" si="28"/>
        <v>9.1289619848198958E-2</v>
      </c>
      <c r="AU651" s="6">
        <f t="shared" si="29"/>
        <v>0.51409998072376706</v>
      </c>
      <c r="AV651" s="6">
        <f t="shared" si="30"/>
        <v>0</v>
      </c>
      <c r="AW651" s="6">
        <f t="shared" si="31"/>
        <v>1</v>
      </c>
      <c r="AX651" s="6">
        <f t="shared" si="32"/>
        <v>1</v>
      </c>
      <c r="AY651" s="6">
        <f t="shared" si="33"/>
        <v>2</v>
      </c>
      <c r="AZ651" s="6">
        <f t="shared" si="34"/>
        <v>0</v>
      </c>
      <c r="BA651" s="6">
        <f t="shared" si="35"/>
        <v>27</v>
      </c>
      <c r="BB651" s="6">
        <f t="shared" si="36"/>
        <v>0</v>
      </c>
      <c r="BC651" s="2"/>
      <c r="BD651" s="2"/>
    </row>
    <row r="652" spans="1:56" ht="15.75" customHeight="1" x14ac:dyDescent="0.25">
      <c r="A652" s="2">
        <v>153</v>
      </c>
      <c r="B652" s="2">
        <v>2020</v>
      </c>
      <c r="C652" s="6" t="s">
        <v>211</v>
      </c>
      <c r="D652" s="2">
        <v>21881</v>
      </c>
      <c r="E652" s="2">
        <v>60840055000131</v>
      </c>
      <c r="F652" s="2" t="str">
        <f t="array" ref="F652">IFERROR(INDEX(cnpj!$A:$B,MATCH(C652,cnpj!$B:$B,0),1),IF(G652=14,LEFT(E652,2)&amp;"."&amp;MID(E652,3,3)&amp;"."&amp;MID(E652,6,3)&amp;"/"&amp;MID(E652,9,4)&amp;"-"&amp;RIGHT(E652,2),IF(G652=13,0&amp;LEFT(E652,1)&amp;"."&amp;MID(E652,2,3)&amp;"."&amp;MID(E652,5,3)&amp;"/"&amp;MID(E652,8,4)&amp;"-"&amp;RIGHT(E652,2),IF(G652=12,"00"&amp;"."&amp;LEFT(E652,3)&amp;"."&amp;MID(E652,4,3)&amp;"/"&amp;MID(E652,7,4)&amp;"-"&amp;RIGHT(E652,2),IF(G652=11,"00.0"&amp;LEFT(E652,2)&amp;"."&amp;MID(E652,3,3)&amp;"/"&amp;MID(E652,6,4)&amp;"-"&amp;RIGHT(E652,2),"erro")))))</f>
        <v>60.840.055/0001-31</v>
      </c>
      <c r="G652" s="2">
        <f t="shared" si="25"/>
        <v>14</v>
      </c>
      <c r="H652" s="6" t="s">
        <v>48</v>
      </c>
      <c r="I652" s="2">
        <v>8</v>
      </c>
      <c r="J652" s="6">
        <v>13.437174117244362</v>
      </c>
      <c r="K652" s="6">
        <v>685000</v>
      </c>
      <c r="L652" s="2">
        <v>0</v>
      </c>
      <c r="M652" s="2">
        <v>1</v>
      </c>
      <c r="N652" s="2"/>
      <c r="O652" s="2">
        <v>1</v>
      </c>
      <c r="P652" s="2">
        <v>3</v>
      </c>
      <c r="Q652" s="2">
        <v>0</v>
      </c>
      <c r="R652" s="2">
        <v>24</v>
      </c>
      <c r="S652" s="2">
        <v>0</v>
      </c>
      <c r="T652" s="6">
        <v>15.497184291169818</v>
      </c>
      <c r="U652" s="6">
        <v>4.7810753805346093E-2</v>
      </c>
      <c r="V652" s="6">
        <v>0.67423282793851902</v>
      </c>
      <c r="W652" s="6">
        <v>1053068</v>
      </c>
      <c r="X652" s="6">
        <v>2570626</v>
      </c>
      <c r="Y652" s="6">
        <v>5374544</v>
      </c>
      <c r="Z652" s="6">
        <v>256961</v>
      </c>
      <c r="AA652" s="2">
        <f t="shared" si="26"/>
        <v>0</v>
      </c>
      <c r="AB652" s="2">
        <v>1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1</v>
      </c>
      <c r="AR652" s="3">
        <v>0</v>
      </c>
      <c r="AS652" s="6">
        <f t="shared" si="27"/>
        <v>15.166943510341319</v>
      </c>
      <c r="AT652" s="6">
        <f t="shared" si="28"/>
        <v>8.5837093190527361E-2</v>
      </c>
      <c r="AU652" s="6">
        <f t="shared" si="29"/>
        <v>0.54698926237076928</v>
      </c>
      <c r="AV652" s="6">
        <f t="shared" si="30"/>
        <v>0</v>
      </c>
      <c r="AW652" s="6">
        <f t="shared" si="31"/>
        <v>1</v>
      </c>
      <c r="AX652" s="6">
        <f t="shared" si="32"/>
        <v>1</v>
      </c>
      <c r="AY652" s="6">
        <f t="shared" si="33"/>
        <v>3</v>
      </c>
      <c r="AZ652" s="6">
        <f t="shared" si="34"/>
        <v>0</v>
      </c>
      <c r="BA652" s="6">
        <f t="shared" si="35"/>
        <v>27</v>
      </c>
      <c r="BB652" s="6">
        <f t="shared" si="36"/>
        <v>0</v>
      </c>
      <c r="BC652" s="2"/>
      <c r="BD652" s="2"/>
    </row>
    <row r="653" spans="1:56" ht="15.75" customHeight="1" x14ac:dyDescent="0.25">
      <c r="A653" s="2">
        <v>154</v>
      </c>
      <c r="B653" s="2">
        <v>2016</v>
      </c>
      <c r="C653" s="6" t="s">
        <v>212</v>
      </c>
      <c r="D653" s="2">
        <v>6211</v>
      </c>
      <c r="E653" s="2">
        <v>88610126000129</v>
      </c>
      <c r="F653" s="2" t="str">
        <f t="array" ref="F653">IFERROR(INDEX(cnpj!$A:$B,MATCH(C653,cnpj!$B:$B,0),1),IF(G653=14,LEFT(E653,2)&amp;"."&amp;MID(E653,3,3)&amp;"."&amp;MID(E653,6,3)&amp;"/"&amp;MID(E653,9,4)&amp;"-"&amp;RIGHT(E653,2),IF(G653=13,0&amp;LEFT(E653,1)&amp;"."&amp;MID(E653,2,3)&amp;"."&amp;MID(E653,5,3)&amp;"/"&amp;MID(E653,8,4)&amp;"-"&amp;RIGHT(E653,2),IF(G653=12,"00"&amp;"."&amp;LEFT(E653,3)&amp;"."&amp;MID(E653,4,3)&amp;"/"&amp;MID(E653,7,4)&amp;"-"&amp;RIGHT(E653,2),IF(G653=11,"00.0"&amp;LEFT(E653,2)&amp;"."&amp;MID(E653,3,3)&amp;"/"&amp;MID(E653,6,4)&amp;"-"&amp;RIGHT(E653,2),"erro")))))</f>
        <v>88.610.126/0001-29</v>
      </c>
      <c r="G653" s="2">
        <f t="shared" si="25"/>
        <v>14</v>
      </c>
      <c r="H653" s="6" t="s">
        <v>60</v>
      </c>
      <c r="I653" s="2">
        <v>1</v>
      </c>
      <c r="J653" s="6">
        <v>11.211820372186306</v>
      </c>
      <c r="K653" s="6">
        <v>74000</v>
      </c>
      <c r="L653" s="2">
        <v>0</v>
      </c>
      <c r="M653" s="2">
        <v>1</v>
      </c>
      <c r="N653" s="2"/>
      <c r="O653" s="2">
        <v>0</v>
      </c>
      <c r="P653" s="2">
        <v>0</v>
      </c>
      <c r="Q653" s="2">
        <v>0</v>
      </c>
      <c r="R653" s="2">
        <v>14</v>
      </c>
      <c r="S653" s="2">
        <v>0</v>
      </c>
      <c r="T653" s="6">
        <v>13.954126626685602</v>
      </c>
      <c r="U653" s="6">
        <v>5.5960608801557961E-2</v>
      </c>
      <c r="V653" s="6">
        <v>0.32780758486022687</v>
      </c>
      <c r="W653" s="6">
        <v>196131</v>
      </c>
      <c r="X653" s="6">
        <v>180416</v>
      </c>
      <c r="Y653" s="6">
        <v>1148683</v>
      </c>
      <c r="Z653" s="6">
        <v>64281</v>
      </c>
      <c r="AA653" s="2" t="str">
        <f t="shared" si="26"/>
        <v/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1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1</v>
      </c>
      <c r="AN653" s="2">
        <v>0</v>
      </c>
      <c r="AO653" s="2">
        <v>0</v>
      </c>
      <c r="AP653" s="2">
        <v>0</v>
      </c>
      <c r="AQ653" s="2">
        <v>0</v>
      </c>
      <c r="AR653" s="3">
        <v>0</v>
      </c>
      <c r="AS653" s="6" t="str">
        <f t="shared" si="27"/>
        <v/>
      </c>
      <c r="AT653" s="6" t="str">
        <f t="shared" si="28"/>
        <v/>
      </c>
      <c r="AU653" s="6" t="str">
        <f t="shared" si="29"/>
        <v/>
      </c>
      <c r="AV653" s="6" t="str">
        <f t="shared" si="30"/>
        <v/>
      </c>
      <c r="AW653" s="6" t="str">
        <f t="shared" si="31"/>
        <v/>
      </c>
      <c r="AX653" s="6" t="str">
        <f t="shared" si="32"/>
        <v/>
      </c>
      <c r="AY653" s="6" t="str">
        <f t="shared" si="33"/>
        <v/>
      </c>
      <c r="AZ653" s="6" t="str">
        <f t="shared" si="34"/>
        <v/>
      </c>
      <c r="BA653" s="6" t="str">
        <f t="shared" si="35"/>
        <v/>
      </c>
      <c r="BB653" s="6" t="str">
        <f t="shared" si="36"/>
        <v/>
      </c>
      <c r="BC653" s="2"/>
      <c r="BD653" s="2"/>
    </row>
    <row r="654" spans="1:56" ht="15.75" customHeight="1" x14ac:dyDescent="0.25">
      <c r="A654" s="2">
        <v>154</v>
      </c>
      <c r="B654" s="2">
        <v>2017</v>
      </c>
      <c r="C654" s="6" t="s">
        <v>212</v>
      </c>
      <c r="D654" s="2">
        <v>6211</v>
      </c>
      <c r="E654" s="2">
        <v>88610126000129</v>
      </c>
      <c r="F654" s="2" t="str">
        <f t="array" ref="F654">IFERROR(INDEX(cnpj!$A:$B,MATCH(C654,cnpj!$B:$B,0),1),IF(G654=14,LEFT(E654,2)&amp;"."&amp;MID(E654,3,3)&amp;"."&amp;MID(E654,6,3)&amp;"/"&amp;MID(E654,9,4)&amp;"-"&amp;RIGHT(E654,2),IF(G654=13,0&amp;LEFT(E654,1)&amp;"."&amp;MID(E654,2,3)&amp;"."&amp;MID(E654,5,3)&amp;"/"&amp;MID(E654,8,4)&amp;"-"&amp;RIGHT(E654,2),IF(G654=12,"00"&amp;"."&amp;LEFT(E654,3)&amp;"."&amp;MID(E654,4,3)&amp;"/"&amp;MID(E654,7,4)&amp;"-"&amp;RIGHT(E654,2),IF(G654=11,"00.0"&amp;LEFT(E654,2)&amp;"."&amp;MID(E654,3,3)&amp;"/"&amp;MID(E654,6,4)&amp;"-"&amp;RIGHT(E654,2),"erro")))))</f>
        <v>88.610.126/0001-29</v>
      </c>
      <c r="G654" s="2">
        <f t="shared" si="25"/>
        <v>14</v>
      </c>
      <c r="H654" s="6" t="s">
        <v>60</v>
      </c>
      <c r="I654" s="2">
        <v>1</v>
      </c>
      <c r="J654" s="6">
        <v>12.301382825334498</v>
      </c>
      <c r="K654" s="6">
        <v>220000</v>
      </c>
      <c r="L654" s="2">
        <v>0</v>
      </c>
      <c r="M654" s="2">
        <v>1</v>
      </c>
      <c r="N654" s="2"/>
      <c r="O654" s="2">
        <v>0</v>
      </c>
      <c r="P654" s="2">
        <v>0</v>
      </c>
      <c r="Q654" s="2">
        <v>0</v>
      </c>
      <c r="R654" s="2">
        <v>14</v>
      </c>
      <c r="S654" s="2">
        <v>0</v>
      </c>
      <c r="T654" s="6">
        <v>14.070017108220624</v>
      </c>
      <c r="U654" s="6">
        <v>4.9669528812048148E-2</v>
      </c>
      <c r="V654" s="6">
        <v>0.39457290717733023</v>
      </c>
      <c r="W654" s="6">
        <v>338989</v>
      </c>
      <c r="X654" s="6">
        <v>169941</v>
      </c>
      <c r="Y654" s="6">
        <v>1289825</v>
      </c>
      <c r="Z654" s="6">
        <v>64065</v>
      </c>
      <c r="AA654" s="2">
        <f t="shared" si="26"/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1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</v>
      </c>
      <c r="AO654" s="2">
        <v>0</v>
      </c>
      <c r="AP654" s="2">
        <v>0</v>
      </c>
      <c r="AQ654" s="2">
        <v>0</v>
      </c>
      <c r="AR654" s="3">
        <v>0</v>
      </c>
      <c r="AS654" s="6">
        <f t="shared" si="27"/>
        <v>13.954126626685602</v>
      </c>
      <c r="AT654" s="6">
        <f t="shared" si="28"/>
        <v>5.5960608801557961E-2</v>
      </c>
      <c r="AU654" s="6">
        <f t="shared" si="29"/>
        <v>0.32780758486022687</v>
      </c>
      <c r="AV654" s="6">
        <f t="shared" si="30"/>
        <v>0</v>
      </c>
      <c r="AW654" s="6">
        <f t="shared" si="31"/>
        <v>1</v>
      </c>
      <c r="AX654" s="6">
        <f t="shared" si="32"/>
        <v>0</v>
      </c>
      <c r="AY654" s="6">
        <f t="shared" si="33"/>
        <v>0</v>
      </c>
      <c r="AZ654" s="6">
        <f t="shared" si="34"/>
        <v>0</v>
      </c>
      <c r="BA654" s="6">
        <f t="shared" si="35"/>
        <v>14</v>
      </c>
      <c r="BB654" s="6">
        <f t="shared" si="36"/>
        <v>0</v>
      </c>
      <c r="BC654" s="2"/>
      <c r="BD654" s="2"/>
    </row>
    <row r="655" spans="1:56" ht="15.75" customHeight="1" x14ac:dyDescent="0.25">
      <c r="A655" s="2">
        <v>154</v>
      </c>
      <c r="B655" s="2">
        <v>2018</v>
      </c>
      <c r="C655" s="6" t="s">
        <v>212</v>
      </c>
      <c r="D655" s="2">
        <v>6211</v>
      </c>
      <c r="E655" s="2">
        <v>88610126000129</v>
      </c>
      <c r="F655" s="2" t="str">
        <f t="array" ref="F655">IFERROR(INDEX(cnpj!$A:$B,MATCH(C655,cnpj!$B:$B,0),1),IF(G655=14,LEFT(E655,2)&amp;"."&amp;MID(E655,3,3)&amp;"."&amp;MID(E655,6,3)&amp;"/"&amp;MID(E655,9,4)&amp;"-"&amp;RIGHT(E655,2),IF(G655=13,0&amp;LEFT(E655,1)&amp;"."&amp;MID(E655,2,3)&amp;"."&amp;MID(E655,5,3)&amp;"/"&amp;MID(E655,8,4)&amp;"-"&amp;RIGHT(E655,2),IF(G655=12,"00"&amp;"."&amp;LEFT(E655,3)&amp;"."&amp;MID(E655,4,3)&amp;"/"&amp;MID(E655,7,4)&amp;"-"&amp;RIGHT(E655,2),IF(G655=11,"00.0"&amp;LEFT(E655,2)&amp;"."&amp;MID(E655,3,3)&amp;"/"&amp;MID(E655,6,4)&amp;"-"&amp;RIGHT(E655,2),"erro")))))</f>
        <v>88.610.126/0001-29</v>
      </c>
      <c r="G655" s="2">
        <f t="shared" si="25"/>
        <v>14</v>
      </c>
      <c r="H655" s="6" t="s">
        <v>60</v>
      </c>
      <c r="I655" s="2">
        <v>1</v>
      </c>
      <c r="J655" s="6">
        <v>11.976659481202368</v>
      </c>
      <c r="K655" s="6">
        <v>159000</v>
      </c>
      <c r="L655" s="2">
        <v>0</v>
      </c>
      <c r="M655" s="2">
        <v>1</v>
      </c>
      <c r="N655" s="2"/>
      <c r="O655" s="2">
        <v>0</v>
      </c>
      <c r="P655" s="2">
        <v>0</v>
      </c>
      <c r="Q655" s="2">
        <v>0</v>
      </c>
      <c r="R655" s="2">
        <v>15</v>
      </c>
      <c r="S655" s="2">
        <v>0</v>
      </c>
      <c r="T655" s="6">
        <v>14.097039237063788</v>
      </c>
      <c r="U655" s="6">
        <v>7.0428795445661413E-2</v>
      </c>
      <c r="V655" s="6">
        <v>0.3909183385478216</v>
      </c>
      <c r="W655" s="6">
        <v>244461</v>
      </c>
      <c r="X655" s="6">
        <v>273566</v>
      </c>
      <c r="Y655" s="6">
        <v>1325154</v>
      </c>
      <c r="Z655" s="6">
        <v>93329</v>
      </c>
      <c r="AA655" s="2">
        <f t="shared" si="26"/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1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1</v>
      </c>
      <c r="AP655" s="2">
        <v>0</v>
      </c>
      <c r="AQ655" s="2">
        <v>0</v>
      </c>
      <c r="AR655" s="3">
        <v>0</v>
      </c>
      <c r="AS655" s="6">
        <f t="shared" si="27"/>
        <v>14.070017108220624</v>
      </c>
      <c r="AT655" s="6">
        <f t="shared" si="28"/>
        <v>4.9669528812048148E-2</v>
      </c>
      <c r="AU655" s="6">
        <f t="shared" si="29"/>
        <v>0.39457290717733023</v>
      </c>
      <c r="AV655" s="6">
        <f t="shared" si="30"/>
        <v>0</v>
      </c>
      <c r="AW655" s="6">
        <f t="shared" si="31"/>
        <v>1</v>
      </c>
      <c r="AX655" s="6">
        <f t="shared" si="32"/>
        <v>0</v>
      </c>
      <c r="AY655" s="6">
        <f t="shared" si="33"/>
        <v>0</v>
      </c>
      <c r="AZ655" s="6">
        <f t="shared" si="34"/>
        <v>0</v>
      </c>
      <c r="BA655" s="6">
        <f t="shared" si="35"/>
        <v>14</v>
      </c>
      <c r="BB655" s="6">
        <f t="shared" si="36"/>
        <v>0</v>
      </c>
      <c r="BC655" s="2"/>
      <c r="BD655" s="2"/>
    </row>
    <row r="656" spans="1:56" ht="15.75" customHeight="1" x14ac:dyDescent="0.25">
      <c r="A656" s="2">
        <v>154</v>
      </c>
      <c r="B656" s="2">
        <v>2020</v>
      </c>
      <c r="C656" s="6" t="s">
        <v>212</v>
      </c>
      <c r="D656" s="2">
        <v>6211</v>
      </c>
      <c r="E656" s="2">
        <v>88610126000129</v>
      </c>
      <c r="F656" s="2" t="str">
        <f t="array" ref="F656">IFERROR(INDEX(cnpj!$A:$B,MATCH(C656,cnpj!$B:$B,0),1),IF(G656=14,LEFT(E656,2)&amp;"."&amp;MID(E656,3,3)&amp;"."&amp;MID(E656,6,3)&amp;"/"&amp;MID(E656,9,4)&amp;"-"&amp;RIGHT(E656,2),IF(G656=13,0&amp;LEFT(E656,1)&amp;"."&amp;MID(E656,2,3)&amp;"."&amp;MID(E656,5,3)&amp;"/"&amp;MID(E656,8,4)&amp;"-"&amp;RIGHT(E656,2),IF(G656=12,"00"&amp;"."&amp;LEFT(E656,3)&amp;"."&amp;MID(E656,4,3)&amp;"/"&amp;MID(E656,7,4)&amp;"-"&amp;RIGHT(E656,2),IF(G656=11,"00.0"&amp;LEFT(E656,2)&amp;"."&amp;MID(E656,3,3)&amp;"/"&amp;MID(E656,6,4)&amp;"-"&amp;RIGHT(E656,2),"erro")))))</f>
        <v>88.610.126/0001-29</v>
      </c>
      <c r="G656" s="2">
        <f t="shared" si="25"/>
        <v>14</v>
      </c>
      <c r="H656" s="6" t="s">
        <v>60</v>
      </c>
      <c r="I656" s="2">
        <v>1</v>
      </c>
      <c r="J656" s="6">
        <v>13.885036620612885</v>
      </c>
      <c r="K656" s="6">
        <v>1072000</v>
      </c>
      <c r="L656" s="2">
        <v>0</v>
      </c>
      <c r="M656" s="2">
        <v>1</v>
      </c>
      <c r="N656" s="2"/>
      <c r="O656" s="2">
        <v>0</v>
      </c>
      <c r="P656" s="2">
        <v>0</v>
      </c>
      <c r="Q656" s="2">
        <v>0</v>
      </c>
      <c r="R656" s="2">
        <v>14</v>
      </c>
      <c r="S656" s="2">
        <v>0</v>
      </c>
      <c r="T656" s="6">
        <v>14.647975234321541</v>
      </c>
      <c r="U656" s="6">
        <v>8.1935103337222023E-2</v>
      </c>
      <c r="V656" s="6">
        <v>0.58945714139065275</v>
      </c>
      <c r="W656" s="6">
        <v>450367</v>
      </c>
      <c r="X656" s="6">
        <v>904782</v>
      </c>
      <c r="Y656" s="6">
        <v>2298978</v>
      </c>
      <c r="Z656" s="6">
        <v>188367</v>
      </c>
      <c r="AA656" s="2">
        <f t="shared" si="26"/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1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1</v>
      </c>
      <c r="AR656" s="3">
        <v>0</v>
      </c>
      <c r="AS656" s="6">
        <f t="shared" si="27"/>
        <v>14.097039237063788</v>
      </c>
      <c r="AT656" s="6">
        <f t="shared" si="28"/>
        <v>7.0428795445661413E-2</v>
      </c>
      <c r="AU656" s="6">
        <f t="shared" si="29"/>
        <v>0.3909183385478216</v>
      </c>
      <c r="AV656" s="6">
        <f t="shared" si="30"/>
        <v>0</v>
      </c>
      <c r="AW656" s="6">
        <f t="shared" si="31"/>
        <v>1</v>
      </c>
      <c r="AX656" s="6">
        <f t="shared" si="32"/>
        <v>0</v>
      </c>
      <c r="AY656" s="6">
        <f t="shared" si="33"/>
        <v>0</v>
      </c>
      <c r="AZ656" s="6">
        <f t="shared" si="34"/>
        <v>0</v>
      </c>
      <c r="BA656" s="6">
        <f t="shared" si="35"/>
        <v>15</v>
      </c>
      <c r="BB656" s="6">
        <f t="shared" si="36"/>
        <v>0</v>
      </c>
      <c r="BC656" s="2"/>
      <c r="BD656" s="2"/>
    </row>
    <row r="657" spans="1:56" ht="15.75" customHeight="1" x14ac:dyDescent="0.25">
      <c r="A657" s="2">
        <v>155</v>
      </c>
      <c r="B657" s="2">
        <v>2017</v>
      </c>
      <c r="C657" s="6" t="s">
        <v>213</v>
      </c>
      <c r="D657" s="2">
        <v>17388</v>
      </c>
      <c r="E657" s="2">
        <v>2465783000104</v>
      </c>
      <c r="F657" s="2" t="str">
        <f t="array" ref="F657">IFERROR(INDEX(cnpj!$A:$B,MATCH(C657,cnpj!$B:$B,0),1),IF(G657=14,LEFT(E657,2)&amp;"."&amp;MID(E657,3,3)&amp;"."&amp;MID(E657,6,3)&amp;"/"&amp;MID(E657,9,4)&amp;"-"&amp;RIGHT(E657,2),IF(G657=13,0&amp;LEFT(E657,1)&amp;"."&amp;MID(E657,2,3)&amp;"."&amp;MID(E657,5,3)&amp;"/"&amp;MID(E657,8,4)&amp;"-"&amp;RIGHT(E657,2),IF(G657=12,"00"&amp;"."&amp;LEFT(E657,3)&amp;"."&amp;MID(E657,4,3)&amp;"/"&amp;MID(E657,7,4)&amp;"-"&amp;RIGHT(E657,2),IF(G657=11,"00.0"&amp;LEFT(E657,2)&amp;"."&amp;MID(E657,3,3)&amp;"/"&amp;MID(E657,6,4)&amp;"-"&amp;RIGHT(E657,2),"erro")))))</f>
        <v>02.465.783/0001-04</v>
      </c>
      <c r="G657" s="2">
        <f t="shared" si="25"/>
        <v>13</v>
      </c>
      <c r="H657" s="6" t="s">
        <v>50</v>
      </c>
      <c r="I657" s="2">
        <v>6</v>
      </c>
      <c r="J657" s="6">
        <v>9.6803440012219184</v>
      </c>
      <c r="K657" s="6">
        <v>16000</v>
      </c>
      <c r="L657" s="2">
        <v>0</v>
      </c>
      <c r="M657" s="2">
        <v>1</v>
      </c>
      <c r="N657" s="2"/>
      <c r="O657" s="2">
        <v>0</v>
      </c>
      <c r="P657" s="2">
        <v>0</v>
      </c>
      <c r="Q657" s="2">
        <v>0</v>
      </c>
      <c r="R657" s="2">
        <v>5</v>
      </c>
      <c r="S657" s="2">
        <v>0</v>
      </c>
      <c r="T657" s="6">
        <v>9.0448759322486509</v>
      </c>
      <c r="U657" s="6">
        <v>3.8938053097345134E-3</v>
      </c>
      <c r="V657" s="6">
        <v>3.5280235988200591E-2</v>
      </c>
      <c r="W657" s="6">
        <v>299</v>
      </c>
      <c r="X657" s="6">
        <v>0</v>
      </c>
      <c r="Y657" s="6">
        <v>8475</v>
      </c>
      <c r="Z657" s="6">
        <v>33</v>
      </c>
      <c r="AA657" s="2" t="str">
        <f t="shared" si="26"/>
        <v/>
      </c>
      <c r="AB657" s="2">
        <v>0</v>
      </c>
      <c r="AC657" s="2">
        <v>1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</v>
      </c>
      <c r="AO657" s="2">
        <v>0</v>
      </c>
      <c r="AP657" s="2">
        <v>0</v>
      </c>
      <c r="AQ657" s="2">
        <v>0</v>
      </c>
      <c r="AR657" s="3">
        <v>0</v>
      </c>
      <c r="AS657" s="6" t="str">
        <f t="shared" si="27"/>
        <v/>
      </c>
      <c r="AT657" s="6" t="str">
        <f t="shared" si="28"/>
        <v/>
      </c>
      <c r="AU657" s="6" t="str">
        <f t="shared" si="29"/>
        <v/>
      </c>
      <c r="AV657" s="6" t="str">
        <f t="shared" si="30"/>
        <v/>
      </c>
      <c r="AW657" s="6" t="str">
        <f t="shared" si="31"/>
        <v/>
      </c>
      <c r="AX657" s="6" t="str">
        <f t="shared" si="32"/>
        <v/>
      </c>
      <c r="AY657" s="6" t="str">
        <f t="shared" si="33"/>
        <v/>
      </c>
      <c r="AZ657" s="6" t="str">
        <f t="shared" si="34"/>
        <v/>
      </c>
      <c r="BA657" s="6" t="str">
        <f t="shared" si="35"/>
        <v/>
      </c>
      <c r="BB657" s="6" t="str">
        <f t="shared" si="36"/>
        <v/>
      </c>
      <c r="BC657" s="2"/>
      <c r="BD657" s="2"/>
    </row>
    <row r="658" spans="1:56" ht="15.75" customHeight="1" x14ac:dyDescent="0.25">
      <c r="A658" s="2">
        <v>155</v>
      </c>
      <c r="B658" s="2">
        <v>2018</v>
      </c>
      <c r="C658" s="6" t="s">
        <v>213</v>
      </c>
      <c r="D658" s="2">
        <v>17388</v>
      </c>
      <c r="E658" s="2">
        <v>2465783000104</v>
      </c>
      <c r="F658" s="2" t="str">
        <f t="array" ref="F658">IFERROR(INDEX(cnpj!$A:$B,MATCH(C658,cnpj!$B:$B,0),1),IF(G658=14,LEFT(E658,2)&amp;"."&amp;MID(E658,3,3)&amp;"."&amp;MID(E658,6,3)&amp;"/"&amp;MID(E658,9,4)&amp;"-"&amp;RIGHT(E658,2),IF(G658=13,0&amp;LEFT(E658,1)&amp;"."&amp;MID(E658,2,3)&amp;"."&amp;MID(E658,5,3)&amp;"/"&amp;MID(E658,8,4)&amp;"-"&amp;RIGHT(E658,2),IF(G658=12,"00"&amp;"."&amp;LEFT(E658,3)&amp;"."&amp;MID(E658,4,3)&amp;"/"&amp;MID(E658,7,4)&amp;"-"&amp;RIGHT(E658,2),IF(G658=11,"00.0"&amp;LEFT(E658,2)&amp;"."&amp;MID(E658,3,3)&amp;"/"&amp;MID(E658,6,4)&amp;"-"&amp;RIGHT(E658,2),"erro")))))</f>
        <v>02.465.783/0001-04</v>
      </c>
      <c r="G658" s="2">
        <f t="shared" si="25"/>
        <v>13</v>
      </c>
      <c r="H658" s="6" t="s">
        <v>50</v>
      </c>
      <c r="I658" s="2">
        <v>6</v>
      </c>
      <c r="J658" s="6">
        <v>9.6803440012219184</v>
      </c>
      <c r="K658" s="6">
        <v>16000</v>
      </c>
      <c r="L658" s="2">
        <v>0</v>
      </c>
      <c r="M658" s="2">
        <v>1</v>
      </c>
      <c r="N658" s="2"/>
      <c r="O658" s="2">
        <v>0</v>
      </c>
      <c r="P658" s="2">
        <v>0</v>
      </c>
      <c r="Q658" s="2">
        <v>0</v>
      </c>
      <c r="R658" s="2">
        <v>5</v>
      </c>
      <c r="S658" s="2">
        <v>0</v>
      </c>
      <c r="T658" s="6">
        <v>9.0536865619308067</v>
      </c>
      <c r="U658" s="6">
        <v>-9.0058479532163747E-3</v>
      </c>
      <c r="V658" s="6">
        <v>5.2748538011695906E-2</v>
      </c>
      <c r="W658" s="6">
        <v>451</v>
      </c>
      <c r="X658" s="6">
        <v>0</v>
      </c>
      <c r="Y658" s="6">
        <v>8550</v>
      </c>
      <c r="Z658" s="6">
        <v>-77</v>
      </c>
      <c r="AA658" s="2">
        <f t="shared" si="26"/>
        <v>0</v>
      </c>
      <c r="AB658" s="2">
        <v>0</v>
      </c>
      <c r="AC658" s="2">
        <v>1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1</v>
      </c>
      <c r="AP658" s="2">
        <v>0</v>
      </c>
      <c r="AQ658" s="2">
        <v>0</v>
      </c>
      <c r="AR658" s="3">
        <v>0</v>
      </c>
      <c r="AS658" s="6">
        <f t="shared" si="27"/>
        <v>9.0448759322486509</v>
      </c>
      <c r="AT658" s="6">
        <f t="shared" si="28"/>
        <v>3.8938053097345134E-3</v>
      </c>
      <c r="AU658" s="6">
        <f t="shared" si="29"/>
        <v>3.5280235988200591E-2</v>
      </c>
      <c r="AV658" s="6">
        <f t="shared" si="30"/>
        <v>0</v>
      </c>
      <c r="AW658" s="6">
        <f t="shared" si="31"/>
        <v>1</v>
      </c>
      <c r="AX658" s="6">
        <f t="shared" si="32"/>
        <v>0</v>
      </c>
      <c r="AY658" s="6">
        <f t="shared" si="33"/>
        <v>0</v>
      </c>
      <c r="AZ658" s="6">
        <f t="shared" si="34"/>
        <v>0</v>
      </c>
      <c r="BA658" s="6">
        <f t="shared" si="35"/>
        <v>5</v>
      </c>
      <c r="BB658" s="6">
        <f t="shared" si="36"/>
        <v>0</v>
      </c>
      <c r="BC658" s="2"/>
      <c r="BD658" s="2"/>
    </row>
    <row r="659" spans="1:56" ht="15.75" customHeight="1" x14ac:dyDescent="0.25">
      <c r="A659" s="2">
        <v>156</v>
      </c>
      <c r="B659" s="2">
        <v>2016</v>
      </c>
      <c r="C659" s="6" t="s">
        <v>214</v>
      </c>
      <c r="D659" s="2">
        <v>16101</v>
      </c>
      <c r="E659" s="2">
        <v>1545826000107</v>
      </c>
      <c r="F659" s="2" t="str">
        <f t="array" ref="F659">IFERROR(INDEX(cnpj!$A:$B,MATCH(C659,cnpj!$B:$B,0),1),IF(G659=14,LEFT(E659,2)&amp;"."&amp;MID(E659,3,3)&amp;"."&amp;MID(E659,6,3)&amp;"/"&amp;MID(E659,9,4)&amp;"-"&amp;RIGHT(E659,2),IF(G659=13,0&amp;LEFT(E659,1)&amp;"."&amp;MID(E659,2,3)&amp;"."&amp;MID(E659,5,3)&amp;"/"&amp;MID(E659,8,4)&amp;"-"&amp;RIGHT(E659,2),IF(G659=12,"00"&amp;"."&amp;LEFT(E659,3)&amp;"."&amp;MID(E659,4,3)&amp;"/"&amp;MID(E659,7,4)&amp;"-"&amp;RIGHT(E659,2),IF(G659=11,"00.0"&amp;LEFT(E659,2)&amp;"."&amp;MID(E659,3,3)&amp;"/"&amp;MID(E659,6,4)&amp;"-"&amp;RIGHT(E659,2),"erro")))))</f>
        <v>01.545.826/0001-07</v>
      </c>
      <c r="G659" s="2">
        <f t="shared" si="25"/>
        <v>13</v>
      </c>
      <c r="H659" s="6" t="s">
        <v>62</v>
      </c>
      <c r="I659" s="2">
        <v>3</v>
      </c>
      <c r="J659" s="6">
        <v>15.325790898865156</v>
      </c>
      <c r="K659" s="6">
        <v>4528000</v>
      </c>
      <c r="L659" s="2">
        <v>0</v>
      </c>
      <c r="M659" s="2">
        <v>1</v>
      </c>
      <c r="N659" s="2"/>
      <c r="O659" s="2">
        <v>1</v>
      </c>
      <c r="P659" s="2">
        <v>3</v>
      </c>
      <c r="Q659" s="2">
        <v>0</v>
      </c>
      <c r="R659" s="2">
        <v>17</v>
      </c>
      <c r="S659" s="2">
        <v>0</v>
      </c>
      <c r="T659" s="6">
        <v>15.469037314948515</v>
      </c>
      <c r="U659" s="6">
        <v>-0.222681774479004</v>
      </c>
      <c r="V659" s="6">
        <v>0.63096913982840663</v>
      </c>
      <c r="W659" s="6">
        <v>2458597</v>
      </c>
      <c r="X659" s="6">
        <v>838454</v>
      </c>
      <c r="Y659" s="6">
        <v>5225376</v>
      </c>
      <c r="Z659" s="6">
        <v>-1163596</v>
      </c>
      <c r="AA659" s="2" t="str">
        <f t="shared" si="26"/>
        <v/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1</v>
      </c>
      <c r="AI659" s="2">
        <v>0</v>
      </c>
      <c r="AJ659" s="2">
        <v>0</v>
      </c>
      <c r="AK659" s="2">
        <v>0</v>
      </c>
      <c r="AL659" s="2">
        <v>0</v>
      </c>
      <c r="AM659" s="2">
        <v>1</v>
      </c>
      <c r="AN659" s="2">
        <v>0</v>
      </c>
      <c r="AO659" s="2">
        <v>0</v>
      </c>
      <c r="AP659" s="2">
        <v>0</v>
      </c>
      <c r="AQ659" s="2">
        <v>0</v>
      </c>
      <c r="AR659" s="3">
        <v>0</v>
      </c>
      <c r="AS659" s="6" t="str">
        <f t="shared" si="27"/>
        <v/>
      </c>
      <c r="AT659" s="6" t="str">
        <f t="shared" si="28"/>
        <v/>
      </c>
      <c r="AU659" s="6" t="str">
        <f t="shared" si="29"/>
        <v/>
      </c>
      <c r="AV659" s="6" t="str">
        <f t="shared" si="30"/>
        <v/>
      </c>
      <c r="AW659" s="6" t="str">
        <f t="shared" si="31"/>
        <v/>
      </c>
      <c r="AX659" s="6" t="str">
        <f t="shared" si="32"/>
        <v/>
      </c>
      <c r="AY659" s="6" t="str">
        <f t="shared" si="33"/>
        <v/>
      </c>
      <c r="AZ659" s="6" t="str">
        <f t="shared" si="34"/>
        <v/>
      </c>
      <c r="BA659" s="6" t="str">
        <f t="shared" si="35"/>
        <v/>
      </c>
      <c r="BB659" s="6" t="str">
        <f t="shared" si="36"/>
        <v/>
      </c>
      <c r="BC659" s="2"/>
      <c r="BD659" s="2"/>
    </row>
    <row r="660" spans="1:56" ht="15.75" customHeight="1" x14ac:dyDescent="0.25">
      <c r="A660" s="2">
        <v>156</v>
      </c>
      <c r="B660" s="2">
        <v>2017</v>
      </c>
      <c r="C660" s="6" t="s">
        <v>214</v>
      </c>
      <c r="D660" s="2">
        <v>16101</v>
      </c>
      <c r="E660" s="2">
        <v>1545826000107</v>
      </c>
      <c r="F660" s="2" t="str">
        <f t="array" ref="F660">IFERROR(INDEX(cnpj!$A:$B,MATCH(C660,cnpj!$B:$B,0),1),IF(G660=14,LEFT(E660,2)&amp;"."&amp;MID(E660,3,3)&amp;"."&amp;MID(E660,6,3)&amp;"/"&amp;MID(E660,9,4)&amp;"-"&amp;RIGHT(E660,2),IF(G660=13,0&amp;LEFT(E660,1)&amp;"."&amp;MID(E660,2,3)&amp;"."&amp;MID(E660,5,3)&amp;"/"&amp;MID(E660,8,4)&amp;"-"&amp;RIGHT(E660,2),IF(G660=12,"00"&amp;"."&amp;LEFT(E660,3)&amp;"."&amp;MID(E660,4,3)&amp;"/"&amp;MID(E660,7,4)&amp;"-"&amp;RIGHT(E660,2),IF(G660=11,"00.0"&amp;LEFT(E660,2)&amp;"."&amp;MID(E660,3,3)&amp;"/"&amp;MID(E660,6,4)&amp;"-"&amp;RIGHT(E660,2),"erro")))))</f>
        <v>01.545.826/0001-07</v>
      </c>
      <c r="G660" s="2">
        <f t="shared" si="25"/>
        <v>13</v>
      </c>
      <c r="H660" s="6" t="s">
        <v>62</v>
      </c>
      <c r="I660" s="2">
        <v>3</v>
      </c>
      <c r="J660" s="6">
        <v>13.507625778194974</v>
      </c>
      <c r="K660" s="6">
        <v>735000</v>
      </c>
      <c r="L660" s="2">
        <v>0</v>
      </c>
      <c r="M660" s="2">
        <v>1</v>
      </c>
      <c r="N660" s="2"/>
      <c r="O660" s="2">
        <v>1</v>
      </c>
      <c r="P660" s="2">
        <v>3</v>
      </c>
      <c r="Q660" s="2">
        <v>0</v>
      </c>
      <c r="R660" s="2">
        <v>18</v>
      </c>
      <c r="S660" s="2">
        <v>0</v>
      </c>
      <c r="T660" s="6">
        <v>15.07932904551862</v>
      </c>
      <c r="U660" s="6">
        <v>-0.24014632758287935</v>
      </c>
      <c r="V660" s="6">
        <v>0.78650002020396681</v>
      </c>
      <c r="W660" s="6">
        <v>1984597</v>
      </c>
      <c r="X660" s="6">
        <v>798755</v>
      </c>
      <c r="Y660" s="6">
        <v>3538909</v>
      </c>
      <c r="Z660" s="6">
        <v>-849856</v>
      </c>
      <c r="AA660" s="2">
        <f t="shared" si="26"/>
        <v>1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1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</v>
      </c>
      <c r="AO660" s="2">
        <v>0</v>
      </c>
      <c r="AP660" s="2">
        <v>0</v>
      </c>
      <c r="AQ660" s="2">
        <v>0</v>
      </c>
      <c r="AR660" s="3">
        <v>0</v>
      </c>
      <c r="AS660" s="6">
        <f t="shared" si="27"/>
        <v>15.469037314948515</v>
      </c>
      <c r="AT660" s="6">
        <f t="shared" si="28"/>
        <v>-0.222681774479004</v>
      </c>
      <c r="AU660" s="6">
        <f t="shared" si="29"/>
        <v>0.63096913982840663</v>
      </c>
      <c r="AV660" s="6">
        <f t="shared" si="30"/>
        <v>0</v>
      </c>
      <c r="AW660" s="6">
        <f t="shared" si="31"/>
        <v>1</v>
      </c>
      <c r="AX660" s="6">
        <f t="shared" si="32"/>
        <v>1</v>
      </c>
      <c r="AY660" s="6">
        <f t="shared" si="33"/>
        <v>3</v>
      </c>
      <c r="AZ660" s="6">
        <f t="shared" si="34"/>
        <v>0</v>
      </c>
      <c r="BA660" s="6">
        <f t="shared" si="35"/>
        <v>17</v>
      </c>
      <c r="BB660" s="6">
        <f t="shared" si="36"/>
        <v>0</v>
      </c>
      <c r="BC660" s="2"/>
      <c r="BD660" s="2"/>
    </row>
    <row r="661" spans="1:56" ht="15.75" customHeight="1" x14ac:dyDescent="0.25">
      <c r="A661" s="2">
        <v>156</v>
      </c>
      <c r="B661" s="2">
        <v>2019</v>
      </c>
      <c r="C661" s="6" t="s">
        <v>214</v>
      </c>
      <c r="D661" s="2">
        <v>16101</v>
      </c>
      <c r="E661" s="2">
        <v>1545826000107</v>
      </c>
      <c r="F661" s="2" t="str">
        <f t="array" ref="F661">IFERROR(INDEX(cnpj!$A:$B,MATCH(C661,cnpj!$B:$B,0),1),IF(G661=14,LEFT(E661,2)&amp;"."&amp;MID(E661,3,3)&amp;"."&amp;MID(E661,6,3)&amp;"/"&amp;MID(E661,9,4)&amp;"-"&amp;RIGHT(E661,2),IF(G661=13,0&amp;LEFT(E661,1)&amp;"."&amp;MID(E661,2,3)&amp;"."&amp;MID(E661,5,3)&amp;"/"&amp;MID(E661,8,4)&amp;"-"&amp;RIGHT(E661,2),IF(G661=12,"00"&amp;"."&amp;LEFT(E661,3)&amp;"."&amp;MID(E661,4,3)&amp;"/"&amp;MID(E661,7,4)&amp;"-"&amp;RIGHT(E661,2),IF(G661=11,"00.0"&amp;LEFT(E661,2)&amp;"."&amp;MID(E661,3,3)&amp;"/"&amp;MID(E661,6,4)&amp;"-"&amp;RIGHT(E661,2),"erro")))))</f>
        <v>01.545.826/0001-07</v>
      </c>
      <c r="G661" s="2">
        <f t="shared" si="25"/>
        <v>13</v>
      </c>
      <c r="H661" s="6" t="s">
        <v>62</v>
      </c>
      <c r="I661" s="2">
        <v>3</v>
      </c>
      <c r="J661" s="6">
        <v>12.185053278306098</v>
      </c>
      <c r="K661" s="6">
        <v>195840</v>
      </c>
      <c r="L661" s="2">
        <v>0</v>
      </c>
      <c r="M661" s="2">
        <v>1</v>
      </c>
      <c r="N661" s="2"/>
      <c r="O661" s="2">
        <v>1</v>
      </c>
      <c r="P661" s="2">
        <v>3</v>
      </c>
      <c r="Q661" s="2">
        <v>0</v>
      </c>
      <c r="R661" s="2">
        <v>16</v>
      </c>
      <c r="S661" s="2">
        <v>0</v>
      </c>
      <c r="T661" s="6">
        <v>14.733604463143854</v>
      </c>
      <c r="U661" s="6">
        <v>-5.4868972478470859E-3</v>
      </c>
      <c r="V661" s="6">
        <v>1.4756583318426904</v>
      </c>
      <c r="W661" s="6">
        <v>1237207</v>
      </c>
      <c r="X661" s="6">
        <v>2458597</v>
      </c>
      <c r="Y661" s="6">
        <v>2504512</v>
      </c>
      <c r="Z661" s="6">
        <v>-13742</v>
      </c>
      <c r="AA661" s="2">
        <f t="shared" si="26"/>
        <v>1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1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1</v>
      </c>
      <c r="AQ661" s="2">
        <v>0</v>
      </c>
      <c r="AR661" s="3">
        <v>0</v>
      </c>
      <c r="AS661" s="6">
        <f t="shared" si="27"/>
        <v>15.07932904551862</v>
      </c>
      <c r="AT661" s="6">
        <f t="shared" si="28"/>
        <v>-0.24014632758287935</v>
      </c>
      <c r="AU661" s="6">
        <f t="shared" si="29"/>
        <v>0.78650002020396681</v>
      </c>
      <c r="AV661" s="6">
        <f t="shared" si="30"/>
        <v>0</v>
      </c>
      <c r="AW661" s="6">
        <f t="shared" si="31"/>
        <v>1</v>
      </c>
      <c r="AX661" s="6">
        <f t="shared" si="32"/>
        <v>1</v>
      </c>
      <c r="AY661" s="6">
        <f t="shared" si="33"/>
        <v>3</v>
      </c>
      <c r="AZ661" s="6">
        <f t="shared" si="34"/>
        <v>0</v>
      </c>
      <c r="BA661" s="6">
        <f t="shared" si="35"/>
        <v>18</v>
      </c>
      <c r="BB661" s="6">
        <f t="shared" si="36"/>
        <v>0</v>
      </c>
      <c r="BC661" s="2"/>
      <c r="BD661" s="2"/>
    </row>
    <row r="662" spans="1:56" ht="15.75" customHeight="1" x14ac:dyDescent="0.25">
      <c r="A662" s="2">
        <v>156</v>
      </c>
      <c r="B662" s="2">
        <v>2020</v>
      </c>
      <c r="C662" s="6" t="s">
        <v>214</v>
      </c>
      <c r="D662" s="2">
        <v>16101</v>
      </c>
      <c r="E662" s="2">
        <v>1545826000107</v>
      </c>
      <c r="F662" s="2" t="str">
        <f t="array" ref="F662">IFERROR(INDEX(cnpj!$A:$B,MATCH(C662,cnpj!$B:$B,0),1),IF(G662=14,LEFT(E662,2)&amp;"."&amp;MID(E662,3,3)&amp;"."&amp;MID(E662,6,3)&amp;"/"&amp;MID(E662,9,4)&amp;"-"&amp;RIGHT(E662,2),IF(G662=13,0&amp;LEFT(E662,1)&amp;"."&amp;MID(E662,2,3)&amp;"."&amp;MID(E662,5,3)&amp;"/"&amp;MID(E662,8,4)&amp;"-"&amp;RIGHT(E662,2),IF(G662=12,"00"&amp;"."&amp;LEFT(E662,3)&amp;"."&amp;MID(E662,4,3)&amp;"/"&amp;MID(E662,7,4)&amp;"-"&amp;RIGHT(E662,2),IF(G662=11,"00.0"&amp;LEFT(E662,2)&amp;"."&amp;MID(E662,3,3)&amp;"/"&amp;MID(E662,6,4)&amp;"-"&amp;RIGHT(E662,2),"erro")))))</f>
        <v>01.545.826/0001-07</v>
      </c>
      <c r="G662" s="2">
        <f t="shared" si="25"/>
        <v>13</v>
      </c>
      <c r="H662" s="6" t="s">
        <v>62</v>
      </c>
      <c r="I662" s="2">
        <v>3</v>
      </c>
      <c r="J662" s="6">
        <v>13.914450505819177</v>
      </c>
      <c r="K662" s="6">
        <v>1104000</v>
      </c>
      <c r="L662" s="2">
        <v>0</v>
      </c>
      <c r="M662" s="2">
        <v>1</v>
      </c>
      <c r="N662" s="2"/>
      <c r="O662" s="2">
        <v>1</v>
      </c>
      <c r="P662" s="2">
        <v>3</v>
      </c>
      <c r="Q662" s="2">
        <v>0</v>
      </c>
      <c r="R662" s="2">
        <v>15</v>
      </c>
      <c r="S662" s="2">
        <v>0</v>
      </c>
      <c r="T662" s="6">
        <v>14.945234811024939</v>
      </c>
      <c r="U662" s="6">
        <v>-2.4725644895652484E-2</v>
      </c>
      <c r="V662" s="6">
        <v>0.49516108133538711</v>
      </c>
      <c r="W662" s="6">
        <v>1226067</v>
      </c>
      <c r="X662" s="6">
        <v>306359</v>
      </c>
      <c r="Y662" s="6">
        <v>3094803</v>
      </c>
      <c r="Z662" s="6">
        <v>-76521</v>
      </c>
      <c r="AA662" s="2">
        <f t="shared" si="26"/>
        <v>1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1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1</v>
      </c>
      <c r="AR662" s="3">
        <v>0</v>
      </c>
      <c r="AS662" s="6">
        <f t="shared" si="27"/>
        <v>14.733604463143854</v>
      </c>
      <c r="AT662" s="6">
        <f t="shared" si="28"/>
        <v>-5.4868972478470859E-3</v>
      </c>
      <c r="AU662" s="6">
        <f t="shared" si="29"/>
        <v>1.4756583318426904</v>
      </c>
      <c r="AV662" s="6">
        <f t="shared" si="30"/>
        <v>0</v>
      </c>
      <c r="AW662" s="6">
        <f t="shared" si="31"/>
        <v>1</v>
      </c>
      <c r="AX662" s="6">
        <f t="shared" si="32"/>
        <v>1</v>
      </c>
      <c r="AY662" s="6">
        <f t="shared" si="33"/>
        <v>3</v>
      </c>
      <c r="AZ662" s="6">
        <f t="shared" si="34"/>
        <v>0</v>
      </c>
      <c r="BA662" s="6">
        <f t="shared" si="35"/>
        <v>16</v>
      </c>
      <c r="BB662" s="6">
        <f t="shared" si="36"/>
        <v>0</v>
      </c>
      <c r="BC662" s="2"/>
      <c r="BD662" s="2"/>
    </row>
    <row r="663" spans="1:56" ht="15.75" customHeight="1" x14ac:dyDescent="0.25">
      <c r="A663" s="2">
        <v>157</v>
      </c>
      <c r="B663" s="2">
        <v>2016</v>
      </c>
      <c r="C663" s="6" t="s">
        <v>215</v>
      </c>
      <c r="D663" s="2">
        <v>17965</v>
      </c>
      <c r="E663" s="2">
        <v>2796775000140</v>
      </c>
      <c r="F663" s="2" t="str">
        <f t="array" ref="F663">IFERROR(INDEX(cnpj!$A:$B,MATCH(C663,cnpj!$B:$B,0),1),IF(G663=14,LEFT(E663,2)&amp;"."&amp;MID(E663,3,3)&amp;"."&amp;MID(E663,6,3)&amp;"/"&amp;MID(E663,9,4)&amp;"-"&amp;RIGHT(E663,2),IF(G663=13,0&amp;LEFT(E663,1)&amp;"."&amp;MID(E663,2,3)&amp;"."&amp;MID(E663,5,3)&amp;"/"&amp;MID(E663,8,4)&amp;"-"&amp;RIGHT(E663,2),IF(G663=12,"00"&amp;"."&amp;LEFT(E663,3)&amp;"."&amp;MID(E663,4,3)&amp;"/"&amp;MID(E663,7,4)&amp;"-"&amp;RIGHT(E663,2),IF(G663=11,"00.0"&amp;LEFT(E663,2)&amp;"."&amp;MID(E663,3,3)&amp;"/"&amp;MID(E663,6,4)&amp;"-"&amp;RIGHT(E663,2),"erro")))))</f>
        <v>02.796.775/0001-40</v>
      </c>
      <c r="G663" s="2">
        <f t="shared" si="25"/>
        <v>13</v>
      </c>
      <c r="H663" s="6" t="s">
        <v>50</v>
      </c>
      <c r="I663" s="2">
        <v>6</v>
      </c>
      <c r="J663" s="6">
        <v>10.568081182919324</v>
      </c>
      <c r="K663" s="6">
        <v>38874.01</v>
      </c>
      <c r="L663" s="2">
        <v>0</v>
      </c>
      <c r="M663" s="2">
        <v>0</v>
      </c>
      <c r="N663" s="2"/>
      <c r="O663" s="2">
        <v>0</v>
      </c>
      <c r="P663" s="2">
        <v>0</v>
      </c>
      <c r="Q663" s="2">
        <v>0</v>
      </c>
      <c r="R663" s="2">
        <v>5</v>
      </c>
      <c r="S663" s="2">
        <v>0</v>
      </c>
      <c r="T663" s="6">
        <v>8.1338808879492071</v>
      </c>
      <c r="U663" s="6">
        <v>0.16666666666666666</v>
      </c>
      <c r="V663" s="6">
        <v>5.9859154929577461E-2</v>
      </c>
      <c r="W663" s="6">
        <v>204</v>
      </c>
      <c r="X663" s="6">
        <v>0</v>
      </c>
      <c r="Y663" s="6">
        <v>3408</v>
      </c>
      <c r="Z663" s="6">
        <v>568</v>
      </c>
      <c r="AA663" s="2" t="str">
        <f t="shared" si="26"/>
        <v/>
      </c>
      <c r="AB663" s="2">
        <v>0</v>
      </c>
      <c r="AC663" s="2">
        <v>1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1</v>
      </c>
      <c r="AN663" s="2">
        <v>0</v>
      </c>
      <c r="AO663" s="2">
        <v>0</v>
      </c>
      <c r="AP663" s="2">
        <v>0</v>
      </c>
      <c r="AQ663" s="2">
        <v>0</v>
      </c>
      <c r="AR663" s="3">
        <v>0</v>
      </c>
      <c r="AS663" s="6" t="str">
        <f t="shared" si="27"/>
        <v/>
      </c>
      <c r="AT663" s="6" t="str">
        <f t="shared" si="28"/>
        <v/>
      </c>
      <c r="AU663" s="6" t="str">
        <f t="shared" si="29"/>
        <v/>
      </c>
      <c r="AV663" s="6" t="str">
        <f t="shared" si="30"/>
        <v/>
      </c>
      <c r="AW663" s="6" t="str">
        <f t="shared" si="31"/>
        <v/>
      </c>
      <c r="AX663" s="6" t="str">
        <f t="shared" si="32"/>
        <v/>
      </c>
      <c r="AY663" s="6" t="str">
        <f t="shared" si="33"/>
        <v/>
      </c>
      <c r="AZ663" s="6" t="str">
        <f t="shared" si="34"/>
        <v/>
      </c>
      <c r="BA663" s="6" t="str">
        <f t="shared" si="35"/>
        <v/>
      </c>
      <c r="BB663" s="6" t="str">
        <f t="shared" si="36"/>
        <v/>
      </c>
      <c r="BC663" s="2"/>
      <c r="BD663" s="2"/>
    </row>
    <row r="664" spans="1:56" ht="15.75" customHeight="1" x14ac:dyDescent="0.25">
      <c r="A664" s="2">
        <v>157</v>
      </c>
      <c r="B664" s="2">
        <v>2017</v>
      </c>
      <c r="C664" s="6" t="s">
        <v>215</v>
      </c>
      <c r="D664" s="2">
        <v>17965</v>
      </c>
      <c r="E664" s="2">
        <v>2796775000140</v>
      </c>
      <c r="F664" s="2" t="str">
        <f t="array" ref="F664">IFERROR(INDEX(cnpj!$A:$B,MATCH(C664,cnpj!$B:$B,0),1),IF(G664=14,LEFT(E664,2)&amp;"."&amp;MID(E664,3,3)&amp;"."&amp;MID(E664,6,3)&amp;"/"&amp;MID(E664,9,4)&amp;"-"&amp;RIGHT(E664,2),IF(G664=13,0&amp;LEFT(E664,1)&amp;"."&amp;MID(E664,2,3)&amp;"."&amp;MID(E664,5,3)&amp;"/"&amp;MID(E664,8,4)&amp;"-"&amp;RIGHT(E664,2),IF(G664=12,"00"&amp;"."&amp;LEFT(E664,3)&amp;"."&amp;MID(E664,4,3)&amp;"/"&amp;MID(E664,7,4)&amp;"-"&amp;RIGHT(E664,2),IF(G664=11,"00.0"&amp;LEFT(E664,2)&amp;"."&amp;MID(E664,3,3)&amp;"/"&amp;MID(E664,6,4)&amp;"-"&amp;RIGHT(E664,2),"erro")))))</f>
        <v>02.796.775/0001-40</v>
      </c>
      <c r="G664" s="2">
        <f t="shared" si="25"/>
        <v>13</v>
      </c>
      <c r="H664" s="6" t="s">
        <v>50</v>
      </c>
      <c r="I664" s="2">
        <v>6</v>
      </c>
      <c r="J664" s="6">
        <v>10.434115803598299</v>
      </c>
      <c r="K664" s="6">
        <v>34000</v>
      </c>
      <c r="L664" s="2">
        <v>0</v>
      </c>
      <c r="M664" s="2">
        <v>0</v>
      </c>
      <c r="N664" s="2"/>
      <c r="O664" s="2">
        <v>0</v>
      </c>
      <c r="P664" s="2">
        <v>0</v>
      </c>
      <c r="Q664" s="2">
        <v>0</v>
      </c>
      <c r="R664" s="2">
        <v>5</v>
      </c>
      <c r="S664" s="2">
        <v>0</v>
      </c>
      <c r="T664" s="6">
        <v>8.1429360104322654</v>
      </c>
      <c r="U664" s="6">
        <v>3.5766211107880197E-2</v>
      </c>
      <c r="V664" s="6">
        <v>4.100029078220413E-2</v>
      </c>
      <c r="W664" s="6">
        <v>141</v>
      </c>
      <c r="X664" s="6">
        <v>0</v>
      </c>
      <c r="Y664" s="6">
        <v>3439</v>
      </c>
      <c r="Z664" s="6">
        <v>123</v>
      </c>
      <c r="AA664" s="2">
        <f t="shared" si="26"/>
        <v>0</v>
      </c>
      <c r="AB664" s="2">
        <v>0</v>
      </c>
      <c r="AC664" s="2">
        <v>1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</v>
      </c>
      <c r="AO664" s="2">
        <v>0</v>
      </c>
      <c r="AP664" s="2">
        <v>0</v>
      </c>
      <c r="AQ664" s="2">
        <v>0</v>
      </c>
      <c r="AR664" s="3">
        <v>0</v>
      </c>
      <c r="AS664" s="6">
        <f t="shared" si="27"/>
        <v>8.1338808879492071</v>
      </c>
      <c r="AT664" s="6">
        <f t="shared" si="28"/>
        <v>0.16666666666666666</v>
      </c>
      <c r="AU664" s="6">
        <f t="shared" si="29"/>
        <v>5.9859154929577461E-2</v>
      </c>
      <c r="AV664" s="6">
        <f t="shared" si="30"/>
        <v>0</v>
      </c>
      <c r="AW664" s="6">
        <f t="shared" si="31"/>
        <v>0</v>
      </c>
      <c r="AX664" s="6">
        <f t="shared" si="32"/>
        <v>0</v>
      </c>
      <c r="AY664" s="6">
        <f t="shared" si="33"/>
        <v>0</v>
      </c>
      <c r="AZ664" s="6">
        <f t="shared" si="34"/>
        <v>0</v>
      </c>
      <c r="BA664" s="6">
        <f t="shared" si="35"/>
        <v>5</v>
      </c>
      <c r="BB664" s="6">
        <f t="shared" si="36"/>
        <v>0</v>
      </c>
      <c r="BC664" s="2"/>
      <c r="BD664" s="2"/>
    </row>
    <row r="665" spans="1:56" ht="15.75" customHeight="1" x14ac:dyDescent="0.25">
      <c r="A665" s="2">
        <v>157</v>
      </c>
      <c r="B665" s="2">
        <v>2018</v>
      </c>
      <c r="C665" s="6" t="s">
        <v>215</v>
      </c>
      <c r="D665" s="2">
        <v>17965</v>
      </c>
      <c r="E665" s="2">
        <v>2796775000140</v>
      </c>
      <c r="F665" s="2" t="str">
        <f t="array" ref="F665">IFERROR(INDEX(cnpj!$A:$B,MATCH(C665,cnpj!$B:$B,0),1),IF(G665=14,LEFT(E665,2)&amp;"."&amp;MID(E665,3,3)&amp;"."&amp;MID(E665,6,3)&amp;"/"&amp;MID(E665,9,4)&amp;"-"&amp;RIGHT(E665,2),IF(G665=13,0&amp;LEFT(E665,1)&amp;"."&amp;MID(E665,2,3)&amp;"."&amp;MID(E665,5,3)&amp;"/"&amp;MID(E665,8,4)&amp;"-"&amp;RIGHT(E665,2),IF(G665=12,"00"&amp;"."&amp;LEFT(E665,3)&amp;"."&amp;MID(E665,4,3)&amp;"/"&amp;MID(E665,7,4)&amp;"-"&amp;RIGHT(E665,2),IF(G665=11,"00.0"&amp;LEFT(E665,2)&amp;"."&amp;MID(E665,3,3)&amp;"/"&amp;MID(E665,6,4)&amp;"-"&amp;RIGHT(E665,2),"erro")))))</f>
        <v>02.796.775/0001-40</v>
      </c>
      <c r="G665" s="2">
        <f t="shared" si="25"/>
        <v>13</v>
      </c>
      <c r="H665" s="6" t="s">
        <v>50</v>
      </c>
      <c r="I665" s="2">
        <v>6</v>
      </c>
      <c r="J665" s="6">
        <v>10.532570766006582</v>
      </c>
      <c r="K665" s="6">
        <v>37517.800000000003</v>
      </c>
      <c r="L665" s="2">
        <v>0</v>
      </c>
      <c r="M665" s="2">
        <v>0</v>
      </c>
      <c r="N665" s="2"/>
      <c r="O665" s="2">
        <v>0</v>
      </c>
      <c r="P665" s="2">
        <v>0</v>
      </c>
      <c r="Q665" s="2">
        <v>0</v>
      </c>
      <c r="R665" s="2">
        <v>5</v>
      </c>
      <c r="S665" s="2">
        <v>0</v>
      </c>
      <c r="T665" s="6">
        <v>7.2717037068873678</v>
      </c>
      <c r="U665" s="6">
        <v>-0.10076441973592773</v>
      </c>
      <c r="V665" s="6">
        <v>7.5052119527449612E-2</v>
      </c>
      <c r="W665" s="6">
        <v>1</v>
      </c>
      <c r="X665" s="6">
        <v>107</v>
      </c>
      <c r="Y665" s="6">
        <v>1439</v>
      </c>
      <c r="Z665" s="6">
        <v>-145</v>
      </c>
      <c r="AA665" s="2">
        <f t="shared" si="26"/>
        <v>0</v>
      </c>
      <c r="AB665" s="2">
        <v>0</v>
      </c>
      <c r="AC665" s="2">
        <v>1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1</v>
      </c>
      <c r="AP665" s="2">
        <v>0</v>
      </c>
      <c r="AQ665" s="2">
        <v>0</v>
      </c>
      <c r="AR665" s="3">
        <v>0</v>
      </c>
      <c r="AS665" s="6">
        <f t="shared" si="27"/>
        <v>8.1429360104322654</v>
      </c>
      <c r="AT665" s="6">
        <f t="shared" si="28"/>
        <v>3.5766211107880197E-2</v>
      </c>
      <c r="AU665" s="6">
        <f t="shared" si="29"/>
        <v>4.100029078220413E-2</v>
      </c>
      <c r="AV665" s="6">
        <f t="shared" si="30"/>
        <v>0</v>
      </c>
      <c r="AW665" s="6">
        <f t="shared" si="31"/>
        <v>0</v>
      </c>
      <c r="AX665" s="6">
        <f t="shared" si="32"/>
        <v>0</v>
      </c>
      <c r="AY665" s="6">
        <f t="shared" si="33"/>
        <v>0</v>
      </c>
      <c r="AZ665" s="6">
        <f t="shared" si="34"/>
        <v>0</v>
      </c>
      <c r="BA665" s="6">
        <f t="shared" si="35"/>
        <v>5</v>
      </c>
      <c r="BB665" s="6">
        <f t="shared" si="36"/>
        <v>0</v>
      </c>
      <c r="BC665" s="2"/>
      <c r="BD665" s="2"/>
    </row>
    <row r="666" spans="1:56" ht="15.75" customHeight="1" x14ac:dyDescent="0.25">
      <c r="A666" s="2">
        <v>157</v>
      </c>
      <c r="B666" s="2">
        <v>2019</v>
      </c>
      <c r="C666" s="6" t="s">
        <v>215</v>
      </c>
      <c r="D666" s="2">
        <v>17965</v>
      </c>
      <c r="E666" s="2">
        <v>2796775000140</v>
      </c>
      <c r="F666" s="2" t="str">
        <f t="array" ref="F666">IFERROR(INDEX(cnpj!$A:$B,MATCH(C666,cnpj!$B:$B,0),1),IF(G666=14,LEFT(E666,2)&amp;"."&amp;MID(E666,3,3)&amp;"."&amp;MID(E666,6,3)&amp;"/"&amp;MID(E666,9,4)&amp;"-"&amp;RIGHT(E666,2),IF(G666=13,0&amp;LEFT(E666,1)&amp;"."&amp;MID(E666,2,3)&amp;"."&amp;MID(E666,5,3)&amp;"/"&amp;MID(E666,8,4)&amp;"-"&amp;RIGHT(E666,2),IF(G666=12,"00"&amp;"."&amp;LEFT(E666,3)&amp;"."&amp;MID(E666,4,3)&amp;"/"&amp;MID(E666,7,4)&amp;"-"&amp;RIGHT(E666,2),IF(G666=11,"00.0"&amp;LEFT(E666,2)&amp;"."&amp;MID(E666,3,3)&amp;"/"&amp;MID(E666,6,4)&amp;"-"&amp;RIGHT(E666,2),"erro")))))</f>
        <v>02.796.775/0001-40</v>
      </c>
      <c r="G666" s="2">
        <f t="shared" si="25"/>
        <v>13</v>
      </c>
      <c r="H666" s="6" t="s">
        <v>50</v>
      </c>
      <c r="I666" s="2">
        <v>6</v>
      </c>
      <c r="J666" s="6">
        <v>10.57392991852549</v>
      </c>
      <c r="K666" s="6">
        <v>39102.04</v>
      </c>
      <c r="L666" s="2">
        <v>0</v>
      </c>
      <c r="M666" s="2">
        <v>0</v>
      </c>
      <c r="N666" s="2"/>
      <c r="O666" s="2">
        <v>0</v>
      </c>
      <c r="P666" s="2">
        <v>0</v>
      </c>
      <c r="Q666" s="2">
        <v>0</v>
      </c>
      <c r="R666" s="2">
        <v>5</v>
      </c>
      <c r="S666" s="2">
        <v>0</v>
      </c>
      <c r="T666" s="6">
        <v>7.2211050981824956</v>
      </c>
      <c r="U666" s="6">
        <v>-5.701754385964912E-2</v>
      </c>
      <c r="V666" s="6">
        <v>0.14912280701754385</v>
      </c>
      <c r="W666" s="6">
        <v>0</v>
      </c>
      <c r="X666" s="6">
        <v>204</v>
      </c>
      <c r="Y666" s="6">
        <v>1368</v>
      </c>
      <c r="Z666" s="6">
        <v>-78</v>
      </c>
      <c r="AA666" s="2">
        <f t="shared" si="26"/>
        <v>1</v>
      </c>
      <c r="AB666" s="2">
        <v>0</v>
      </c>
      <c r="AC666" s="2">
        <v>1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1</v>
      </c>
      <c r="AQ666" s="2">
        <v>0</v>
      </c>
      <c r="AR666" s="3">
        <v>0</v>
      </c>
      <c r="AS666" s="6">
        <f t="shared" si="27"/>
        <v>7.2717037068873678</v>
      </c>
      <c r="AT666" s="6">
        <f t="shared" si="28"/>
        <v>-0.10076441973592773</v>
      </c>
      <c r="AU666" s="6">
        <f t="shared" si="29"/>
        <v>7.5052119527449612E-2</v>
      </c>
      <c r="AV666" s="6">
        <f t="shared" si="30"/>
        <v>0</v>
      </c>
      <c r="AW666" s="6">
        <f t="shared" si="31"/>
        <v>0</v>
      </c>
      <c r="AX666" s="6">
        <f t="shared" si="32"/>
        <v>0</v>
      </c>
      <c r="AY666" s="6">
        <f t="shared" si="33"/>
        <v>0</v>
      </c>
      <c r="AZ666" s="6">
        <f t="shared" si="34"/>
        <v>0</v>
      </c>
      <c r="BA666" s="6">
        <f t="shared" si="35"/>
        <v>5</v>
      </c>
      <c r="BB666" s="6">
        <f t="shared" si="36"/>
        <v>0</v>
      </c>
      <c r="BC666" s="2"/>
      <c r="BD666" s="2"/>
    </row>
    <row r="667" spans="1:56" ht="15.75" customHeight="1" x14ac:dyDescent="0.25">
      <c r="A667" s="2">
        <v>157</v>
      </c>
      <c r="B667" s="2">
        <v>2020</v>
      </c>
      <c r="C667" s="6" t="s">
        <v>215</v>
      </c>
      <c r="D667" s="2">
        <v>17965</v>
      </c>
      <c r="E667" s="2">
        <v>2796775000140</v>
      </c>
      <c r="F667" s="2" t="str">
        <f t="array" ref="F667">IFERROR(INDEX(cnpj!$A:$B,MATCH(C667,cnpj!$B:$B,0),1),IF(G667=14,LEFT(E667,2)&amp;"."&amp;MID(E667,3,3)&amp;"."&amp;MID(E667,6,3)&amp;"/"&amp;MID(E667,9,4)&amp;"-"&amp;RIGHT(E667,2),IF(G667=13,0&amp;LEFT(E667,1)&amp;"."&amp;MID(E667,2,3)&amp;"."&amp;MID(E667,5,3)&amp;"/"&amp;MID(E667,8,4)&amp;"-"&amp;RIGHT(E667,2),IF(G667=12,"00"&amp;"."&amp;LEFT(E667,3)&amp;"."&amp;MID(E667,4,3)&amp;"/"&amp;MID(E667,7,4)&amp;"-"&amp;RIGHT(E667,2),IF(G667=11,"00.0"&amp;LEFT(E667,2)&amp;"."&amp;MID(E667,3,3)&amp;"/"&amp;MID(E667,6,4)&amp;"-"&amp;RIGHT(E667,2),"erro")))))</f>
        <v>02.796.775/0001-40</v>
      </c>
      <c r="G667" s="2">
        <f t="shared" si="25"/>
        <v>13</v>
      </c>
      <c r="H667" s="6" t="s">
        <v>50</v>
      </c>
      <c r="I667" s="2">
        <v>6</v>
      </c>
      <c r="J667" s="6">
        <v>10.21552071585174</v>
      </c>
      <c r="K667" s="6">
        <v>27324</v>
      </c>
      <c r="L667" s="2">
        <v>0</v>
      </c>
      <c r="M667" s="2">
        <v>0</v>
      </c>
      <c r="N667" s="2"/>
      <c r="O667" s="2">
        <v>0</v>
      </c>
      <c r="P667" s="2">
        <v>0</v>
      </c>
      <c r="Q667" s="2">
        <v>0</v>
      </c>
      <c r="R667" s="2">
        <v>5</v>
      </c>
      <c r="S667" s="2">
        <v>0</v>
      </c>
      <c r="T667" s="6">
        <v>7.1475592711894542</v>
      </c>
      <c r="U667" s="6">
        <v>-8.0251770259638075E-2</v>
      </c>
      <c r="V667" s="6">
        <v>9.4413847364280101E-2</v>
      </c>
      <c r="W667" s="6">
        <v>0</v>
      </c>
      <c r="X667" s="6">
        <v>120</v>
      </c>
      <c r="Y667" s="6">
        <v>1271</v>
      </c>
      <c r="Z667" s="6">
        <v>-102</v>
      </c>
      <c r="AA667" s="2">
        <f t="shared" si="26"/>
        <v>1</v>
      </c>
      <c r="AB667" s="2">
        <v>0</v>
      </c>
      <c r="AC667" s="2">
        <v>1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1</v>
      </c>
      <c r="AR667" s="3">
        <v>0</v>
      </c>
      <c r="AS667" s="6">
        <f t="shared" si="27"/>
        <v>7.2211050981824956</v>
      </c>
      <c r="AT667" s="6">
        <f t="shared" si="28"/>
        <v>-5.701754385964912E-2</v>
      </c>
      <c r="AU667" s="6">
        <f t="shared" si="29"/>
        <v>0.14912280701754385</v>
      </c>
      <c r="AV667" s="6">
        <f t="shared" si="30"/>
        <v>0</v>
      </c>
      <c r="AW667" s="6">
        <f t="shared" si="31"/>
        <v>0</v>
      </c>
      <c r="AX667" s="6">
        <f t="shared" si="32"/>
        <v>0</v>
      </c>
      <c r="AY667" s="6">
        <f t="shared" si="33"/>
        <v>0</v>
      </c>
      <c r="AZ667" s="6">
        <f t="shared" si="34"/>
        <v>0</v>
      </c>
      <c r="BA667" s="6">
        <f t="shared" si="35"/>
        <v>5</v>
      </c>
      <c r="BB667" s="6">
        <f t="shared" si="36"/>
        <v>0</v>
      </c>
      <c r="BC667" s="2"/>
      <c r="BD667" s="2"/>
    </row>
    <row r="668" spans="1:56" ht="15.75" customHeight="1" x14ac:dyDescent="0.25">
      <c r="A668" s="2">
        <v>158</v>
      </c>
      <c r="B668" s="2">
        <v>2016</v>
      </c>
      <c r="C668" s="6" t="s">
        <v>216</v>
      </c>
      <c r="D668" s="2">
        <v>3980</v>
      </c>
      <c r="E668" s="2">
        <v>33611500000119</v>
      </c>
      <c r="F668" s="2" t="str">
        <f t="array" ref="F668">IFERROR(INDEX(cnpj!$A:$B,MATCH(C668,cnpj!$B:$B,0),1),IF(G668=14,LEFT(E668,2)&amp;"."&amp;MID(E668,3,3)&amp;"."&amp;MID(E668,6,3)&amp;"/"&amp;MID(E668,9,4)&amp;"-"&amp;RIGHT(E668,2),IF(G668=13,0&amp;LEFT(E668,1)&amp;"."&amp;MID(E668,2,3)&amp;"."&amp;MID(E668,5,3)&amp;"/"&amp;MID(E668,8,4)&amp;"-"&amp;RIGHT(E668,2),IF(G668=12,"00"&amp;"."&amp;LEFT(E668,3)&amp;"."&amp;MID(E668,4,3)&amp;"/"&amp;MID(E668,7,4)&amp;"-"&amp;RIGHT(E668,2),IF(G668=11,"00.0"&amp;LEFT(E668,2)&amp;"."&amp;MID(E668,3,3)&amp;"/"&amp;MID(E668,6,4)&amp;"-"&amp;RIGHT(E668,2),"erro")))))</f>
        <v>33.611.500/0001-19</v>
      </c>
      <c r="G668" s="2">
        <f t="shared" si="25"/>
        <v>14</v>
      </c>
      <c r="H668" s="6" t="s">
        <v>88</v>
      </c>
      <c r="I668" s="2">
        <v>5</v>
      </c>
      <c r="J668" s="6">
        <v>16.430933643291219</v>
      </c>
      <c r="K668" s="6">
        <v>13673000</v>
      </c>
      <c r="L668" s="2">
        <v>0</v>
      </c>
      <c r="M668" s="2">
        <v>1</v>
      </c>
      <c r="N668" s="2"/>
      <c r="O668" s="2">
        <v>0</v>
      </c>
      <c r="P668" s="2">
        <v>0</v>
      </c>
      <c r="Q668" s="2">
        <v>0</v>
      </c>
      <c r="R668" s="2">
        <v>19</v>
      </c>
      <c r="S668" s="2">
        <v>0</v>
      </c>
      <c r="T668" s="6">
        <v>17.308639539664469</v>
      </c>
      <c r="U668" s="6">
        <v>-8.7896798580788929E-2</v>
      </c>
      <c r="V668" s="6">
        <v>0.26941047676108765</v>
      </c>
      <c r="W668" s="6">
        <v>399384</v>
      </c>
      <c r="X668" s="6">
        <v>8461175</v>
      </c>
      <c r="Y668" s="6">
        <v>32888695</v>
      </c>
      <c r="Z668" s="6">
        <v>-2890811</v>
      </c>
      <c r="AA668" s="2" t="str">
        <f t="shared" si="26"/>
        <v/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1</v>
      </c>
      <c r="AK668" s="2">
        <v>0</v>
      </c>
      <c r="AL668" s="2">
        <v>0</v>
      </c>
      <c r="AM668" s="2">
        <v>1</v>
      </c>
      <c r="AN668" s="2">
        <v>0</v>
      </c>
      <c r="AO668" s="2">
        <v>0</v>
      </c>
      <c r="AP668" s="2">
        <v>0</v>
      </c>
      <c r="AQ668" s="2">
        <v>0</v>
      </c>
      <c r="AR668" s="3">
        <v>0</v>
      </c>
      <c r="AS668" s="6" t="str">
        <f t="shared" si="27"/>
        <v/>
      </c>
      <c r="AT668" s="6" t="str">
        <f t="shared" si="28"/>
        <v/>
      </c>
      <c r="AU668" s="6" t="str">
        <f t="shared" si="29"/>
        <v/>
      </c>
      <c r="AV668" s="6" t="str">
        <f t="shared" si="30"/>
        <v/>
      </c>
      <c r="AW668" s="6" t="str">
        <f t="shared" si="31"/>
        <v/>
      </c>
      <c r="AX668" s="6" t="str">
        <f t="shared" si="32"/>
        <v/>
      </c>
      <c r="AY668" s="6" t="str">
        <f t="shared" si="33"/>
        <v/>
      </c>
      <c r="AZ668" s="6" t="str">
        <f t="shared" si="34"/>
        <v/>
      </c>
      <c r="BA668" s="6" t="str">
        <f t="shared" si="35"/>
        <v/>
      </c>
      <c r="BB668" s="6" t="str">
        <f t="shared" si="36"/>
        <v/>
      </c>
      <c r="BC668" s="2"/>
      <c r="BD668" s="2"/>
    </row>
    <row r="669" spans="1:56" ht="15.75" customHeight="1" x14ac:dyDescent="0.25">
      <c r="A669" s="2">
        <v>158</v>
      </c>
      <c r="B669" s="2">
        <v>2017</v>
      </c>
      <c r="C669" s="6" t="s">
        <v>216</v>
      </c>
      <c r="D669" s="2">
        <v>3980</v>
      </c>
      <c r="E669" s="2">
        <v>33611500000119</v>
      </c>
      <c r="F669" s="2" t="str">
        <f t="array" ref="F669">IFERROR(INDEX(cnpj!$A:$B,MATCH(C669,cnpj!$B:$B,0),1),IF(G669=14,LEFT(E669,2)&amp;"."&amp;MID(E669,3,3)&amp;"."&amp;MID(E669,6,3)&amp;"/"&amp;MID(E669,9,4)&amp;"-"&amp;RIGHT(E669,2),IF(G669=13,0&amp;LEFT(E669,1)&amp;"."&amp;MID(E669,2,3)&amp;"."&amp;MID(E669,5,3)&amp;"/"&amp;MID(E669,8,4)&amp;"-"&amp;RIGHT(E669,2),IF(G669=12,"00"&amp;"."&amp;LEFT(E669,3)&amp;"."&amp;MID(E669,4,3)&amp;"/"&amp;MID(E669,7,4)&amp;"-"&amp;RIGHT(E669,2),IF(G669=11,"00.0"&amp;LEFT(E669,2)&amp;"."&amp;MID(E669,3,3)&amp;"/"&amp;MID(E669,6,4)&amp;"-"&amp;RIGHT(E669,2),"erro")))))</f>
        <v>33.611.500/0001-19</v>
      </c>
      <c r="G669" s="2">
        <f t="shared" si="25"/>
        <v>14</v>
      </c>
      <c r="H669" s="6" t="s">
        <v>88</v>
      </c>
      <c r="I669" s="2">
        <v>5</v>
      </c>
      <c r="J669" s="6">
        <v>16.480514069524119</v>
      </c>
      <c r="K669" s="6">
        <v>14368000</v>
      </c>
      <c r="L669" s="2">
        <v>0</v>
      </c>
      <c r="M669" s="2">
        <v>1</v>
      </c>
      <c r="N669" s="2"/>
      <c r="O669" s="2">
        <v>0</v>
      </c>
      <c r="P669" s="2">
        <v>0</v>
      </c>
      <c r="Q669" s="2">
        <v>0</v>
      </c>
      <c r="R669" s="2">
        <v>22</v>
      </c>
      <c r="S669" s="2">
        <v>0</v>
      </c>
      <c r="T669" s="6">
        <v>17.294404882759757</v>
      </c>
      <c r="U669" s="6">
        <v>-1.1083198874704955E-2</v>
      </c>
      <c r="V669" s="6">
        <v>0.27074670215000979</v>
      </c>
      <c r="W669" s="6">
        <v>524672</v>
      </c>
      <c r="X669" s="6">
        <v>8253979</v>
      </c>
      <c r="Y669" s="6">
        <v>32423852</v>
      </c>
      <c r="Z669" s="6">
        <v>-359360</v>
      </c>
      <c r="AA669" s="2">
        <f t="shared" si="26"/>
        <v>1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1</v>
      </c>
      <c r="AK669" s="2">
        <v>0</v>
      </c>
      <c r="AL669" s="2">
        <v>0</v>
      </c>
      <c r="AM669" s="2">
        <v>0</v>
      </c>
      <c r="AN669" s="2">
        <v>1</v>
      </c>
      <c r="AO669" s="2">
        <v>0</v>
      </c>
      <c r="AP669" s="2">
        <v>0</v>
      </c>
      <c r="AQ669" s="2">
        <v>0</v>
      </c>
      <c r="AR669" s="3">
        <v>0</v>
      </c>
      <c r="AS669" s="6">
        <f t="shared" si="27"/>
        <v>17.308639539664469</v>
      </c>
      <c r="AT669" s="6">
        <f t="shared" si="28"/>
        <v>-8.7896798580788929E-2</v>
      </c>
      <c r="AU669" s="6">
        <f t="shared" si="29"/>
        <v>0.26941047676108765</v>
      </c>
      <c r="AV669" s="6">
        <f t="shared" si="30"/>
        <v>0</v>
      </c>
      <c r="AW669" s="6">
        <f t="shared" si="31"/>
        <v>1</v>
      </c>
      <c r="AX669" s="6">
        <f t="shared" si="32"/>
        <v>0</v>
      </c>
      <c r="AY669" s="6">
        <f t="shared" si="33"/>
        <v>0</v>
      </c>
      <c r="AZ669" s="6">
        <f t="shared" si="34"/>
        <v>0</v>
      </c>
      <c r="BA669" s="6">
        <f t="shared" si="35"/>
        <v>19</v>
      </c>
      <c r="BB669" s="6">
        <f t="shared" si="36"/>
        <v>0</v>
      </c>
      <c r="BC669" s="2"/>
      <c r="BD669" s="2"/>
    </row>
    <row r="670" spans="1:56" ht="15.75" customHeight="1" x14ac:dyDescent="0.25">
      <c r="A670" s="2">
        <v>158</v>
      </c>
      <c r="B670" s="2">
        <v>2018</v>
      </c>
      <c r="C670" s="6" t="s">
        <v>216</v>
      </c>
      <c r="D670" s="2">
        <v>3980</v>
      </c>
      <c r="E670" s="2">
        <v>33611500000119</v>
      </c>
      <c r="F670" s="2" t="str">
        <f t="array" ref="F670">IFERROR(INDEX(cnpj!$A:$B,MATCH(C670,cnpj!$B:$B,0),1),IF(G670=14,LEFT(E670,2)&amp;"."&amp;MID(E670,3,3)&amp;"."&amp;MID(E670,6,3)&amp;"/"&amp;MID(E670,9,4)&amp;"-"&amp;RIGHT(E670,2),IF(G670=13,0&amp;LEFT(E670,1)&amp;"."&amp;MID(E670,2,3)&amp;"."&amp;MID(E670,5,3)&amp;"/"&amp;MID(E670,8,4)&amp;"-"&amp;RIGHT(E670,2),IF(G670=12,"00"&amp;"."&amp;LEFT(E670,3)&amp;"."&amp;MID(E670,4,3)&amp;"/"&amp;MID(E670,7,4)&amp;"-"&amp;RIGHT(E670,2),IF(G670=11,"00.0"&amp;LEFT(E670,2)&amp;"."&amp;MID(E670,3,3)&amp;"/"&amp;MID(E670,6,4)&amp;"-"&amp;RIGHT(E670,2),"erro")))))</f>
        <v>33.611.500/0001-19</v>
      </c>
      <c r="G670" s="2">
        <f t="shared" si="25"/>
        <v>14</v>
      </c>
      <c r="H670" s="6" t="s">
        <v>88</v>
      </c>
      <c r="I670" s="2">
        <v>5</v>
      </c>
      <c r="J670" s="6">
        <v>15.984678537517969</v>
      </c>
      <c r="K670" s="6">
        <v>8751000</v>
      </c>
      <c r="L670" s="2">
        <v>0</v>
      </c>
      <c r="M670" s="2">
        <v>1</v>
      </c>
      <c r="N670" s="2"/>
      <c r="O670" s="2">
        <v>0</v>
      </c>
      <c r="P670" s="2">
        <v>0</v>
      </c>
      <c r="Q670" s="2">
        <v>0</v>
      </c>
      <c r="R670" s="2">
        <v>22</v>
      </c>
      <c r="S670" s="2">
        <v>0</v>
      </c>
      <c r="T670" s="6">
        <v>17.396889736543965</v>
      </c>
      <c r="U670" s="6">
        <v>6.4133416730110152E-2</v>
      </c>
      <c r="V670" s="6">
        <v>0.28372999275590483</v>
      </c>
      <c r="W670" s="6">
        <v>611636</v>
      </c>
      <c r="X670" s="6">
        <v>9580811</v>
      </c>
      <c r="Y670" s="6">
        <v>35923051</v>
      </c>
      <c r="Z670" s="6">
        <v>2303868</v>
      </c>
      <c r="AA670" s="2">
        <f t="shared" si="26"/>
        <v>1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1</v>
      </c>
      <c r="AK670" s="2">
        <v>0</v>
      </c>
      <c r="AL670" s="2">
        <v>0</v>
      </c>
      <c r="AM670" s="2">
        <v>0</v>
      </c>
      <c r="AN670" s="2">
        <v>0</v>
      </c>
      <c r="AO670" s="2">
        <v>1</v>
      </c>
      <c r="AP670" s="2">
        <v>0</v>
      </c>
      <c r="AQ670" s="2">
        <v>0</v>
      </c>
      <c r="AR670" s="3">
        <v>0</v>
      </c>
      <c r="AS670" s="6">
        <f t="shared" si="27"/>
        <v>17.294404882759757</v>
      </c>
      <c r="AT670" s="6">
        <f t="shared" si="28"/>
        <v>-1.1083198874704955E-2</v>
      </c>
      <c r="AU670" s="6">
        <f t="shared" si="29"/>
        <v>0.27074670215000979</v>
      </c>
      <c r="AV670" s="6">
        <f t="shared" si="30"/>
        <v>0</v>
      </c>
      <c r="AW670" s="6">
        <f t="shared" si="31"/>
        <v>1</v>
      </c>
      <c r="AX670" s="6">
        <f t="shared" si="32"/>
        <v>0</v>
      </c>
      <c r="AY670" s="6">
        <f t="shared" si="33"/>
        <v>0</v>
      </c>
      <c r="AZ670" s="6">
        <f t="shared" si="34"/>
        <v>0</v>
      </c>
      <c r="BA670" s="6">
        <f t="shared" si="35"/>
        <v>22</v>
      </c>
      <c r="BB670" s="6">
        <f t="shared" si="36"/>
        <v>0</v>
      </c>
      <c r="BC670" s="2"/>
      <c r="BD670" s="2"/>
    </row>
    <row r="671" spans="1:56" ht="15.75" customHeight="1" x14ac:dyDescent="0.25">
      <c r="A671" s="2">
        <v>158</v>
      </c>
      <c r="B671" s="2">
        <v>2019</v>
      </c>
      <c r="C671" s="6" t="s">
        <v>216</v>
      </c>
      <c r="D671" s="2">
        <v>3980</v>
      </c>
      <c r="E671" s="2">
        <v>33611500000119</v>
      </c>
      <c r="F671" s="2" t="str">
        <f t="array" ref="F671">IFERROR(INDEX(cnpj!$A:$B,MATCH(C671,cnpj!$B:$B,0),1),IF(G671=14,LEFT(E671,2)&amp;"."&amp;MID(E671,3,3)&amp;"."&amp;MID(E671,6,3)&amp;"/"&amp;MID(E671,9,4)&amp;"-"&amp;RIGHT(E671,2),IF(G671=13,0&amp;LEFT(E671,1)&amp;"."&amp;MID(E671,2,3)&amp;"."&amp;MID(E671,5,3)&amp;"/"&amp;MID(E671,8,4)&amp;"-"&amp;RIGHT(E671,2),IF(G671=12,"00"&amp;"."&amp;LEFT(E671,3)&amp;"."&amp;MID(E671,4,3)&amp;"/"&amp;MID(E671,7,4)&amp;"-"&amp;RIGHT(E671,2),IF(G671=11,"00.0"&amp;LEFT(E671,2)&amp;"."&amp;MID(E671,3,3)&amp;"/"&amp;MID(E671,6,4)&amp;"-"&amp;RIGHT(E671,2),"erro")))))</f>
        <v>33.611.500/0001-19</v>
      </c>
      <c r="G671" s="2">
        <f t="shared" si="25"/>
        <v>14</v>
      </c>
      <c r="H671" s="6" t="s">
        <v>88</v>
      </c>
      <c r="I671" s="2">
        <v>5</v>
      </c>
      <c r="J671" s="6">
        <v>15.771088112421724</v>
      </c>
      <c r="K671" s="6">
        <v>7068000</v>
      </c>
      <c r="L671" s="2">
        <v>0</v>
      </c>
      <c r="M671" s="2">
        <v>1</v>
      </c>
      <c r="N671" s="2"/>
      <c r="O671" s="2">
        <v>0</v>
      </c>
      <c r="P671" s="2">
        <v>0</v>
      </c>
      <c r="Q671" s="2">
        <v>0</v>
      </c>
      <c r="R671" s="2">
        <v>24</v>
      </c>
      <c r="S671" s="2">
        <v>0</v>
      </c>
      <c r="T671" s="6">
        <v>17.45457938115965</v>
      </c>
      <c r="U671" s="6">
        <v>3.1630331237732186E-2</v>
      </c>
      <c r="V671" s="6">
        <v>2.4566181184375823E-2</v>
      </c>
      <c r="W671" s="6">
        <v>535516</v>
      </c>
      <c r="X671" s="6">
        <v>399384</v>
      </c>
      <c r="Y671" s="6">
        <v>38056383</v>
      </c>
      <c r="Z671" s="6">
        <v>1203736</v>
      </c>
      <c r="AA671" s="2">
        <f t="shared" si="26"/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1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1</v>
      </c>
      <c r="AQ671" s="2">
        <v>0</v>
      </c>
      <c r="AR671" s="3">
        <v>0</v>
      </c>
      <c r="AS671" s="6">
        <f t="shared" si="27"/>
        <v>17.396889736543965</v>
      </c>
      <c r="AT671" s="6">
        <f t="shared" si="28"/>
        <v>6.4133416730110152E-2</v>
      </c>
      <c r="AU671" s="6">
        <f t="shared" si="29"/>
        <v>0.28372999275590483</v>
      </c>
      <c r="AV671" s="6">
        <f t="shared" si="30"/>
        <v>0</v>
      </c>
      <c r="AW671" s="6">
        <f t="shared" si="31"/>
        <v>1</v>
      </c>
      <c r="AX671" s="6">
        <f t="shared" si="32"/>
        <v>0</v>
      </c>
      <c r="AY671" s="6">
        <f t="shared" si="33"/>
        <v>0</v>
      </c>
      <c r="AZ671" s="6">
        <f t="shared" si="34"/>
        <v>0</v>
      </c>
      <c r="BA671" s="6">
        <f t="shared" si="35"/>
        <v>22</v>
      </c>
      <c r="BB671" s="6">
        <f t="shared" si="36"/>
        <v>0</v>
      </c>
      <c r="BC671" s="2"/>
      <c r="BD671" s="2"/>
    </row>
    <row r="672" spans="1:56" ht="15.75" customHeight="1" x14ac:dyDescent="0.25">
      <c r="A672" s="2">
        <v>158</v>
      </c>
      <c r="B672" s="2">
        <v>2020</v>
      </c>
      <c r="C672" s="6" t="s">
        <v>216</v>
      </c>
      <c r="D672" s="2">
        <v>3980</v>
      </c>
      <c r="E672" s="2">
        <v>33611500000119</v>
      </c>
      <c r="F672" s="2" t="str">
        <f t="array" ref="F672">IFERROR(INDEX(cnpj!$A:$B,MATCH(C672,cnpj!$B:$B,0),1),IF(G672=14,LEFT(E672,2)&amp;"."&amp;MID(E672,3,3)&amp;"."&amp;MID(E672,6,3)&amp;"/"&amp;MID(E672,9,4)&amp;"-"&amp;RIGHT(E672,2),IF(G672=13,0&amp;LEFT(E672,1)&amp;"."&amp;MID(E672,2,3)&amp;"."&amp;MID(E672,5,3)&amp;"/"&amp;MID(E672,8,4)&amp;"-"&amp;RIGHT(E672,2),IF(G672=12,"00"&amp;"."&amp;LEFT(E672,3)&amp;"."&amp;MID(E672,4,3)&amp;"/"&amp;MID(E672,7,4)&amp;"-"&amp;RIGHT(E672,2),IF(G672=11,"00.0"&amp;LEFT(E672,2)&amp;"."&amp;MID(E672,3,3)&amp;"/"&amp;MID(E672,6,4)&amp;"-"&amp;RIGHT(E672,2),"erro")))))</f>
        <v>33.611.500/0001-19</v>
      </c>
      <c r="G672" s="2">
        <f t="shared" si="25"/>
        <v>14</v>
      </c>
      <c r="H672" s="6" t="s">
        <v>88</v>
      </c>
      <c r="I672" s="2">
        <v>5</v>
      </c>
      <c r="J672" s="6">
        <v>15.95439955828753</v>
      </c>
      <c r="K672" s="6">
        <v>8490000</v>
      </c>
      <c r="L672" s="2">
        <v>0</v>
      </c>
      <c r="M672" s="2">
        <v>1</v>
      </c>
      <c r="N672" s="2"/>
      <c r="O672" s="2">
        <v>0</v>
      </c>
      <c r="P672" s="2">
        <v>0</v>
      </c>
      <c r="Q672" s="2">
        <v>0</v>
      </c>
      <c r="R672" s="2">
        <v>24</v>
      </c>
      <c r="S672" s="2">
        <v>0</v>
      </c>
      <c r="T672" s="6">
        <v>17.600624673508587</v>
      </c>
      <c r="U672" s="6">
        <v>5.3717656959826429E-2</v>
      </c>
      <c r="V672" s="6">
        <v>0.29927830840820502</v>
      </c>
      <c r="W672" s="6">
        <v>2190757</v>
      </c>
      <c r="X672" s="6">
        <v>10989668</v>
      </c>
      <c r="Y672" s="6">
        <v>44040696</v>
      </c>
      <c r="Z672" s="6">
        <v>2365763</v>
      </c>
      <c r="AA672" s="2">
        <f t="shared" si="26"/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1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1</v>
      </c>
      <c r="AR672" s="3">
        <v>0</v>
      </c>
      <c r="AS672" s="6">
        <f t="shared" si="27"/>
        <v>17.45457938115965</v>
      </c>
      <c r="AT672" s="6">
        <f t="shared" si="28"/>
        <v>3.1630331237732186E-2</v>
      </c>
      <c r="AU672" s="6">
        <f t="shared" si="29"/>
        <v>2.4566181184375823E-2</v>
      </c>
      <c r="AV672" s="6">
        <f t="shared" si="30"/>
        <v>0</v>
      </c>
      <c r="AW672" s="6">
        <f t="shared" si="31"/>
        <v>1</v>
      </c>
      <c r="AX672" s="6">
        <f t="shared" si="32"/>
        <v>0</v>
      </c>
      <c r="AY672" s="6">
        <f t="shared" si="33"/>
        <v>0</v>
      </c>
      <c r="AZ672" s="6">
        <f t="shared" si="34"/>
        <v>0</v>
      </c>
      <c r="BA672" s="6">
        <f t="shared" si="35"/>
        <v>24</v>
      </c>
      <c r="BB672" s="6">
        <f t="shared" si="36"/>
        <v>0</v>
      </c>
      <c r="BC672" s="2"/>
      <c r="BD672" s="2"/>
    </row>
    <row r="673" spans="1:56" ht="15.75" customHeight="1" x14ac:dyDescent="0.25">
      <c r="A673" s="2">
        <v>159</v>
      </c>
      <c r="B673" s="2">
        <v>2016</v>
      </c>
      <c r="C673" s="6" t="s">
        <v>217</v>
      </c>
      <c r="D673" s="2">
        <v>19569</v>
      </c>
      <c r="E673" s="2">
        <v>6164253000187</v>
      </c>
      <c r="F673" s="2" t="str">
        <f t="array" ref="F673">IFERROR(INDEX(cnpj!$A:$B,MATCH(C673,cnpj!$B:$B,0),1),IF(G673=14,LEFT(E673,2)&amp;"."&amp;MID(E673,3,3)&amp;"."&amp;MID(E673,6,3)&amp;"/"&amp;MID(E673,9,4)&amp;"-"&amp;RIGHT(E673,2),IF(G673=13,0&amp;LEFT(E673,1)&amp;"."&amp;MID(E673,2,3)&amp;"."&amp;MID(E673,5,3)&amp;"/"&amp;MID(E673,8,4)&amp;"-"&amp;RIGHT(E673,2),IF(G673=12,"00"&amp;"."&amp;LEFT(E673,3)&amp;"."&amp;MID(E673,4,3)&amp;"/"&amp;MID(E673,7,4)&amp;"-"&amp;RIGHT(E673,2),IF(G673=11,"00.0"&amp;LEFT(E673,2)&amp;"."&amp;MID(E673,3,3)&amp;"/"&amp;MID(E673,6,4)&amp;"-"&amp;RIGHT(E673,2),"erro")))))</f>
        <v>06.164.253/0001-87</v>
      </c>
      <c r="G673" s="2">
        <f t="shared" si="25"/>
        <v>13</v>
      </c>
      <c r="H673" s="6" t="s">
        <v>60</v>
      </c>
      <c r="I673" s="2">
        <v>1</v>
      </c>
      <c r="J673" s="6">
        <v>14.244565882629642</v>
      </c>
      <c r="K673" s="6">
        <v>1535806</v>
      </c>
      <c r="L673" s="2">
        <v>0</v>
      </c>
      <c r="M673" s="2">
        <v>1</v>
      </c>
      <c r="N673" s="2"/>
      <c r="O673" s="2">
        <v>1</v>
      </c>
      <c r="P673" s="2">
        <v>3</v>
      </c>
      <c r="Q673" s="2">
        <v>0</v>
      </c>
      <c r="R673" s="2">
        <v>14</v>
      </c>
      <c r="S673" s="2">
        <v>0</v>
      </c>
      <c r="T673" s="6">
        <v>14.813092940335004</v>
      </c>
      <c r="U673" s="6">
        <v>0.31331392128532537</v>
      </c>
      <c r="V673" s="6">
        <v>2.3460094301841119</v>
      </c>
      <c r="W673" s="6">
        <v>281213</v>
      </c>
      <c r="X673" s="6">
        <v>6080503</v>
      </c>
      <c r="Y673" s="6">
        <v>2711718</v>
      </c>
      <c r="Z673" s="6">
        <v>849619</v>
      </c>
      <c r="AA673" s="2" t="str">
        <f t="shared" si="26"/>
        <v/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1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1</v>
      </c>
      <c r="AN673" s="2">
        <v>0</v>
      </c>
      <c r="AO673" s="2">
        <v>0</v>
      </c>
      <c r="AP673" s="2">
        <v>0</v>
      </c>
      <c r="AQ673" s="2">
        <v>0</v>
      </c>
      <c r="AR673" s="3">
        <v>0</v>
      </c>
      <c r="AS673" s="6" t="str">
        <f t="shared" si="27"/>
        <v/>
      </c>
      <c r="AT673" s="6" t="str">
        <f t="shared" si="28"/>
        <v/>
      </c>
      <c r="AU673" s="6" t="str">
        <f t="shared" si="29"/>
        <v/>
      </c>
      <c r="AV673" s="6" t="str">
        <f t="shared" si="30"/>
        <v/>
      </c>
      <c r="AW673" s="6" t="str">
        <f t="shared" si="31"/>
        <v/>
      </c>
      <c r="AX673" s="6" t="str">
        <f t="shared" si="32"/>
        <v/>
      </c>
      <c r="AY673" s="6" t="str">
        <f t="shared" si="33"/>
        <v/>
      </c>
      <c r="AZ673" s="6" t="str">
        <f t="shared" si="34"/>
        <v/>
      </c>
      <c r="BA673" s="6" t="str">
        <f t="shared" si="35"/>
        <v/>
      </c>
      <c r="BB673" s="6" t="str">
        <f t="shared" si="36"/>
        <v/>
      </c>
      <c r="BC673" s="2"/>
      <c r="BD673" s="2"/>
    </row>
    <row r="674" spans="1:56" ht="15.75" customHeight="1" x14ac:dyDescent="0.25">
      <c r="A674" s="2">
        <v>159</v>
      </c>
      <c r="B674" s="2">
        <v>2017</v>
      </c>
      <c r="C674" s="6" t="s">
        <v>217</v>
      </c>
      <c r="D674" s="2">
        <v>19569</v>
      </c>
      <c r="E674" s="2">
        <v>6164253000187</v>
      </c>
      <c r="F674" s="2" t="str">
        <f t="array" ref="F674">IFERROR(INDEX(cnpj!$A:$B,MATCH(C674,cnpj!$B:$B,0),1),IF(G674=14,LEFT(E674,2)&amp;"."&amp;MID(E674,3,3)&amp;"."&amp;MID(E674,6,3)&amp;"/"&amp;MID(E674,9,4)&amp;"-"&amp;RIGHT(E674,2),IF(G674=13,0&amp;LEFT(E674,1)&amp;"."&amp;MID(E674,2,3)&amp;"."&amp;MID(E674,5,3)&amp;"/"&amp;MID(E674,8,4)&amp;"-"&amp;RIGHT(E674,2),IF(G674=12,"00"&amp;"."&amp;LEFT(E674,3)&amp;"."&amp;MID(E674,4,3)&amp;"/"&amp;MID(E674,7,4)&amp;"-"&amp;RIGHT(E674,2),IF(G674=11,"00.0"&amp;LEFT(E674,2)&amp;"."&amp;MID(E674,3,3)&amp;"/"&amp;MID(E674,6,4)&amp;"-"&amp;RIGHT(E674,2),"erro")))))</f>
        <v>06.164.253/0001-87</v>
      </c>
      <c r="G674" s="2">
        <f t="shared" si="25"/>
        <v>13</v>
      </c>
      <c r="H674" s="6" t="s">
        <v>60</v>
      </c>
      <c r="I674" s="2">
        <v>1</v>
      </c>
      <c r="J674" s="6">
        <v>14.244565882629642</v>
      </c>
      <c r="K674" s="6">
        <v>1535806</v>
      </c>
      <c r="L674" s="2">
        <v>0</v>
      </c>
      <c r="M674" s="2">
        <v>1</v>
      </c>
      <c r="N674" s="2"/>
      <c r="O674" s="2">
        <v>1</v>
      </c>
      <c r="P674" s="2">
        <v>3</v>
      </c>
      <c r="Q674" s="2">
        <v>0</v>
      </c>
      <c r="R674" s="2">
        <v>20</v>
      </c>
      <c r="S674" s="2">
        <v>0</v>
      </c>
      <c r="T674" s="6">
        <v>15.018035013939924</v>
      </c>
      <c r="U674" s="6">
        <v>5.7635415737196443E-3</v>
      </c>
      <c r="V674" s="6">
        <v>2.0458012882044181</v>
      </c>
      <c r="W674" s="6">
        <v>119024</v>
      </c>
      <c r="X674" s="6">
        <v>6690444</v>
      </c>
      <c r="Y674" s="6">
        <v>3328509</v>
      </c>
      <c r="Z674" s="6">
        <v>19184</v>
      </c>
      <c r="AA674" s="2">
        <f t="shared" si="26"/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1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</v>
      </c>
      <c r="AO674" s="2">
        <v>0</v>
      </c>
      <c r="AP674" s="2">
        <v>0</v>
      </c>
      <c r="AQ674" s="2">
        <v>0</v>
      </c>
      <c r="AR674" s="3">
        <v>0</v>
      </c>
      <c r="AS674" s="6">
        <f t="shared" si="27"/>
        <v>14.813092940335004</v>
      </c>
      <c r="AT674" s="6">
        <f t="shared" si="28"/>
        <v>0.31331392128532537</v>
      </c>
      <c r="AU674" s="6">
        <f t="shared" si="29"/>
        <v>2.3460094301841119</v>
      </c>
      <c r="AV674" s="6">
        <f t="shared" si="30"/>
        <v>0</v>
      </c>
      <c r="AW674" s="6">
        <f t="shared" si="31"/>
        <v>1</v>
      </c>
      <c r="AX674" s="6">
        <f t="shared" si="32"/>
        <v>1</v>
      </c>
      <c r="AY674" s="6">
        <f t="shared" si="33"/>
        <v>3</v>
      </c>
      <c r="AZ674" s="6">
        <f t="shared" si="34"/>
        <v>0</v>
      </c>
      <c r="BA674" s="6">
        <f t="shared" si="35"/>
        <v>14</v>
      </c>
      <c r="BB674" s="6">
        <f t="shared" si="36"/>
        <v>0</v>
      </c>
      <c r="BC674" s="2"/>
      <c r="BD674" s="2"/>
    </row>
    <row r="675" spans="1:56" ht="15.75" customHeight="1" x14ac:dyDescent="0.25">
      <c r="A675" s="2">
        <v>159</v>
      </c>
      <c r="B675" s="2">
        <v>2018</v>
      </c>
      <c r="C675" s="6" t="s">
        <v>217</v>
      </c>
      <c r="D675" s="2">
        <v>19569</v>
      </c>
      <c r="E675" s="2">
        <v>6164253000187</v>
      </c>
      <c r="F675" s="2" t="str">
        <f t="array" ref="F675">IFERROR(INDEX(cnpj!$A:$B,MATCH(C675,cnpj!$B:$B,0),1),IF(G675=14,LEFT(E675,2)&amp;"."&amp;MID(E675,3,3)&amp;"."&amp;MID(E675,6,3)&amp;"/"&amp;MID(E675,9,4)&amp;"-"&amp;RIGHT(E675,2),IF(G675=13,0&amp;LEFT(E675,1)&amp;"."&amp;MID(E675,2,3)&amp;"."&amp;MID(E675,5,3)&amp;"/"&amp;MID(E675,8,4)&amp;"-"&amp;RIGHT(E675,2),IF(G675=12,"00"&amp;"."&amp;LEFT(E675,3)&amp;"."&amp;MID(E675,4,3)&amp;"/"&amp;MID(E675,7,4)&amp;"-"&amp;RIGHT(E675,2),IF(G675=11,"00.0"&amp;LEFT(E675,2)&amp;"."&amp;MID(E675,3,3)&amp;"/"&amp;MID(E675,6,4)&amp;"-"&amp;RIGHT(E675,2),"erro")))))</f>
        <v>06.164.253/0001-87</v>
      </c>
      <c r="G675" s="2">
        <f t="shared" si="25"/>
        <v>13</v>
      </c>
      <c r="H675" s="6" t="s">
        <v>60</v>
      </c>
      <c r="I675" s="2">
        <v>1</v>
      </c>
      <c r="J675" s="6">
        <v>14.244565882629642</v>
      </c>
      <c r="K675" s="6">
        <v>1535806</v>
      </c>
      <c r="L675" s="2">
        <v>0</v>
      </c>
      <c r="M675" s="2">
        <v>1</v>
      </c>
      <c r="N675" s="2"/>
      <c r="O675" s="2">
        <v>1</v>
      </c>
      <c r="P675" s="2">
        <v>3</v>
      </c>
      <c r="Q675" s="2">
        <v>0</v>
      </c>
      <c r="R675" s="2">
        <v>19</v>
      </c>
      <c r="S675" s="2">
        <v>0</v>
      </c>
      <c r="T675" s="6">
        <v>15.186070784237113</v>
      </c>
      <c r="U675" s="6">
        <v>-0.27565144470326264</v>
      </c>
      <c r="V675" s="6">
        <v>2.2661183739355071</v>
      </c>
      <c r="W675" s="6">
        <v>149323</v>
      </c>
      <c r="X675" s="6">
        <v>8773645</v>
      </c>
      <c r="Y675" s="6">
        <v>3937556</v>
      </c>
      <c r="Z675" s="6">
        <v>-1085393</v>
      </c>
      <c r="AA675" s="2">
        <f t="shared" si="26"/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1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1</v>
      </c>
      <c r="AP675" s="2">
        <v>0</v>
      </c>
      <c r="AQ675" s="2">
        <v>0</v>
      </c>
      <c r="AR675" s="3">
        <v>0</v>
      </c>
      <c r="AS675" s="6">
        <f t="shared" si="27"/>
        <v>15.018035013939924</v>
      </c>
      <c r="AT675" s="6">
        <f t="shared" si="28"/>
        <v>5.7635415737196443E-3</v>
      </c>
      <c r="AU675" s="6">
        <f t="shared" si="29"/>
        <v>2.0458012882044181</v>
      </c>
      <c r="AV675" s="6">
        <f t="shared" si="30"/>
        <v>0</v>
      </c>
      <c r="AW675" s="6">
        <f t="shared" si="31"/>
        <v>1</v>
      </c>
      <c r="AX675" s="6">
        <f t="shared" si="32"/>
        <v>1</v>
      </c>
      <c r="AY675" s="6">
        <f t="shared" si="33"/>
        <v>3</v>
      </c>
      <c r="AZ675" s="6">
        <f t="shared" si="34"/>
        <v>0</v>
      </c>
      <c r="BA675" s="6">
        <f t="shared" si="35"/>
        <v>20</v>
      </c>
      <c r="BB675" s="6">
        <f t="shared" si="36"/>
        <v>0</v>
      </c>
      <c r="BC675" s="2"/>
      <c r="BD675" s="2"/>
    </row>
    <row r="676" spans="1:56" ht="15.75" customHeight="1" x14ac:dyDescent="0.25">
      <c r="A676" s="2">
        <v>159</v>
      </c>
      <c r="B676" s="2">
        <v>2019</v>
      </c>
      <c r="C676" s="6" t="s">
        <v>217</v>
      </c>
      <c r="D676" s="2">
        <v>19569</v>
      </c>
      <c r="E676" s="2">
        <v>6164253000187</v>
      </c>
      <c r="F676" s="2" t="str">
        <f t="array" ref="F676">IFERROR(INDEX(cnpj!$A:$B,MATCH(C676,cnpj!$B:$B,0),1),IF(G676=14,LEFT(E676,2)&amp;"."&amp;MID(E676,3,3)&amp;"."&amp;MID(E676,6,3)&amp;"/"&amp;MID(E676,9,4)&amp;"-"&amp;RIGHT(E676,2),IF(G676=13,0&amp;LEFT(E676,1)&amp;"."&amp;MID(E676,2,3)&amp;"."&amp;MID(E676,5,3)&amp;"/"&amp;MID(E676,8,4)&amp;"-"&amp;RIGHT(E676,2),IF(G676=12,"00"&amp;"."&amp;LEFT(E676,3)&amp;"."&amp;MID(E676,4,3)&amp;"/"&amp;MID(E676,7,4)&amp;"-"&amp;RIGHT(E676,2),IF(G676=11,"00.0"&amp;LEFT(E676,2)&amp;"."&amp;MID(E676,3,3)&amp;"/"&amp;MID(E676,6,4)&amp;"-"&amp;RIGHT(E676,2),"erro")))))</f>
        <v>06.164.253/0001-87</v>
      </c>
      <c r="G676" s="2">
        <f t="shared" si="25"/>
        <v>13</v>
      </c>
      <c r="H676" s="6" t="s">
        <v>60</v>
      </c>
      <c r="I676" s="2">
        <v>1</v>
      </c>
      <c r="J676" s="6">
        <v>14.244565882629642</v>
      </c>
      <c r="K676" s="6">
        <v>1535806</v>
      </c>
      <c r="L676" s="2">
        <v>0</v>
      </c>
      <c r="M676" s="2">
        <v>1</v>
      </c>
      <c r="N676" s="2"/>
      <c r="O676" s="2">
        <v>1</v>
      </c>
      <c r="P676" s="2">
        <v>3</v>
      </c>
      <c r="Q676" s="2">
        <v>0</v>
      </c>
      <c r="R676" s="2">
        <v>19</v>
      </c>
      <c r="S676" s="2">
        <v>0</v>
      </c>
      <c r="T676" s="6">
        <v>15.543174785569652</v>
      </c>
      <c r="U676" s="6">
        <v>-2.0839293653622731E-2</v>
      </c>
      <c r="V676" s="6">
        <v>0.29573980887407431</v>
      </c>
      <c r="W676" s="6">
        <v>1383061</v>
      </c>
      <c r="X676" s="6">
        <v>281213</v>
      </c>
      <c r="Y676" s="6">
        <v>5627494</v>
      </c>
      <c r="Z676" s="6">
        <v>-117273</v>
      </c>
      <c r="AA676" s="2">
        <f t="shared" si="26"/>
        <v>1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1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1</v>
      </c>
      <c r="AQ676" s="2">
        <v>0</v>
      </c>
      <c r="AR676" s="3">
        <v>0</v>
      </c>
      <c r="AS676" s="6">
        <f t="shared" si="27"/>
        <v>15.186070784237113</v>
      </c>
      <c r="AT676" s="6">
        <f t="shared" si="28"/>
        <v>-0.27565144470326264</v>
      </c>
      <c r="AU676" s="6">
        <f t="shared" si="29"/>
        <v>2.2661183739355071</v>
      </c>
      <c r="AV676" s="6">
        <f t="shared" si="30"/>
        <v>0</v>
      </c>
      <c r="AW676" s="6">
        <f t="shared" si="31"/>
        <v>1</v>
      </c>
      <c r="AX676" s="6">
        <f t="shared" si="32"/>
        <v>1</v>
      </c>
      <c r="AY676" s="6">
        <f t="shared" si="33"/>
        <v>3</v>
      </c>
      <c r="AZ676" s="6">
        <f t="shared" si="34"/>
        <v>0</v>
      </c>
      <c r="BA676" s="6">
        <f t="shared" si="35"/>
        <v>19</v>
      </c>
      <c r="BB676" s="6">
        <f t="shared" si="36"/>
        <v>0</v>
      </c>
      <c r="BC676" s="2"/>
      <c r="BD676" s="2"/>
    </row>
    <row r="677" spans="1:56" ht="15.75" customHeight="1" x14ac:dyDescent="0.25">
      <c r="A677" s="2">
        <v>159</v>
      </c>
      <c r="B677" s="2">
        <v>2020</v>
      </c>
      <c r="C677" s="6" t="s">
        <v>217</v>
      </c>
      <c r="D677" s="2">
        <v>19569</v>
      </c>
      <c r="E677" s="2">
        <v>6164253000187</v>
      </c>
      <c r="F677" s="2" t="str">
        <f t="array" ref="F677">IFERROR(INDEX(cnpj!$A:$B,MATCH(C677,cnpj!$B:$B,0),1),IF(G677=14,LEFT(E677,2)&amp;"."&amp;MID(E677,3,3)&amp;"."&amp;MID(E677,6,3)&amp;"/"&amp;MID(E677,9,4)&amp;"-"&amp;RIGHT(E677,2),IF(G677=13,0&amp;LEFT(E677,1)&amp;"."&amp;MID(E677,2,3)&amp;"."&amp;MID(E677,5,3)&amp;"/"&amp;MID(E677,8,4)&amp;"-"&amp;RIGHT(E677,2),IF(G677=12,"00"&amp;"."&amp;LEFT(E677,3)&amp;"."&amp;MID(E677,4,3)&amp;"/"&amp;MID(E677,7,4)&amp;"-"&amp;RIGHT(E677,2),IF(G677=11,"00.0"&amp;LEFT(E677,2)&amp;"."&amp;MID(E677,3,3)&amp;"/"&amp;MID(E677,6,4)&amp;"-"&amp;RIGHT(E677,2),"erro")))))</f>
        <v>06.164.253/0001-87</v>
      </c>
      <c r="G677" s="2">
        <f t="shared" si="25"/>
        <v>13</v>
      </c>
      <c r="H677" s="6" t="s">
        <v>60</v>
      </c>
      <c r="I677" s="2">
        <v>1</v>
      </c>
      <c r="J677" s="6">
        <v>15.17070117403283</v>
      </c>
      <c r="K677" s="6">
        <v>3877500</v>
      </c>
      <c r="L677" s="2">
        <v>0</v>
      </c>
      <c r="M677" s="2">
        <v>1</v>
      </c>
      <c r="N677" s="2"/>
      <c r="O677" s="2">
        <v>1</v>
      </c>
      <c r="P677" s="2">
        <v>3</v>
      </c>
      <c r="Q677" s="2">
        <v>0</v>
      </c>
      <c r="R677" s="2">
        <v>19</v>
      </c>
      <c r="S677" s="2">
        <v>0</v>
      </c>
      <c r="T677" s="6">
        <v>15.654645858330824</v>
      </c>
      <c r="U677" s="6">
        <v>-0.95184177764891842</v>
      </c>
      <c r="V677" s="6">
        <v>3.290076641653537</v>
      </c>
      <c r="W677" s="6">
        <v>712139</v>
      </c>
      <c r="X677" s="6">
        <v>19986049</v>
      </c>
      <c r="Y677" s="6">
        <v>6291096</v>
      </c>
      <c r="Z677" s="6">
        <v>-5988128</v>
      </c>
      <c r="AA677" s="2">
        <f t="shared" si="26"/>
        <v>1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1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1</v>
      </c>
      <c r="AR677" s="3">
        <v>0</v>
      </c>
      <c r="AS677" s="6">
        <f t="shared" si="27"/>
        <v>15.543174785569652</v>
      </c>
      <c r="AT677" s="6">
        <f t="shared" si="28"/>
        <v>-2.0839293653622731E-2</v>
      </c>
      <c r="AU677" s="6">
        <f t="shared" si="29"/>
        <v>0.29573980887407431</v>
      </c>
      <c r="AV677" s="6">
        <f t="shared" si="30"/>
        <v>0</v>
      </c>
      <c r="AW677" s="6">
        <f t="shared" si="31"/>
        <v>1</v>
      </c>
      <c r="AX677" s="6">
        <f t="shared" si="32"/>
        <v>1</v>
      </c>
      <c r="AY677" s="6">
        <f t="shared" si="33"/>
        <v>3</v>
      </c>
      <c r="AZ677" s="6">
        <f t="shared" si="34"/>
        <v>0</v>
      </c>
      <c r="BA677" s="6">
        <f t="shared" si="35"/>
        <v>19</v>
      </c>
      <c r="BB677" s="6">
        <f t="shared" si="36"/>
        <v>0</v>
      </c>
      <c r="BC677" s="2"/>
      <c r="BD677" s="2"/>
    </row>
    <row r="678" spans="1:56" ht="15.75" customHeight="1" x14ac:dyDescent="0.25">
      <c r="A678" s="2">
        <v>160</v>
      </c>
      <c r="B678" s="2">
        <v>2016</v>
      </c>
      <c r="C678" s="6" t="s">
        <v>218</v>
      </c>
      <c r="D678" s="2">
        <v>4537</v>
      </c>
      <c r="E678" s="2">
        <v>92012467000170</v>
      </c>
      <c r="F678" s="2" t="str">
        <f t="array" ref="F678">IFERROR(INDEX(cnpj!$A:$B,MATCH(C678,cnpj!$B:$B,0),1),IF(G678=14,LEFT(E678,2)&amp;"."&amp;MID(E678,3,3)&amp;"."&amp;MID(E678,6,3)&amp;"/"&amp;MID(E678,9,4)&amp;"-"&amp;RIGHT(E678,2),IF(G678=13,0&amp;LEFT(E678,1)&amp;"."&amp;MID(E678,2,3)&amp;"."&amp;MID(E678,5,3)&amp;"/"&amp;MID(E678,8,4)&amp;"-"&amp;RIGHT(E678,2),IF(G678=12,"00"&amp;"."&amp;LEFT(E678,3)&amp;"."&amp;MID(E678,4,3)&amp;"/"&amp;MID(E678,7,4)&amp;"-"&amp;RIGHT(E678,2),IF(G678=11,"00.0"&amp;LEFT(E678,2)&amp;"."&amp;MID(E678,3,3)&amp;"/"&amp;MID(E678,6,4)&amp;"-"&amp;RIGHT(E678,2),"erro")))))</f>
        <v>92.012.467/0001-70</v>
      </c>
      <c r="G678" s="2">
        <f t="shared" si="25"/>
        <v>14</v>
      </c>
      <c r="H678" s="6" t="s">
        <v>62</v>
      </c>
      <c r="I678" s="2">
        <v>3</v>
      </c>
      <c r="J678" s="6">
        <v>11.587742357209287</v>
      </c>
      <c r="K678" s="6">
        <v>107768.68</v>
      </c>
      <c r="L678" s="2">
        <v>0</v>
      </c>
      <c r="M678" s="2">
        <v>0</v>
      </c>
      <c r="N678" s="2"/>
      <c r="O678" s="2">
        <v>0</v>
      </c>
      <c r="P678" s="2">
        <v>0</v>
      </c>
      <c r="Q678" s="2">
        <v>0</v>
      </c>
      <c r="R678" s="2">
        <v>4</v>
      </c>
      <c r="S678" s="2">
        <v>0</v>
      </c>
      <c r="T678" s="6">
        <v>20.275906353272923</v>
      </c>
      <c r="U678" s="6">
        <v>1.0012566218551582E-4</v>
      </c>
      <c r="V678" s="6">
        <v>0.28158663600388545</v>
      </c>
      <c r="W678" s="6">
        <v>133493630</v>
      </c>
      <c r="X678" s="6">
        <v>46528661</v>
      </c>
      <c r="Y678" s="6">
        <v>639314044</v>
      </c>
      <c r="Z678" s="6">
        <v>64011.741999999998</v>
      </c>
      <c r="AA678" s="2" t="str">
        <f t="shared" si="26"/>
        <v/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1</v>
      </c>
      <c r="AI678" s="2">
        <v>0</v>
      </c>
      <c r="AJ678" s="2">
        <v>0</v>
      </c>
      <c r="AK678" s="2">
        <v>0</v>
      </c>
      <c r="AL678" s="2">
        <v>0</v>
      </c>
      <c r="AM678" s="2">
        <v>1</v>
      </c>
      <c r="AN678" s="2">
        <v>0</v>
      </c>
      <c r="AO678" s="2">
        <v>0</v>
      </c>
      <c r="AP678" s="2">
        <v>0</v>
      </c>
      <c r="AQ678" s="2">
        <v>0</v>
      </c>
      <c r="AR678" s="3">
        <v>0</v>
      </c>
      <c r="AS678" s="6" t="str">
        <f t="shared" si="27"/>
        <v/>
      </c>
      <c r="AT678" s="6" t="str">
        <f t="shared" si="28"/>
        <v/>
      </c>
      <c r="AU678" s="6" t="str">
        <f t="shared" si="29"/>
        <v/>
      </c>
      <c r="AV678" s="6" t="str">
        <f t="shared" si="30"/>
        <v/>
      </c>
      <c r="AW678" s="6" t="str">
        <f t="shared" si="31"/>
        <v/>
      </c>
      <c r="AX678" s="6" t="str">
        <f t="shared" si="32"/>
        <v/>
      </c>
      <c r="AY678" s="6" t="str">
        <f t="shared" si="33"/>
        <v/>
      </c>
      <c r="AZ678" s="6" t="str">
        <f t="shared" si="34"/>
        <v/>
      </c>
      <c r="BA678" s="6" t="str">
        <f t="shared" si="35"/>
        <v/>
      </c>
      <c r="BB678" s="6" t="str">
        <f t="shared" si="36"/>
        <v/>
      </c>
      <c r="BC678" s="2"/>
      <c r="BD678" s="2"/>
    </row>
    <row r="679" spans="1:56" ht="15.75" customHeight="1" x14ac:dyDescent="0.25">
      <c r="A679" s="2">
        <v>160</v>
      </c>
      <c r="B679" s="2">
        <v>2017</v>
      </c>
      <c r="C679" s="6" t="s">
        <v>218</v>
      </c>
      <c r="D679" s="2">
        <v>4537</v>
      </c>
      <c r="E679" s="2">
        <v>92012467000170</v>
      </c>
      <c r="F679" s="2" t="str">
        <f t="array" ref="F679">IFERROR(INDEX(cnpj!$A:$B,MATCH(C679,cnpj!$B:$B,0),1),IF(G679=14,LEFT(E679,2)&amp;"."&amp;MID(E679,3,3)&amp;"."&amp;MID(E679,6,3)&amp;"/"&amp;MID(E679,9,4)&amp;"-"&amp;RIGHT(E679,2),IF(G679=13,0&amp;LEFT(E679,1)&amp;"."&amp;MID(E679,2,3)&amp;"."&amp;MID(E679,5,3)&amp;"/"&amp;MID(E679,8,4)&amp;"-"&amp;RIGHT(E679,2),IF(G679=12,"00"&amp;"."&amp;LEFT(E679,3)&amp;"."&amp;MID(E679,4,3)&amp;"/"&amp;MID(E679,7,4)&amp;"-"&amp;RIGHT(E679,2),IF(G679=11,"00.0"&amp;LEFT(E679,2)&amp;"."&amp;MID(E679,3,3)&amp;"/"&amp;MID(E679,6,4)&amp;"-"&amp;RIGHT(E679,2),"erro")))))</f>
        <v>92.012.467/0001-70</v>
      </c>
      <c r="G679" s="2">
        <f t="shared" si="25"/>
        <v>14</v>
      </c>
      <c r="H679" s="6" t="s">
        <v>62</v>
      </c>
      <c r="I679" s="2">
        <v>3</v>
      </c>
      <c r="J679" s="6">
        <v>11.841749096875951</v>
      </c>
      <c r="K679" s="6">
        <v>138933.28</v>
      </c>
      <c r="L679" s="2">
        <v>0</v>
      </c>
      <c r="M679" s="2">
        <v>0</v>
      </c>
      <c r="N679" s="2"/>
      <c r="O679" s="2">
        <v>0</v>
      </c>
      <c r="P679" s="2">
        <v>0</v>
      </c>
      <c r="Q679" s="2">
        <v>0</v>
      </c>
      <c r="R679" s="2">
        <v>12</v>
      </c>
      <c r="S679" s="2">
        <v>1</v>
      </c>
      <c r="T679" s="6">
        <v>20.333288590317881</v>
      </c>
      <c r="U679" s="6">
        <v>9.0685213106051255E-5</v>
      </c>
      <c r="V679" s="6">
        <v>0.29359107568249582</v>
      </c>
      <c r="W679" s="6">
        <v>146004890</v>
      </c>
      <c r="X679" s="6">
        <v>52777489</v>
      </c>
      <c r="Y679" s="6">
        <v>677072280</v>
      </c>
      <c r="Z679" s="6">
        <v>61400.444000000003</v>
      </c>
      <c r="AA679" s="2">
        <f t="shared" si="26"/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1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</v>
      </c>
      <c r="AO679" s="2">
        <v>0</v>
      </c>
      <c r="AP679" s="2">
        <v>0</v>
      </c>
      <c r="AQ679" s="2">
        <v>0</v>
      </c>
      <c r="AR679" s="3">
        <v>0</v>
      </c>
      <c r="AS679" s="6">
        <f t="shared" si="27"/>
        <v>20.275906353272923</v>
      </c>
      <c r="AT679" s="6">
        <f t="shared" si="28"/>
        <v>1.0012566218551582E-4</v>
      </c>
      <c r="AU679" s="6">
        <f t="shared" si="29"/>
        <v>0.28158663600388545</v>
      </c>
      <c r="AV679" s="6">
        <f t="shared" si="30"/>
        <v>0</v>
      </c>
      <c r="AW679" s="6">
        <f t="shared" si="31"/>
        <v>0</v>
      </c>
      <c r="AX679" s="6">
        <f t="shared" si="32"/>
        <v>0</v>
      </c>
      <c r="AY679" s="6">
        <f t="shared" si="33"/>
        <v>0</v>
      </c>
      <c r="AZ679" s="6">
        <f t="shared" si="34"/>
        <v>0</v>
      </c>
      <c r="BA679" s="6">
        <f t="shared" si="35"/>
        <v>4</v>
      </c>
      <c r="BB679" s="6">
        <f t="shared" si="36"/>
        <v>0</v>
      </c>
      <c r="BC679" s="2"/>
      <c r="BD679" s="2"/>
    </row>
    <row r="680" spans="1:56" ht="15.75" customHeight="1" x14ac:dyDescent="0.25">
      <c r="A680" s="2">
        <v>160</v>
      </c>
      <c r="B680" s="2">
        <v>2018</v>
      </c>
      <c r="C680" s="6" t="s">
        <v>218</v>
      </c>
      <c r="D680" s="2">
        <v>4537</v>
      </c>
      <c r="E680" s="2">
        <v>92012467000170</v>
      </c>
      <c r="F680" s="2" t="str">
        <f t="array" ref="F680">IFERROR(INDEX(cnpj!$A:$B,MATCH(C680,cnpj!$B:$B,0),1),IF(G680=14,LEFT(E680,2)&amp;"."&amp;MID(E680,3,3)&amp;"."&amp;MID(E680,6,3)&amp;"/"&amp;MID(E680,9,4)&amp;"-"&amp;RIGHT(E680,2),IF(G680=13,0&amp;LEFT(E680,1)&amp;"."&amp;MID(E680,2,3)&amp;"."&amp;MID(E680,5,3)&amp;"/"&amp;MID(E680,8,4)&amp;"-"&amp;RIGHT(E680,2),IF(G680=12,"00"&amp;"."&amp;LEFT(E680,3)&amp;"."&amp;MID(E680,4,3)&amp;"/"&amp;MID(E680,7,4)&amp;"-"&amp;RIGHT(E680,2),IF(G680=11,"00.0"&amp;LEFT(E680,2)&amp;"."&amp;MID(E680,3,3)&amp;"/"&amp;MID(E680,6,4)&amp;"-"&amp;RIGHT(E680,2),"erro")))))</f>
        <v>92.012.467/0001-70</v>
      </c>
      <c r="G680" s="2">
        <f t="shared" si="25"/>
        <v>14</v>
      </c>
      <c r="H680" s="6" t="s">
        <v>62</v>
      </c>
      <c r="I680" s="2">
        <v>3</v>
      </c>
      <c r="J680" s="6">
        <v>11.993011718298195</v>
      </c>
      <c r="K680" s="6">
        <v>161621.38</v>
      </c>
      <c r="L680" s="2">
        <v>0</v>
      </c>
      <c r="M680" s="2">
        <v>0</v>
      </c>
      <c r="N680" s="2"/>
      <c r="O680" s="2">
        <v>0</v>
      </c>
      <c r="P680" s="2">
        <v>0</v>
      </c>
      <c r="Q680" s="2">
        <v>0</v>
      </c>
      <c r="R680" s="2">
        <v>12</v>
      </c>
      <c r="S680" s="2">
        <v>1</v>
      </c>
      <c r="T680" s="6">
        <v>20.357747199719512</v>
      </c>
      <c r="U680" s="6">
        <v>7.7492169814687861E-5</v>
      </c>
      <c r="V680" s="6">
        <v>0.28234252056897513</v>
      </c>
      <c r="W680" s="6">
        <v>136279389</v>
      </c>
      <c r="X680" s="6">
        <v>59620216</v>
      </c>
      <c r="Y680" s="6">
        <v>693836708</v>
      </c>
      <c r="Z680" s="6">
        <v>53766.911999999997</v>
      </c>
      <c r="AA680" s="2">
        <f t="shared" si="26"/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1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1</v>
      </c>
      <c r="AP680" s="2">
        <v>0</v>
      </c>
      <c r="AQ680" s="2">
        <v>0</v>
      </c>
      <c r="AR680" s="3">
        <v>0</v>
      </c>
      <c r="AS680" s="6">
        <f t="shared" si="27"/>
        <v>20.333288590317881</v>
      </c>
      <c r="AT680" s="6">
        <f t="shared" si="28"/>
        <v>9.0685213106051255E-5</v>
      </c>
      <c r="AU680" s="6">
        <f t="shared" si="29"/>
        <v>0.29359107568249582</v>
      </c>
      <c r="AV680" s="6">
        <f t="shared" si="30"/>
        <v>0</v>
      </c>
      <c r="AW680" s="6">
        <f t="shared" si="31"/>
        <v>0</v>
      </c>
      <c r="AX680" s="6">
        <f t="shared" si="32"/>
        <v>0</v>
      </c>
      <c r="AY680" s="6">
        <f t="shared" si="33"/>
        <v>0</v>
      </c>
      <c r="AZ680" s="6">
        <f t="shared" si="34"/>
        <v>0</v>
      </c>
      <c r="BA680" s="6">
        <f t="shared" si="35"/>
        <v>12</v>
      </c>
      <c r="BB680" s="6">
        <f t="shared" si="36"/>
        <v>1</v>
      </c>
      <c r="BC680" s="2"/>
      <c r="BD680" s="2"/>
    </row>
    <row r="681" spans="1:56" ht="15.75" customHeight="1" x14ac:dyDescent="0.25">
      <c r="A681" s="2">
        <v>160</v>
      </c>
      <c r="B681" s="2">
        <v>2019</v>
      </c>
      <c r="C681" s="6" t="s">
        <v>218</v>
      </c>
      <c r="D681" s="2">
        <v>4537</v>
      </c>
      <c r="E681" s="2">
        <v>92012467000170</v>
      </c>
      <c r="F681" s="2" t="str">
        <f t="array" ref="F681">IFERROR(INDEX(cnpj!$A:$B,MATCH(C681,cnpj!$B:$B,0),1),IF(G681=14,LEFT(E681,2)&amp;"."&amp;MID(E681,3,3)&amp;"."&amp;MID(E681,6,3)&amp;"/"&amp;MID(E681,9,4)&amp;"-"&amp;RIGHT(E681,2),IF(G681=13,0&amp;LEFT(E681,1)&amp;"."&amp;MID(E681,2,3)&amp;"."&amp;MID(E681,5,3)&amp;"/"&amp;MID(E681,8,4)&amp;"-"&amp;RIGHT(E681,2),IF(G681=12,"00"&amp;"."&amp;LEFT(E681,3)&amp;"."&amp;MID(E681,4,3)&amp;"/"&amp;MID(E681,7,4)&amp;"-"&amp;RIGHT(E681,2),IF(G681=11,"00.0"&amp;LEFT(E681,2)&amp;"."&amp;MID(E681,3,3)&amp;"/"&amp;MID(E681,6,4)&amp;"-"&amp;RIGHT(E681,2),"erro")))))</f>
        <v>92.012.467/0001-70</v>
      </c>
      <c r="G681" s="2">
        <f t="shared" si="25"/>
        <v>14</v>
      </c>
      <c r="H681" s="6" t="s">
        <v>62</v>
      </c>
      <c r="I681" s="2">
        <v>3</v>
      </c>
      <c r="J681" s="6">
        <v>12.006405479697017</v>
      </c>
      <c r="K681" s="6">
        <v>163800.66</v>
      </c>
      <c r="L681" s="2">
        <v>0</v>
      </c>
      <c r="M681" s="2">
        <v>0</v>
      </c>
      <c r="N681" s="2"/>
      <c r="O681" s="2">
        <v>0</v>
      </c>
      <c r="P681" s="2">
        <v>0</v>
      </c>
      <c r="Q681" s="2">
        <v>0</v>
      </c>
      <c r="R681" s="2">
        <v>12</v>
      </c>
      <c r="S681" s="2">
        <v>1</v>
      </c>
      <c r="T681" s="6">
        <v>20.563828044103552</v>
      </c>
      <c r="U681" s="6">
        <v>1.5182583890051147E-4</v>
      </c>
      <c r="V681" s="6">
        <v>0.36588422804754134</v>
      </c>
      <c r="W681" s="6">
        <v>178467680</v>
      </c>
      <c r="X681" s="6">
        <v>133493630</v>
      </c>
      <c r="Y681" s="6">
        <v>852623005</v>
      </c>
      <c r="Z681" s="6">
        <v>129450.20299999999</v>
      </c>
      <c r="AA681" s="2">
        <f t="shared" si="26"/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1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1</v>
      </c>
      <c r="AQ681" s="2">
        <v>0</v>
      </c>
      <c r="AR681" s="3">
        <v>0</v>
      </c>
      <c r="AS681" s="6">
        <f t="shared" si="27"/>
        <v>20.357747199719512</v>
      </c>
      <c r="AT681" s="6">
        <f t="shared" si="28"/>
        <v>7.7492169814687861E-5</v>
      </c>
      <c r="AU681" s="6">
        <f t="shared" si="29"/>
        <v>0.28234252056897513</v>
      </c>
      <c r="AV681" s="6">
        <f t="shared" si="30"/>
        <v>0</v>
      </c>
      <c r="AW681" s="6">
        <f t="shared" si="31"/>
        <v>0</v>
      </c>
      <c r="AX681" s="6">
        <f t="shared" si="32"/>
        <v>0</v>
      </c>
      <c r="AY681" s="6">
        <f t="shared" si="33"/>
        <v>0</v>
      </c>
      <c r="AZ681" s="6">
        <f t="shared" si="34"/>
        <v>0</v>
      </c>
      <c r="BA681" s="6">
        <f t="shared" si="35"/>
        <v>12</v>
      </c>
      <c r="BB681" s="6">
        <f t="shared" si="36"/>
        <v>1</v>
      </c>
      <c r="BC681" s="2"/>
      <c r="BD681" s="2"/>
    </row>
    <row r="682" spans="1:56" ht="15.75" customHeight="1" x14ac:dyDescent="0.25">
      <c r="A682" s="2">
        <v>160</v>
      </c>
      <c r="B682" s="2">
        <v>2020</v>
      </c>
      <c r="C682" s="6" t="s">
        <v>218</v>
      </c>
      <c r="D682" s="2">
        <v>4537</v>
      </c>
      <c r="E682" s="2">
        <v>92012467000170</v>
      </c>
      <c r="F682" s="2" t="str">
        <f t="array" ref="F682">IFERROR(INDEX(cnpj!$A:$B,MATCH(C682,cnpj!$B:$B,0),1),IF(G682=14,LEFT(E682,2)&amp;"."&amp;MID(E682,3,3)&amp;"."&amp;MID(E682,6,3)&amp;"/"&amp;MID(E682,9,4)&amp;"-"&amp;RIGHT(E682,2),IF(G682=13,0&amp;LEFT(E682,1)&amp;"."&amp;MID(E682,2,3)&amp;"."&amp;MID(E682,5,3)&amp;"/"&amp;MID(E682,8,4)&amp;"-"&amp;RIGHT(E682,2),IF(G682=12,"00"&amp;"."&amp;LEFT(E682,3)&amp;"."&amp;MID(E682,4,3)&amp;"/"&amp;MID(E682,7,4)&amp;"-"&amp;RIGHT(E682,2),IF(G682=11,"00.0"&amp;LEFT(E682,2)&amp;"."&amp;MID(E682,3,3)&amp;"/"&amp;MID(E682,6,4)&amp;"-"&amp;RIGHT(E682,2),"erro")))))</f>
        <v>92.012.467/0001-70</v>
      </c>
      <c r="G682" s="2">
        <f t="shared" si="25"/>
        <v>14</v>
      </c>
      <c r="H682" s="6" t="s">
        <v>62</v>
      </c>
      <c r="I682" s="2">
        <v>3</v>
      </c>
      <c r="J682" s="6">
        <v>12.829897507484281</v>
      </c>
      <c r="K682" s="6">
        <v>373210.36</v>
      </c>
      <c r="L682" s="2">
        <v>0</v>
      </c>
      <c r="M682" s="2">
        <v>1</v>
      </c>
      <c r="N682" s="2"/>
      <c r="O682" s="2">
        <v>0</v>
      </c>
      <c r="P682" s="2">
        <v>0</v>
      </c>
      <c r="Q682" s="2">
        <v>0</v>
      </c>
      <c r="R682" s="2">
        <v>12</v>
      </c>
      <c r="S682" s="2">
        <v>1</v>
      </c>
      <c r="T682" s="6">
        <v>20.59754726517037</v>
      </c>
      <c r="U682" s="6">
        <v>8.0508262126382255E-5</v>
      </c>
      <c r="V682" s="6">
        <v>0.28286909869229537</v>
      </c>
      <c r="W682" s="6">
        <v>179954283</v>
      </c>
      <c r="X682" s="6">
        <v>69497507</v>
      </c>
      <c r="Y682" s="6">
        <v>881862993</v>
      </c>
      <c r="Z682" s="6">
        <v>70997.256999999998</v>
      </c>
      <c r="AA682" s="2">
        <f t="shared" si="26"/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1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1</v>
      </c>
      <c r="AR682" s="3">
        <v>0</v>
      </c>
      <c r="AS682" s="6">
        <f t="shared" si="27"/>
        <v>20.563828044103552</v>
      </c>
      <c r="AT682" s="6">
        <f t="shared" si="28"/>
        <v>1.5182583890051147E-4</v>
      </c>
      <c r="AU682" s="6">
        <f t="shared" si="29"/>
        <v>0.36588422804754134</v>
      </c>
      <c r="AV682" s="6">
        <f t="shared" si="30"/>
        <v>0</v>
      </c>
      <c r="AW682" s="6">
        <f t="shared" si="31"/>
        <v>0</v>
      </c>
      <c r="AX682" s="6">
        <f t="shared" si="32"/>
        <v>0</v>
      </c>
      <c r="AY682" s="6">
        <f t="shared" si="33"/>
        <v>0</v>
      </c>
      <c r="AZ682" s="6">
        <f t="shared" si="34"/>
        <v>0</v>
      </c>
      <c r="BA682" s="6">
        <f t="shared" si="35"/>
        <v>12</v>
      </c>
      <c r="BB682" s="6">
        <f t="shared" si="36"/>
        <v>1</v>
      </c>
      <c r="BC682" s="2"/>
      <c r="BD682" s="2"/>
    </row>
    <row r="683" spans="1:56" ht="15.75" customHeight="1" x14ac:dyDescent="0.25">
      <c r="A683" s="2">
        <v>161</v>
      </c>
      <c r="B683" s="2">
        <v>2016</v>
      </c>
      <c r="C683" s="6" t="s">
        <v>219</v>
      </c>
      <c r="D683" s="2">
        <v>19615</v>
      </c>
      <c r="E683" s="2">
        <v>89850341000160</v>
      </c>
      <c r="F683" s="2" t="str">
        <f t="array" ref="F683">IFERROR(INDEX(cnpj!$A:$B,MATCH(C683,cnpj!$B:$B,0),1),IF(G683=14,LEFT(E683,2)&amp;"."&amp;MID(E683,3,3)&amp;"."&amp;MID(E683,6,3)&amp;"/"&amp;MID(E683,9,4)&amp;"-"&amp;RIGHT(E683,2),IF(G683=13,0&amp;LEFT(E683,1)&amp;"."&amp;MID(E683,2,3)&amp;"."&amp;MID(E683,5,3)&amp;"/"&amp;MID(E683,8,4)&amp;"-"&amp;RIGHT(E683,2),IF(G683=12,"00"&amp;"."&amp;LEFT(E683,3)&amp;"."&amp;MID(E683,4,3)&amp;"/"&amp;MID(E683,7,4)&amp;"-"&amp;RIGHT(E683,2),IF(G683=11,"00.0"&amp;LEFT(E683,2)&amp;"."&amp;MID(E683,3,3)&amp;"/"&amp;MID(E683,6,4)&amp;"-"&amp;RIGHT(E683,2),"erro")))))</f>
        <v>89.850.341/0001-60</v>
      </c>
      <c r="G683" s="2">
        <f t="shared" si="25"/>
        <v>14</v>
      </c>
      <c r="H683" s="6" t="s">
        <v>62</v>
      </c>
      <c r="I683" s="2">
        <v>3</v>
      </c>
      <c r="J683" s="6">
        <v>13.00538002191851</v>
      </c>
      <c r="K683" s="6">
        <v>444800</v>
      </c>
      <c r="L683" s="2">
        <v>0</v>
      </c>
      <c r="M683" s="2">
        <v>1</v>
      </c>
      <c r="N683" s="2"/>
      <c r="O683" s="2">
        <v>0</v>
      </c>
      <c r="P683" s="2">
        <v>0</v>
      </c>
      <c r="Q683" s="2">
        <v>0</v>
      </c>
      <c r="R683" s="2">
        <v>15</v>
      </c>
      <c r="S683" s="2">
        <v>0</v>
      </c>
      <c r="T683" s="6">
        <v>14.989175586638092</v>
      </c>
      <c r="U683" s="6">
        <v>0.19620492525410327</v>
      </c>
      <c r="V683" s="6">
        <v>9.6426118559983023E-2</v>
      </c>
      <c r="W683" s="6">
        <v>256657</v>
      </c>
      <c r="X683" s="6">
        <v>55168</v>
      </c>
      <c r="Y683" s="6">
        <v>3233823</v>
      </c>
      <c r="Z683" s="6">
        <v>634492</v>
      </c>
      <c r="AA683" s="2" t="str">
        <f t="shared" si="26"/>
        <v/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1</v>
      </c>
      <c r="AI683" s="2">
        <v>0</v>
      </c>
      <c r="AJ683" s="2">
        <v>0</v>
      </c>
      <c r="AK683" s="2">
        <v>0</v>
      </c>
      <c r="AL683" s="2">
        <v>0</v>
      </c>
      <c r="AM683" s="2">
        <v>1</v>
      </c>
      <c r="AN683" s="2">
        <v>0</v>
      </c>
      <c r="AO683" s="2">
        <v>0</v>
      </c>
      <c r="AP683" s="2">
        <v>0</v>
      </c>
      <c r="AQ683" s="2">
        <v>0</v>
      </c>
      <c r="AR683" s="3">
        <v>0</v>
      </c>
      <c r="AS683" s="6" t="str">
        <f t="shared" si="27"/>
        <v/>
      </c>
      <c r="AT683" s="6" t="str">
        <f t="shared" si="28"/>
        <v/>
      </c>
      <c r="AU683" s="6" t="str">
        <f t="shared" si="29"/>
        <v/>
      </c>
      <c r="AV683" s="6" t="str">
        <f t="shared" si="30"/>
        <v/>
      </c>
      <c r="AW683" s="6" t="str">
        <f t="shared" si="31"/>
        <v/>
      </c>
      <c r="AX683" s="6" t="str">
        <f t="shared" si="32"/>
        <v/>
      </c>
      <c r="AY683" s="6" t="str">
        <f t="shared" si="33"/>
        <v/>
      </c>
      <c r="AZ683" s="6" t="str">
        <f t="shared" si="34"/>
        <v/>
      </c>
      <c r="BA683" s="6" t="str">
        <f t="shared" si="35"/>
        <v/>
      </c>
      <c r="BB683" s="6" t="str">
        <f t="shared" si="36"/>
        <v/>
      </c>
      <c r="BC683" s="2"/>
      <c r="BD683" s="2"/>
    </row>
    <row r="684" spans="1:56" ht="15.75" customHeight="1" x14ac:dyDescent="0.25">
      <c r="A684" s="2">
        <v>161</v>
      </c>
      <c r="B684" s="2">
        <v>2017</v>
      </c>
      <c r="C684" s="6" t="s">
        <v>219</v>
      </c>
      <c r="D684" s="2">
        <v>19615</v>
      </c>
      <c r="E684" s="2">
        <v>89850341000160</v>
      </c>
      <c r="F684" s="2" t="str">
        <f t="array" ref="F684">IFERROR(INDEX(cnpj!$A:$B,MATCH(C684,cnpj!$B:$B,0),1),IF(G684=14,LEFT(E684,2)&amp;"."&amp;MID(E684,3,3)&amp;"."&amp;MID(E684,6,3)&amp;"/"&amp;MID(E684,9,4)&amp;"-"&amp;RIGHT(E684,2),IF(G684=13,0&amp;LEFT(E684,1)&amp;"."&amp;MID(E684,2,3)&amp;"."&amp;MID(E684,5,3)&amp;"/"&amp;MID(E684,8,4)&amp;"-"&amp;RIGHT(E684,2),IF(G684=12,"00"&amp;"."&amp;LEFT(E684,3)&amp;"."&amp;MID(E684,4,3)&amp;"/"&amp;MID(E684,7,4)&amp;"-"&amp;RIGHT(E684,2),IF(G684=11,"00.0"&amp;LEFT(E684,2)&amp;"."&amp;MID(E684,3,3)&amp;"/"&amp;MID(E684,6,4)&amp;"-"&amp;RIGHT(E684,2),"erro")))))</f>
        <v>89.850.341/0001-60</v>
      </c>
      <c r="G684" s="2">
        <f t="shared" si="25"/>
        <v>14</v>
      </c>
      <c r="H684" s="6" t="s">
        <v>62</v>
      </c>
      <c r="I684" s="2">
        <v>3</v>
      </c>
      <c r="J684" s="6">
        <v>12.921959313059608</v>
      </c>
      <c r="K684" s="6">
        <v>409200</v>
      </c>
      <c r="L684" s="2">
        <v>0</v>
      </c>
      <c r="M684" s="2">
        <v>1</v>
      </c>
      <c r="N684" s="2"/>
      <c r="O684" s="2">
        <v>0</v>
      </c>
      <c r="P684" s="2">
        <v>0</v>
      </c>
      <c r="Q684" s="2">
        <v>0</v>
      </c>
      <c r="R684" s="2">
        <v>15</v>
      </c>
      <c r="S684" s="2">
        <v>0</v>
      </c>
      <c r="T684" s="6">
        <v>15.088760513365891</v>
      </c>
      <c r="U684" s="6">
        <v>0.18500751866229392</v>
      </c>
      <c r="V684" s="6">
        <v>9.9325559756849938E-2</v>
      </c>
      <c r="W684" s="6">
        <v>320602</v>
      </c>
      <c r="X684" s="6">
        <v>34233</v>
      </c>
      <c r="Y684" s="6">
        <v>3572444</v>
      </c>
      <c r="Z684" s="6">
        <v>660929</v>
      </c>
      <c r="AA684" s="2">
        <f t="shared" si="26"/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1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</v>
      </c>
      <c r="AO684" s="2">
        <v>0</v>
      </c>
      <c r="AP684" s="2">
        <v>0</v>
      </c>
      <c r="AQ684" s="2">
        <v>0</v>
      </c>
      <c r="AR684" s="3">
        <v>0</v>
      </c>
      <c r="AS684" s="6">
        <f t="shared" si="27"/>
        <v>14.989175586638092</v>
      </c>
      <c r="AT684" s="6">
        <f t="shared" si="28"/>
        <v>0.19620492525410327</v>
      </c>
      <c r="AU684" s="6">
        <f t="shared" si="29"/>
        <v>9.6426118559983023E-2</v>
      </c>
      <c r="AV684" s="6">
        <f t="shared" si="30"/>
        <v>0</v>
      </c>
      <c r="AW684" s="6">
        <f t="shared" si="31"/>
        <v>1</v>
      </c>
      <c r="AX684" s="6">
        <f t="shared" si="32"/>
        <v>0</v>
      </c>
      <c r="AY684" s="6">
        <f t="shared" si="33"/>
        <v>0</v>
      </c>
      <c r="AZ684" s="6">
        <f t="shared" si="34"/>
        <v>0</v>
      </c>
      <c r="BA684" s="6">
        <f t="shared" si="35"/>
        <v>15</v>
      </c>
      <c r="BB684" s="6">
        <f t="shared" si="36"/>
        <v>0</v>
      </c>
      <c r="BC684" s="2"/>
      <c r="BD684" s="2"/>
    </row>
    <row r="685" spans="1:56" ht="15.75" customHeight="1" x14ac:dyDescent="0.25">
      <c r="A685" s="2">
        <v>161</v>
      </c>
      <c r="B685" s="2">
        <v>2018</v>
      </c>
      <c r="C685" s="6" t="s">
        <v>219</v>
      </c>
      <c r="D685" s="2">
        <v>19615</v>
      </c>
      <c r="E685" s="2">
        <v>89850341000160</v>
      </c>
      <c r="F685" s="2" t="str">
        <f t="array" ref="F685">IFERROR(INDEX(cnpj!$A:$B,MATCH(C685,cnpj!$B:$B,0),1),IF(G685=14,LEFT(E685,2)&amp;"."&amp;MID(E685,3,3)&amp;"."&amp;MID(E685,6,3)&amp;"/"&amp;MID(E685,9,4)&amp;"-"&amp;RIGHT(E685,2),IF(G685=13,0&amp;LEFT(E685,1)&amp;"."&amp;MID(E685,2,3)&amp;"."&amp;MID(E685,5,3)&amp;"/"&amp;MID(E685,8,4)&amp;"-"&amp;RIGHT(E685,2),IF(G685=12,"00"&amp;"."&amp;LEFT(E685,3)&amp;"."&amp;MID(E685,4,3)&amp;"/"&amp;MID(E685,7,4)&amp;"-"&amp;RIGHT(E685,2),IF(G685=11,"00.0"&amp;LEFT(E685,2)&amp;"."&amp;MID(E685,3,3)&amp;"/"&amp;MID(E685,6,4)&amp;"-"&amp;RIGHT(E685,2),"erro")))))</f>
        <v>89.850.341/0001-60</v>
      </c>
      <c r="G685" s="2">
        <f t="shared" si="25"/>
        <v>14</v>
      </c>
      <c r="H685" s="6" t="s">
        <v>62</v>
      </c>
      <c r="I685" s="2">
        <v>3</v>
      </c>
      <c r="J685" s="6">
        <v>12.964773456829558</v>
      </c>
      <c r="K685" s="6">
        <v>427100</v>
      </c>
      <c r="L685" s="2">
        <v>0</v>
      </c>
      <c r="M685" s="2">
        <v>1</v>
      </c>
      <c r="N685" s="2"/>
      <c r="O685" s="2">
        <v>0</v>
      </c>
      <c r="P685" s="2">
        <v>0</v>
      </c>
      <c r="Q685" s="2">
        <v>0</v>
      </c>
      <c r="R685" s="2">
        <v>15</v>
      </c>
      <c r="S685" s="2">
        <v>0</v>
      </c>
      <c r="T685" s="6">
        <v>15.163861589728702</v>
      </c>
      <c r="U685" s="6">
        <v>0.15204345805191805</v>
      </c>
      <c r="V685" s="6">
        <v>0.10101815858969065</v>
      </c>
      <c r="W685" s="6">
        <v>359063</v>
      </c>
      <c r="X685" s="6">
        <v>29965</v>
      </c>
      <c r="Y685" s="6">
        <v>3851070</v>
      </c>
      <c r="Z685" s="6">
        <v>585530</v>
      </c>
      <c r="AA685" s="2">
        <f t="shared" si="26"/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1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1</v>
      </c>
      <c r="AP685" s="2">
        <v>0</v>
      </c>
      <c r="AQ685" s="2">
        <v>0</v>
      </c>
      <c r="AR685" s="3">
        <v>0</v>
      </c>
      <c r="AS685" s="6">
        <f t="shared" si="27"/>
        <v>15.088760513365891</v>
      </c>
      <c r="AT685" s="6">
        <f t="shared" si="28"/>
        <v>0.18500751866229392</v>
      </c>
      <c r="AU685" s="6">
        <f t="shared" si="29"/>
        <v>9.9325559756849938E-2</v>
      </c>
      <c r="AV685" s="6">
        <f t="shared" si="30"/>
        <v>0</v>
      </c>
      <c r="AW685" s="6">
        <f t="shared" si="31"/>
        <v>1</v>
      </c>
      <c r="AX685" s="6">
        <f t="shared" si="32"/>
        <v>0</v>
      </c>
      <c r="AY685" s="6">
        <f t="shared" si="33"/>
        <v>0</v>
      </c>
      <c r="AZ685" s="6">
        <f t="shared" si="34"/>
        <v>0</v>
      </c>
      <c r="BA685" s="6">
        <f t="shared" si="35"/>
        <v>15</v>
      </c>
      <c r="BB685" s="6">
        <f t="shared" si="36"/>
        <v>0</v>
      </c>
      <c r="BC685" s="2"/>
      <c r="BD685" s="2"/>
    </row>
    <row r="686" spans="1:56" ht="15.75" customHeight="1" x14ac:dyDescent="0.25">
      <c r="A686" s="2">
        <v>161</v>
      </c>
      <c r="B686" s="2">
        <v>2019</v>
      </c>
      <c r="C686" s="6" t="s">
        <v>219</v>
      </c>
      <c r="D686" s="2">
        <v>19615</v>
      </c>
      <c r="E686" s="2">
        <v>89850341000160</v>
      </c>
      <c r="F686" s="2" t="str">
        <f t="array" ref="F686">IFERROR(INDEX(cnpj!$A:$B,MATCH(C686,cnpj!$B:$B,0),1),IF(G686=14,LEFT(E686,2)&amp;"."&amp;MID(E686,3,3)&amp;"."&amp;MID(E686,6,3)&amp;"/"&amp;MID(E686,9,4)&amp;"-"&amp;RIGHT(E686,2),IF(G686=13,0&amp;LEFT(E686,1)&amp;"."&amp;MID(E686,2,3)&amp;"."&amp;MID(E686,5,3)&amp;"/"&amp;MID(E686,8,4)&amp;"-"&amp;RIGHT(E686,2),IF(G686=12,"00"&amp;"."&amp;LEFT(E686,3)&amp;"."&amp;MID(E686,4,3)&amp;"/"&amp;MID(E686,7,4)&amp;"-"&amp;RIGHT(E686,2),IF(G686=11,"00.0"&amp;LEFT(E686,2)&amp;"."&amp;MID(E686,3,3)&amp;"/"&amp;MID(E686,6,4)&amp;"-"&amp;RIGHT(E686,2),"erro")))))</f>
        <v>89.850.341/0001-60</v>
      </c>
      <c r="G686" s="2">
        <f t="shared" si="25"/>
        <v>14</v>
      </c>
      <c r="H686" s="6" t="s">
        <v>62</v>
      </c>
      <c r="I686" s="2">
        <v>3</v>
      </c>
      <c r="J686" s="6">
        <v>12.929263947438496</v>
      </c>
      <c r="K686" s="6">
        <v>412200</v>
      </c>
      <c r="L686" s="2">
        <v>1</v>
      </c>
      <c r="M686" s="2">
        <v>1</v>
      </c>
      <c r="N686" s="2"/>
      <c r="O686" s="2">
        <v>0</v>
      </c>
      <c r="P686" s="2">
        <v>0</v>
      </c>
      <c r="Q686" s="2">
        <v>0</v>
      </c>
      <c r="R686" s="2">
        <v>16</v>
      </c>
      <c r="S686" s="2">
        <v>0</v>
      </c>
      <c r="T686" s="6">
        <v>15.195669636670452</v>
      </c>
      <c r="U686" s="6">
        <v>0.1245000042761551</v>
      </c>
      <c r="V686" s="6">
        <v>0.13364041157741324</v>
      </c>
      <c r="W686" s="6">
        <v>274635</v>
      </c>
      <c r="X686" s="6">
        <v>256657</v>
      </c>
      <c r="Y686" s="6">
        <v>3975534</v>
      </c>
      <c r="Z686" s="6">
        <v>494954</v>
      </c>
      <c r="AA686" s="2">
        <f t="shared" si="26"/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1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1</v>
      </c>
      <c r="AQ686" s="2">
        <v>0</v>
      </c>
      <c r="AR686" s="3">
        <v>0</v>
      </c>
      <c r="AS686" s="6">
        <f t="shared" si="27"/>
        <v>15.163861589728702</v>
      </c>
      <c r="AT686" s="6">
        <f t="shared" si="28"/>
        <v>0.15204345805191805</v>
      </c>
      <c r="AU686" s="6">
        <f t="shared" si="29"/>
        <v>0.10101815858969065</v>
      </c>
      <c r="AV686" s="6">
        <f t="shared" si="30"/>
        <v>0</v>
      </c>
      <c r="AW686" s="6">
        <f t="shared" si="31"/>
        <v>1</v>
      </c>
      <c r="AX686" s="6">
        <f t="shared" si="32"/>
        <v>0</v>
      </c>
      <c r="AY686" s="6">
        <f t="shared" si="33"/>
        <v>0</v>
      </c>
      <c r="AZ686" s="6">
        <f t="shared" si="34"/>
        <v>0</v>
      </c>
      <c r="BA686" s="6">
        <f t="shared" si="35"/>
        <v>15</v>
      </c>
      <c r="BB686" s="6">
        <f t="shared" si="36"/>
        <v>0</v>
      </c>
      <c r="BC686" s="2"/>
      <c r="BD686" s="2"/>
    </row>
    <row r="687" spans="1:56" ht="15.75" customHeight="1" x14ac:dyDescent="0.25">
      <c r="A687" s="2">
        <v>161</v>
      </c>
      <c r="B687" s="2">
        <v>2020</v>
      </c>
      <c r="C687" s="6" t="s">
        <v>219</v>
      </c>
      <c r="D687" s="2">
        <v>19615</v>
      </c>
      <c r="E687" s="2">
        <v>89850341000160</v>
      </c>
      <c r="F687" s="2" t="str">
        <f t="array" ref="F687">IFERROR(INDEX(cnpj!$A:$B,MATCH(C687,cnpj!$B:$B,0),1),IF(G687=14,LEFT(E687,2)&amp;"."&amp;MID(E687,3,3)&amp;"."&amp;MID(E687,6,3)&amp;"/"&amp;MID(E687,9,4)&amp;"-"&amp;RIGHT(E687,2),IF(G687=13,0&amp;LEFT(E687,1)&amp;"."&amp;MID(E687,2,3)&amp;"."&amp;MID(E687,5,3)&amp;"/"&amp;MID(E687,8,4)&amp;"-"&amp;RIGHT(E687,2),IF(G687=12,"00"&amp;"."&amp;LEFT(E687,3)&amp;"."&amp;MID(E687,4,3)&amp;"/"&amp;MID(E687,7,4)&amp;"-"&amp;RIGHT(E687,2),IF(G687=11,"00.0"&amp;LEFT(E687,2)&amp;"."&amp;MID(E687,3,3)&amp;"/"&amp;MID(E687,6,4)&amp;"-"&amp;RIGHT(E687,2),"erro")))))</f>
        <v>89.850.341/0001-60</v>
      </c>
      <c r="G687" s="2">
        <f t="shared" si="25"/>
        <v>14</v>
      </c>
      <c r="H687" s="6" t="s">
        <v>62</v>
      </c>
      <c r="I687" s="2">
        <v>3</v>
      </c>
      <c r="J687" s="6">
        <v>13.076998747387675</v>
      </c>
      <c r="K687" s="6">
        <v>477824.48</v>
      </c>
      <c r="L687" s="2">
        <v>0</v>
      </c>
      <c r="M687" s="2">
        <v>1</v>
      </c>
      <c r="N687" s="2"/>
      <c r="O687" s="2">
        <v>0</v>
      </c>
      <c r="P687" s="2">
        <v>0</v>
      </c>
      <c r="Q687" s="2">
        <v>0</v>
      </c>
      <c r="R687" s="2">
        <v>16</v>
      </c>
      <c r="S687" s="2">
        <v>0</v>
      </c>
      <c r="T687" s="6">
        <v>15.33540159082796</v>
      </c>
      <c r="U687" s="6">
        <v>8.8633026425243677E-2</v>
      </c>
      <c r="V687" s="6">
        <v>7.469146779761783E-2</v>
      </c>
      <c r="W687" s="6">
        <v>319012</v>
      </c>
      <c r="X687" s="6">
        <v>22457</v>
      </c>
      <c r="Y687" s="6">
        <v>4571727</v>
      </c>
      <c r="Z687" s="6">
        <v>405206</v>
      </c>
      <c r="AA687" s="2">
        <f t="shared" si="26"/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1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1</v>
      </c>
      <c r="AR687" s="3">
        <v>0</v>
      </c>
      <c r="AS687" s="6">
        <f t="shared" si="27"/>
        <v>15.195669636670452</v>
      </c>
      <c r="AT687" s="6">
        <f t="shared" si="28"/>
        <v>0.1245000042761551</v>
      </c>
      <c r="AU687" s="6">
        <f t="shared" si="29"/>
        <v>0.13364041157741324</v>
      </c>
      <c r="AV687" s="6">
        <f t="shared" si="30"/>
        <v>1</v>
      </c>
      <c r="AW687" s="6">
        <f t="shared" si="31"/>
        <v>1</v>
      </c>
      <c r="AX687" s="6">
        <f t="shared" si="32"/>
        <v>0</v>
      </c>
      <c r="AY687" s="6">
        <f t="shared" si="33"/>
        <v>0</v>
      </c>
      <c r="AZ687" s="6">
        <f t="shared" si="34"/>
        <v>0</v>
      </c>
      <c r="BA687" s="6">
        <f t="shared" si="35"/>
        <v>16</v>
      </c>
      <c r="BB687" s="6">
        <f t="shared" si="36"/>
        <v>0</v>
      </c>
      <c r="BC687" s="2"/>
      <c r="BD687" s="2"/>
    </row>
    <row r="688" spans="1:56" ht="15.75" customHeight="1" x14ac:dyDescent="0.25">
      <c r="A688" s="2">
        <v>162</v>
      </c>
      <c r="B688" s="2">
        <v>2016</v>
      </c>
      <c r="C688" s="6" t="s">
        <v>220</v>
      </c>
      <c r="D688" s="2">
        <v>15695</v>
      </c>
      <c r="E688" s="2">
        <v>1258945000170</v>
      </c>
      <c r="F688" s="2" t="str">
        <f t="array" ref="F688">IFERROR(INDEX(cnpj!$A:$B,MATCH(C688,cnpj!$B:$B,0),1),IF(G688=14,LEFT(E688,2)&amp;"."&amp;MID(E688,3,3)&amp;"."&amp;MID(E688,6,3)&amp;"/"&amp;MID(E688,9,4)&amp;"-"&amp;RIGHT(E688,2),IF(G688=13,0&amp;LEFT(E688,1)&amp;"."&amp;MID(E688,2,3)&amp;"."&amp;MID(E688,5,3)&amp;"/"&amp;MID(E688,8,4)&amp;"-"&amp;RIGHT(E688,2),IF(G688=12,"00"&amp;"."&amp;LEFT(E688,3)&amp;"."&amp;MID(E688,4,3)&amp;"/"&amp;MID(E688,7,4)&amp;"-"&amp;RIGHT(E688,2),IF(G688=11,"00.0"&amp;LEFT(E688,2)&amp;"."&amp;MID(E688,3,3)&amp;"/"&amp;MID(E688,6,4)&amp;"-"&amp;RIGHT(E688,2),"erro")))))</f>
        <v>01.258.945/0001-70</v>
      </c>
      <c r="G688" s="2">
        <f t="shared" si="25"/>
        <v>13</v>
      </c>
      <c r="H688" s="6" t="s">
        <v>50</v>
      </c>
      <c r="I688" s="2">
        <v>6</v>
      </c>
      <c r="J688" s="6">
        <v>10.203592144986466</v>
      </c>
      <c r="K688" s="6">
        <v>27000</v>
      </c>
      <c r="L688" s="2">
        <v>0</v>
      </c>
      <c r="M688" s="2">
        <v>1</v>
      </c>
      <c r="N688" s="2"/>
      <c r="O688" s="2">
        <v>0</v>
      </c>
      <c r="P688" s="2">
        <v>0</v>
      </c>
      <c r="Q688" s="2">
        <v>0</v>
      </c>
      <c r="R688" s="2">
        <v>6</v>
      </c>
      <c r="S688" s="2">
        <v>0</v>
      </c>
      <c r="T688" s="6">
        <v>4.1743872698956368</v>
      </c>
      <c r="U688" s="6">
        <v>-1.7076923076923076</v>
      </c>
      <c r="V688" s="6">
        <v>0.41538461538461541</v>
      </c>
      <c r="W688" s="6">
        <v>27</v>
      </c>
      <c r="X688" s="6">
        <v>0</v>
      </c>
      <c r="Y688" s="6">
        <v>65</v>
      </c>
      <c r="Z688" s="6">
        <v>-111</v>
      </c>
      <c r="AA688" s="2" t="str">
        <f t="shared" si="26"/>
        <v/>
      </c>
      <c r="AB688" s="2">
        <v>0</v>
      </c>
      <c r="AC688" s="2">
        <v>1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1</v>
      </c>
      <c r="AN688" s="2">
        <v>0</v>
      </c>
      <c r="AO688" s="2">
        <v>0</v>
      </c>
      <c r="AP688" s="2">
        <v>0</v>
      </c>
      <c r="AQ688" s="2">
        <v>0</v>
      </c>
      <c r="AR688" s="3">
        <v>0</v>
      </c>
      <c r="AS688" s="6" t="str">
        <f t="shared" si="27"/>
        <v/>
      </c>
      <c r="AT688" s="6" t="str">
        <f t="shared" si="28"/>
        <v/>
      </c>
      <c r="AU688" s="6" t="str">
        <f t="shared" si="29"/>
        <v/>
      </c>
      <c r="AV688" s="6" t="str">
        <f t="shared" si="30"/>
        <v/>
      </c>
      <c r="AW688" s="6" t="str">
        <f t="shared" si="31"/>
        <v/>
      </c>
      <c r="AX688" s="6" t="str">
        <f t="shared" si="32"/>
        <v/>
      </c>
      <c r="AY688" s="6" t="str">
        <f t="shared" si="33"/>
        <v/>
      </c>
      <c r="AZ688" s="6" t="str">
        <f t="shared" si="34"/>
        <v/>
      </c>
      <c r="BA688" s="6" t="str">
        <f t="shared" si="35"/>
        <v/>
      </c>
      <c r="BB688" s="6" t="str">
        <f t="shared" si="36"/>
        <v/>
      </c>
      <c r="BC688" s="2"/>
      <c r="BD688" s="2"/>
    </row>
    <row r="689" spans="1:56" ht="15.75" customHeight="1" x14ac:dyDescent="0.25">
      <c r="A689" s="2">
        <v>162</v>
      </c>
      <c r="B689" s="2">
        <v>2017</v>
      </c>
      <c r="C689" s="6" t="s">
        <v>220</v>
      </c>
      <c r="D689" s="2">
        <v>15695</v>
      </c>
      <c r="E689" s="2">
        <v>1258945000170</v>
      </c>
      <c r="F689" s="2" t="str">
        <f t="array" ref="F689">IFERROR(INDEX(cnpj!$A:$B,MATCH(C689,cnpj!$B:$B,0),1),IF(G689=14,LEFT(E689,2)&amp;"."&amp;MID(E689,3,3)&amp;"."&amp;MID(E689,6,3)&amp;"/"&amp;MID(E689,9,4)&amp;"-"&amp;RIGHT(E689,2),IF(G689=13,0&amp;LEFT(E689,1)&amp;"."&amp;MID(E689,2,3)&amp;"."&amp;MID(E689,5,3)&amp;"/"&amp;MID(E689,8,4)&amp;"-"&amp;RIGHT(E689,2),IF(G689=12,"00"&amp;"."&amp;LEFT(E689,3)&amp;"."&amp;MID(E689,4,3)&amp;"/"&amp;MID(E689,7,4)&amp;"-"&amp;RIGHT(E689,2),IF(G689=11,"00.0"&amp;LEFT(E689,2)&amp;"."&amp;MID(E689,3,3)&amp;"/"&amp;MID(E689,6,4)&amp;"-"&amp;RIGHT(E689,2),"erro")))))</f>
        <v>01.258.945/0001-70</v>
      </c>
      <c r="G689" s="2">
        <f t="shared" si="25"/>
        <v>13</v>
      </c>
      <c r="H689" s="6" t="s">
        <v>50</v>
      </c>
      <c r="I689" s="2">
        <v>6</v>
      </c>
      <c r="J689" s="6">
        <v>10.027898353728501</v>
      </c>
      <c r="K689" s="6">
        <v>22649.62</v>
      </c>
      <c r="L689" s="2">
        <v>0</v>
      </c>
      <c r="M689" s="2">
        <v>0</v>
      </c>
      <c r="N689" s="2"/>
      <c r="O689" s="2">
        <v>0</v>
      </c>
      <c r="P689" s="2">
        <v>0</v>
      </c>
      <c r="Q689" s="2">
        <v>0</v>
      </c>
      <c r="R689" s="2">
        <v>7</v>
      </c>
      <c r="S689" s="2">
        <v>0</v>
      </c>
      <c r="T689" s="6">
        <v>4.0430512678345503</v>
      </c>
      <c r="U689" s="6">
        <v>-1.8947368421052631</v>
      </c>
      <c r="V689" s="6">
        <v>0.47368421052631576</v>
      </c>
      <c r="W689" s="6">
        <v>27</v>
      </c>
      <c r="X689" s="6">
        <v>0</v>
      </c>
      <c r="Y689" s="6">
        <v>57</v>
      </c>
      <c r="Z689" s="6">
        <v>-108</v>
      </c>
      <c r="AA689" s="2">
        <f t="shared" si="26"/>
        <v>1</v>
      </c>
      <c r="AB689" s="2">
        <v>0</v>
      </c>
      <c r="AC689" s="2">
        <v>1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</v>
      </c>
      <c r="AO689" s="2">
        <v>0</v>
      </c>
      <c r="AP689" s="2">
        <v>0</v>
      </c>
      <c r="AQ689" s="2">
        <v>0</v>
      </c>
      <c r="AR689" s="3">
        <v>0</v>
      </c>
      <c r="AS689" s="6">
        <f t="shared" si="27"/>
        <v>4.1743872698956368</v>
      </c>
      <c r="AT689" s="6">
        <f t="shared" si="28"/>
        <v>-1.7076923076923076</v>
      </c>
      <c r="AU689" s="6">
        <f t="shared" si="29"/>
        <v>0.41538461538461541</v>
      </c>
      <c r="AV689" s="6">
        <f t="shared" si="30"/>
        <v>0</v>
      </c>
      <c r="AW689" s="6">
        <f t="shared" si="31"/>
        <v>1</v>
      </c>
      <c r="AX689" s="6">
        <f t="shared" si="32"/>
        <v>0</v>
      </c>
      <c r="AY689" s="6">
        <f t="shared" si="33"/>
        <v>0</v>
      </c>
      <c r="AZ689" s="6">
        <f t="shared" si="34"/>
        <v>0</v>
      </c>
      <c r="BA689" s="6">
        <f t="shared" si="35"/>
        <v>6</v>
      </c>
      <c r="BB689" s="6">
        <f t="shared" si="36"/>
        <v>0</v>
      </c>
      <c r="BC689" s="2"/>
      <c r="BD689" s="2"/>
    </row>
    <row r="690" spans="1:56" ht="15.75" customHeight="1" x14ac:dyDescent="0.25">
      <c r="A690" s="2">
        <v>162</v>
      </c>
      <c r="B690" s="2">
        <v>2018</v>
      </c>
      <c r="C690" s="6" t="s">
        <v>220</v>
      </c>
      <c r="D690" s="2">
        <v>15695</v>
      </c>
      <c r="E690" s="2">
        <v>1258945000170</v>
      </c>
      <c r="F690" s="2" t="str">
        <f t="array" ref="F690">IFERROR(INDEX(cnpj!$A:$B,MATCH(C690,cnpj!$B:$B,0),1),IF(G690=14,LEFT(E690,2)&amp;"."&amp;MID(E690,3,3)&amp;"."&amp;MID(E690,6,3)&amp;"/"&amp;MID(E690,9,4)&amp;"-"&amp;RIGHT(E690,2),IF(G690=13,0&amp;LEFT(E690,1)&amp;"."&amp;MID(E690,2,3)&amp;"."&amp;MID(E690,5,3)&amp;"/"&amp;MID(E690,8,4)&amp;"-"&amp;RIGHT(E690,2),IF(G690=12,"00"&amp;"."&amp;LEFT(E690,3)&amp;"."&amp;MID(E690,4,3)&amp;"/"&amp;MID(E690,7,4)&amp;"-"&amp;RIGHT(E690,2),IF(G690=11,"00.0"&amp;LEFT(E690,2)&amp;"."&amp;MID(E690,3,3)&amp;"/"&amp;MID(E690,6,4)&amp;"-"&amp;RIGHT(E690,2),"erro")))))</f>
        <v>01.258.945/0001-70</v>
      </c>
      <c r="G690" s="2">
        <f t="shared" si="25"/>
        <v>13</v>
      </c>
      <c r="H690" s="6" t="s">
        <v>50</v>
      </c>
      <c r="I690" s="2">
        <v>6</v>
      </c>
      <c r="J690" s="6">
        <v>10.090011516833417</v>
      </c>
      <c r="K690" s="6">
        <v>24101.07</v>
      </c>
      <c r="L690" s="2">
        <v>0</v>
      </c>
      <c r="M690" s="2">
        <v>0</v>
      </c>
      <c r="N690" s="2"/>
      <c r="O690" s="2">
        <v>0</v>
      </c>
      <c r="P690" s="2">
        <v>0</v>
      </c>
      <c r="Q690" s="2">
        <v>0</v>
      </c>
      <c r="R690" s="2">
        <v>7</v>
      </c>
      <c r="S690" s="2">
        <v>0</v>
      </c>
      <c r="T690" s="6">
        <v>4.8040210447332568</v>
      </c>
      <c r="U690" s="6">
        <v>-0.68032786885245899</v>
      </c>
      <c r="V690" s="6">
        <v>0.20491803278688525</v>
      </c>
      <c r="W690" s="6">
        <v>25</v>
      </c>
      <c r="X690" s="6">
        <v>0</v>
      </c>
      <c r="Y690" s="6">
        <v>122</v>
      </c>
      <c r="Z690" s="6">
        <v>-83</v>
      </c>
      <c r="AA690" s="2">
        <f t="shared" si="26"/>
        <v>1</v>
      </c>
      <c r="AB690" s="2">
        <v>0</v>
      </c>
      <c r="AC690" s="2">
        <v>1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1</v>
      </c>
      <c r="AP690" s="2">
        <v>0</v>
      </c>
      <c r="AQ690" s="2">
        <v>0</v>
      </c>
      <c r="AR690" s="3">
        <v>0</v>
      </c>
      <c r="AS690" s="6">
        <f t="shared" si="27"/>
        <v>4.0430512678345503</v>
      </c>
      <c r="AT690" s="6">
        <f t="shared" si="28"/>
        <v>-1.8947368421052631</v>
      </c>
      <c r="AU690" s="6">
        <f t="shared" si="29"/>
        <v>0.47368421052631576</v>
      </c>
      <c r="AV690" s="6">
        <f t="shared" si="30"/>
        <v>0</v>
      </c>
      <c r="AW690" s="6">
        <f t="shared" si="31"/>
        <v>0</v>
      </c>
      <c r="AX690" s="6">
        <f t="shared" si="32"/>
        <v>0</v>
      </c>
      <c r="AY690" s="6">
        <f t="shared" si="33"/>
        <v>0</v>
      </c>
      <c r="AZ690" s="6">
        <f t="shared" si="34"/>
        <v>0</v>
      </c>
      <c r="BA690" s="6">
        <f t="shared" si="35"/>
        <v>7</v>
      </c>
      <c r="BB690" s="6">
        <f t="shared" si="36"/>
        <v>0</v>
      </c>
      <c r="BC690" s="2"/>
      <c r="BD690" s="2"/>
    </row>
    <row r="691" spans="1:56" ht="15.75" customHeight="1" x14ac:dyDescent="0.25">
      <c r="A691" s="2">
        <v>163</v>
      </c>
      <c r="B691" s="2">
        <v>2016</v>
      </c>
      <c r="C691" s="6" t="s">
        <v>221</v>
      </c>
      <c r="D691" s="2">
        <v>4669</v>
      </c>
      <c r="E691" s="2">
        <v>8402943000152</v>
      </c>
      <c r="F691" s="2" t="str">
        <f t="array" ref="F691">IFERROR(INDEX(cnpj!$A:$B,MATCH(C691,cnpj!$B:$B,0),1),IF(G691=14,LEFT(E691,2)&amp;"."&amp;MID(E691,3,3)&amp;"."&amp;MID(E691,6,3)&amp;"/"&amp;MID(E691,9,4)&amp;"-"&amp;RIGHT(E691,2),IF(G691=13,0&amp;LEFT(E691,1)&amp;"."&amp;MID(E691,2,3)&amp;"."&amp;MID(E691,5,3)&amp;"/"&amp;MID(E691,8,4)&amp;"-"&amp;RIGHT(E691,2),IF(G691=12,"00"&amp;"."&amp;LEFT(E691,3)&amp;"."&amp;MID(E691,4,3)&amp;"/"&amp;MID(E691,7,4)&amp;"-"&amp;RIGHT(E691,2),IF(G691=11,"00.0"&amp;LEFT(E691,2)&amp;"."&amp;MID(E691,3,3)&amp;"/"&amp;MID(E691,6,4)&amp;"-"&amp;RIGHT(E691,2),"erro")))))</f>
        <v>08.402.943/0001-52</v>
      </c>
      <c r="G691" s="2">
        <f t="shared" si="25"/>
        <v>13</v>
      </c>
      <c r="H691" s="6" t="s">
        <v>62</v>
      </c>
      <c r="I691" s="2">
        <v>3</v>
      </c>
      <c r="J691" s="6">
        <v>14.11582078112302</v>
      </c>
      <c r="K691" s="6">
        <v>1350277.63</v>
      </c>
      <c r="L691" s="2">
        <v>0</v>
      </c>
      <c r="M691" s="2">
        <v>1</v>
      </c>
      <c r="N691" s="2"/>
      <c r="O691" s="2">
        <v>0</v>
      </c>
      <c r="P691" s="2">
        <v>0</v>
      </c>
      <c r="Q691" s="2">
        <v>0</v>
      </c>
      <c r="R691" s="2">
        <v>11</v>
      </c>
      <c r="S691" s="2">
        <v>1</v>
      </c>
      <c r="T691" s="6">
        <v>15.251619558299785</v>
      </c>
      <c r="U691" s="6">
        <v>7.552996274057186E-2</v>
      </c>
      <c r="V691" s="6">
        <v>0.13984594362207309</v>
      </c>
      <c r="W691" s="6">
        <v>208590</v>
      </c>
      <c r="X691" s="6">
        <v>379365</v>
      </c>
      <c r="Y691" s="6">
        <v>4204305</v>
      </c>
      <c r="Z691" s="6">
        <v>317551</v>
      </c>
      <c r="AA691" s="2" t="str">
        <f t="shared" si="26"/>
        <v/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1</v>
      </c>
      <c r="AI691" s="2">
        <v>0</v>
      </c>
      <c r="AJ691" s="2">
        <v>0</v>
      </c>
      <c r="AK691" s="2">
        <v>0</v>
      </c>
      <c r="AL691" s="2">
        <v>0</v>
      </c>
      <c r="AM691" s="2">
        <v>1</v>
      </c>
      <c r="AN691" s="2">
        <v>0</v>
      </c>
      <c r="AO691" s="2">
        <v>0</v>
      </c>
      <c r="AP691" s="2">
        <v>0</v>
      </c>
      <c r="AQ691" s="2">
        <v>0</v>
      </c>
      <c r="AR691" s="3">
        <v>0</v>
      </c>
      <c r="AS691" s="6" t="str">
        <f t="shared" si="27"/>
        <v/>
      </c>
      <c r="AT691" s="6" t="str">
        <f t="shared" si="28"/>
        <v/>
      </c>
      <c r="AU691" s="6" t="str">
        <f t="shared" si="29"/>
        <v/>
      </c>
      <c r="AV691" s="6" t="str">
        <f t="shared" si="30"/>
        <v/>
      </c>
      <c r="AW691" s="6" t="str">
        <f t="shared" si="31"/>
        <v/>
      </c>
      <c r="AX691" s="6" t="str">
        <f t="shared" si="32"/>
        <v/>
      </c>
      <c r="AY691" s="6" t="str">
        <f t="shared" si="33"/>
        <v/>
      </c>
      <c r="AZ691" s="6" t="str">
        <f t="shared" si="34"/>
        <v/>
      </c>
      <c r="BA691" s="6" t="str">
        <f t="shared" si="35"/>
        <v/>
      </c>
      <c r="BB691" s="6" t="str">
        <f t="shared" si="36"/>
        <v/>
      </c>
      <c r="BC691" s="2"/>
      <c r="BD691" s="2"/>
    </row>
    <row r="692" spans="1:56" ht="15.75" customHeight="1" x14ac:dyDescent="0.25">
      <c r="A692" s="2">
        <v>163</v>
      </c>
      <c r="B692" s="2">
        <v>2018</v>
      </c>
      <c r="C692" s="6" t="s">
        <v>221</v>
      </c>
      <c r="D692" s="2">
        <v>4669</v>
      </c>
      <c r="E692" s="2">
        <v>8402943000152</v>
      </c>
      <c r="F692" s="2" t="str">
        <f t="array" ref="F692">IFERROR(INDEX(cnpj!$A:$B,MATCH(C692,cnpj!$B:$B,0),1),IF(G692=14,LEFT(E692,2)&amp;"."&amp;MID(E692,3,3)&amp;"."&amp;MID(E692,6,3)&amp;"/"&amp;MID(E692,9,4)&amp;"-"&amp;RIGHT(E692,2),IF(G692=13,0&amp;LEFT(E692,1)&amp;"."&amp;MID(E692,2,3)&amp;"."&amp;MID(E692,5,3)&amp;"/"&amp;MID(E692,8,4)&amp;"-"&amp;RIGHT(E692,2),IF(G692=12,"00"&amp;"."&amp;LEFT(E692,3)&amp;"."&amp;MID(E692,4,3)&amp;"/"&amp;MID(E692,7,4)&amp;"-"&amp;RIGHT(E692,2),IF(G692=11,"00.0"&amp;LEFT(E692,2)&amp;"."&amp;MID(E692,3,3)&amp;"/"&amp;MID(E692,6,4)&amp;"-"&amp;RIGHT(E692,2),"erro")))))</f>
        <v>08.402.943/0001-52</v>
      </c>
      <c r="G692" s="2">
        <f t="shared" si="25"/>
        <v>13</v>
      </c>
      <c r="H692" s="6" t="s">
        <v>62</v>
      </c>
      <c r="I692" s="2">
        <v>3</v>
      </c>
      <c r="J692" s="6">
        <v>14.285015938104538</v>
      </c>
      <c r="K692" s="6">
        <v>1599203</v>
      </c>
      <c r="L692" s="2">
        <v>0</v>
      </c>
      <c r="M692" s="2">
        <v>1</v>
      </c>
      <c r="N692" s="2"/>
      <c r="O692" s="2">
        <v>0</v>
      </c>
      <c r="P692" s="2">
        <v>0</v>
      </c>
      <c r="Q692" s="2">
        <v>0</v>
      </c>
      <c r="R692" s="2">
        <v>12</v>
      </c>
      <c r="S692" s="2">
        <v>0</v>
      </c>
      <c r="T692" s="6">
        <v>15.640846637191293</v>
      </c>
      <c r="U692" s="6">
        <v>0.19914551127499647</v>
      </c>
      <c r="V692" s="6">
        <v>0.20560155877309472</v>
      </c>
      <c r="W692" s="6">
        <v>385916</v>
      </c>
      <c r="X692" s="6">
        <v>889817</v>
      </c>
      <c r="Y692" s="6">
        <v>6204880</v>
      </c>
      <c r="Z692" s="6">
        <v>1235674</v>
      </c>
      <c r="AA692" s="2">
        <f t="shared" si="26"/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1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1</v>
      </c>
      <c r="AP692" s="2">
        <v>0</v>
      </c>
      <c r="AQ692" s="2">
        <v>0</v>
      </c>
      <c r="AR692" s="3">
        <v>0</v>
      </c>
      <c r="AS692" s="6">
        <f t="shared" si="27"/>
        <v>15.251619558299785</v>
      </c>
      <c r="AT692" s="6">
        <f t="shared" si="28"/>
        <v>7.552996274057186E-2</v>
      </c>
      <c r="AU692" s="6">
        <f t="shared" si="29"/>
        <v>0.13984594362207309</v>
      </c>
      <c r="AV692" s="6">
        <f t="shared" si="30"/>
        <v>0</v>
      </c>
      <c r="AW692" s="6">
        <f t="shared" si="31"/>
        <v>1</v>
      </c>
      <c r="AX692" s="6">
        <f t="shared" si="32"/>
        <v>0</v>
      </c>
      <c r="AY692" s="6">
        <f t="shared" si="33"/>
        <v>0</v>
      </c>
      <c r="AZ692" s="6">
        <f t="shared" si="34"/>
        <v>0</v>
      </c>
      <c r="BA692" s="6">
        <f t="shared" si="35"/>
        <v>11</v>
      </c>
      <c r="BB692" s="6">
        <f t="shared" si="36"/>
        <v>1</v>
      </c>
      <c r="BC692" s="2"/>
      <c r="BD692" s="2"/>
    </row>
    <row r="693" spans="1:56" ht="15.75" customHeight="1" x14ac:dyDescent="0.25">
      <c r="A693" s="2">
        <v>164</v>
      </c>
      <c r="B693" s="2">
        <v>2016</v>
      </c>
      <c r="C693" s="6" t="s">
        <v>222</v>
      </c>
      <c r="D693" s="2">
        <v>13366</v>
      </c>
      <c r="E693" s="2">
        <v>30540991000166</v>
      </c>
      <c r="F693" s="2" t="str">
        <f t="array" ref="F693">IFERROR(INDEX(cnpj!$A:$B,MATCH(C693,cnpj!$B:$B,0),1),IF(G693=14,LEFT(E693,2)&amp;"."&amp;MID(E693,3,3)&amp;"."&amp;MID(E693,6,3)&amp;"/"&amp;MID(E693,9,4)&amp;"-"&amp;RIGHT(E693,2),IF(G693=13,0&amp;LEFT(E693,1)&amp;"."&amp;MID(E693,2,3)&amp;"."&amp;MID(E693,5,3)&amp;"/"&amp;MID(E693,8,4)&amp;"-"&amp;RIGHT(E693,2),IF(G693=12,"00"&amp;"."&amp;LEFT(E693,3)&amp;"."&amp;MID(E693,4,3)&amp;"/"&amp;MID(E693,7,4)&amp;"-"&amp;RIGHT(E693,2),IF(G693=11,"00.0"&amp;LEFT(E693,2)&amp;"."&amp;MID(E693,3,3)&amp;"/"&amp;MID(E693,6,4)&amp;"-"&amp;RIGHT(E693,2),"erro")))))</f>
        <v>30.540.991/0001-66</v>
      </c>
      <c r="G693" s="2">
        <f t="shared" si="25"/>
        <v>14</v>
      </c>
      <c r="H693" s="6" t="s">
        <v>60</v>
      </c>
      <c r="I693" s="2">
        <v>1</v>
      </c>
      <c r="J693" s="6">
        <v>10.283976674574115</v>
      </c>
      <c r="K693" s="6">
        <v>29260</v>
      </c>
      <c r="L693" s="2">
        <v>0</v>
      </c>
      <c r="M693" s="2">
        <v>0</v>
      </c>
      <c r="N693" s="2"/>
      <c r="O693" s="2">
        <v>0</v>
      </c>
      <c r="P693" s="2">
        <v>0</v>
      </c>
      <c r="Q693" s="2">
        <v>0</v>
      </c>
      <c r="R693" s="2">
        <v>6</v>
      </c>
      <c r="S693" s="2">
        <v>1</v>
      </c>
      <c r="T693" s="6">
        <v>17.863473585438751</v>
      </c>
      <c r="U693" s="6">
        <v>5.7095502340502049E-5</v>
      </c>
      <c r="V693" s="6">
        <v>2.4240806307762623</v>
      </c>
      <c r="W693" s="6">
        <v>24612503</v>
      </c>
      <c r="X693" s="6">
        <v>114240433</v>
      </c>
      <c r="Y693" s="6">
        <v>57280659</v>
      </c>
      <c r="Z693" s="6">
        <v>3270.4679999999998</v>
      </c>
      <c r="AA693" s="2" t="str">
        <f t="shared" si="26"/>
        <v/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1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1</v>
      </c>
      <c r="AN693" s="2">
        <v>0</v>
      </c>
      <c r="AO693" s="2">
        <v>0</v>
      </c>
      <c r="AP693" s="2">
        <v>0</v>
      </c>
      <c r="AQ693" s="2">
        <v>0</v>
      </c>
      <c r="AR693" s="3">
        <v>0</v>
      </c>
      <c r="AS693" s="6" t="str">
        <f t="shared" si="27"/>
        <v/>
      </c>
      <c r="AT693" s="6" t="str">
        <f t="shared" si="28"/>
        <v/>
      </c>
      <c r="AU693" s="6" t="str">
        <f t="shared" si="29"/>
        <v/>
      </c>
      <c r="AV693" s="6" t="str">
        <f t="shared" si="30"/>
        <v/>
      </c>
      <c r="AW693" s="6" t="str">
        <f t="shared" si="31"/>
        <v/>
      </c>
      <c r="AX693" s="6" t="str">
        <f t="shared" si="32"/>
        <v/>
      </c>
      <c r="AY693" s="6" t="str">
        <f t="shared" si="33"/>
        <v/>
      </c>
      <c r="AZ693" s="6" t="str">
        <f t="shared" si="34"/>
        <v/>
      </c>
      <c r="BA693" s="6" t="str">
        <f t="shared" si="35"/>
        <v/>
      </c>
      <c r="BB693" s="6" t="str">
        <f t="shared" si="36"/>
        <v/>
      </c>
      <c r="BC693" s="2"/>
      <c r="BD693" s="2"/>
    </row>
    <row r="694" spans="1:56" ht="15.75" customHeight="1" x14ac:dyDescent="0.25">
      <c r="A694" s="2">
        <v>164</v>
      </c>
      <c r="B694" s="2">
        <v>2017</v>
      </c>
      <c r="C694" s="6" t="s">
        <v>222</v>
      </c>
      <c r="D694" s="2">
        <v>13366</v>
      </c>
      <c r="E694" s="2">
        <v>30540991000166</v>
      </c>
      <c r="F694" s="2" t="str">
        <f t="array" ref="F694">IFERROR(INDEX(cnpj!$A:$B,MATCH(C694,cnpj!$B:$B,0),1),IF(G694=14,LEFT(E694,2)&amp;"."&amp;MID(E694,3,3)&amp;"."&amp;MID(E694,6,3)&amp;"/"&amp;MID(E694,9,4)&amp;"-"&amp;RIGHT(E694,2),IF(G694=13,0&amp;LEFT(E694,1)&amp;"."&amp;MID(E694,2,3)&amp;"."&amp;MID(E694,5,3)&amp;"/"&amp;MID(E694,8,4)&amp;"-"&amp;RIGHT(E694,2),IF(G694=12,"00"&amp;"."&amp;LEFT(E694,3)&amp;"."&amp;MID(E694,4,3)&amp;"/"&amp;MID(E694,7,4)&amp;"-"&amp;RIGHT(E694,2),IF(G694=11,"00.0"&amp;LEFT(E694,2)&amp;"."&amp;MID(E694,3,3)&amp;"/"&amp;MID(E694,6,4)&amp;"-"&amp;RIGHT(E694,2),"erro")))))</f>
        <v>30.540.991/0001-66</v>
      </c>
      <c r="G694" s="2">
        <f t="shared" si="25"/>
        <v>14</v>
      </c>
      <c r="H694" s="6" t="s">
        <v>60</v>
      </c>
      <c r="I694" s="2">
        <v>1</v>
      </c>
      <c r="J694" s="6">
        <v>10.283976674574115</v>
      </c>
      <c r="K694" s="6">
        <v>29260</v>
      </c>
      <c r="L694" s="2">
        <v>0</v>
      </c>
      <c r="M694" s="2">
        <v>0</v>
      </c>
      <c r="N694" s="2"/>
      <c r="O694" s="2">
        <v>0</v>
      </c>
      <c r="P694" s="2">
        <v>0</v>
      </c>
      <c r="Q694" s="2">
        <v>0</v>
      </c>
      <c r="R694" s="2">
        <v>6</v>
      </c>
      <c r="S694" s="2">
        <v>1</v>
      </c>
      <c r="T694" s="6">
        <v>17.890228488402077</v>
      </c>
      <c r="U694" s="6">
        <v>-2.3892286694726574E-5</v>
      </c>
      <c r="V694" s="6">
        <v>2.4103769591410447</v>
      </c>
      <c r="W694" s="6">
        <v>25762077</v>
      </c>
      <c r="X694" s="6">
        <v>116049759</v>
      </c>
      <c r="Y694" s="6">
        <v>58833883</v>
      </c>
      <c r="Z694" s="6">
        <v>-1405.6759999999999</v>
      </c>
      <c r="AA694" s="2">
        <f t="shared" si="26"/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1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</v>
      </c>
      <c r="AO694" s="2">
        <v>0</v>
      </c>
      <c r="AP694" s="2">
        <v>0</v>
      </c>
      <c r="AQ694" s="2">
        <v>0</v>
      </c>
      <c r="AR694" s="3">
        <v>0</v>
      </c>
      <c r="AS694" s="6">
        <f t="shared" si="27"/>
        <v>17.863473585438751</v>
      </c>
      <c r="AT694" s="6">
        <f t="shared" si="28"/>
        <v>5.7095502340502049E-5</v>
      </c>
      <c r="AU694" s="6">
        <f t="shared" si="29"/>
        <v>2.4240806307762623</v>
      </c>
      <c r="AV694" s="6">
        <f t="shared" si="30"/>
        <v>0</v>
      </c>
      <c r="AW694" s="6">
        <f t="shared" si="31"/>
        <v>0</v>
      </c>
      <c r="AX694" s="6">
        <f t="shared" si="32"/>
        <v>0</v>
      </c>
      <c r="AY694" s="6">
        <f t="shared" si="33"/>
        <v>0</v>
      </c>
      <c r="AZ694" s="6">
        <f t="shared" si="34"/>
        <v>0</v>
      </c>
      <c r="BA694" s="6">
        <f t="shared" si="35"/>
        <v>6</v>
      </c>
      <c r="BB694" s="6">
        <f t="shared" si="36"/>
        <v>1</v>
      </c>
      <c r="BC694" s="2"/>
      <c r="BD694" s="2"/>
    </row>
    <row r="695" spans="1:56" ht="15.75" customHeight="1" x14ac:dyDescent="0.25">
      <c r="A695" s="2">
        <v>164</v>
      </c>
      <c r="B695" s="2">
        <v>2018</v>
      </c>
      <c r="C695" s="6" t="s">
        <v>222</v>
      </c>
      <c r="D695" s="2">
        <v>13366</v>
      </c>
      <c r="E695" s="2">
        <v>30540991000166</v>
      </c>
      <c r="F695" s="2" t="str">
        <f t="array" ref="F695">IFERROR(INDEX(cnpj!$A:$B,MATCH(C695,cnpj!$B:$B,0),1),IF(G695=14,LEFT(E695,2)&amp;"."&amp;MID(E695,3,3)&amp;"."&amp;MID(E695,6,3)&amp;"/"&amp;MID(E695,9,4)&amp;"-"&amp;RIGHT(E695,2),IF(G695=13,0&amp;LEFT(E695,1)&amp;"."&amp;MID(E695,2,3)&amp;"."&amp;MID(E695,5,3)&amp;"/"&amp;MID(E695,8,4)&amp;"-"&amp;RIGHT(E695,2),IF(G695=12,"00"&amp;"."&amp;LEFT(E695,3)&amp;"."&amp;MID(E695,4,3)&amp;"/"&amp;MID(E695,7,4)&amp;"-"&amp;RIGHT(E695,2),IF(G695=11,"00.0"&amp;LEFT(E695,2)&amp;"."&amp;MID(E695,3,3)&amp;"/"&amp;MID(E695,6,4)&amp;"-"&amp;RIGHT(E695,2),"erro")))))</f>
        <v>30.540.991/0001-66</v>
      </c>
      <c r="G695" s="2">
        <f t="shared" si="25"/>
        <v>14</v>
      </c>
      <c r="H695" s="6" t="s">
        <v>60</v>
      </c>
      <c r="I695" s="2">
        <v>1</v>
      </c>
      <c r="J695" s="6">
        <v>10.283976674574115</v>
      </c>
      <c r="K695" s="6">
        <v>29260</v>
      </c>
      <c r="L695" s="2">
        <v>0</v>
      </c>
      <c r="M695" s="2">
        <v>0</v>
      </c>
      <c r="N695" s="2"/>
      <c r="O695" s="2">
        <v>0</v>
      </c>
      <c r="P695" s="2">
        <v>0</v>
      </c>
      <c r="Q695" s="2">
        <v>0</v>
      </c>
      <c r="R695" s="2">
        <v>6</v>
      </c>
      <c r="S695" s="2">
        <v>1</v>
      </c>
      <c r="T695" s="6">
        <v>17.884499311480067</v>
      </c>
      <c r="U695" s="6">
        <v>1.0197973847792541E-4</v>
      </c>
      <c r="V695" s="6">
        <v>2.313585916264818</v>
      </c>
      <c r="W695" s="6">
        <v>23147530</v>
      </c>
      <c r="X695" s="6">
        <v>112192103</v>
      </c>
      <c r="Y695" s="6">
        <v>58497777</v>
      </c>
      <c r="Z695" s="6">
        <v>5965.5879999999997</v>
      </c>
      <c r="AA695" s="2">
        <f t="shared" si="26"/>
        <v>1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1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1</v>
      </c>
      <c r="AP695" s="2">
        <v>0</v>
      </c>
      <c r="AQ695" s="2">
        <v>0</v>
      </c>
      <c r="AR695" s="3">
        <v>0</v>
      </c>
      <c r="AS695" s="6">
        <f t="shared" si="27"/>
        <v>17.890228488402077</v>
      </c>
      <c r="AT695" s="6">
        <f t="shared" si="28"/>
        <v>-2.3892286694726574E-5</v>
      </c>
      <c r="AU695" s="6">
        <f t="shared" si="29"/>
        <v>2.4103769591410447</v>
      </c>
      <c r="AV695" s="6">
        <f t="shared" si="30"/>
        <v>0</v>
      </c>
      <c r="AW695" s="6">
        <f t="shared" si="31"/>
        <v>0</v>
      </c>
      <c r="AX695" s="6">
        <f t="shared" si="32"/>
        <v>0</v>
      </c>
      <c r="AY695" s="6">
        <f t="shared" si="33"/>
        <v>0</v>
      </c>
      <c r="AZ695" s="6">
        <f t="shared" si="34"/>
        <v>0</v>
      </c>
      <c r="BA695" s="6">
        <f t="shared" si="35"/>
        <v>6</v>
      </c>
      <c r="BB695" s="6">
        <f t="shared" si="36"/>
        <v>1</v>
      </c>
      <c r="BC695" s="2"/>
      <c r="BD695" s="2"/>
    </row>
    <row r="696" spans="1:56" ht="15.75" customHeight="1" x14ac:dyDescent="0.25">
      <c r="A696" s="2">
        <v>164</v>
      </c>
      <c r="B696" s="2">
        <v>2019</v>
      </c>
      <c r="C696" s="6" t="s">
        <v>222</v>
      </c>
      <c r="D696" s="2">
        <v>13366</v>
      </c>
      <c r="E696" s="2">
        <v>30540991000166</v>
      </c>
      <c r="F696" s="2" t="str">
        <f t="array" ref="F696">IFERROR(INDEX(cnpj!$A:$B,MATCH(C696,cnpj!$B:$B,0),1),IF(G696=14,LEFT(E696,2)&amp;"."&amp;MID(E696,3,3)&amp;"."&amp;MID(E696,6,3)&amp;"/"&amp;MID(E696,9,4)&amp;"-"&amp;RIGHT(E696,2),IF(G696=13,0&amp;LEFT(E696,1)&amp;"."&amp;MID(E696,2,3)&amp;"."&amp;MID(E696,5,3)&amp;"/"&amp;MID(E696,8,4)&amp;"-"&amp;RIGHT(E696,2),IF(G696=12,"00"&amp;"."&amp;LEFT(E696,3)&amp;"."&amp;MID(E696,4,3)&amp;"/"&amp;MID(E696,7,4)&amp;"-"&amp;RIGHT(E696,2),IF(G696=11,"00.0"&amp;LEFT(E696,2)&amp;"."&amp;MID(E696,3,3)&amp;"/"&amp;MID(E696,6,4)&amp;"-"&amp;RIGHT(E696,2),"erro")))))</f>
        <v>30.540.991/0001-66</v>
      </c>
      <c r="G696" s="2">
        <f t="shared" si="25"/>
        <v>14</v>
      </c>
      <c r="H696" s="6" t="s">
        <v>60</v>
      </c>
      <c r="I696" s="2">
        <v>1</v>
      </c>
      <c r="J696" s="6">
        <v>10.283976674574115</v>
      </c>
      <c r="K696" s="6">
        <v>29260</v>
      </c>
      <c r="L696" s="2">
        <v>0</v>
      </c>
      <c r="M696" s="2">
        <v>0</v>
      </c>
      <c r="N696" s="2"/>
      <c r="O696" s="2">
        <v>0</v>
      </c>
      <c r="P696" s="2">
        <v>0</v>
      </c>
      <c r="Q696" s="2">
        <v>0</v>
      </c>
      <c r="R696" s="2">
        <v>6</v>
      </c>
      <c r="S696" s="2">
        <v>1</v>
      </c>
      <c r="T696" s="6">
        <v>17.826828285264099</v>
      </c>
      <c r="U696" s="6">
        <v>4.5350665154377193E-5</v>
      </c>
      <c r="V696" s="6">
        <v>0.86375339967682119</v>
      </c>
      <c r="W696" s="6">
        <v>23083603</v>
      </c>
      <c r="X696" s="6">
        <v>24612503</v>
      </c>
      <c r="Y696" s="6">
        <v>55219587</v>
      </c>
      <c r="Z696" s="6">
        <v>2504.2449999999999</v>
      </c>
      <c r="AA696" s="2">
        <f t="shared" si="26"/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1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1</v>
      </c>
      <c r="AQ696" s="2">
        <v>0</v>
      </c>
      <c r="AR696" s="3">
        <v>0</v>
      </c>
      <c r="AS696" s="6">
        <f t="shared" si="27"/>
        <v>17.884499311480067</v>
      </c>
      <c r="AT696" s="6">
        <f t="shared" si="28"/>
        <v>1.0197973847792541E-4</v>
      </c>
      <c r="AU696" s="6">
        <f t="shared" si="29"/>
        <v>2.313585916264818</v>
      </c>
      <c r="AV696" s="6">
        <f t="shared" si="30"/>
        <v>0</v>
      </c>
      <c r="AW696" s="6">
        <f t="shared" si="31"/>
        <v>0</v>
      </c>
      <c r="AX696" s="6">
        <f t="shared" si="32"/>
        <v>0</v>
      </c>
      <c r="AY696" s="6">
        <f t="shared" si="33"/>
        <v>0</v>
      </c>
      <c r="AZ696" s="6">
        <f t="shared" si="34"/>
        <v>0</v>
      </c>
      <c r="BA696" s="6">
        <f t="shared" si="35"/>
        <v>6</v>
      </c>
      <c r="BB696" s="6">
        <f t="shared" si="36"/>
        <v>1</v>
      </c>
      <c r="BC696" s="2"/>
      <c r="BD696" s="2"/>
    </row>
    <row r="697" spans="1:56" ht="15.75" customHeight="1" x14ac:dyDescent="0.25">
      <c r="A697" s="2">
        <v>164</v>
      </c>
      <c r="B697" s="2">
        <v>2020</v>
      </c>
      <c r="C697" s="6" t="s">
        <v>222</v>
      </c>
      <c r="D697" s="2">
        <v>13366</v>
      </c>
      <c r="E697" s="2">
        <v>30540991000166</v>
      </c>
      <c r="F697" s="2" t="str">
        <f t="array" ref="F697">IFERROR(INDEX(cnpj!$A:$B,MATCH(C697,cnpj!$B:$B,0),1),IF(G697=14,LEFT(E697,2)&amp;"."&amp;MID(E697,3,3)&amp;"."&amp;MID(E697,6,3)&amp;"/"&amp;MID(E697,9,4)&amp;"-"&amp;RIGHT(E697,2),IF(G697=13,0&amp;LEFT(E697,1)&amp;"."&amp;MID(E697,2,3)&amp;"."&amp;MID(E697,5,3)&amp;"/"&amp;MID(E697,8,4)&amp;"-"&amp;RIGHT(E697,2),IF(G697=12,"00"&amp;"."&amp;LEFT(E697,3)&amp;"."&amp;MID(E697,4,3)&amp;"/"&amp;MID(E697,7,4)&amp;"-"&amp;RIGHT(E697,2),IF(G697=11,"00.0"&amp;LEFT(E697,2)&amp;"."&amp;MID(E697,3,3)&amp;"/"&amp;MID(E697,6,4)&amp;"-"&amp;RIGHT(E697,2),"erro")))))</f>
        <v>30.540.991/0001-66</v>
      </c>
      <c r="G697" s="2">
        <f t="shared" si="25"/>
        <v>14</v>
      </c>
      <c r="H697" s="6" t="s">
        <v>60</v>
      </c>
      <c r="I697" s="2">
        <v>1</v>
      </c>
      <c r="J697" s="6">
        <v>10.283976674574115</v>
      </c>
      <c r="K697" s="6">
        <v>29260</v>
      </c>
      <c r="L697" s="2">
        <v>0</v>
      </c>
      <c r="M697" s="2">
        <v>1</v>
      </c>
      <c r="N697" s="2"/>
      <c r="O697" s="2">
        <v>0</v>
      </c>
      <c r="P697" s="2">
        <v>0</v>
      </c>
      <c r="Q697" s="2">
        <v>0</v>
      </c>
      <c r="R697" s="2">
        <v>6</v>
      </c>
      <c r="S697" s="2">
        <v>1</v>
      </c>
      <c r="T697" s="6">
        <v>17.886928706947259</v>
      </c>
      <c r="U697" s="6">
        <v>9.5122031244713524E-5</v>
      </c>
      <c r="V697" s="6">
        <v>2.1925046330099502</v>
      </c>
      <c r="W697" s="6">
        <v>27335620</v>
      </c>
      <c r="X697" s="6">
        <v>101232992</v>
      </c>
      <c r="Y697" s="6">
        <v>58640064</v>
      </c>
      <c r="Z697" s="6">
        <v>5577.9620000000004</v>
      </c>
      <c r="AA697" s="2">
        <f t="shared" si="26"/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1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1</v>
      </c>
      <c r="AR697" s="3">
        <v>0</v>
      </c>
      <c r="AS697" s="6">
        <f t="shared" si="27"/>
        <v>17.826828285264099</v>
      </c>
      <c r="AT697" s="6">
        <f t="shared" si="28"/>
        <v>4.5350665154377193E-5</v>
      </c>
      <c r="AU697" s="6">
        <f t="shared" si="29"/>
        <v>0.86375339967682119</v>
      </c>
      <c r="AV697" s="6">
        <f t="shared" si="30"/>
        <v>0</v>
      </c>
      <c r="AW697" s="6">
        <f t="shared" si="31"/>
        <v>0</v>
      </c>
      <c r="AX697" s="6">
        <f t="shared" si="32"/>
        <v>0</v>
      </c>
      <c r="AY697" s="6">
        <f t="shared" si="33"/>
        <v>0</v>
      </c>
      <c r="AZ697" s="6">
        <f t="shared" si="34"/>
        <v>0</v>
      </c>
      <c r="BA697" s="6">
        <f t="shared" si="35"/>
        <v>6</v>
      </c>
      <c r="BB697" s="6">
        <f t="shared" si="36"/>
        <v>1</v>
      </c>
      <c r="BC697" s="2"/>
      <c r="BD697" s="2"/>
    </row>
    <row r="698" spans="1:56" ht="15.75" customHeight="1" x14ac:dyDescent="0.25">
      <c r="A698" s="2">
        <v>165</v>
      </c>
      <c r="B698" s="2">
        <v>2016</v>
      </c>
      <c r="C698" s="6" t="s">
        <v>223</v>
      </c>
      <c r="D698" s="2">
        <v>20877</v>
      </c>
      <c r="E698" s="2">
        <v>49263189000102</v>
      </c>
      <c r="F698" s="2" t="str">
        <f t="array" ref="F698">IFERROR(INDEX(cnpj!$A:$B,MATCH(C698,cnpj!$B:$B,0),1),IF(G698=14,LEFT(E698,2)&amp;"."&amp;MID(E698,3,3)&amp;"."&amp;MID(E698,6,3)&amp;"/"&amp;MID(E698,9,4)&amp;"-"&amp;RIGHT(E698,2),IF(G698=13,0&amp;LEFT(E698,1)&amp;"."&amp;MID(E698,2,3)&amp;"."&amp;MID(E698,5,3)&amp;"/"&amp;MID(E698,8,4)&amp;"-"&amp;RIGHT(E698,2),IF(G698=12,"00"&amp;"."&amp;LEFT(E698,3)&amp;"."&amp;MID(E698,4,3)&amp;"/"&amp;MID(E698,7,4)&amp;"-"&amp;RIGHT(E698,2),IF(G698=11,"00.0"&amp;LEFT(E698,2)&amp;"."&amp;MID(E698,3,3)&amp;"/"&amp;MID(E698,6,4)&amp;"-"&amp;RIGHT(E698,2),"erro")))))</f>
        <v>49.263.189/0001-02</v>
      </c>
      <c r="G698" s="2">
        <f t="shared" si="25"/>
        <v>14</v>
      </c>
      <c r="H698" s="6" t="s">
        <v>62</v>
      </c>
      <c r="I698" s="2">
        <v>3</v>
      </c>
      <c r="J698" s="6">
        <v>13.09009317022441</v>
      </c>
      <c r="K698" s="6">
        <v>484122.46</v>
      </c>
      <c r="L698" s="2">
        <v>0</v>
      </c>
      <c r="M698" s="2">
        <v>1</v>
      </c>
      <c r="N698" s="2"/>
      <c r="O698" s="2">
        <v>0</v>
      </c>
      <c r="P698" s="2">
        <v>0</v>
      </c>
      <c r="Q698" s="2">
        <v>0</v>
      </c>
      <c r="R698" s="2">
        <v>15</v>
      </c>
      <c r="S698" s="2">
        <v>0</v>
      </c>
      <c r="T698" s="6">
        <v>14.448129830780827</v>
      </c>
      <c r="U698" s="6">
        <v>-5.4823416297704958E-2</v>
      </c>
      <c r="V698" s="6">
        <v>0.25860608169303623</v>
      </c>
      <c r="W698" s="6">
        <v>237069</v>
      </c>
      <c r="X698" s="6">
        <v>249766</v>
      </c>
      <c r="Y698" s="6">
        <v>1882535</v>
      </c>
      <c r="Z698" s="6">
        <v>-103207</v>
      </c>
      <c r="AA698" s="2" t="str">
        <f t="shared" si="26"/>
        <v/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1</v>
      </c>
      <c r="AI698" s="2">
        <v>0</v>
      </c>
      <c r="AJ698" s="2">
        <v>0</v>
      </c>
      <c r="AK698" s="2">
        <v>0</v>
      </c>
      <c r="AL698" s="2">
        <v>0</v>
      </c>
      <c r="AM698" s="2">
        <v>1</v>
      </c>
      <c r="AN698" s="2">
        <v>0</v>
      </c>
      <c r="AO698" s="2">
        <v>0</v>
      </c>
      <c r="AP698" s="2">
        <v>0</v>
      </c>
      <c r="AQ698" s="2">
        <v>0</v>
      </c>
      <c r="AR698" s="3">
        <v>0</v>
      </c>
      <c r="AS698" s="6" t="str">
        <f t="shared" si="27"/>
        <v/>
      </c>
      <c r="AT698" s="6" t="str">
        <f t="shared" si="28"/>
        <v/>
      </c>
      <c r="AU698" s="6" t="str">
        <f t="shared" si="29"/>
        <v/>
      </c>
      <c r="AV698" s="6" t="str">
        <f t="shared" si="30"/>
        <v/>
      </c>
      <c r="AW698" s="6" t="str">
        <f t="shared" si="31"/>
        <v/>
      </c>
      <c r="AX698" s="6" t="str">
        <f t="shared" si="32"/>
        <v/>
      </c>
      <c r="AY698" s="6" t="str">
        <f t="shared" si="33"/>
        <v/>
      </c>
      <c r="AZ698" s="6" t="str">
        <f t="shared" si="34"/>
        <v/>
      </c>
      <c r="BA698" s="6" t="str">
        <f t="shared" si="35"/>
        <v/>
      </c>
      <c r="BB698" s="6" t="str">
        <f t="shared" si="36"/>
        <v/>
      </c>
      <c r="BC698" s="2"/>
      <c r="BD698" s="2"/>
    </row>
    <row r="699" spans="1:56" ht="15.75" customHeight="1" x14ac:dyDescent="0.25">
      <c r="A699" s="2">
        <v>165</v>
      </c>
      <c r="B699" s="2">
        <v>2017</v>
      </c>
      <c r="C699" s="6" t="s">
        <v>223</v>
      </c>
      <c r="D699" s="2">
        <v>20877</v>
      </c>
      <c r="E699" s="2">
        <v>49263189000102</v>
      </c>
      <c r="F699" s="2" t="str">
        <f t="array" ref="F699">IFERROR(INDEX(cnpj!$A:$B,MATCH(C699,cnpj!$B:$B,0),1),IF(G699=14,LEFT(E699,2)&amp;"."&amp;MID(E699,3,3)&amp;"."&amp;MID(E699,6,3)&amp;"/"&amp;MID(E699,9,4)&amp;"-"&amp;RIGHT(E699,2),IF(G699=13,0&amp;LEFT(E699,1)&amp;"."&amp;MID(E699,2,3)&amp;"."&amp;MID(E699,5,3)&amp;"/"&amp;MID(E699,8,4)&amp;"-"&amp;RIGHT(E699,2),IF(G699=12,"00"&amp;"."&amp;LEFT(E699,3)&amp;"."&amp;MID(E699,4,3)&amp;"/"&amp;MID(E699,7,4)&amp;"-"&amp;RIGHT(E699,2),IF(G699=11,"00.0"&amp;LEFT(E699,2)&amp;"."&amp;MID(E699,3,3)&amp;"/"&amp;MID(E699,6,4)&amp;"-"&amp;RIGHT(E699,2),"erro")))))</f>
        <v>49.263.189/0001-02</v>
      </c>
      <c r="G699" s="2">
        <f t="shared" si="25"/>
        <v>14</v>
      </c>
      <c r="H699" s="6" t="s">
        <v>62</v>
      </c>
      <c r="I699" s="2">
        <v>3</v>
      </c>
      <c r="J699" s="6">
        <v>12.936033799212835</v>
      </c>
      <c r="K699" s="6">
        <v>415000</v>
      </c>
      <c r="L699" s="2">
        <v>0</v>
      </c>
      <c r="M699" s="2">
        <v>1</v>
      </c>
      <c r="N699" s="2"/>
      <c r="O699" s="2">
        <v>0</v>
      </c>
      <c r="P699" s="2">
        <v>0</v>
      </c>
      <c r="Q699" s="2">
        <v>0</v>
      </c>
      <c r="R699" s="2">
        <v>15</v>
      </c>
      <c r="S699" s="2">
        <v>0</v>
      </c>
      <c r="T699" s="6">
        <v>14.516396715244037</v>
      </c>
      <c r="U699" s="6">
        <v>-0.15336996871306818</v>
      </c>
      <c r="V699" s="6">
        <v>0.32265975635289434</v>
      </c>
      <c r="W699" s="6">
        <v>280703</v>
      </c>
      <c r="X699" s="6">
        <v>369630</v>
      </c>
      <c r="Y699" s="6">
        <v>2015538</v>
      </c>
      <c r="Z699" s="6">
        <v>-309123</v>
      </c>
      <c r="AA699" s="2">
        <f t="shared" si="26"/>
        <v>1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1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</v>
      </c>
      <c r="AO699" s="2">
        <v>0</v>
      </c>
      <c r="AP699" s="2">
        <v>0</v>
      </c>
      <c r="AQ699" s="2">
        <v>0</v>
      </c>
      <c r="AR699" s="3">
        <v>0</v>
      </c>
      <c r="AS699" s="6">
        <f t="shared" si="27"/>
        <v>14.448129830780827</v>
      </c>
      <c r="AT699" s="6">
        <f t="shared" si="28"/>
        <v>-5.4823416297704958E-2</v>
      </c>
      <c r="AU699" s="6">
        <f t="shared" si="29"/>
        <v>0.25860608169303623</v>
      </c>
      <c r="AV699" s="6">
        <f t="shared" si="30"/>
        <v>0</v>
      </c>
      <c r="AW699" s="6">
        <f t="shared" si="31"/>
        <v>1</v>
      </c>
      <c r="AX699" s="6">
        <f t="shared" si="32"/>
        <v>0</v>
      </c>
      <c r="AY699" s="6">
        <f t="shared" si="33"/>
        <v>0</v>
      </c>
      <c r="AZ699" s="6">
        <f t="shared" si="34"/>
        <v>0</v>
      </c>
      <c r="BA699" s="6">
        <f t="shared" si="35"/>
        <v>15</v>
      </c>
      <c r="BB699" s="6">
        <f t="shared" si="36"/>
        <v>0</v>
      </c>
      <c r="BC699" s="2"/>
      <c r="BD699" s="2"/>
    </row>
    <row r="700" spans="1:56" ht="15.75" customHeight="1" x14ac:dyDescent="0.25">
      <c r="A700" s="2">
        <v>165</v>
      </c>
      <c r="B700" s="2">
        <v>2018</v>
      </c>
      <c r="C700" s="6" t="s">
        <v>223</v>
      </c>
      <c r="D700" s="2">
        <v>20877</v>
      </c>
      <c r="E700" s="2">
        <v>49263189000102</v>
      </c>
      <c r="F700" s="2" t="str">
        <f t="array" ref="F700">IFERROR(INDEX(cnpj!$A:$B,MATCH(C700,cnpj!$B:$B,0),1),IF(G700=14,LEFT(E700,2)&amp;"."&amp;MID(E700,3,3)&amp;"."&amp;MID(E700,6,3)&amp;"/"&amp;MID(E700,9,4)&amp;"-"&amp;RIGHT(E700,2),IF(G700=13,0&amp;LEFT(E700,1)&amp;"."&amp;MID(E700,2,3)&amp;"."&amp;MID(E700,5,3)&amp;"/"&amp;MID(E700,8,4)&amp;"-"&amp;RIGHT(E700,2),IF(G700=12,"00"&amp;"."&amp;LEFT(E700,3)&amp;"."&amp;MID(E700,4,3)&amp;"/"&amp;MID(E700,7,4)&amp;"-"&amp;RIGHT(E700,2),IF(G700=11,"00.0"&amp;LEFT(E700,2)&amp;"."&amp;MID(E700,3,3)&amp;"/"&amp;MID(E700,6,4)&amp;"-"&amp;RIGHT(E700,2),"erro")))))</f>
        <v>49.263.189/0001-02</v>
      </c>
      <c r="G700" s="2">
        <f t="shared" si="25"/>
        <v>14</v>
      </c>
      <c r="H700" s="6" t="s">
        <v>62</v>
      </c>
      <c r="I700" s="2">
        <v>3</v>
      </c>
      <c r="J700" s="6">
        <v>12.560244459250788</v>
      </c>
      <c r="K700" s="6">
        <v>285000</v>
      </c>
      <c r="L700" s="2">
        <v>0</v>
      </c>
      <c r="M700" s="2">
        <v>1</v>
      </c>
      <c r="N700" s="2"/>
      <c r="O700" s="2">
        <v>0</v>
      </c>
      <c r="P700" s="2">
        <v>0</v>
      </c>
      <c r="Q700" s="2">
        <v>0</v>
      </c>
      <c r="R700" s="2">
        <v>14</v>
      </c>
      <c r="S700" s="2">
        <v>0</v>
      </c>
      <c r="T700" s="6">
        <v>14.309322262371005</v>
      </c>
      <c r="U700" s="6">
        <v>-0.20806871929449819</v>
      </c>
      <c r="V700" s="6">
        <v>0.49752036861859572</v>
      </c>
      <c r="W700" s="6">
        <v>539210</v>
      </c>
      <c r="X700" s="6">
        <v>276002</v>
      </c>
      <c r="Y700" s="6">
        <v>1638550</v>
      </c>
      <c r="Z700" s="6">
        <v>-340931</v>
      </c>
      <c r="AA700" s="2">
        <f t="shared" si="26"/>
        <v>1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1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1</v>
      </c>
      <c r="AP700" s="2">
        <v>0</v>
      </c>
      <c r="AQ700" s="2">
        <v>0</v>
      </c>
      <c r="AR700" s="3">
        <v>0</v>
      </c>
      <c r="AS700" s="6">
        <f t="shared" si="27"/>
        <v>14.516396715244037</v>
      </c>
      <c r="AT700" s="6">
        <f t="shared" si="28"/>
        <v>-0.15336996871306818</v>
      </c>
      <c r="AU700" s="6">
        <f t="shared" si="29"/>
        <v>0.32265975635289434</v>
      </c>
      <c r="AV700" s="6">
        <f t="shared" si="30"/>
        <v>0</v>
      </c>
      <c r="AW700" s="6">
        <f t="shared" si="31"/>
        <v>1</v>
      </c>
      <c r="AX700" s="6">
        <f t="shared" si="32"/>
        <v>0</v>
      </c>
      <c r="AY700" s="6">
        <f t="shared" si="33"/>
        <v>0</v>
      </c>
      <c r="AZ700" s="6">
        <f t="shared" si="34"/>
        <v>0</v>
      </c>
      <c r="BA700" s="6">
        <f t="shared" si="35"/>
        <v>15</v>
      </c>
      <c r="BB700" s="6">
        <f t="shared" si="36"/>
        <v>0</v>
      </c>
      <c r="BC700" s="2"/>
      <c r="BD700" s="2"/>
    </row>
    <row r="701" spans="1:56" ht="15.75" customHeight="1" x14ac:dyDescent="0.25">
      <c r="A701" s="2">
        <v>165</v>
      </c>
      <c r="B701" s="2">
        <v>2019</v>
      </c>
      <c r="C701" s="6" t="s">
        <v>223</v>
      </c>
      <c r="D701" s="2">
        <v>20877</v>
      </c>
      <c r="E701" s="2">
        <v>49263189000102</v>
      </c>
      <c r="F701" s="2" t="str">
        <f t="array" ref="F701">IFERROR(INDEX(cnpj!$A:$B,MATCH(C701,cnpj!$B:$B,0),1),IF(G701=14,LEFT(E701,2)&amp;"."&amp;MID(E701,3,3)&amp;"."&amp;MID(E701,6,3)&amp;"/"&amp;MID(E701,9,4)&amp;"-"&amp;RIGHT(E701,2),IF(G701=13,0&amp;LEFT(E701,1)&amp;"."&amp;MID(E701,2,3)&amp;"."&amp;MID(E701,5,3)&amp;"/"&amp;MID(E701,8,4)&amp;"-"&amp;RIGHT(E701,2),IF(G701=12,"00"&amp;"."&amp;LEFT(E701,3)&amp;"."&amp;MID(E701,4,3)&amp;"/"&amp;MID(E701,7,4)&amp;"-"&amp;RIGHT(E701,2),IF(G701=11,"00.0"&amp;LEFT(E701,2)&amp;"."&amp;MID(E701,3,3)&amp;"/"&amp;MID(E701,6,4)&amp;"-"&amp;RIGHT(E701,2),"erro")))))</f>
        <v>49.263.189/0001-02</v>
      </c>
      <c r="G701" s="2">
        <f t="shared" si="25"/>
        <v>14</v>
      </c>
      <c r="H701" s="6" t="s">
        <v>62</v>
      </c>
      <c r="I701" s="2">
        <v>3</v>
      </c>
      <c r="J701" s="6">
        <v>12.736700896592344</v>
      </c>
      <c r="K701" s="6">
        <v>340000</v>
      </c>
      <c r="L701" s="2">
        <v>0</v>
      </c>
      <c r="M701" s="2">
        <v>1</v>
      </c>
      <c r="N701" s="2"/>
      <c r="O701" s="2">
        <v>0</v>
      </c>
      <c r="P701" s="2">
        <v>0</v>
      </c>
      <c r="Q701" s="2">
        <v>0</v>
      </c>
      <c r="R701" s="2">
        <v>15</v>
      </c>
      <c r="S701" s="2">
        <v>0</v>
      </c>
      <c r="T701" s="6">
        <v>14.640325708554766</v>
      </c>
      <c r="U701" s="6">
        <v>-4.566989807837879E-2</v>
      </c>
      <c r="V701" s="6">
        <v>0.42852928761814257</v>
      </c>
      <c r="W701" s="6">
        <v>740603</v>
      </c>
      <c r="X701" s="6">
        <v>237069</v>
      </c>
      <c r="Y701" s="6">
        <v>2281459</v>
      </c>
      <c r="Z701" s="6">
        <v>-104194</v>
      </c>
      <c r="AA701" s="2">
        <f t="shared" si="26"/>
        <v>1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1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1</v>
      </c>
      <c r="AQ701" s="2">
        <v>0</v>
      </c>
      <c r="AR701" s="3">
        <v>0</v>
      </c>
      <c r="AS701" s="6">
        <f t="shared" si="27"/>
        <v>14.309322262371005</v>
      </c>
      <c r="AT701" s="6">
        <f t="shared" si="28"/>
        <v>-0.20806871929449819</v>
      </c>
      <c r="AU701" s="6">
        <f t="shared" si="29"/>
        <v>0.49752036861859572</v>
      </c>
      <c r="AV701" s="6">
        <f t="shared" si="30"/>
        <v>0</v>
      </c>
      <c r="AW701" s="6">
        <f t="shared" si="31"/>
        <v>1</v>
      </c>
      <c r="AX701" s="6">
        <f t="shared" si="32"/>
        <v>0</v>
      </c>
      <c r="AY701" s="6">
        <f t="shared" si="33"/>
        <v>0</v>
      </c>
      <c r="AZ701" s="6">
        <f t="shared" si="34"/>
        <v>0</v>
      </c>
      <c r="BA701" s="6">
        <f t="shared" si="35"/>
        <v>14</v>
      </c>
      <c r="BB701" s="6">
        <f t="shared" si="36"/>
        <v>0</v>
      </c>
      <c r="BC701" s="2"/>
      <c r="BD701" s="2"/>
    </row>
    <row r="702" spans="1:56" ht="15.75" customHeight="1" x14ac:dyDescent="0.25">
      <c r="A702" s="2">
        <v>165</v>
      </c>
      <c r="B702" s="2">
        <v>2020</v>
      </c>
      <c r="C702" s="6" t="s">
        <v>223</v>
      </c>
      <c r="D702" s="2">
        <v>20877</v>
      </c>
      <c r="E702" s="2">
        <v>49263189000102</v>
      </c>
      <c r="F702" s="2" t="str">
        <f t="array" ref="F702">IFERROR(INDEX(cnpj!$A:$B,MATCH(C702,cnpj!$B:$B,0),1),IF(G702=14,LEFT(E702,2)&amp;"."&amp;MID(E702,3,3)&amp;"."&amp;MID(E702,6,3)&amp;"/"&amp;MID(E702,9,4)&amp;"-"&amp;RIGHT(E702,2),IF(G702=13,0&amp;LEFT(E702,1)&amp;"."&amp;MID(E702,2,3)&amp;"."&amp;MID(E702,5,3)&amp;"/"&amp;MID(E702,8,4)&amp;"-"&amp;RIGHT(E702,2),IF(G702=12,"00"&amp;"."&amp;LEFT(E702,3)&amp;"."&amp;MID(E702,4,3)&amp;"/"&amp;MID(E702,7,4)&amp;"-"&amp;RIGHT(E702,2),IF(G702=11,"00.0"&amp;LEFT(E702,2)&amp;"."&amp;MID(E702,3,3)&amp;"/"&amp;MID(E702,6,4)&amp;"-"&amp;RIGHT(E702,2),"erro")))))</f>
        <v>49.263.189/0001-02</v>
      </c>
      <c r="G702" s="2">
        <f t="shared" si="25"/>
        <v>14</v>
      </c>
      <c r="H702" s="6" t="s">
        <v>62</v>
      </c>
      <c r="I702" s="2">
        <v>3</v>
      </c>
      <c r="J702" s="6">
        <v>12.793859310432293</v>
      </c>
      <c r="K702" s="6">
        <v>360000</v>
      </c>
      <c r="L702" s="2">
        <v>0</v>
      </c>
      <c r="M702" s="2">
        <v>1</v>
      </c>
      <c r="N702" s="2"/>
      <c r="O702" s="2">
        <v>0</v>
      </c>
      <c r="P702" s="2">
        <v>0</v>
      </c>
      <c r="Q702" s="2">
        <v>0</v>
      </c>
      <c r="R702" s="2">
        <v>16</v>
      </c>
      <c r="S702" s="2">
        <v>0</v>
      </c>
      <c r="T702" s="6">
        <v>14.897445550397226</v>
      </c>
      <c r="U702" s="6">
        <v>8.9879856276286838E-3</v>
      </c>
      <c r="V702" s="6">
        <v>0.57147021251139263</v>
      </c>
      <c r="W702" s="6">
        <v>996374</v>
      </c>
      <c r="X702" s="6">
        <v>689682</v>
      </c>
      <c r="Y702" s="6">
        <v>2950383</v>
      </c>
      <c r="Z702" s="6">
        <v>26518</v>
      </c>
      <c r="AA702" s="2">
        <f t="shared" si="26"/>
        <v>1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1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1</v>
      </c>
      <c r="AR702" s="3">
        <v>0</v>
      </c>
      <c r="AS702" s="6">
        <f t="shared" si="27"/>
        <v>14.640325708554766</v>
      </c>
      <c r="AT702" s="6">
        <f t="shared" si="28"/>
        <v>-4.566989807837879E-2</v>
      </c>
      <c r="AU702" s="6">
        <f t="shared" si="29"/>
        <v>0.42852928761814257</v>
      </c>
      <c r="AV702" s="6">
        <f t="shared" si="30"/>
        <v>0</v>
      </c>
      <c r="AW702" s="6">
        <f t="shared" si="31"/>
        <v>1</v>
      </c>
      <c r="AX702" s="6">
        <f t="shared" si="32"/>
        <v>0</v>
      </c>
      <c r="AY702" s="6">
        <f t="shared" si="33"/>
        <v>0</v>
      </c>
      <c r="AZ702" s="6">
        <f t="shared" si="34"/>
        <v>0</v>
      </c>
      <c r="BA702" s="6">
        <f t="shared" si="35"/>
        <v>15</v>
      </c>
      <c r="BB702" s="6">
        <f t="shared" si="36"/>
        <v>0</v>
      </c>
      <c r="BC702" s="2"/>
      <c r="BD702" s="2"/>
    </row>
    <row r="703" spans="1:56" ht="15.75" customHeight="1" x14ac:dyDescent="0.25">
      <c r="A703" s="2">
        <v>166</v>
      </c>
      <c r="B703" s="2">
        <v>2016</v>
      </c>
      <c r="C703" s="6" t="s">
        <v>224</v>
      </c>
      <c r="D703" s="2">
        <v>6629</v>
      </c>
      <c r="E703" s="2">
        <v>92749225000163</v>
      </c>
      <c r="F703" s="2" t="str">
        <f t="array" ref="F703">IFERROR(INDEX(cnpj!$A:$B,MATCH(C703,cnpj!$B:$B,0),1),IF(G703=14,LEFT(E703,2)&amp;"."&amp;MID(E703,3,3)&amp;"."&amp;MID(E703,6,3)&amp;"/"&amp;MID(E703,9,4)&amp;"-"&amp;RIGHT(E703,2),IF(G703=13,0&amp;LEFT(E703,1)&amp;"."&amp;MID(E703,2,3)&amp;"."&amp;MID(E703,5,3)&amp;"/"&amp;MID(E703,8,4)&amp;"-"&amp;RIGHT(E703,2),IF(G703=12,"00"&amp;"."&amp;LEFT(E703,3)&amp;"."&amp;MID(E703,4,3)&amp;"/"&amp;MID(E703,7,4)&amp;"-"&amp;RIGHT(E703,2),IF(G703=11,"00.0"&amp;LEFT(E703,2)&amp;"."&amp;MID(E703,3,3)&amp;"/"&amp;MID(E703,6,4)&amp;"-"&amp;RIGHT(E703,2),"erro")))))</f>
        <v>92.749.225/0001-63</v>
      </c>
      <c r="G703" s="2">
        <f t="shared" si="25"/>
        <v>14</v>
      </c>
      <c r="H703" s="6" t="s">
        <v>62</v>
      </c>
      <c r="I703" s="2">
        <v>3</v>
      </c>
      <c r="J703" s="6">
        <v>10.057066640464429</v>
      </c>
      <c r="K703" s="6">
        <v>23320</v>
      </c>
      <c r="L703" s="2">
        <v>0</v>
      </c>
      <c r="M703" s="2">
        <v>1</v>
      </c>
      <c r="N703" s="2"/>
      <c r="O703" s="2">
        <v>0</v>
      </c>
      <c r="P703" s="2">
        <v>0</v>
      </c>
      <c r="Q703" s="2">
        <v>0</v>
      </c>
      <c r="R703" s="2">
        <v>5</v>
      </c>
      <c r="S703" s="2">
        <v>1</v>
      </c>
      <c r="T703" s="6">
        <v>9.0388400538138107</v>
      </c>
      <c r="U703" s="6">
        <v>0.36146723646723644</v>
      </c>
      <c r="V703" s="6">
        <v>40.796296296296298</v>
      </c>
      <c r="W703" s="6">
        <v>6740</v>
      </c>
      <c r="X703" s="6">
        <v>336928</v>
      </c>
      <c r="Y703" s="6">
        <v>8424</v>
      </c>
      <c r="Z703" s="6">
        <v>3045</v>
      </c>
      <c r="AA703" s="2" t="str">
        <f t="shared" si="26"/>
        <v/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1</v>
      </c>
      <c r="AI703" s="2">
        <v>0</v>
      </c>
      <c r="AJ703" s="2">
        <v>0</v>
      </c>
      <c r="AK703" s="2">
        <v>0</v>
      </c>
      <c r="AL703" s="2">
        <v>0</v>
      </c>
      <c r="AM703" s="2">
        <v>1</v>
      </c>
      <c r="AN703" s="2">
        <v>0</v>
      </c>
      <c r="AO703" s="2">
        <v>0</v>
      </c>
      <c r="AP703" s="2">
        <v>0</v>
      </c>
      <c r="AQ703" s="2">
        <v>0</v>
      </c>
      <c r="AR703" s="3">
        <v>0</v>
      </c>
      <c r="AS703" s="6" t="str">
        <f t="shared" si="27"/>
        <v/>
      </c>
      <c r="AT703" s="6" t="str">
        <f t="shared" si="28"/>
        <v/>
      </c>
      <c r="AU703" s="6" t="str">
        <f t="shared" si="29"/>
        <v/>
      </c>
      <c r="AV703" s="6" t="str">
        <f t="shared" si="30"/>
        <v/>
      </c>
      <c r="AW703" s="6" t="str">
        <f t="shared" si="31"/>
        <v/>
      </c>
      <c r="AX703" s="6" t="str">
        <f t="shared" si="32"/>
        <v/>
      </c>
      <c r="AY703" s="6" t="str">
        <f t="shared" si="33"/>
        <v/>
      </c>
      <c r="AZ703" s="6" t="str">
        <f t="shared" si="34"/>
        <v/>
      </c>
      <c r="BA703" s="6" t="str">
        <f t="shared" si="35"/>
        <v/>
      </c>
      <c r="BB703" s="6" t="str">
        <f t="shared" si="36"/>
        <v/>
      </c>
      <c r="BC703" s="2"/>
      <c r="BD703" s="2"/>
    </row>
    <row r="704" spans="1:56" ht="15.75" customHeight="1" x14ac:dyDescent="0.25">
      <c r="A704" s="2">
        <v>166</v>
      </c>
      <c r="B704" s="2">
        <v>2017</v>
      </c>
      <c r="C704" s="6" t="s">
        <v>224</v>
      </c>
      <c r="D704" s="2">
        <v>6629</v>
      </c>
      <c r="E704" s="2">
        <v>92749225000163</v>
      </c>
      <c r="F704" s="2" t="str">
        <f t="array" ref="F704">IFERROR(INDEX(cnpj!$A:$B,MATCH(C704,cnpj!$B:$B,0),1),IF(G704=14,LEFT(E704,2)&amp;"."&amp;MID(E704,3,3)&amp;"."&amp;MID(E704,6,3)&amp;"/"&amp;MID(E704,9,4)&amp;"-"&amp;RIGHT(E704,2),IF(G704=13,0&amp;LEFT(E704,1)&amp;"."&amp;MID(E704,2,3)&amp;"."&amp;MID(E704,5,3)&amp;"/"&amp;MID(E704,8,4)&amp;"-"&amp;RIGHT(E704,2),IF(G704=12,"00"&amp;"."&amp;LEFT(E704,3)&amp;"."&amp;MID(E704,4,3)&amp;"/"&amp;MID(E704,7,4)&amp;"-"&amp;RIGHT(E704,2),IF(G704=11,"00.0"&amp;LEFT(E704,2)&amp;"."&amp;MID(E704,3,3)&amp;"/"&amp;MID(E704,6,4)&amp;"-"&amp;RIGHT(E704,2),"erro")))))</f>
        <v>92.749.225/0001-63</v>
      </c>
      <c r="G704" s="2">
        <f t="shared" si="25"/>
        <v>14</v>
      </c>
      <c r="H704" s="6" t="s">
        <v>62</v>
      </c>
      <c r="I704" s="2">
        <v>3</v>
      </c>
      <c r="J704" s="6">
        <v>10.057066640464429</v>
      </c>
      <c r="K704" s="6">
        <v>23320</v>
      </c>
      <c r="L704" s="2">
        <v>0</v>
      </c>
      <c r="M704" s="2">
        <v>1</v>
      </c>
      <c r="N704" s="2"/>
      <c r="O704" s="2">
        <v>0</v>
      </c>
      <c r="P704" s="2">
        <v>0</v>
      </c>
      <c r="Q704" s="2">
        <v>0</v>
      </c>
      <c r="R704" s="2">
        <v>5</v>
      </c>
      <c r="S704" s="2">
        <v>1</v>
      </c>
      <c r="T704" s="6">
        <v>9.058703197313223</v>
      </c>
      <c r="U704" s="6">
        <v>-6.1105551029908067</v>
      </c>
      <c r="V704" s="6">
        <v>46.124170836727572</v>
      </c>
      <c r="W704" s="6">
        <v>32993</v>
      </c>
      <c r="X704" s="6">
        <v>363352</v>
      </c>
      <c r="Y704" s="6">
        <v>8593</v>
      </c>
      <c r="Z704" s="6">
        <v>-52508</v>
      </c>
      <c r="AA704" s="2">
        <f t="shared" si="26"/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1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</v>
      </c>
      <c r="AO704" s="2">
        <v>0</v>
      </c>
      <c r="AP704" s="2">
        <v>0</v>
      </c>
      <c r="AQ704" s="2">
        <v>0</v>
      </c>
      <c r="AR704" s="3">
        <v>0</v>
      </c>
      <c r="AS704" s="6">
        <f t="shared" si="27"/>
        <v>9.0388400538138107</v>
      </c>
      <c r="AT704" s="6">
        <f t="shared" si="28"/>
        <v>0.36146723646723644</v>
      </c>
      <c r="AU704" s="6">
        <f t="shared" si="29"/>
        <v>40.796296296296298</v>
      </c>
      <c r="AV704" s="6">
        <f t="shared" si="30"/>
        <v>0</v>
      </c>
      <c r="AW704" s="6">
        <f t="shared" si="31"/>
        <v>1</v>
      </c>
      <c r="AX704" s="6">
        <f t="shared" si="32"/>
        <v>0</v>
      </c>
      <c r="AY704" s="6">
        <f t="shared" si="33"/>
        <v>0</v>
      </c>
      <c r="AZ704" s="6">
        <f t="shared" si="34"/>
        <v>0</v>
      </c>
      <c r="BA704" s="6">
        <f t="shared" si="35"/>
        <v>5</v>
      </c>
      <c r="BB704" s="6">
        <f t="shared" si="36"/>
        <v>1</v>
      </c>
      <c r="BC704" s="2"/>
      <c r="BD704" s="2"/>
    </row>
    <row r="705" spans="1:56" ht="15.75" customHeight="1" x14ac:dyDescent="0.25">
      <c r="A705" s="2">
        <v>166</v>
      </c>
      <c r="B705" s="2">
        <v>2018</v>
      </c>
      <c r="C705" s="6" t="s">
        <v>224</v>
      </c>
      <c r="D705" s="2">
        <v>6629</v>
      </c>
      <c r="E705" s="2">
        <v>92749225000163</v>
      </c>
      <c r="F705" s="2" t="str">
        <f t="array" ref="F705">IFERROR(INDEX(cnpj!$A:$B,MATCH(C705,cnpj!$B:$B,0),1),IF(G705=14,LEFT(E705,2)&amp;"."&amp;MID(E705,3,3)&amp;"."&amp;MID(E705,6,3)&amp;"/"&amp;MID(E705,9,4)&amp;"-"&amp;RIGHT(E705,2),IF(G705=13,0&amp;LEFT(E705,1)&amp;"."&amp;MID(E705,2,3)&amp;"."&amp;MID(E705,5,3)&amp;"/"&amp;MID(E705,8,4)&amp;"-"&amp;RIGHT(E705,2),IF(G705=12,"00"&amp;"."&amp;LEFT(E705,3)&amp;"."&amp;MID(E705,4,3)&amp;"/"&amp;MID(E705,7,4)&amp;"-"&amp;RIGHT(E705,2),IF(G705=11,"00.0"&amp;LEFT(E705,2)&amp;"."&amp;MID(E705,3,3)&amp;"/"&amp;MID(E705,6,4)&amp;"-"&amp;RIGHT(E705,2),"erro")))))</f>
        <v>92.749.225/0001-63</v>
      </c>
      <c r="G705" s="2">
        <f t="shared" si="25"/>
        <v>14</v>
      </c>
      <c r="H705" s="6" t="s">
        <v>62</v>
      </c>
      <c r="I705" s="2">
        <v>3</v>
      </c>
      <c r="J705" s="6">
        <v>10.057066640464429</v>
      </c>
      <c r="K705" s="6">
        <v>23320</v>
      </c>
      <c r="L705" s="2">
        <v>0</v>
      </c>
      <c r="M705" s="2">
        <v>1</v>
      </c>
      <c r="N705" s="2"/>
      <c r="O705" s="2">
        <v>0</v>
      </c>
      <c r="P705" s="2">
        <v>0</v>
      </c>
      <c r="Q705" s="2">
        <v>0</v>
      </c>
      <c r="R705" s="2">
        <v>5</v>
      </c>
      <c r="S705" s="2">
        <v>1</v>
      </c>
      <c r="T705" s="6">
        <v>9.1120658027078427</v>
      </c>
      <c r="U705" s="6">
        <v>0.14827890556045895</v>
      </c>
      <c r="V705" s="6">
        <v>43.631067961165051</v>
      </c>
      <c r="W705" s="6">
        <v>38717</v>
      </c>
      <c r="X705" s="6">
        <v>356755</v>
      </c>
      <c r="Y705" s="6">
        <v>9064</v>
      </c>
      <c r="Z705" s="6">
        <v>1344</v>
      </c>
      <c r="AA705" s="2">
        <f t="shared" si="26"/>
        <v>1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1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1</v>
      </c>
      <c r="AP705" s="2">
        <v>0</v>
      </c>
      <c r="AQ705" s="2">
        <v>0</v>
      </c>
      <c r="AR705" s="3">
        <v>0</v>
      </c>
      <c r="AS705" s="6">
        <f t="shared" si="27"/>
        <v>9.058703197313223</v>
      </c>
      <c r="AT705" s="6">
        <f t="shared" si="28"/>
        <v>-6.1105551029908067</v>
      </c>
      <c r="AU705" s="6">
        <f t="shared" si="29"/>
        <v>46.124170836727572</v>
      </c>
      <c r="AV705" s="6">
        <f t="shared" si="30"/>
        <v>0</v>
      </c>
      <c r="AW705" s="6">
        <f t="shared" si="31"/>
        <v>1</v>
      </c>
      <c r="AX705" s="6">
        <f t="shared" si="32"/>
        <v>0</v>
      </c>
      <c r="AY705" s="6">
        <f t="shared" si="33"/>
        <v>0</v>
      </c>
      <c r="AZ705" s="6">
        <f t="shared" si="34"/>
        <v>0</v>
      </c>
      <c r="BA705" s="6">
        <f t="shared" si="35"/>
        <v>5</v>
      </c>
      <c r="BB705" s="6">
        <f t="shared" si="36"/>
        <v>1</v>
      </c>
      <c r="BC705" s="2"/>
      <c r="BD705" s="2"/>
    </row>
    <row r="706" spans="1:56" ht="15.75" customHeight="1" x14ac:dyDescent="0.25">
      <c r="A706" s="2">
        <v>166</v>
      </c>
      <c r="B706" s="2">
        <v>2019</v>
      </c>
      <c r="C706" s="6" t="s">
        <v>224</v>
      </c>
      <c r="D706" s="2">
        <v>6629</v>
      </c>
      <c r="E706" s="2">
        <v>92749225000163</v>
      </c>
      <c r="F706" s="2" t="str">
        <f t="array" ref="F706">IFERROR(INDEX(cnpj!$A:$B,MATCH(C706,cnpj!$B:$B,0),1),IF(G706=14,LEFT(E706,2)&amp;"."&amp;MID(E706,3,3)&amp;"."&amp;MID(E706,6,3)&amp;"/"&amp;MID(E706,9,4)&amp;"-"&amp;RIGHT(E706,2),IF(G706=13,0&amp;LEFT(E706,1)&amp;"."&amp;MID(E706,2,3)&amp;"."&amp;MID(E706,5,3)&amp;"/"&amp;MID(E706,8,4)&amp;"-"&amp;RIGHT(E706,2),IF(G706=12,"00"&amp;"."&amp;LEFT(E706,3)&amp;"."&amp;MID(E706,4,3)&amp;"/"&amp;MID(E706,7,4)&amp;"-"&amp;RIGHT(E706,2),IF(G706=11,"00.0"&amp;LEFT(E706,2)&amp;"."&amp;MID(E706,3,3)&amp;"/"&amp;MID(E706,6,4)&amp;"-"&amp;RIGHT(E706,2),"erro")))))</f>
        <v>92.749.225/0001-63</v>
      </c>
      <c r="G706" s="2">
        <f t="shared" si="25"/>
        <v>14</v>
      </c>
      <c r="H706" s="6" t="s">
        <v>62</v>
      </c>
      <c r="I706" s="2">
        <v>3</v>
      </c>
      <c r="J706" s="6">
        <v>10.057066640464429</v>
      </c>
      <c r="K706" s="6">
        <v>23320</v>
      </c>
      <c r="L706" s="2">
        <v>0</v>
      </c>
      <c r="M706" s="2">
        <v>0</v>
      </c>
      <c r="N706" s="2"/>
      <c r="O706" s="2">
        <v>0</v>
      </c>
      <c r="P706" s="2">
        <v>0</v>
      </c>
      <c r="Q706" s="2">
        <v>0</v>
      </c>
      <c r="R706" s="2">
        <v>5</v>
      </c>
      <c r="S706" s="2">
        <v>1</v>
      </c>
      <c r="T706" s="6">
        <v>9.19755903761145</v>
      </c>
      <c r="U706" s="6">
        <v>0.34801985212194875</v>
      </c>
      <c r="V706" s="6">
        <v>4.6575508963840777</v>
      </c>
      <c r="W706" s="6">
        <v>39244</v>
      </c>
      <c r="X706" s="6">
        <v>6740</v>
      </c>
      <c r="Y706" s="6">
        <v>9873</v>
      </c>
      <c r="Z706" s="6">
        <v>3436</v>
      </c>
      <c r="AA706" s="2">
        <f t="shared" si="26"/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1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1</v>
      </c>
      <c r="AQ706" s="2">
        <v>0</v>
      </c>
      <c r="AR706" s="3">
        <v>0</v>
      </c>
      <c r="AS706" s="6">
        <f t="shared" si="27"/>
        <v>9.1120658027078427</v>
      </c>
      <c r="AT706" s="6">
        <f t="shared" si="28"/>
        <v>0.14827890556045895</v>
      </c>
      <c r="AU706" s="6">
        <f t="shared" si="29"/>
        <v>43.631067961165051</v>
      </c>
      <c r="AV706" s="6">
        <f t="shared" si="30"/>
        <v>0</v>
      </c>
      <c r="AW706" s="6">
        <f t="shared" si="31"/>
        <v>1</v>
      </c>
      <c r="AX706" s="6">
        <f t="shared" si="32"/>
        <v>0</v>
      </c>
      <c r="AY706" s="6">
        <f t="shared" si="33"/>
        <v>0</v>
      </c>
      <c r="AZ706" s="6">
        <f t="shared" si="34"/>
        <v>0</v>
      </c>
      <c r="BA706" s="6">
        <f t="shared" si="35"/>
        <v>5</v>
      </c>
      <c r="BB706" s="6">
        <f t="shared" si="36"/>
        <v>1</v>
      </c>
      <c r="BC706" s="2"/>
      <c r="BD706" s="2"/>
    </row>
    <row r="707" spans="1:56" ht="15.75" customHeight="1" x14ac:dyDescent="0.25">
      <c r="A707" s="2">
        <v>166</v>
      </c>
      <c r="B707" s="2">
        <v>2020</v>
      </c>
      <c r="C707" s="6" t="s">
        <v>224</v>
      </c>
      <c r="D707" s="2">
        <v>6629</v>
      </c>
      <c r="E707" s="2">
        <v>92749225000163</v>
      </c>
      <c r="F707" s="2" t="str">
        <f t="array" ref="F707">IFERROR(INDEX(cnpj!$A:$B,MATCH(C707,cnpj!$B:$B,0),1),IF(G707=14,LEFT(E707,2)&amp;"."&amp;MID(E707,3,3)&amp;"."&amp;MID(E707,6,3)&amp;"/"&amp;MID(E707,9,4)&amp;"-"&amp;RIGHT(E707,2),IF(G707=13,0&amp;LEFT(E707,1)&amp;"."&amp;MID(E707,2,3)&amp;"."&amp;MID(E707,5,3)&amp;"/"&amp;MID(E707,8,4)&amp;"-"&amp;RIGHT(E707,2),IF(G707=12,"00"&amp;"."&amp;LEFT(E707,3)&amp;"."&amp;MID(E707,4,3)&amp;"/"&amp;MID(E707,7,4)&amp;"-"&amp;RIGHT(E707,2),IF(G707=11,"00.0"&amp;LEFT(E707,2)&amp;"."&amp;MID(E707,3,3)&amp;"/"&amp;MID(E707,6,4)&amp;"-"&amp;RIGHT(E707,2),"erro")))))</f>
        <v>92.749.225/0001-63</v>
      </c>
      <c r="G707" s="2">
        <f t="shared" si="25"/>
        <v>14</v>
      </c>
      <c r="H707" s="6" t="s">
        <v>62</v>
      </c>
      <c r="I707" s="2">
        <v>3</v>
      </c>
      <c r="J707" s="6">
        <v>10.057066640464429</v>
      </c>
      <c r="K707" s="6">
        <v>23320</v>
      </c>
      <c r="L707" s="2">
        <v>0</v>
      </c>
      <c r="M707" s="2">
        <v>1</v>
      </c>
      <c r="N707" s="2"/>
      <c r="O707" s="2">
        <v>0</v>
      </c>
      <c r="P707" s="2">
        <v>0</v>
      </c>
      <c r="Q707" s="2">
        <v>0</v>
      </c>
      <c r="R707" s="2">
        <v>5</v>
      </c>
      <c r="S707" s="2">
        <v>1</v>
      </c>
      <c r="T707" s="6">
        <v>9.374582815370232</v>
      </c>
      <c r="U707" s="6">
        <v>-14.598981756470089</v>
      </c>
      <c r="V707" s="6">
        <v>48.095545184556642</v>
      </c>
      <c r="W707" s="6">
        <v>57867</v>
      </c>
      <c r="X707" s="6">
        <v>508939</v>
      </c>
      <c r="Y707" s="6">
        <v>11785</v>
      </c>
      <c r="Z707" s="6">
        <v>-172049</v>
      </c>
      <c r="AA707" s="2">
        <f t="shared" si="26"/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1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1</v>
      </c>
      <c r="AR707" s="3">
        <v>0</v>
      </c>
      <c r="AS707" s="6">
        <f t="shared" si="27"/>
        <v>9.19755903761145</v>
      </c>
      <c r="AT707" s="6">
        <f t="shared" si="28"/>
        <v>0.34801985212194875</v>
      </c>
      <c r="AU707" s="6">
        <f t="shared" si="29"/>
        <v>4.6575508963840777</v>
      </c>
      <c r="AV707" s="6">
        <f t="shared" si="30"/>
        <v>0</v>
      </c>
      <c r="AW707" s="6">
        <f t="shared" si="31"/>
        <v>0</v>
      </c>
      <c r="AX707" s="6">
        <f t="shared" si="32"/>
        <v>0</v>
      </c>
      <c r="AY707" s="6">
        <f t="shared" si="33"/>
        <v>0</v>
      </c>
      <c r="AZ707" s="6">
        <f t="shared" si="34"/>
        <v>0</v>
      </c>
      <c r="BA707" s="6">
        <f t="shared" si="35"/>
        <v>5</v>
      </c>
      <c r="BB707" s="6">
        <f t="shared" si="36"/>
        <v>1</v>
      </c>
      <c r="BC707" s="2"/>
      <c r="BD707" s="2"/>
    </row>
    <row r="708" spans="1:56" ht="15.75" customHeight="1" x14ac:dyDescent="0.25">
      <c r="A708" s="2">
        <v>167</v>
      </c>
      <c r="B708" s="2">
        <v>2016</v>
      </c>
      <c r="C708" s="6" t="s">
        <v>225</v>
      </c>
      <c r="D708" s="2">
        <v>6700</v>
      </c>
      <c r="E708" s="2">
        <v>33200049000147</v>
      </c>
      <c r="F708" s="2" t="str">
        <f t="array" ref="F708">IFERROR(INDEX(cnpj!$A:$B,MATCH(C708,cnpj!$B:$B,0),1),IF(G708=14,LEFT(E708,2)&amp;"."&amp;MID(E708,3,3)&amp;"."&amp;MID(E708,6,3)&amp;"/"&amp;MID(E708,9,4)&amp;"-"&amp;RIGHT(E708,2),IF(G708=13,0&amp;LEFT(E708,1)&amp;"."&amp;MID(E708,2,3)&amp;"."&amp;MID(E708,5,3)&amp;"/"&amp;MID(E708,8,4)&amp;"-"&amp;RIGHT(E708,2),IF(G708=12,"00"&amp;"."&amp;LEFT(E708,3)&amp;"."&amp;MID(E708,4,3)&amp;"/"&amp;MID(E708,7,4)&amp;"-"&amp;RIGHT(E708,2),IF(G708=11,"00.0"&amp;LEFT(E708,2)&amp;"."&amp;MID(E708,3,3)&amp;"/"&amp;MID(E708,6,4)&amp;"-"&amp;RIGHT(E708,2),"erro")))))</f>
        <v>33.200.049/0001-47</v>
      </c>
      <c r="G708" s="2">
        <f t="shared" si="25"/>
        <v>14</v>
      </c>
      <c r="H708" s="6" t="s">
        <v>62</v>
      </c>
      <c r="I708" s="2">
        <v>3</v>
      </c>
      <c r="J708" s="6">
        <v>12.577636201962656</v>
      </c>
      <c r="K708" s="6">
        <v>290000</v>
      </c>
      <c r="L708" s="2">
        <v>0</v>
      </c>
      <c r="M708" s="2">
        <v>0</v>
      </c>
      <c r="N708" s="2"/>
      <c r="O708" s="2">
        <v>0</v>
      </c>
      <c r="P708" s="2">
        <v>0</v>
      </c>
      <c r="Q708" s="2">
        <v>0</v>
      </c>
      <c r="R708" s="2">
        <v>4</v>
      </c>
      <c r="S708" s="2">
        <v>0</v>
      </c>
      <c r="T708" s="6">
        <v>13.253772269116594</v>
      </c>
      <c r="U708" s="6">
        <v>-7.4059524707260566E-3</v>
      </c>
      <c r="V708" s="6">
        <v>1.1364199944933244</v>
      </c>
      <c r="W708" s="6">
        <v>215983</v>
      </c>
      <c r="X708" s="6">
        <v>432023</v>
      </c>
      <c r="Y708" s="6">
        <v>570217</v>
      </c>
      <c r="Z708" s="6">
        <v>-4223</v>
      </c>
      <c r="AA708" s="2" t="str">
        <f t="shared" si="26"/>
        <v/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1</v>
      </c>
      <c r="AI708" s="2">
        <v>0</v>
      </c>
      <c r="AJ708" s="2">
        <v>0</v>
      </c>
      <c r="AK708" s="2">
        <v>0</v>
      </c>
      <c r="AL708" s="2">
        <v>0</v>
      </c>
      <c r="AM708" s="2">
        <v>1</v>
      </c>
      <c r="AN708" s="2">
        <v>0</v>
      </c>
      <c r="AO708" s="2">
        <v>0</v>
      </c>
      <c r="AP708" s="2">
        <v>0</v>
      </c>
      <c r="AQ708" s="2">
        <v>0</v>
      </c>
      <c r="AR708" s="3">
        <v>0</v>
      </c>
      <c r="AS708" s="6" t="str">
        <f t="shared" si="27"/>
        <v/>
      </c>
      <c r="AT708" s="6" t="str">
        <f t="shared" si="28"/>
        <v/>
      </c>
      <c r="AU708" s="6" t="str">
        <f t="shared" si="29"/>
        <v/>
      </c>
      <c r="AV708" s="6" t="str">
        <f t="shared" si="30"/>
        <v/>
      </c>
      <c r="AW708" s="6" t="str">
        <f t="shared" si="31"/>
        <v/>
      </c>
      <c r="AX708" s="6" t="str">
        <f t="shared" si="32"/>
        <v/>
      </c>
      <c r="AY708" s="6" t="str">
        <f t="shared" si="33"/>
        <v/>
      </c>
      <c r="AZ708" s="6" t="str">
        <f t="shared" si="34"/>
        <v/>
      </c>
      <c r="BA708" s="6" t="str">
        <f t="shared" si="35"/>
        <v/>
      </c>
      <c r="BB708" s="6" t="str">
        <f t="shared" si="36"/>
        <v/>
      </c>
      <c r="BC708" s="2"/>
      <c r="BD708" s="2"/>
    </row>
    <row r="709" spans="1:56" ht="15.75" customHeight="1" x14ac:dyDescent="0.25">
      <c r="A709" s="2">
        <v>167</v>
      </c>
      <c r="B709" s="2">
        <v>2017</v>
      </c>
      <c r="C709" s="6" t="s">
        <v>225</v>
      </c>
      <c r="D709" s="2">
        <v>6700</v>
      </c>
      <c r="E709" s="2">
        <v>33200049000147</v>
      </c>
      <c r="F709" s="2" t="str">
        <f t="array" ref="F709">IFERROR(INDEX(cnpj!$A:$B,MATCH(C709,cnpj!$B:$B,0),1),IF(G709=14,LEFT(E709,2)&amp;"."&amp;MID(E709,3,3)&amp;"."&amp;MID(E709,6,3)&amp;"/"&amp;MID(E709,9,4)&amp;"-"&amp;RIGHT(E709,2),IF(G709=13,0&amp;LEFT(E709,1)&amp;"."&amp;MID(E709,2,3)&amp;"."&amp;MID(E709,5,3)&amp;"/"&amp;MID(E709,8,4)&amp;"-"&amp;RIGHT(E709,2),IF(G709=12,"00"&amp;"."&amp;LEFT(E709,3)&amp;"."&amp;MID(E709,4,3)&amp;"/"&amp;MID(E709,7,4)&amp;"-"&amp;RIGHT(E709,2),IF(G709=11,"00.0"&amp;LEFT(E709,2)&amp;"."&amp;MID(E709,3,3)&amp;"/"&amp;MID(E709,6,4)&amp;"-"&amp;RIGHT(E709,2),"erro")))))</f>
        <v>33.200.049/0001-47</v>
      </c>
      <c r="G709" s="2">
        <f t="shared" si="25"/>
        <v>14</v>
      </c>
      <c r="H709" s="6" t="s">
        <v>62</v>
      </c>
      <c r="I709" s="2">
        <v>3</v>
      </c>
      <c r="J709" s="6">
        <v>12.290505701505003</v>
      </c>
      <c r="K709" s="6">
        <v>217620</v>
      </c>
      <c r="L709" s="2">
        <v>0</v>
      </c>
      <c r="M709" s="2">
        <v>0</v>
      </c>
      <c r="N709" s="2"/>
      <c r="O709" s="2">
        <v>0</v>
      </c>
      <c r="P709" s="2">
        <v>0</v>
      </c>
      <c r="Q709" s="2">
        <v>0</v>
      </c>
      <c r="R709" s="2">
        <v>4</v>
      </c>
      <c r="S709" s="2">
        <v>0</v>
      </c>
      <c r="T709" s="6">
        <v>13.20764158665942</v>
      </c>
      <c r="U709" s="6">
        <v>-7.3671741565811466E-2</v>
      </c>
      <c r="V709" s="6">
        <v>1.2165322950909991</v>
      </c>
      <c r="W709" s="6">
        <v>292645</v>
      </c>
      <c r="X709" s="6">
        <v>369769</v>
      </c>
      <c r="Y709" s="6">
        <v>544510</v>
      </c>
      <c r="Z709" s="6">
        <v>-40115</v>
      </c>
      <c r="AA709" s="2">
        <f t="shared" si="26"/>
        <v>1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1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</v>
      </c>
      <c r="AO709" s="2">
        <v>0</v>
      </c>
      <c r="AP709" s="2">
        <v>0</v>
      </c>
      <c r="AQ709" s="2">
        <v>0</v>
      </c>
      <c r="AR709" s="3">
        <v>0</v>
      </c>
      <c r="AS709" s="6">
        <f t="shared" si="27"/>
        <v>13.253772269116594</v>
      </c>
      <c r="AT709" s="6">
        <f t="shared" si="28"/>
        <v>-7.4059524707260566E-3</v>
      </c>
      <c r="AU709" s="6">
        <f t="shared" si="29"/>
        <v>1.1364199944933244</v>
      </c>
      <c r="AV709" s="6">
        <f t="shared" si="30"/>
        <v>0</v>
      </c>
      <c r="AW709" s="6">
        <f t="shared" si="31"/>
        <v>0</v>
      </c>
      <c r="AX709" s="6">
        <f t="shared" si="32"/>
        <v>0</v>
      </c>
      <c r="AY709" s="6">
        <f t="shared" si="33"/>
        <v>0</v>
      </c>
      <c r="AZ709" s="6">
        <f t="shared" si="34"/>
        <v>0</v>
      </c>
      <c r="BA709" s="6">
        <f t="shared" si="35"/>
        <v>4</v>
      </c>
      <c r="BB709" s="6">
        <f t="shared" si="36"/>
        <v>0</v>
      </c>
      <c r="BC709" s="2"/>
      <c r="BD709" s="2"/>
    </row>
    <row r="710" spans="1:56" ht="15.75" customHeight="1" x14ac:dyDescent="0.25">
      <c r="A710" s="2">
        <v>167</v>
      </c>
      <c r="B710" s="2">
        <v>2018</v>
      </c>
      <c r="C710" s="6" t="s">
        <v>225</v>
      </c>
      <c r="D710" s="2">
        <v>6700</v>
      </c>
      <c r="E710" s="2">
        <v>33200049000147</v>
      </c>
      <c r="F710" s="2" t="str">
        <f t="array" ref="F710">IFERROR(INDEX(cnpj!$A:$B,MATCH(C710,cnpj!$B:$B,0),1),IF(G710=14,LEFT(E710,2)&amp;"."&amp;MID(E710,3,3)&amp;"."&amp;MID(E710,6,3)&amp;"/"&amp;MID(E710,9,4)&amp;"-"&amp;RIGHT(E710,2),IF(G710=13,0&amp;LEFT(E710,1)&amp;"."&amp;MID(E710,2,3)&amp;"."&amp;MID(E710,5,3)&amp;"/"&amp;MID(E710,8,4)&amp;"-"&amp;RIGHT(E710,2),IF(G710=12,"00"&amp;"."&amp;LEFT(E710,3)&amp;"."&amp;MID(E710,4,3)&amp;"/"&amp;MID(E710,7,4)&amp;"-"&amp;RIGHT(E710,2),IF(G710=11,"00.0"&amp;LEFT(E710,2)&amp;"."&amp;MID(E710,3,3)&amp;"/"&amp;MID(E710,6,4)&amp;"-"&amp;RIGHT(E710,2),"erro")))))</f>
        <v>33.200.049/0001-47</v>
      </c>
      <c r="G710" s="2">
        <f t="shared" si="25"/>
        <v>14</v>
      </c>
      <c r="H710" s="6" t="s">
        <v>62</v>
      </c>
      <c r="I710" s="2">
        <v>3</v>
      </c>
      <c r="J710" s="6">
        <v>11.967180737247824</v>
      </c>
      <c r="K710" s="6">
        <v>157500</v>
      </c>
      <c r="L710" s="2">
        <v>0</v>
      </c>
      <c r="M710" s="2">
        <v>0</v>
      </c>
      <c r="N710" s="2"/>
      <c r="O710" s="2">
        <v>0</v>
      </c>
      <c r="P710" s="2">
        <v>0</v>
      </c>
      <c r="Q710" s="2">
        <v>0</v>
      </c>
      <c r="R710" s="2">
        <v>4</v>
      </c>
      <c r="S710" s="2">
        <v>0</v>
      </c>
      <c r="T710" s="6">
        <v>13.143968301156713</v>
      </c>
      <c r="U710" s="6">
        <v>-0.18491348939168559</v>
      </c>
      <c r="V710" s="6">
        <v>1.4428521099193612</v>
      </c>
      <c r="W710" s="6">
        <v>482842</v>
      </c>
      <c r="X710" s="6">
        <v>254340</v>
      </c>
      <c r="Y710" s="6">
        <v>510920</v>
      </c>
      <c r="Z710" s="6">
        <v>-94476</v>
      </c>
      <c r="AA710" s="2">
        <f t="shared" si="26"/>
        <v>1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1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1</v>
      </c>
      <c r="AP710" s="2">
        <v>0</v>
      </c>
      <c r="AQ710" s="2">
        <v>0</v>
      </c>
      <c r="AR710" s="3">
        <v>0</v>
      </c>
      <c r="AS710" s="6">
        <f t="shared" si="27"/>
        <v>13.20764158665942</v>
      </c>
      <c r="AT710" s="6">
        <f t="shared" si="28"/>
        <v>-7.3671741565811466E-2</v>
      </c>
      <c r="AU710" s="6">
        <f t="shared" si="29"/>
        <v>1.2165322950909991</v>
      </c>
      <c r="AV710" s="6">
        <f t="shared" si="30"/>
        <v>0</v>
      </c>
      <c r="AW710" s="6">
        <f t="shared" si="31"/>
        <v>0</v>
      </c>
      <c r="AX710" s="6">
        <f t="shared" si="32"/>
        <v>0</v>
      </c>
      <c r="AY710" s="6">
        <f t="shared" si="33"/>
        <v>0</v>
      </c>
      <c r="AZ710" s="6">
        <f t="shared" si="34"/>
        <v>0</v>
      </c>
      <c r="BA710" s="6">
        <f t="shared" si="35"/>
        <v>4</v>
      </c>
      <c r="BB710" s="6">
        <f t="shared" si="36"/>
        <v>0</v>
      </c>
      <c r="BC710" s="2"/>
      <c r="BD710" s="2"/>
    </row>
    <row r="711" spans="1:56" ht="15.75" customHeight="1" x14ac:dyDescent="0.25">
      <c r="A711" s="2">
        <v>167</v>
      </c>
      <c r="B711" s="2">
        <v>2019</v>
      </c>
      <c r="C711" s="6" t="s">
        <v>225</v>
      </c>
      <c r="D711" s="2">
        <v>6700</v>
      </c>
      <c r="E711" s="2">
        <v>33200049000147</v>
      </c>
      <c r="F711" s="2" t="str">
        <f t="array" ref="F711">IFERROR(INDEX(cnpj!$A:$B,MATCH(C711,cnpj!$B:$B,0),1),IF(G711=14,LEFT(E711,2)&amp;"."&amp;MID(E711,3,3)&amp;"."&amp;MID(E711,6,3)&amp;"/"&amp;MID(E711,9,4)&amp;"-"&amp;RIGHT(E711,2),IF(G711=13,0&amp;LEFT(E711,1)&amp;"."&amp;MID(E711,2,3)&amp;"."&amp;MID(E711,5,3)&amp;"/"&amp;MID(E711,8,4)&amp;"-"&amp;RIGHT(E711,2),IF(G711=12,"00"&amp;"."&amp;LEFT(E711,3)&amp;"."&amp;MID(E711,4,3)&amp;"/"&amp;MID(E711,7,4)&amp;"-"&amp;RIGHT(E711,2),IF(G711=11,"00.0"&amp;LEFT(E711,2)&amp;"."&amp;MID(E711,3,3)&amp;"/"&amp;MID(E711,6,4)&amp;"-"&amp;RIGHT(E711,2),"erro")))))</f>
        <v>33.200.049/0001-47</v>
      </c>
      <c r="G711" s="2">
        <f t="shared" si="25"/>
        <v>14</v>
      </c>
      <c r="H711" s="6" t="s">
        <v>62</v>
      </c>
      <c r="I711" s="2">
        <v>3</v>
      </c>
      <c r="J711" s="6">
        <v>11.967180737247824</v>
      </c>
      <c r="K711" s="6">
        <v>157500</v>
      </c>
      <c r="L711" s="2">
        <v>0</v>
      </c>
      <c r="M711" s="2">
        <v>0</v>
      </c>
      <c r="N711" s="2"/>
      <c r="O711" s="2">
        <v>0</v>
      </c>
      <c r="P711" s="2">
        <v>0</v>
      </c>
      <c r="Q711" s="2">
        <v>0</v>
      </c>
      <c r="R711" s="2">
        <v>4</v>
      </c>
      <c r="S711" s="2">
        <v>0</v>
      </c>
      <c r="T711" s="6">
        <v>13.141603101202017</v>
      </c>
      <c r="U711" s="6">
        <v>-0.26805476807536788</v>
      </c>
      <c r="V711" s="6">
        <v>1.469970355866929</v>
      </c>
      <c r="W711" s="6">
        <v>533280</v>
      </c>
      <c r="X711" s="6">
        <v>215983</v>
      </c>
      <c r="Y711" s="6">
        <v>509713</v>
      </c>
      <c r="Z711" s="6">
        <v>-136631</v>
      </c>
      <c r="AA711" s="2">
        <f t="shared" si="26"/>
        <v>1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1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1</v>
      </c>
      <c r="AQ711" s="2">
        <v>0</v>
      </c>
      <c r="AR711" s="3">
        <v>0</v>
      </c>
      <c r="AS711" s="6">
        <f t="shared" si="27"/>
        <v>13.143968301156713</v>
      </c>
      <c r="AT711" s="6">
        <f t="shared" si="28"/>
        <v>-0.18491348939168559</v>
      </c>
      <c r="AU711" s="6">
        <f t="shared" si="29"/>
        <v>1.4428521099193612</v>
      </c>
      <c r="AV711" s="6">
        <f t="shared" si="30"/>
        <v>0</v>
      </c>
      <c r="AW711" s="6">
        <f t="shared" si="31"/>
        <v>0</v>
      </c>
      <c r="AX711" s="6">
        <f t="shared" si="32"/>
        <v>0</v>
      </c>
      <c r="AY711" s="6">
        <f t="shared" si="33"/>
        <v>0</v>
      </c>
      <c r="AZ711" s="6">
        <f t="shared" si="34"/>
        <v>0</v>
      </c>
      <c r="BA711" s="6">
        <f t="shared" si="35"/>
        <v>4</v>
      </c>
      <c r="BB711" s="6">
        <f t="shared" si="36"/>
        <v>0</v>
      </c>
      <c r="BC711" s="2"/>
      <c r="BD711" s="2"/>
    </row>
    <row r="712" spans="1:56" ht="15.75" customHeight="1" x14ac:dyDescent="0.25">
      <c r="A712" s="2">
        <v>168</v>
      </c>
      <c r="B712" s="2">
        <v>2016</v>
      </c>
      <c r="C712" s="6" t="s">
        <v>226</v>
      </c>
      <c r="D712" s="2">
        <v>21431</v>
      </c>
      <c r="E712" s="2">
        <v>2932074000191</v>
      </c>
      <c r="F712" s="2" t="str">
        <f t="array" ref="F712">IFERROR(INDEX(cnpj!$A:$B,MATCH(C712,cnpj!$B:$B,0),1),IF(G712=14,LEFT(E712,2)&amp;"."&amp;MID(E712,3,3)&amp;"."&amp;MID(E712,6,3)&amp;"/"&amp;MID(E712,9,4)&amp;"-"&amp;RIGHT(E712,2),IF(G712=13,0&amp;LEFT(E712,1)&amp;"."&amp;MID(E712,2,3)&amp;"."&amp;MID(E712,5,3)&amp;"/"&amp;MID(E712,8,4)&amp;"-"&amp;RIGHT(E712,2),IF(G712=12,"00"&amp;"."&amp;LEFT(E712,3)&amp;"."&amp;MID(E712,4,3)&amp;"/"&amp;MID(E712,7,4)&amp;"-"&amp;RIGHT(E712,2),IF(G712=11,"00.0"&amp;LEFT(E712,2)&amp;"."&amp;MID(E712,3,3)&amp;"/"&amp;MID(E712,6,4)&amp;"-"&amp;RIGHT(E712,2),"erro")))))</f>
        <v>02.932.074/0001-91</v>
      </c>
      <c r="G712" s="2">
        <f t="shared" si="25"/>
        <v>13</v>
      </c>
      <c r="H712" s="6" t="s">
        <v>48</v>
      </c>
      <c r="I712" s="2">
        <v>8</v>
      </c>
      <c r="J712" s="6">
        <v>15.331054947861123</v>
      </c>
      <c r="K712" s="6">
        <v>4551898.46</v>
      </c>
      <c r="L712" s="2">
        <v>0</v>
      </c>
      <c r="M712" s="2">
        <v>1</v>
      </c>
      <c r="N712" s="2"/>
      <c r="O712" s="2">
        <v>1</v>
      </c>
      <c r="P712" s="2">
        <v>3</v>
      </c>
      <c r="Q712" s="2">
        <v>0</v>
      </c>
      <c r="R712" s="2">
        <v>19</v>
      </c>
      <c r="S712" s="2">
        <v>0</v>
      </c>
      <c r="T712" s="6">
        <v>16.205502133216914</v>
      </c>
      <c r="U712" s="6">
        <v>0.10762675103510344</v>
      </c>
      <c r="V712" s="6">
        <v>0.19268052253550269</v>
      </c>
      <c r="W712" s="6">
        <v>1376340</v>
      </c>
      <c r="X712" s="6">
        <v>726460</v>
      </c>
      <c r="Y712" s="6">
        <v>10913402</v>
      </c>
      <c r="Z712" s="6">
        <v>1174574</v>
      </c>
      <c r="AA712" s="2" t="str">
        <f t="shared" si="26"/>
        <v/>
      </c>
      <c r="AB712" s="2">
        <v>1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1</v>
      </c>
      <c r="AN712" s="2">
        <v>0</v>
      </c>
      <c r="AO712" s="2">
        <v>0</v>
      </c>
      <c r="AP712" s="2">
        <v>0</v>
      </c>
      <c r="AQ712" s="2">
        <v>0</v>
      </c>
      <c r="AR712" s="3">
        <v>0</v>
      </c>
      <c r="AS712" s="6" t="str">
        <f t="shared" si="27"/>
        <v/>
      </c>
      <c r="AT712" s="6" t="str">
        <f t="shared" si="28"/>
        <v/>
      </c>
      <c r="AU712" s="6" t="str">
        <f t="shared" si="29"/>
        <v/>
      </c>
      <c r="AV712" s="6" t="str">
        <f t="shared" si="30"/>
        <v/>
      </c>
      <c r="AW712" s="6" t="str">
        <f t="shared" si="31"/>
        <v/>
      </c>
      <c r="AX712" s="6" t="str">
        <f t="shared" si="32"/>
        <v/>
      </c>
      <c r="AY712" s="6" t="str">
        <f t="shared" si="33"/>
        <v/>
      </c>
      <c r="AZ712" s="6" t="str">
        <f t="shared" si="34"/>
        <v/>
      </c>
      <c r="BA712" s="6" t="str">
        <f t="shared" si="35"/>
        <v/>
      </c>
      <c r="BB712" s="6" t="str">
        <f t="shared" si="36"/>
        <v/>
      </c>
      <c r="BC712" s="2"/>
      <c r="BD712" s="2"/>
    </row>
    <row r="713" spans="1:56" ht="15.75" customHeight="1" x14ac:dyDescent="0.25">
      <c r="A713" s="2">
        <v>168</v>
      </c>
      <c r="B713" s="2">
        <v>2017</v>
      </c>
      <c r="C713" s="6" t="s">
        <v>226</v>
      </c>
      <c r="D713" s="2">
        <v>21431</v>
      </c>
      <c r="E713" s="2">
        <v>2932074000191</v>
      </c>
      <c r="F713" s="2" t="str">
        <f t="array" ref="F713">IFERROR(INDEX(cnpj!$A:$B,MATCH(C713,cnpj!$B:$B,0),1),IF(G713=14,LEFT(E713,2)&amp;"."&amp;MID(E713,3,3)&amp;"."&amp;MID(E713,6,3)&amp;"/"&amp;MID(E713,9,4)&amp;"-"&amp;RIGHT(E713,2),IF(G713=13,0&amp;LEFT(E713,1)&amp;"."&amp;MID(E713,2,3)&amp;"."&amp;MID(E713,5,3)&amp;"/"&amp;MID(E713,8,4)&amp;"-"&amp;RIGHT(E713,2),IF(G713=12,"00"&amp;"."&amp;LEFT(E713,3)&amp;"."&amp;MID(E713,4,3)&amp;"/"&amp;MID(E713,7,4)&amp;"-"&amp;RIGHT(E713,2),IF(G713=11,"00.0"&amp;LEFT(E713,2)&amp;"."&amp;MID(E713,3,3)&amp;"/"&amp;MID(E713,6,4)&amp;"-"&amp;RIGHT(E713,2),"erro")))))</f>
        <v>02.932.074/0001-91</v>
      </c>
      <c r="G713" s="2">
        <f t="shared" si="25"/>
        <v>13</v>
      </c>
      <c r="H713" s="6" t="s">
        <v>48</v>
      </c>
      <c r="I713" s="2">
        <v>8</v>
      </c>
      <c r="J713" s="6">
        <v>15.04058916361555</v>
      </c>
      <c r="K713" s="6">
        <v>3404433.68</v>
      </c>
      <c r="L713" s="2">
        <v>0</v>
      </c>
      <c r="M713" s="2">
        <v>1</v>
      </c>
      <c r="N713" s="2"/>
      <c r="O713" s="2">
        <v>1</v>
      </c>
      <c r="P713" s="2">
        <v>4</v>
      </c>
      <c r="Q713" s="2">
        <v>0</v>
      </c>
      <c r="R713" s="2">
        <v>19</v>
      </c>
      <c r="S713" s="2">
        <v>0</v>
      </c>
      <c r="T713" s="6">
        <v>16.103713116385531</v>
      </c>
      <c r="U713" s="6">
        <v>9.7892059452152957E-2</v>
      </c>
      <c r="V713" s="6">
        <v>0.21501482570513911</v>
      </c>
      <c r="W713" s="6">
        <v>1643856</v>
      </c>
      <c r="X713" s="6">
        <v>475589</v>
      </c>
      <c r="Y713" s="6">
        <v>9857204</v>
      </c>
      <c r="Z713" s="6">
        <v>964942</v>
      </c>
      <c r="AA713" s="2">
        <f t="shared" si="26"/>
        <v>0</v>
      </c>
      <c r="AB713" s="2">
        <v>1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</v>
      </c>
      <c r="AO713" s="2">
        <v>0</v>
      </c>
      <c r="AP713" s="2">
        <v>0</v>
      </c>
      <c r="AQ713" s="2">
        <v>0</v>
      </c>
      <c r="AR713" s="3">
        <v>0</v>
      </c>
      <c r="AS713" s="6">
        <f t="shared" si="27"/>
        <v>16.205502133216914</v>
      </c>
      <c r="AT713" s="6">
        <f t="shared" si="28"/>
        <v>0.10762675103510344</v>
      </c>
      <c r="AU713" s="6">
        <f t="shared" si="29"/>
        <v>0.19268052253550269</v>
      </c>
      <c r="AV713" s="6">
        <f t="shared" si="30"/>
        <v>0</v>
      </c>
      <c r="AW713" s="6">
        <f t="shared" si="31"/>
        <v>1</v>
      </c>
      <c r="AX713" s="6">
        <f t="shared" si="32"/>
        <v>1</v>
      </c>
      <c r="AY713" s="6">
        <f t="shared" si="33"/>
        <v>3</v>
      </c>
      <c r="AZ713" s="6">
        <f t="shared" si="34"/>
        <v>0</v>
      </c>
      <c r="BA713" s="6">
        <f t="shared" si="35"/>
        <v>19</v>
      </c>
      <c r="BB713" s="6">
        <f t="shared" si="36"/>
        <v>0</v>
      </c>
      <c r="BC713" s="2"/>
      <c r="BD713" s="2"/>
    </row>
    <row r="714" spans="1:56" ht="15.75" customHeight="1" x14ac:dyDescent="0.25">
      <c r="A714" s="2">
        <v>168</v>
      </c>
      <c r="B714" s="2">
        <v>2018</v>
      </c>
      <c r="C714" s="6" t="s">
        <v>226</v>
      </c>
      <c r="D714" s="2">
        <v>21431</v>
      </c>
      <c r="E714" s="2">
        <v>2932074000191</v>
      </c>
      <c r="F714" s="2" t="str">
        <f t="array" ref="F714">IFERROR(INDEX(cnpj!$A:$B,MATCH(C714,cnpj!$B:$B,0),1),IF(G714=14,LEFT(E714,2)&amp;"."&amp;MID(E714,3,3)&amp;"."&amp;MID(E714,6,3)&amp;"/"&amp;MID(E714,9,4)&amp;"-"&amp;RIGHT(E714,2),IF(G714=13,0&amp;LEFT(E714,1)&amp;"."&amp;MID(E714,2,3)&amp;"."&amp;MID(E714,5,3)&amp;"/"&amp;MID(E714,8,4)&amp;"-"&amp;RIGHT(E714,2),IF(G714=12,"00"&amp;"."&amp;LEFT(E714,3)&amp;"."&amp;MID(E714,4,3)&amp;"/"&amp;MID(E714,7,4)&amp;"-"&amp;RIGHT(E714,2),IF(G714=11,"00.0"&amp;LEFT(E714,2)&amp;"."&amp;MID(E714,3,3)&amp;"/"&amp;MID(E714,6,4)&amp;"-"&amp;RIGHT(E714,2),"erro")))))</f>
        <v>02.932.074/0001-91</v>
      </c>
      <c r="G714" s="2">
        <f t="shared" si="25"/>
        <v>13</v>
      </c>
      <c r="H714" s="6" t="s">
        <v>48</v>
      </c>
      <c r="I714" s="2">
        <v>8</v>
      </c>
      <c r="J714" s="6">
        <v>14.613968670952818</v>
      </c>
      <c r="K714" s="6">
        <v>2222112.04</v>
      </c>
      <c r="L714" s="2">
        <v>0</v>
      </c>
      <c r="M714" s="2">
        <v>1</v>
      </c>
      <c r="N714" s="2"/>
      <c r="O714" s="2">
        <v>1</v>
      </c>
      <c r="P714" s="2">
        <v>4</v>
      </c>
      <c r="Q714" s="2">
        <v>0</v>
      </c>
      <c r="R714" s="2">
        <v>20</v>
      </c>
      <c r="S714" s="2">
        <v>0</v>
      </c>
      <c r="T714" s="6">
        <v>16.142691673518172</v>
      </c>
      <c r="U714" s="6">
        <v>0.11021562082581635</v>
      </c>
      <c r="V714" s="6">
        <v>0.19331984259943155</v>
      </c>
      <c r="W714" s="6">
        <v>1309673</v>
      </c>
      <c r="X714" s="6">
        <v>671664</v>
      </c>
      <c r="Y714" s="6">
        <v>10249010</v>
      </c>
      <c r="Z714" s="6">
        <v>1129601</v>
      </c>
      <c r="AA714" s="2">
        <f t="shared" si="26"/>
        <v>0</v>
      </c>
      <c r="AB714" s="2">
        <v>1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1</v>
      </c>
      <c r="AP714" s="2">
        <v>0</v>
      </c>
      <c r="AQ714" s="2">
        <v>0</v>
      </c>
      <c r="AR714" s="3">
        <v>0</v>
      </c>
      <c r="AS714" s="6">
        <f t="shared" si="27"/>
        <v>16.103713116385531</v>
      </c>
      <c r="AT714" s="6">
        <f t="shared" si="28"/>
        <v>9.7892059452152957E-2</v>
      </c>
      <c r="AU714" s="6">
        <f t="shared" si="29"/>
        <v>0.21501482570513911</v>
      </c>
      <c r="AV714" s="6">
        <f t="shared" si="30"/>
        <v>0</v>
      </c>
      <c r="AW714" s="6">
        <f t="shared" si="31"/>
        <v>1</v>
      </c>
      <c r="AX714" s="6">
        <f t="shared" si="32"/>
        <v>1</v>
      </c>
      <c r="AY714" s="6">
        <f t="shared" si="33"/>
        <v>4</v>
      </c>
      <c r="AZ714" s="6">
        <f t="shared" si="34"/>
        <v>0</v>
      </c>
      <c r="BA714" s="6">
        <f t="shared" si="35"/>
        <v>19</v>
      </c>
      <c r="BB714" s="6">
        <f t="shared" si="36"/>
        <v>0</v>
      </c>
      <c r="BC714" s="2"/>
      <c r="BD714" s="2"/>
    </row>
    <row r="715" spans="1:56" ht="15.75" customHeight="1" x14ac:dyDescent="0.25">
      <c r="A715" s="2">
        <v>168</v>
      </c>
      <c r="B715" s="2">
        <v>2019</v>
      </c>
      <c r="C715" s="6" t="s">
        <v>226</v>
      </c>
      <c r="D715" s="2">
        <v>21431</v>
      </c>
      <c r="E715" s="2">
        <v>2932074000191</v>
      </c>
      <c r="F715" s="2" t="str">
        <f t="array" ref="F715">IFERROR(INDEX(cnpj!$A:$B,MATCH(C715,cnpj!$B:$B,0),1),IF(G715=14,LEFT(E715,2)&amp;"."&amp;MID(E715,3,3)&amp;"."&amp;MID(E715,6,3)&amp;"/"&amp;MID(E715,9,4)&amp;"-"&amp;RIGHT(E715,2),IF(G715=13,0&amp;LEFT(E715,1)&amp;"."&amp;MID(E715,2,3)&amp;"."&amp;MID(E715,5,3)&amp;"/"&amp;MID(E715,8,4)&amp;"-"&amp;RIGHT(E715,2),IF(G715=12,"00"&amp;"."&amp;LEFT(E715,3)&amp;"."&amp;MID(E715,4,3)&amp;"/"&amp;MID(E715,7,4)&amp;"-"&amp;RIGHT(E715,2),IF(G715=11,"00.0"&amp;LEFT(E715,2)&amp;"."&amp;MID(E715,3,3)&amp;"/"&amp;MID(E715,6,4)&amp;"-"&amp;RIGHT(E715,2),"erro")))))</f>
        <v>02.932.074/0001-91</v>
      </c>
      <c r="G715" s="2">
        <f t="shared" si="25"/>
        <v>13</v>
      </c>
      <c r="H715" s="6" t="s">
        <v>48</v>
      </c>
      <c r="I715" s="2">
        <v>8</v>
      </c>
      <c r="J715" s="6">
        <v>15.15086876617716</v>
      </c>
      <c r="K715" s="6">
        <v>3801357.38</v>
      </c>
      <c r="L715" s="2">
        <v>0</v>
      </c>
      <c r="M715" s="2">
        <v>1</v>
      </c>
      <c r="N715" s="2"/>
      <c r="O715" s="2">
        <v>1</v>
      </c>
      <c r="P715" s="2">
        <v>4</v>
      </c>
      <c r="Q715" s="2">
        <v>0</v>
      </c>
      <c r="R715" s="2">
        <v>19</v>
      </c>
      <c r="S715" s="2">
        <v>0</v>
      </c>
      <c r="T715" s="6">
        <v>16.252038259022182</v>
      </c>
      <c r="U715" s="6">
        <v>0.10181162487868739</v>
      </c>
      <c r="V715" s="6">
        <v>0.23312993865623069</v>
      </c>
      <c r="W715" s="6">
        <v>1289098</v>
      </c>
      <c r="X715" s="6">
        <v>1376340</v>
      </c>
      <c r="Y715" s="6">
        <v>11433272</v>
      </c>
      <c r="Z715" s="6">
        <v>1164040</v>
      </c>
      <c r="AA715" s="2">
        <f t="shared" si="26"/>
        <v>0</v>
      </c>
      <c r="AB715" s="2">
        <v>1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1</v>
      </c>
      <c r="AQ715" s="2">
        <v>0</v>
      </c>
      <c r="AR715" s="3">
        <v>0</v>
      </c>
      <c r="AS715" s="6">
        <f t="shared" si="27"/>
        <v>16.142691673518172</v>
      </c>
      <c r="AT715" s="6">
        <f t="shared" si="28"/>
        <v>0.11021562082581635</v>
      </c>
      <c r="AU715" s="6">
        <f t="shared" si="29"/>
        <v>0.19331984259943155</v>
      </c>
      <c r="AV715" s="6">
        <f t="shared" si="30"/>
        <v>0</v>
      </c>
      <c r="AW715" s="6">
        <f t="shared" si="31"/>
        <v>1</v>
      </c>
      <c r="AX715" s="6">
        <f t="shared" si="32"/>
        <v>1</v>
      </c>
      <c r="AY715" s="6">
        <f t="shared" si="33"/>
        <v>4</v>
      </c>
      <c r="AZ715" s="6">
        <f t="shared" si="34"/>
        <v>0</v>
      </c>
      <c r="BA715" s="6">
        <f t="shared" si="35"/>
        <v>20</v>
      </c>
      <c r="BB715" s="6">
        <f t="shared" si="36"/>
        <v>0</v>
      </c>
      <c r="BC715" s="2"/>
      <c r="BD715" s="2"/>
    </row>
    <row r="716" spans="1:56" ht="15.75" customHeight="1" x14ac:dyDescent="0.25">
      <c r="A716" s="2">
        <v>169</v>
      </c>
      <c r="B716" s="2">
        <v>2016</v>
      </c>
      <c r="C716" s="6" t="s">
        <v>227</v>
      </c>
      <c r="D716" s="2">
        <v>6955</v>
      </c>
      <c r="E716" s="2">
        <v>15126626000116</v>
      </c>
      <c r="F716" s="2" t="str">
        <f t="array" ref="F716">IFERROR(INDEX(cnpj!$A:$B,MATCH(C716,cnpj!$B:$B,0),1),IF(G716=14,LEFT(E716,2)&amp;"."&amp;MID(E716,3,3)&amp;"."&amp;MID(E716,6,3)&amp;"/"&amp;MID(E716,9,4)&amp;"-"&amp;RIGHT(E716,2),IF(G716=13,0&amp;LEFT(E716,1)&amp;"."&amp;MID(E716,2,3)&amp;"."&amp;MID(E716,5,3)&amp;"/"&amp;MID(E716,8,4)&amp;"-"&amp;RIGHT(E716,2),IF(G716=12,"00"&amp;"."&amp;LEFT(E716,3)&amp;"."&amp;MID(E716,4,3)&amp;"/"&amp;MID(E716,7,4)&amp;"-"&amp;RIGHT(E716,2),IF(G716=11,"00.0"&amp;LEFT(E716,2)&amp;"."&amp;MID(E716,3,3)&amp;"/"&amp;MID(E716,6,4)&amp;"-"&amp;RIGHT(E716,2),"erro")))))</f>
        <v>15.126.626/0001-16</v>
      </c>
      <c r="G716" s="2">
        <f t="shared" si="25"/>
        <v>14</v>
      </c>
      <c r="H716" s="6" t="s">
        <v>60</v>
      </c>
      <c r="I716" s="2">
        <v>1</v>
      </c>
      <c r="J716" s="6">
        <v>9.9360379918704673</v>
      </c>
      <c r="K716" s="6">
        <v>20661.72</v>
      </c>
      <c r="L716" s="2">
        <v>0</v>
      </c>
      <c r="M716" s="2">
        <v>0</v>
      </c>
      <c r="N716" s="2"/>
      <c r="O716" s="2">
        <v>0</v>
      </c>
      <c r="P716" s="2">
        <v>0</v>
      </c>
      <c r="Q716" s="2">
        <v>0</v>
      </c>
      <c r="R716" s="2">
        <v>10</v>
      </c>
      <c r="S716" s="2">
        <v>0</v>
      </c>
      <c r="T716" s="6">
        <v>9.1558841861801241</v>
      </c>
      <c r="U716" s="6">
        <v>-51.467391304347828</v>
      </c>
      <c r="V716" s="6">
        <v>7.1805702217529041E-3</v>
      </c>
      <c r="W716" s="6">
        <v>68</v>
      </c>
      <c r="X716" s="6">
        <v>0</v>
      </c>
      <c r="Y716" s="6">
        <v>9470</v>
      </c>
      <c r="Z716" s="6">
        <v>-184</v>
      </c>
      <c r="AA716" s="2" t="str">
        <f t="shared" si="26"/>
        <v/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1</v>
      </c>
      <c r="AN716" s="2">
        <v>0</v>
      </c>
      <c r="AO716" s="2">
        <v>0</v>
      </c>
      <c r="AP716" s="2">
        <v>0</v>
      </c>
      <c r="AQ716" s="2">
        <v>0</v>
      </c>
      <c r="AR716" s="3">
        <v>0</v>
      </c>
      <c r="AS716" s="6" t="str">
        <f t="shared" si="27"/>
        <v/>
      </c>
      <c r="AT716" s="6" t="str">
        <f t="shared" si="28"/>
        <v/>
      </c>
      <c r="AU716" s="6" t="str">
        <f t="shared" si="29"/>
        <v/>
      </c>
      <c r="AV716" s="6" t="str">
        <f t="shared" si="30"/>
        <v/>
      </c>
      <c r="AW716" s="6" t="str">
        <f t="shared" si="31"/>
        <v/>
      </c>
      <c r="AX716" s="6" t="str">
        <f t="shared" si="32"/>
        <v/>
      </c>
      <c r="AY716" s="6" t="str">
        <f t="shared" si="33"/>
        <v/>
      </c>
      <c r="AZ716" s="6" t="str">
        <f t="shared" si="34"/>
        <v/>
      </c>
      <c r="BA716" s="6" t="str">
        <f t="shared" si="35"/>
        <v/>
      </c>
      <c r="BB716" s="6" t="str">
        <f t="shared" si="36"/>
        <v/>
      </c>
      <c r="BC716" s="2"/>
      <c r="BD716" s="2"/>
    </row>
    <row r="717" spans="1:56" ht="15.75" customHeight="1" x14ac:dyDescent="0.25">
      <c r="A717" s="2">
        <v>170</v>
      </c>
      <c r="B717" s="2">
        <v>2016</v>
      </c>
      <c r="C717" s="6" t="s">
        <v>228</v>
      </c>
      <c r="D717" s="2">
        <v>12319</v>
      </c>
      <c r="E717" s="2">
        <v>60637238000154</v>
      </c>
      <c r="F717" s="2" t="str">
        <f t="array" ref="F717">IFERROR(INDEX(cnpj!$A:$B,MATCH(C717,cnpj!$B:$B,0),1),IF(G717=14,LEFT(E717,2)&amp;"."&amp;MID(E717,3,3)&amp;"."&amp;MID(E717,6,3)&amp;"/"&amp;MID(E717,9,4)&amp;"-"&amp;RIGHT(E717,2),IF(G717=13,0&amp;LEFT(E717,1)&amp;"."&amp;MID(E717,2,3)&amp;"."&amp;MID(E717,5,3)&amp;"/"&amp;MID(E717,8,4)&amp;"-"&amp;RIGHT(E717,2),IF(G717=12,"00"&amp;"."&amp;LEFT(E717,3)&amp;"."&amp;MID(E717,4,3)&amp;"/"&amp;MID(E717,7,4)&amp;"-"&amp;RIGHT(E717,2),IF(G717=11,"00.0"&amp;LEFT(E717,2)&amp;"."&amp;MID(E717,3,3)&amp;"/"&amp;MID(E717,6,4)&amp;"-"&amp;RIGHT(E717,2),"erro")))))</f>
        <v>60.637.238/0001-54</v>
      </c>
      <c r="G717" s="2">
        <f t="shared" si="25"/>
        <v>14</v>
      </c>
      <c r="H717" s="6" t="s">
        <v>50</v>
      </c>
      <c r="I717" s="2">
        <v>6</v>
      </c>
      <c r="J717" s="6">
        <v>10.491274217438248</v>
      </c>
      <c r="K717" s="6">
        <v>36000</v>
      </c>
      <c r="L717" s="2">
        <v>1</v>
      </c>
      <c r="M717" s="2">
        <v>0</v>
      </c>
      <c r="N717" s="2"/>
      <c r="O717" s="2">
        <v>0</v>
      </c>
      <c r="P717" s="2">
        <v>0</v>
      </c>
      <c r="Q717" s="2">
        <v>0</v>
      </c>
      <c r="R717" s="2">
        <v>4</v>
      </c>
      <c r="S717" s="2">
        <v>1</v>
      </c>
      <c r="T717" s="6">
        <v>11.414419183068651</v>
      </c>
      <c r="U717" s="6">
        <v>-0.46072015802425542</v>
      </c>
      <c r="V717" s="6">
        <v>1.0914819188029001</v>
      </c>
      <c r="W717" s="6">
        <v>16678</v>
      </c>
      <c r="X717" s="6">
        <v>82231</v>
      </c>
      <c r="Y717" s="6">
        <v>90619</v>
      </c>
      <c r="Z717" s="6">
        <v>-41750</v>
      </c>
      <c r="AA717" s="2" t="str">
        <f t="shared" si="26"/>
        <v/>
      </c>
      <c r="AB717" s="2">
        <v>0</v>
      </c>
      <c r="AC717" s="2">
        <v>1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1</v>
      </c>
      <c r="AN717" s="2">
        <v>0</v>
      </c>
      <c r="AO717" s="2">
        <v>0</v>
      </c>
      <c r="AP717" s="2">
        <v>0</v>
      </c>
      <c r="AQ717" s="2">
        <v>0</v>
      </c>
      <c r="AR717" s="3">
        <v>0</v>
      </c>
      <c r="AS717" s="6" t="str">
        <f t="shared" si="27"/>
        <v/>
      </c>
      <c r="AT717" s="6" t="str">
        <f t="shared" si="28"/>
        <v/>
      </c>
      <c r="AU717" s="6" t="str">
        <f t="shared" si="29"/>
        <v/>
      </c>
      <c r="AV717" s="6" t="str">
        <f t="shared" si="30"/>
        <v/>
      </c>
      <c r="AW717" s="6" t="str">
        <f t="shared" si="31"/>
        <v/>
      </c>
      <c r="AX717" s="6" t="str">
        <f t="shared" si="32"/>
        <v/>
      </c>
      <c r="AY717" s="6" t="str">
        <f t="shared" si="33"/>
        <v/>
      </c>
      <c r="AZ717" s="6" t="str">
        <f t="shared" si="34"/>
        <v/>
      </c>
      <c r="BA717" s="6" t="str">
        <f t="shared" si="35"/>
        <v/>
      </c>
      <c r="BB717" s="6" t="str">
        <f t="shared" si="36"/>
        <v/>
      </c>
      <c r="BC717" s="2"/>
      <c r="BD717" s="2"/>
    </row>
    <row r="718" spans="1:56" ht="15.75" customHeight="1" x14ac:dyDescent="0.25">
      <c r="A718" s="2">
        <v>170</v>
      </c>
      <c r="B718" s="2">
        <v>2017</v>
      </c>
      <c r="C718" s="6" t="s">
        <v>228</v>
      </c>
      <c r="D718" s="2">
        <v>12319</v>
      </c>
      <c r="E718" s="2">
        <v>60637238000154</v>
      </c>
      <c r="F718" s="2" t="str">
        <f t="array" ref="F718">IFERROR(INDEX(cnpj!$A:$B,MATCH(C718,cnpj!$B:$B,0),1),IF(G718=14,LEFT(E718,2)&amp;"."&amp;MID(E718,3,3)&amp;"."&amp;MID(E718,6,3)&amp;"/"&amp;MID(E718,9,4)&amp;"-"&amp;RIGHT(E718,2),IF(G718=13,0&amp;LEFT(E718,1)&amp;"."&amp;MID(E718,2,3)&amp;"."&amp;MID(E718,5,3)&amp;"/"&amp;MID(E718,8,4)&amp;"-"&amp;RIGHT(E718,2),IF(G718=12,"00"&amp;"."&amp;LEFT(E718,3)&amp;"."&amp;MID(E718,4,3)&amp;"/"&amp;MID(E718,7,4)&amp;"-"&amp;RIGHT(E718,2),IF(G718=11,"00.0"&amp;LEFT(E718,2)&amp;"."&amp;MID(E718,3,3)&amp;"/"&amp;MID(E718,6,4)&amp;"-"&amp;RIGHT(E718,2),"erro")))))</f>
        <v>60.637.238/0001-54</v>
      </c>
      <c r="G718" s="2">
        <f t="shared" si="25"/>
        <v>14</v>
      </c>
      <c r="H718" s="6" t="s">
        <v>50</v>
      </c>
      <c r="I718" s="2">
        <v>6</v>
      </c>
      <c r="J718" s="6">
        <v>8.7795574558837277</v>
      </c>
      <c r="K718" s="6">
        <v>6500</v>
      </c>
      <c r="L718" s="2">
        <v>1</v>
      </c>
      <c r="M718" s="2">
        <v>0</v>
      </c>
      <c r="N718" s="2"/>
      <c r="O718" s="2">
        <v>0</v>
      </c>
      <c r="P718" s="2">
        <v>0</v>
      </c>
      <c r="Q718" s="2">
        <v>0</v>
      </c>
      <c r="R718" s="2">
        <v>3</v>
      </c>
      <c r="S718" s="2">
        <v>1</v>
      </c>
      <c r="T718" s="6">
        <v>11.483187646706272</v>
      </c>
      <c r="U718" s="6">
        <v>-1.480374987122695E-2</v>
      </c>
      <c r="V718" s="6">
        <v>1.0219738333161636</v>
      </c>
      <c r="W718" s="6">
        <v>16972</v>
      </c>
      <c r="X718" s="6">
        <v>82231</v>
      </c>
      <c r="Y718" s="6">
        <v>97070</v>
      </c>
      <c r="Z718" s="6">
        <v>-1437</v>
      </c>
      <c r="AA718" s="2">
        <f t="shared" si="26"/>
        <v>1</v>
      </c>
      <c r="AB718" s="2">
        <v>0</v>
      </c>
      <c r="AC718" s="2">
        <v>1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</v>
      </c>
      <c r="AO718" s="2">
        <v>0</v>
      </c>
      <c r="AP718" s="2">
        <v>0</v>
      </c>
      <c r="AQ718" s="2">
        <v>0</v>
      </c>
      <c r="AR718" s="3">
        <v>0</v>
      </c>
      <c r="AS718" s="6">
        <f t="shared" si="27"/>
        <v>11.414419183068651</v>
      </c>
      <c r="AT718" s="6">
        <f t="shared" si="28"/>
        <v>-0.46072015802425542</v>
      </c>
      <c r="AU718" s="6">
        <f t="shared" si="29"/>
        <v>1.0914819188029001</v>
      </c>
      <c r="AV718" s="6">
        <f t="shared" si="30"/>
        <v>1</v>
      </c>
      <c r="AW718" s="6">
        <f t="shared" si="31"/>
        <v>0</v>
      </c>
      <c r="AX718" s="6">
        <f t="shared" si="32"/>
        <v>0</v>
      </c>
      <c r="AY718" s="6">
        <f t="shared" si="33"/>
        <v>0</v>
      </c>
      <c r="AZ718" s="6">
        <f t="shared" si="34"/>
        <v>0</v>
      </c>
      <c r="BA718" s="6">
        <f t="shared" si="35"/>
        <v>4</v>
      </c>
      <c r="BB718" s="6">
        <f t="shared" si="36"/>
        <v>1</v>
      </c>
      <c r="BC718" s="2"/>
      <c r="BD718" s="2"/>
    </row>
    <row r="719" spans="1:56" ht="15.75" customHeight="1" x14ac:dyDescent="0.25">
      <c r="A719" s="2">
        <v>170</v>
      </c>
      <c r="B719" s="2">
        <v>2018</v>
      </c>
      <c r="C719" s="6" t="s">
        <v>228</v>
      </c>
      <c r="D719" s="2">
        <v>12319</v>
      </c>
      <c r="E719" s="2">
        <v>60637238000154</v>
      </c>
      <c r="F719" s="2" t="str">
        <f t="array" ref="F719">IFERROR(INDEX(cnpj!$A:$B,MATCH(C719,cnpj!$B:$B,0),1),IF(G719=14,LEFT(E719,2)&amp;"."&amp;MID(E719,3,3)&amp;"."&amp;MID(E719,6,3)&amp;"/"&amp;MID(E719,9,4)&amp;"-"&amp;RIGHT(E719,2),IF(G719=13,0&amp;LEFT(E719,1)&amp;"."&amp;MID(E719,2,3)&amp;"."&amp;MID(E719,5,3)&amp;"/"&amp;MID(E719,8,4)&amp;"-"&amp;RIGHT(E719,2),IF(G719=12,"00"&amp;"."&amp;LEFT(E719,3)&amp;"."&amp;MID(E719,4,3)&amp;"/"&amp;MID(E719,7,4)&amp;"-"&amp;RIGHT(E719,2),IF(G719=11,"00.0"&amp;LEFT(E719,2)&amp;"."&amp;MID(E719,3,3)&amp;"/"&amp;MID(E719,6,4)&amp;"-"&amp;RIGHT(E719,2),"erro")))))</f>
        <v>60.637.238/0001-54</v>
      </c>
      <c r="G719" s="2">
        <f t="shared" si="25"/>
        <v>14</v>
      </c>
      <c r="H719" s="6" t="s">
        <v>50</v>
      </c>
      <c r="I719" s="2">
        <v>6</v>
      </c>
      <c r="J719" s="6">
        <v>9.1049798563183568</v>
      </c>
      <c r="K719" s="6">
        <v>9000</v>
      </c>
      <c r="L719" s="2">
        <v>1</v>
      </c>
      <c r="M719" s="2">
        <v>0</v>
      </c>
      <c r="N719" s="2"/>
      <c r="O719" s="2">
        <v>0</v>
      </c>
      <c r="P719" s="2">
        <v>0</v>
      </c>
      <c r="Q719" s="2">
        <v>0</v>
      </c>
      <c r="R719" s="2">
        <v>5</v>
      </c>
      <c r="S719" s="2">
        <v>0</v>
      </c>
      <c r="T719" s="6">
        <v>11.847044936007844</v>
      </c>
      <c r="U719" s="6">
        <v>0.11905835857121379</v>
      </c>
      <c r="V719" s="6">
        <v>0.89621324398049707</v>
      </c>
      <c r="W719" s="6">
        <v>33136</v>
      </c>
      <c r="X719" s="6">
        <v>92039</v>
      </c>
      <c r="Y719" s="6">
        <v>139671</v>
      </c>
      <c r="Z719" s="6">
        <v>16629</v>
      </c>
      <c r="AA719" s="2">
        <f t="shared" si="26"/>
        <v>1</v>
      </c>
      <c r="AB719" s="2">
        <v>0</v>
      </c>
      <c r="AC719" s="2">
        <v>1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1</v>
      </c>
      <c r="AP719" s="2">
        <v>0</v>
      </c>
      <c r="AQ719" s="2">
        <v>0</v>
      </c>
      <c r="AR719" s="3">
        <v>0</v>
      </c>
      <c r="AS719" s="6">
        <f t="shared" si="27"/>
        <v>11.483187646706272</v>
      </c>
      <c r="AT719" s="6">
        <f t="shared" si="28"/>
        <v>-1.480374987122695E-2</v>
      </c>
      <c r="AU719" s="6">
        <f t="shared" si="29"/>
        <v>1.0219738333161636</v>
      </c>
      <c r="AV719" s="6">
        <f t="shared" si="30"/>
        <v>1</v>
      </c>
      <c r="AW719" s="6">
        <f t="shared" si="31"/>
        <v>0</v>
      </c>
      <c r="AX719" s="6">
        <f t="shared" si="32"/>
        <v>0</v>
      </c>
      <c r="AY719" s="6">
        <f t="shared" si="33"/>
        <v>0</v>
      </c>
      <c r="AZ719" s="6">
        <f t="shared" si="34"/>
        <v>0</v>
      </c>
      <c r="BA719" s="6">
        <f t="shared" si="35"/>
        <v>3</v>
      </c>
      <c r="BB719" s="6">
        <f t="shared" si="36"/>
        <v>1</v>
      </c>
      <c r="BC719" s="2"/>
      <c r="BD719" s="2"/>
    </row>
    <row r="720" spans="1:56" ht="15.75" customHeight="1" x14ac:dyDescent="0.25">
      <c r="A720" s="2">
        <v>170</v>
      </c>
      <c r="B720" s="2">
        <v>2019</v>
      </c>
      <c r="C720" s="6" t="s">
        <v>228</v>
      </c>
      <c r="D720" s="2">
        <v>12319</v>
      </c>
      <c r="E720" s="2">
        <v>60637238000154</v>
      </c>
      <c r="F720" s="2" t="str">
        <f t="array" ref="F720">IFERROR(INDEX(cnpj!$A:$B,MATCH(C720,cnpj!$B:$B,0),1),IF(G720=14,LEFT(E720,2)&amp;"."&amp;MID(E720,3,3)&amp;"."&amp;MID(E720,6,3)&amp;"/"&amp;MID(E720,9,4)&amp;"-"&amp;RIGHT(E720,2),IF(G720=13,0&amp;LEFT(E720,1)&amp;"."&amp;MID(E720,2,3)&amp;"."&amp;MID(E720,5,3)&amp;"/"&amp;MID(E720,8,4)&amp;"-"&amp;RIGHT(E720,2),IF(G720=12,"00"&amp;"."&amp;LEFT(E720,3)&amp;"."&amp;MID(E720,4,3)&amp;"/"&amp;MID(E720,7,4)&amp;"-"&amp;RIGHT(E720,2),IF(G720=11,"00.0"&amp;LEFT(E720,2)&amp;"."&amp;MID(E720,3,3)&amp;"/"&amp;MID(E720,6,4)&amp;"-"&amp;RIGHT(E720,2),"erro")))))</f>
        <v>60.637.238/0001-54</v>
      </c>
      <c r="G720" s="2">
        <f t="shared" si="25"/>
        <v>14</v>
      </c>
      <c r="H720" s="6" t="s">
        <v>50</v>
      </c>
      <c r="I720" s="2">
        <v>6</v>
      </c>
      <c r="J720" s="6">
        <v>10.491274217438248</v>
      </c>
      <c r="K720" s="6">
        <v>36000</v>
      </c>
      <c r="L720" s="2">
        <v>1</v>
      </c>
      <c r="M720" s="2">
        <v>0</v>
      </c>
      <c r="N720" s="2"/>
      <c r="O720" s="2">
        <v>0</v>
      </c>
      <c r="P720" s="2">
        <v>0</v>
      </c>
      <c r="Q720" s="2">
        <v>0</v>
      </c>
      <c r="R720" s="2">
        <v>5</v>
      </c>
      <c r="S720" s="2">
        <v>0</v>
      </c>
      <c r="T720" s="6">
        <v>12.159368803476431</v>
      </c>
      <c r="U720" s="6">
        <v>-2.2753229879396878E-2</v>
      </c>
      <c r="V720" s="6">
        <v>0.25395286943219086</v>
      </c>
      <c r="W720" s="6">
        <v>31795</v>
      </c>
      <c r="X720" s="6">
        <v>16678</v>
      </c>
      <c r="Y720" s="6">
        <v>190874</v>
      </c>
      <c r="Z720" s="6">
        <v>-4343</v>
      </c>
      <c r="AA720" s="2">
        <f t="shared" si="26"/>
        <v>0</v>
      </c>
      <c r="AB720" s="2">
        <v>0</v>
      </c>
      <c r="AC720" s="2">
        <v>1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1</v>
      </c>
      <c r="AQ720" s="2">
        <v>0</v>
      </c>
      <c r="AR720" s="3">
        <v>0</v>
      </c>
      <c r="AS720" s="6">
        <f t="shared" si="27"/>
        <v>11.847044936007844</v>
      </c>
      <c r="AT720" s="6">
        <f t="shared" si="28"/>
        <v>0.11905835857121379</v>
      </c>
      <c r="AU720" s="6">
        <f t="shared" si="29"/>
        <v>0.89621324398049707</v>
      </c>
      <c r="AV720" s="6">
        <f t="shared" si="30"/>
        <v>1</v>
      </c>
      <c r="AW720" s="6">
        <f t="shared" si="31"/>
        <v>0</v>
      </c>
      <c r="AX720" s="6">
        <f t="shared" si="32"/>
        <v>0</v>
      </c>
      <c r="AY720" s="6">
        <f t="shared" si="33"/>
        <v>0</v>
      </c>
      <c r="AZ720" s="6">
        <f t="shared" si="34"/>
        <v>0</v>
      </c>
      <c r="BA720" s="6">
        <f t="shared" si="35"/>
        <v>5</v>
      </c>
      <c r="BB720" s="6">
        <f t="shared" si="36"/>
        <v>0</v>
      </c>
      <c r="BC720" s="2"/>
      <c r="BD720" s="2"/>
    </row>
    <row r="721" spans="1:56" ht="15.75" customHeight="1" x14ac:dyDescent="0.25">
      <c r="A721" s="2">
        <v>170</v>
      </c>
      <c r="B721" s="2">
        <v>2020</v>
      </c>
      <c r="C721" s="6" t="s">
        <v>228</v>
      </c>
      <c r="D721" s="2">
        <v>12319</v>
      </c>
      <c r="E721" s="2">
        <v>60637238000154</v>
      </c>
      <c r="F721" s="2" t="str">
        <f t="array" ref="F721">IFERROR(INDEX(cnpj!$A:$B,MATCH(C721,cnpj!$B:$B,0),1),IF(G721=14,LEFT(E721,2)&amp;"."&amp;MID(E721,3,3)&amp;"."&amp;MID(E721,6,3)&amp;"/"&amp;MID(E721,9,4)&amp;"-"&amp;RIGHT(E721,2),IF(G721=13,0&amp;LEFT(E721,1)&amp;"."&amp;MID(E721,2,3)&amp;"."&amp;MID(E721,5,3)&amp;"/"&amp;MID(E721,8,4)&amp;"-"&amp;RIGHT(E721,2),IF(G721=12,"00"&amp;"."&amp;LEFT(E721,3)&amp;"."&amp;MID(E721,4,3)&amp;"/"&amp;MID(E721,7,4)&amp;"-"&amp;RIGHT(E721,2),IF(G721=11,"00.0"&amp;LEFT(E721,2)&amp;"."&amp;MID(E721,3,3)&amp;"/"&amp;MID(E721,6,4)&amp;"-"&amp;RIGHT(E721,2),"erro")))))</f>
        <v>60.637.238/0001-54</v>
      </c>
      <c r="G721" s="2">
        <f t="shared" si="25"/>
        <v>14</v>
      </c>
      <c r="H721" s="6" t="s">
        <v>50</v>
      </c>
      <c r="I721" s="2">
        <v>6</v>
      </c>
      <c r="J721" s="6">
        <v>10.933106969717286</v>
      </c>
      <c r="K721" s="6">
        <v>56000</v>
      </c>
      <c r="L721" s="2">
        <v>1</v>
      </c>
      <c r="M721" s="2">
        <v>0</v>
      </c>
      <c r="N721" s="2"/>
      <c r="O721" s="2">
        <v>0</v>
      </c>
      <c r="P721" s="2">
        <v>0</v>
      </c>
      <c r="Q721" s="2">
        <v>0</v>
      </c>
      <c r="R721" s="2">
        <v>4</v>
      </c>
      <c r="S721" s="2">
        <v>0</v>
      </c>
      <c r="T721" s="6">
        <v>12.156661788770945</v>
      </c>
      <c r="U721" s="6">
        <v>-3.4041122516521499E-2</v>
      </c>
      <c r="V721" s="6">
        <v>0.6786423475766713</v>
      </c>
      <c r="W721" s="6">
        <v>33335</v>
      </c>
      <c r="X721" s="6">
        <v>95850</v>
      </c>
      <c r="Y721" s="6">
        <v>190358</v>
      </c>
      <c r="Z721" s="6">
        <v>-6480</v>
      </c>
      <c r="AA721" s="2">
        <f t="shared" si="26"/>
        <v>1</v>
      </c>
      <c r="AB721" s="2">
        <v>0</v>
      </c>
      <c r="AC721" s="2">
        <v>1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1</v>
      </c>
      <c r="AR721" s="3">
        <v>0</v>
      </c>
      <c r="AS721" s="6">
        <f t="shared" si="27"/>
        <v>12.159368803476431</v>
      </c>
      <c r="AT721" s="6">
        <f t="shared" si="28"/>
        <v>-2.2753229879396878E-2</v>
      </c>
      <c r="AU721" s="6">
        <f t="shared" si="29"/>
        <v>0.25395286943219086</v>
      </c>
      <c r="AV721" s="6">
        <f t="shared" si="30"/>
        <v>1</v>
      </c>
      <c r="AW721" s="6">
        <f t="shared" si="31"/>
        <v>0</v>
      </c>
      <c r="AX721" s="6">
        <f t="shared" si="32"/>
        <v>0</v>
      </c>
      <c r="AY721" s="6">
        <f t="shared" si="33"/>
        <v>0</v>
      </c>
      <c r="AZ721" s="6">
        <f t="shared" si="34"/>
        <v>0</v>
      </c>
      <c r="BA721" s="6">
        <f t="shared" si="35"/>
        <v>5</v>
      </c>
      <c r="BB721" s="6">
        <f t="shared" si="36"/>
        <v>0</v>
      </c>
      <c r="BC721" s="2"/>
      <c r="BD721" s="2"/>
    </row>
    <row r="722" spans="1:56" ht="15.75" customHeight="1" x14ac:dyDescent="0.25">
      <c r="A722" s="2">
        <v>171</v>
      </c>
      <c r="B722" s="2">
        <v>2016</v>
      </c>
      <c r="C722" s="6" t="s">
        <v>229</v>
      </c>
      <c r="D722" s="2">
        <v>7510</v>
      </c>
      <c r="E722" s="2">
        <v>56720428000163</v>
      </c>
      <c r="F722" s="2" t="str">
        <f t="array" ref="F722">IFERROR(INDEX(cnpj!$A:$B,MATCH(C722,cnpj!$B:$B,0),1),IF(G722=14,LEFT(E722,2)&amp;"."&amp;MID(E722,3,3)&amp;"."&amp;MID(E722,6,3)&amp;"/"&amp;MID(E722,9,4)&amp;"-"&amp;RIGHT(E722,2),IF(G722=13,0&amp;LEFT(E722,1)&amp;"."&amp;MID(E722,2,3)&amp;"."&amp;MID(E722,5,3)&amp;"/"&amp;MID(E722,8,4)&amp;"-"&amp;RIGHT(E722,2),IF(G722=12,"00"&amp;"."&amp;LEFT(E722,3)&amp;"."&amp;MID(E722,4,3)&amp;"/"&amp;MID(E722,7,4)&amp;"-"&amp;RIGHT(E722,2),IF(G722=11,"00.0"&amp;LEFT(E722,2)&amp;"."&amp;MID(E722,3,3)&amp;"/"&amp;MID(E722,6,4)&amp;"-"&amp;RIGHT(E722,2),"erro")))))</f>
        <v>56.720.428/0001-63</v>
      </c>
      <c r="G722" s="2">
        <f t="shared" si="25"/>
        <v>14</v>
      </c>
      <c r="H722" s="6" t="s">
        <v>60</v>
      </c>
      <c r="I722" s="2">
        <v>1</v>
      </c>
      <c r="J722" s="6">
        <v>13.217593554008483</v>
      </c>
      <c r="K722" s="6">
        <v>549956</v>
      </c>
      <c r="L722" s="2">
        <v>0</v>
      </c>
      <c r="M722" s="2">
        <v>1</v>
      </c>
      <c r="N722" s="2"/>
      <c r="O722" s="2">
        <v>0</v>
      </c>
      <c r="P722" s="2">
        <v>0</v>
      </c>
      <c r="Q722" s="2">
        <v>0</v>
      </c>
      <c r="R722" s="2">
        <v>19</v>
      </c>
      <c r="S722" s="2">
        <v>0</v>
      </c>
      <c r="T722" s="6">
        <v>13.790354788133145</v>
      </c>
      <c r="U722" s="6">
        <v>-4.0706224017031084E-2</v>
      </c>
      <c r="V722" s="6">
        <v>0.38475406036765325</v>
      </c>
      <c r="W722" s="6">
        <v>223230</v>
      </c>
      <c r="X722" s="6">
        <v>151966</v>
      </c>
      <c r="Y722" s="6">
        <v>975158</v>
      </c>
      <c r="Z722" s="6">
        <v>-39695</v>
      </c>
      <c r="AA722" s="2" t="str">
        <f t="shared" si="26"/>
        <v/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1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1</v>
      </c>
      <c r="AN722" s="2">
        <v>0</v>
      </c>
      <c r="AO722" s="2">
        <v>0</v>
      </c>
      <c r="AP722" s="2">
        <v>0</v>
      </c>
      <c r="AQ722" s="2">
        <v>0</v>
      </c>
      <c r="AR722" s="3">
        <v>0</v>
      </c>
      <c r="AS722" s="6" t="str">
        <f t="shared" si="27"/>
        <v/>
      </c>
      <c r="AT722" s="6" t="str">
        <f t="shared" si="28"/>
        <v/>
      </c>
      <c r="AU722" s="6" t="str">
        <f t="shared" si="29"/>
        <v/>
      </c>
      <c r="AV722" s="6" t="str">
        <f t="shared" si="30"/>
        <v/>
      </c>
      <c r="AW722" s="6" t="str">
        <f t="shared" si="31"/>
        <v/>
      </c>
      <c r="AX722" s="6" t="str">
        <f t="shared" si="32"/>
        <v/>
      </c>
      <c r="AY722" s="6" t="str">
        <f t="shared" si="33"/>
        <v/>
      </c>
      <c r="AZ722" s="6" t="str">
        <f t="shared" si="34"/>
        <v/>
      </c>
      <c r="BA722" s="6" t="str">
        <f t="shared" si="35"/>
        <v/>
      </c>
      <c r="BB722" s="6" t="str">
        <f t="shared" si="36"/>
        <v/>
      </c>
      <c r="BC722" s="2"/>
      <c r="BD722" s="2"/>
    </row>
    <row r="723" spans="1:56" ht="15.75" customHeight="1" x14ac:dyDescent="0.25">
      <c r="A723" s="2">
        <v>171</v>
      </c>
      <c r="B723" s="2">
        <v>2017</v>
      </c>
      <c r="C723" s="6" t="s">
        <v>229</v>
      </c>
      <c r="D723" s="2">
        <v>7510</v>
      </c>
      <c r="E723" s="2">
        <v>56720428000163</v>
      </c>
      <c r="F723" s="2" t="str">
        <f t="array" ref="F723">IFERROR(INDEX(cnpj!$A:$B,MATCH(C723,cnpj!$B:$B,0),1),IF(G723=14,LEFT(E723,2)&amp;"."&amp;MID(E723,3,3)&amp;"."&amp;MID(E723,6,3)&amp;"/"&amp;MID(E723,9,4)&amp;"-"&amp;RIGHT(E723,2),IF(G723=13,0&amp;LEFT(E723,1)&amp;"."&amp;MID(E723,2,3)&amp;"."&amp;MID(E723,5,3)&amp;"/"&amp;MID(E723,8,4)&amp;"-"&amp;RIGHT(E723,2),IF(G723=12,"00"&amp;"."&amp;LEFT(E723,3)&amp;"."&amp;MID(E723,4,3)&amp;"/"&amp;MID(E723,7,4)&amp;"-"&amp;RIGHT(E723,2),IF(G723=11,"00.0"&amp;LEFT(E723,2)&amp;"."&amp;MID(E723,3,3)&amp;"/"&amp;MID(E723,6,4)&amp;"-"&amp;RIGHT(E723,2),"erro")))))</f>
        <v>56.720.428/0001-63</v>
      </c>
      <c r="G723" s="2">
        <f t="shared" si="25"/>
        <v>14</v>
      </c>
      <c r="H723" s="6" t="s">
        <v>60</v>
      </c>
      <c r="I723" s="2">
        <v>1</v>
      </c>
      <c r="J723" s="6">
        <v>12.921470435024938</v>
      </c>
      <c r="K723" s="6">
        <v>409000</v>
      </c>
      <c r="L723" s="2">
        <v>0</v>
      </c>
      <c r="M723" s="2">
        <v>1</v>
      </c>
      <c r="N723" s="2"/>
      <c r="O723" s="2">
        <v>0</v>
      </c>
      <c r="P723" s="2">
        <v>0</v>
      </c>
      <c r="Q723" s="2">
        <v>0</v>
      </c>
      <c r="R723" s="2">
        <v>19</v>
      </c>
      <c r="S723" s="2">
        <v>0</v>
      </c>
      <c r="T723" s="6">
        <v>13.774333292009262</v>
      </c>
      <c r="U723" s="6">
        <v>3.9245190218608901E-2</v>
      </c>
      <c r="V723" s="6">
        <v>0.33104467315994535</v>
      </c>
      <c r="W723" s="6">
        <v>209401</v>
      </c>
      <c r="X723" s="6">
        <v>108289</v>
      </c>
      <c r="Y723" s="6">
        <v>959659</v>
      </c>
      <c r="Z723" s="6">
        <v>37662</v>
      </c>
      <c r="AA723" s="2">
        <f t="shared" si="26"/>
        <v>1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1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</v>
      </c>
      <c r="AO723" s="2">
        <v>0</v>
      </c>
      <c r="AP723" s="2">
        <v>0</v>
      </c>
      <c r="AQ723" s="2">
        <v>0</v>
      </c>
      <c r="AR723" s="3">
        <v>0</v>
      </c>
      <c r="AS723" s="6">
        <f t="shared" si="27"/>
        <v>13.790354788133145</v>
      </c>
      <c r="AT723" s="6">
        <f t="shared" si="28"/>
        <v>-4.0706224017031084E-2</v>
      </c>
      <c r="AU723" s="6">
        <f t="shared" si="29"/>
        <v>0.38475406036765325</v>
      </c>
      <c r="AV723" s="6">
        <f t="shared" si="30"/>
        <v>0</v>
      </c>
      <c r="AW723" s="6">
        <f t="shared" si="31"/>
        <v>1</v>
      </c>
      <c r="AX723" s="6">
        <f t="shared" si="32"/>
        <v>0</v>
      </c>
      <c r="AY723" s="6">
        <f t="shared" si="33"/>
        <v>0</v>
      </c>
      <c r="AZ723" s="6">
        <f t="shared" si="34"/>
        <v>0</v>
      </c>
      <c r="BA723" s="6">
        <f t="shared" si="35"/>
        <v>19</v>
      </c>
      <c r="BB723" s="6">
        <f t="shared" si="36"/>
        <v>0</v>
      </c>
      <c r="BC723" s="2"/>
      <c r="BD723" s="2"/>
    </row>
    <row r="724" spans="1:56" ht="15.75" customHeight="1" x14ac:dyDescent="0.25">
      <c r="A724" s="2">
        <v>171</v>
      </c>
      <c r="B724" s="2">
        <v>2018</v>
      </c>
      <c r="C724" s="6" t="s">
        <v>229</v>
      </c>
      <c r="D724" s="2">
        <v>7510</v>
      </c>
      <c r="E724" s="2">
        <v>56720428000163</v>
      </c>
      <c r="F724" s="2" t="str">
        <f t="array" ref="F724">IFERROR(INDEX(cnpj!$A:$B,MATCH(C724,cnpj!$B:$B,0),1),IF(G724=14,LEFT(E724,2)&amp;"."&amp;MID(E724,3,3)&amp;"."&amp;MID(E724,6,3)&amp;"/"&amp;MID(E724,9,4)&amp;"-"&amp;RIGHT(E724,2),IF(G724=13,0&amp;LEFT(E724,1)&amp;"."&amp;MID(E724,2,3)&amp;"."&amp;MID(E724,5,3)&amp;"/"&amp;MID(E724,8,4)&amp;"-"&amp;RIGHT(E724,2),IF(G724=12,"00"&amp;"."&amp;LEFT(E724,3)&amp;"."&amp;MID(E724,4,3)&amp;"/"&amp;MID(E724,7,4)&amp;"-"&amp;RIGHT(E724,2),IF(G724=11,"00.0"&amp;LEFT(E724,2)&amp;"."&amp;MID(E724,3,3)&amp;"/"&amp;MID(E724,6,4)&amp;"-"&amp;RIGHT(E724,2),"erro")))))</f>
        <v>56.720.428/0001-63</v>
      </c>
      <c r="G724" s="2">
        <f t="shared" si="25"/>
        <v>14</v>
      </c>
      <c r="H724" s="6" t="s">
        <v>60</v>
      </c>
      <c r="I724" s="2">
        <v>1</v>
      </c>
      <c r="J724" s="6">
        <v>13.224919965729422</v>
      </c>
      <c r="K724" s="6">
        <v>554000</v>
      </c>
      <c r="L724" s="2">
        <v>0</v>
      </c>
      <c r="M724" s="2">
        <v>1</v>
      </c>
      <c r="N724" s="2"/>
      <c r="O724" s="2">
        <v>0</v>
      </c>
      <c r="P724" s="2">
        <v>0</v>
      </c>
      <c r="Q724" s="2">
        <v>0</v>
      </c>
      <c r="R724" s="2">
        <v>19</v>
      </c>
      <c r="S724" s="2">
        <v>0</v>
      </c>
      <c r="T724" s="6">
        <v>13.905937013595626</v>
      </c>
      <c r="U724" s="6">
        <v>7.6738400991740674E-2</v>
      </c>
      <c r="V724" s="6">
        <v>0.36419611543876029</v>
      </c>
      <c r="W724" s="6">
        <v>260162</v>
      </c>
      <c r="X724" s="6">
        <v>138502</v>
      </c>
      <c r="Y724" s="6">
        <v>1094641</v>
      </c>
      <c r="Z724" s="6">
        <v>84001</v>
      </c>
      <c r="AA724" s="2">
        <f t="shared" si="26"/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1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1</v>
      </c>
      <c r="AP724" s="2">
        <v>0</v>
      </c>
      <c r="AQ724" s="2">
        <v>0</v>
      </c>
      <c r="AR724" s="3">
        <v>0</v>
      </c>
      <c r="AS724" s="6">
        <f t="shared" si="27"/>
        <v>13.774333292009262</v>
      </c>
      <c r="AT724" s="6">
        <f t="shared" si="28"/>
        <v>3.9245190218608901E-2</v>
      </c>
      <c r="AU724" s="6">
        <f t="shared" si="29"/>
        <v>0.33104467315994535</v>
      </c>
      <c r="AV724" s="6">
        <f t="shared" si="30"/>
        <v>0</v>
      </c>
      <c r="AW724" s="6">
        <f t="shared" si="31"/>
        <v>1</v>
      </c>
      <c r="AX724" s="6">
        <f t="shared" si="32"/>
        <v>0</v>
      </c>
      <c r="AY724" s="6">
        <f t="shared" si="33"/>
        <v>0</v>
      </c>
      <c r="AZ724" s="6">
        <f t="shared" si="34"/>
        <v>0</v>
      </c>
      <c r="BA724" s="6">
        <f t="shared" si="35"/>
        <v>19</v>
      </c>
      <c r="BB724" s="6">
        <f t="shared" si="36"/>
        <v>0</v>
      </c>
      <c r="BC724" s="2"/>
      <c r="BD724" s="2"/>
    </row>
    <row r="725" spans="1:56" ht="15.75" customHeight="1" x14ac:dyDescent="0.25">
      <c r="A725" s="2">
        <v>171</v>
      </c>
      <c r="B725" s="2">
        <v>2019</v>
      </c>
      <c r="C725" s="6" t="s">
        <v>229</v>
      </c>
      <c r="D725" s="2">
        <v>7510</v>
      </c>
      <c r="E725" s="2">
        <v>56720428000163</v>
      </c>
      <c r="F725" s="2" t="str">
        <f t="array" ref="F725">IFERROR(INDEX(cnpj!$A:$B,MATCH(C725,cnpj!$B:$B,0),1),IF(G725=14,LEFT(E725,2)&amp;"."&amp;MID(E725,3,3)&amp;"."&amp;MID(E725,6,3)&amp;"/"&amp;MID(E725,9,4)&amp;"-"&amp;RIGHT(E725,2),IF(G725=13,0&amp;LEFT(E725,1)&amp;"."&amp;MID(E725,2,3)&amp;"."&amp;MID(E725,5,3)&amp;"/"&amp;MID(E725,8,4)&amp;"-"&amp;RIGHT(E725,2),IF(G725=12,"00"&amp;"."&amp;LEFT(E725,3)&amp;"."&amp;MID(E725,4,3)&amp;"/"&amp;MID(E725,7,4)&amp;"-"&amp;RIGHT(E725,2),IF(G725=11,"00.0"&amp;LEFT(E725,2)&amp;"."&amp;MID(E725,3,3)&amp;"/"&amp;MID(E725,6,4)&amp;"-"&amp;RIGHT(E725,2),"erro")))))</f>
        <v>56.720.428/0001-63</v>
      </c>
      <c r="G725" s="2">
        <f t="shared" si="25"/>
        <v>14</v>
      </c>
      <c r="H725" s="6" t="s">
        <v>60</v>
      </c>
      <c r="I725" s="2">
        <v>1</v>
      </c>
      <c r="J725" s="6">
        <v>13.284482226880764</v>
      </c>
      <c r="K725" s="6">
        <v>588000</v>
      </c>
      <c r="L725" s="2">
        <v>1</v>
      </c>
      <c r="M725" s="2">
        <v>1</v>
      </c>
      <c r="N725" s="2"/>
      <c r="O725" s="2">
        <v>0</v>
      </c>
      <c r="P725" s="2">
        <v>0</v>
      </c>
      <c r="Q725" s="2">
        <v>0</v>
      </c>
      <c r="R725" s="2">
        <v>20</v>
      </c>
      <c r="S725" s="2">
        <v>0</v>
      </c>
      <c r="T725" s="6">
        <v>14.004313564707797</v>
      </c>
      <c r="U725" s="6">
        <v>0.10735525578260693</v>
      </c>
      <c r="V725" s="6">
        <v>0.41614816323522957</v>
      </c>
      <c r="W725" s="6">
        <v>279395</v>
      </c>
      <c r="X725" s="6">
        <v>223230</v>
      </c>
      <c r="Y725" s="6">
        <v>1207803</v>
      </c>
      <c r="Z725" s="6">
        <v>129664</v>
      </c>
      <c r="AA725" s="2">
        <f t="shared" si="26"/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1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1</v>
      </c>
      <c r="AQ725" s="2">
        <v>0</v>
      </c>
      <c r="AR725" s="3">
        <v>0</v>
      </c>
      <c r="AS725" s="6">
        <f t="shared" si="27"/>
        <v>13.905937013595626</v>
      </c>
      <c r="AT725" s="6">
        <f t="shared" si="28"/>
        <v>7.6738400991740674E-2</v>
      </c>
      <c r="AU725" s="6">
        <f t="shared" si="29"/>
        <v>0.36419611543876029</v>
      </c>
      <c r="AV725" s="6">
        <f t="shared" si="30"/>
        <v>0</v>
      </c>
      <c r="AW725" s="6">
        <f t="shared" si="31"/>
        <v>1</v>
      </c>
      <c r="AX725" s="6">
        <f t="shared" si="32"/>
        <v>0</v>
      </c>
      <c r="AY725" s="6">
        <f t="shared" si="33"/>
        <v>0</v>
      </c>
      <c r="AZ725" s="6">
        <f t="shared" si="34"/>
        <v>0</v>
      </c>
      <c r="BA725" s="6">
        <f t="shared" si="35"/>
        <v>19</v>
      </c>
      <c r="BB725" s="6">
        <f t="shared" si="36"/>
        <v>0</v>
      </c>
      <c r="BC725" s="2"/>
      <c r="BD725" s="2"/>
    </row>
    <row r="726" spans="1:56" ht="15.75" customHeight="1" x14ac:dyDescent="0.25">
      <c r="A726" s="2">
        <v>172</v>
      </c>
      <c r="B726" s="2">
        <v>2017</v>
      </c>
      <c r="C726" s="6" t="s">
        <v>230</v>
      </c>
      <c r="D726" s="2">
        <v>7595</v>
      </c>
      <c r="E726" s="2">
        <v>76627504000106</v>
      </c>
      <c r="F726" s="2" t="str">
        <f t="array" ref="F726">IFERROR(INDEX(cnpj!$A:$B,MATCH(C726,cnpj!$B:$B,0),1),IF(G726=14,LEFT(E726,2)&amp;"."&amp;MID(E726,3,3)&amp;"."&amp;MID(E726,6,3)&amp;"/"&amp;MID(E726,9,4)&amp;"-"&amp;RIGHT(E726,2),IF(G726=13,0&amp;LEFT(E726,1)&amp;"."&amp;MID(E726,2,3)&amp;"."&amp;MID(E726,5,3)&amp;"/"&amp;MID(E726,8,4)&amp;"-"&amp;RIGHT(E726,2),IF(G726=12,"00"&amp;"."&amp;LEFT(E726,3)&amp;"."&amp;MID(E726,4,3)&amp;"/"&amp;MID(E726,7,4)&amp;"-"&amp;RIGHT(E726,2),IF(G726=11,"00.0"&amp;LEFT(E726,2)&amp;"."&amp;MID(E726,3,3)&amp;"/"&amp;MID(E726,6,4)&amp;"-"&amp;RIGHT(E726,2),"erro")))))</f>
        <v>76.627.504/0001-06</v>
      </c>
      <c r="G726" s="2">
        <f t="shared" si="25"/>
        <v>14</v>
      </c>
      <c r="H726" s="6" t="s">
        <v>60</v>
      </c>
      <c r="I726" s="2">
        <v>1</v>
      </c>
      <c r="J726" s="6">
        <v>11.329723520748967</v>
      </c>
      <c r="K726" s="6">
        <v>83260</v>
      </c>
      <c r="L726" s="2">
        <v>1</v>
      </c>
      <c r="M726" s="2">
        <v>0</v>
      </c>
      <c r="N726" s="2"/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6">
        <v>14.214675193043893</v>
      </c>
      <c r="U726" s="6">
        <v>-0.21539549396576765</v>
      </c>
      <c r="V726" s="6">
        <v>1.8376489941157095</v>
      </c>
      <c r="W726" s="6">
        <v>822141</v>
      </c>
      <c r="X726" s="6">
        <v>1917020</v>
      </c>
      <c r="Y726" s="6">
        <v>1490579</v>
      </c>
      <c r="Z726" s="6">
        <v>-321064</v>
      </c>
      <c r="AA726" s="2" t="str">
        <f t="shared" si="26"/>
        <v/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1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</v>
      </c>
      <c r="AO726" s="2">
        <v>0</v>
      </c>
      <c r="AP726" s="2">
        <v>0</v>
      </c>
      <c r="AQ726" s="2">
        <v>0</v>
      </c>
      <c r="AR726" s="3">
        <v>0</v>
      </c>
      <c r="AS726" s="6" t="str">
        <f t="shared" si="27"/>
        <v/>
      </c>
      <c r="AT726" s="6" t="str">
        <f t="shared" si="28"/>
        <v/>
      </c>
      <c r="AU726" s="6" t="str">
        <f t="shared" si="29"/>
        <v/>
      </c>
      <c r="AV726" s="6" t="str">
        <f t="shared" si="30"/>
        <v/>
      </c>
      <c r="AW726" s="6" t="str">
        <f t="shared" si="31"/>
        <v/>
      </c>
      <c r="AX726" s="6" t="str">
        <f t="shared" si="32"/>
        <v/>
      </c>
      <c r="AY726" s="6" t="str">
        <f t="shared" si="33"/>
        <v/>
      </c>
      <c r="AZ726" s="6" t="str">
        <f t="shared" si="34"/>
        <v/>
      </c>
      <c r="BA726" s="6" t="str">
        <f t="shared" si="35"/>
        <v/>
      </c>
      <c r="BB726" s="6" t="str">
        <f t="shared" si="36"/>
        <v/>
      </c>
      <c r="BC726" s="2"/>
      <c r="BD726" s="2"/>
    </row>
    <row r="727" spans="1:56" ht="15.75" customHeight="1" x14ac:dyDescent="0.25">
      <c r="A727" s="2">
        <v>172</v>
      </c>
      <c r="B727" s="2">
        <v>2018</v>
      </c>
      <c r="C727" s="6" t="s">
        <v>230</v>
      </c>
      <c r="D727" s="2">
        <v>7595</v>
      </c>
      <c r="E727" s="2">
        <v>76627504000106</v>
      </c>
      <c r="F727" s="2" t="str">
        <f t="array" ref="F727">IFERROR(INDEX(cnpj!$A:$B,MATCH(C727,cnpj!$B:$B,0),1),IF(G727=14,LEFT(E727,2)&amp;"."&amp;MID(E727,3,3)&amp;"."&amp;MID(E727,6,3)&amp;"/"&amp;MID(E727,9,4)&amp;"-"&amp;RIGHT(E727,2),IF(G727=13,0&amp;LEFT(E727,1)&amp;"."&amp;MID(E727,2,3)&amp;"."&amp;MID(E727,5,3)&amp;"/"&amp;MID(E727,8,4)&amp;"-"&amp;RIGHT(E727,2),IF(G727=12,"00"&amp;"."&amp;LEFT(E727,3)&amp;"."&amp;MID(E727,4,3)&amp;"/"&amp;MID(E727,7,4)&amp;"-"&amp;RIGHT(E727,2),IF(G727=11,"00.0"&amp;LEFT(E727,2)&amp;"."&amp;MID(E727,3,3)&amp;"/"&amp;MID(E727,6,4)&amp;"-"&amp;RIGHT(E727,2),"erro")))))</f>
        <v>76.627.504/0001-06</v>
      </c>
      <c r="G727" s="2">
        <f t="shared" si="25"/>
        <v>14</v>
      </c>
      <c r="H727" s="6" t="s">
        <v>60</v>
      </c>
      <c r="I727" s="2">
        <v>1</v>
      </c>
      <c r="J727" s="6">
        <v>11.329723520748967</v>
      </c>
      <c r="K727" s="6">
        <v>83260</v>
      </c>
      <c r="L727" s="2">
        <v>1</v>
      </c>
      <c r="M727" s="2">
        <v>0</v>
      </c>
      <c r="N727" s="2"/>
      <c r="O727" s="2">
        <v>0</v>
      </c>
      <c r="P727" s="2">
        <v>0</v>
      </c>
      <c r="Q727" s="2">
        <v>0</v>
      </c>
      <c r="R727" s="2">
        <v>15</v>
      </c>
      <c r="S727" s="2">
        <v>0</v>
      </c>
      <c r="T727" s="6">
        <v>14.196682290443052</v>
      </c>
      <c r="U727" s="6">
        <v>-0.21792911060731598</v>
      </c>
      <c r="V727" s="6">
        <v>2.0557179342335616</v>
      </c>
      <c r="W727" s="6">
        <v>756879</v>
      </c>
      <c r="X727" s="6">
        <v>2252690</v>
      </c>
      <c r="Y727" s="6">
        <v>1463999</v>
      </c>
      <c r="Z727" s="6">
        <v>-319048</v>
      </c>
      <c r="AA727" s="2">
        <f t="shared" si="26"/>
        <v>1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1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1</v>
      </c>
      <c r="AP727" s="2">
        <v>0</v>
      </c>
      <c r="AQ727" s="2">
        <v>0</v>
      </c>
      <c r="AR727" s="3">
        <v>0</v>
      </c>
      <c r="AS727" s="6">
        <f t="shared" si="27"/>
        <v>14.214675193043893</v>
      </c>
      <c r="AT727" s="6">
        <f t="shared" si="28"/>
        <v>-0.21539549396576765</v>
      </c>
      <c r="AU727" s="6">
        <f t="shared" si="29"/>
        <v>1.8376489941157095</v>
      </c>
      <c r="AV727" s="6">
        <f t="shared" si="30"/>
        <v>1</v>
      </c>
      <c r="AW727" s="6">
        <f t="shared" si="31"/>
        <v>0</v>
      </c>
      <c r="AX727" s="6">
        <f t="shared" si="32"/>
        <v>0</v>
      </c>
      <c r="AY727" s="6">
        <f t="shared" si="33"/>
        <v>0</v>
      </c>
      <c r="AZ727" s="6">
        <f t="shared" si="34"/>
        <v>0</v>
      </c>
      <c r="BA727" s="6">
        <f t="shared" si="35"/>
        <v>0</v>
      </c>
      <c r="BB727" s="6">
        <f t="shared" si="36"/>
        <v>0</v>
      </c>
      <c r="BC727" s="2"/>
      <c r="BD727" s="2"/>
    </row>
    <row r="728" spans="1:56" ht="15.75" customHeight="1" x14ac:dyDescent="0.25">
      <c r="A728" s="2">
        <v>172</v>
      </c>
      <c r="B728" s="2">
        <v>2019</v>
      </c>
      <c r="C728" s="6" t="s">
        <v>230</v>
      </c>
      <c r="D728" s="2">
        <v>7595</v>
      </c>
      <c r="E728" s="2">
        <v>76627504000106</v>
      </c>
      <c r="F728" s="2" t="str">
        <f t="array" ref="F728">IFERROR(INDEX(cnpj!$A:$B,MATCH(C728,cnpj!$B:$B,0),1),IF(G728=14,LEFT(E728,2)&amp;"."&amp;MID(E728,3,3)&amp;"."&amp;MID(E728,6,3)&amp;"/"&amp;MID(E728,9,4)&amp;"-"&amp;RIGHT(E728,2),IF(G728=13,0&amp;LEFT(E728,1)&amp;"."&amp;MID(E728,2,3)&amp;"."&amp;MID(E728,5,3)&amp;"/"&amp;MID(E728,8,4)&amp;"-"&amp;RIGHT(E728,2),IF(G728=12,"00"&amp;"."&amp;LEFT(E728,3)&amp;"."&amp;MID(E728,4,3)&amp;"/"&amp;MID(E728,7,4)&amp;"-"&amp;RIGHT(E728,2),IF(G728=11,"00.0"&amp;LEFT(E728,2)&amp;"."&amp;MID(E728,3,3)&amp;"/"&amp;MID(E728,6,4)&amp;"-"&amp;RIGHT(E728,2),"erro")))))</f>
        <v>76.627.504/0001-06</v>
      </c>
      <c r="G728" s="2">
        <f t="shared" si="25"/>
        <v>14</v>
      </c>
      <c r="H728" s="6" t="s">
        <v>60</v>
      </c>
      <c r="I728" s="2">
        <v>1</v>
      </c>
      <c r="J728" s="6">
        <v>11.877568578558138</v>
      </c>
      <c r="K728" s="6">
        <v>144000</v>
      </c>
      <c r="L728" s="2">
        <v>1</v>
      </c>
      <c r="M728" s="2">
        <v>0</v>
      </c>
      <c r="N728" s="2"/>
      <c r="O728" s="2">
        <v>0</v>
      </c>
      <c r="P728" s="2">
        <v>0</v>
      </c>
      <c r="Q728" s="2">
        <v>0</v>
      </c>
      <c r="R728" s="2">
        <v>16</v>
      </c>
      <c r="S728" s="2">
        <v>0</v>
      </c>
      <c r="T728" s="6">
        <v>14.184519820481068</v>
      </c>
      <c r="U728" s="6">
        <v>-0.32086750959862437</v>
      </c>
      <c r="V728" s="6">
        <v>1.1231355022225664</v>
      </c>
      <c r="W728" s="6">
        <v>891000</v>
      </c>
      <c r="X728" s="6">
        <v>733392</v>
      </c>
      <c r="Y728" s="6">
        <v>1446301</v>
      </c>
      <c r="Z728" s="6">
        <v>-464071</v>
      </c>
      <c r="AA728" s="2">
        <f t="shared" si="26"/>
        <v>1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1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1</v>
      </c>
      <c r="AQ728" s="2">
        <v>0</v>
      </c>
      <c r="AR728" s="3">
        <v>0</v>
      </c>
      <c r="AS728" s="6">
        <f t="shared" si="27"/>
        <v>14.196682290443052</v>
      </c>
      <c r="AT728" s="6">
        <f t="shared" si="28"/>
        <v>-0.21792911060731598</v>
      </c>
      <c r="AU728" s="6">
        <f t="shared" si="29"/>
        <v>2.0557179342335616</v>
      </c>
      <c r="AV728" s="6">
        <f t="shared" si="30"/>
        <v>1</v>
      </c>
      <c r="AW728" s="6">
        <f t="shared" si="31"/>
        <v>0</v>
      </c>
      <c r="AX728" s="6">
        <f t="shared" si="32"/>
        <v>0</v>
      </c>
      <c r="AY728" s="6">
        <f t="shared" si="33"/>
        <v>0</v>
      </c>
      <c r="AZ728" s="6">
        <f t="shared" si="34"/>
        <v>0</v>
      </c>
      <c r="BA728" s="6">
        <f t="shared" si="35"/>
        <v>15</v>
      </c>
      <c r="BB728" s="6">
        <f t="shared" si="36"/>
        <v>0</v>
      </c>
      <c r="BC728" s="2"/>
      <c r="BD728" s="2"/>
    </row>
    <row r="729" spans="1:56" ht="15.75" customHeight="1" x14ac:dyDescent="0.25">
      <c r="A729" s="2">
        <v>172</v>
      </c>
      <c r="B729" s="2">
        <v>2020</v>
      </c>
      <c r="C729" s="6" t="s">
        <v>230</v>
      </c>
      <c r="D729" s="2">
        <v>7595</v>
      </c>
      <c r="E729" s="2">
        <v>76627504000106</v>
      </c>
      <c r="F729" s="2" t="str">
        <f t="array" ref="F729">IFERROR(INDEX(cnpj!$A:$B,MATCH(C729,cnpj!$B:$B,0),1),IF(G729=14,LEFT(E729,2)&amp;"."&amp;MID(E729,3,3)&amp;"."&amp;MID(E729,6,3)&amp;"/"&amp;MID(E729,9,4)&amp;"-"&amp;RIGHT(E729,2),IF(G729=13,0&amp;LEFT(E729,1)&amp;"."&amp;MID(E729,2,3)&amp;"."&amp;MID(E729,5,3)&amp;"/"&amp;MID(E729,8,4)&amp;"-"&amp;RIGHT(E729,2),IF(G729=12,"00"&amp;"."&amp;LEFT(E729,3)&amp;"."&amp;MID(E729,4,3)&amp;"/"&amp;MID(E729,7,4)&amp;"-"&amp;RIGHT(E729,2),IF(G729=11,"00.0"&amp;LEFT(E729,2)&amp;"."&amp;MID(E729,3,3)&amp;"/"&amp;MID(E729,6,4)&amp;"-"&amp;RIGHT(E729,2),"erro")))))</f>
        <v>76.627.504/0001-06</v>
      </c>
      <c r="G729" s="2">
        <f t="shared" si="25"/>
        <v>14</v>
      </c>
      <c r="H729" s="6" t="s">
        <v>60</v>
      </c>
      <c r="I729" s="2">
        <v>1</v>
      </c>
      <c r="J729" s="6">
        <v>12.611537753638338</v>
      </c>
      <c r="K729" s="6">
        <v>300000</v>
      </c>
      <c r="L729" s="2">
        <v>1</v>
      </c>
      <c r="M729" s="2">
        <v>0</v>
      </c>
      <c r="N729" s="2"/>
      <c r="O729" s="2">
        <v>0</v>
      </c>
      <c r="P729" s="2">
        <v>0</v>
      </c>
      <c r="Q729" s="2">
        <v>0</v>
      </c>
      <c r="R729" s="2">
        <v>12</v>
      </c>
      <c r="S729" s="2">
        <v>0</v>
      </c>
      <c r="T729" s="6">
        <v>14.066763317677047</v>
      </c>
      <c r="U729" s="6">
        <v>0</v>
      </c>
      <c r="V729" s="6">
        <v>3.0028919561150715</v>
      </c>
      <c r="W729" s="6">
        <v>1119898</v>
      </c>
      <c r="X729" s="6">
        <v>2740725</v>
      </c>
      <c r="Y729" s="6">
        <v>1285635</v>
      </c>
      <c r="Z729" s="6">
        <v>-542786</v>
      </c>
      <c r="AA729" s="2">
        <f t="shared" si="26"/>
        <v>1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1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1</v>
      </c>
      <c r="AR729" s="3">
        <v>0</v>
      </c>
      <c r="AS729" s="6">
        <f t="shared" si="27"/>
        <v>14.184519820481068</v>
      </c>
      <c r="AT729" s="6">
        <f t="shared" si="28"/>
        <v>-0.32086750959862437</v>
      </c>
      <c r="AU729" s="6">
        <f t="shared" si="29"/>
        <v>1.1231355022225664</v>
      </c>
      <c r="AV729" s="6">
        <f t="shared" si="30"/>
        <v>1</v>
      </c>
      <c r="AW729" s="6">
        <f t="shared" si="31"/>
        <v>0</v>
      </c>
      <c r="AX729" s="6">
        <f t="shared" si="32"/>
        <v>0</v>
      </c>
      <c r="AY729" s="6">
        <f t="shared" si="33"/>
        <v>0</v>
      </c>
      <c r="AZ729" s="6">
        <f t="shared" si="34"/>
        <v>0</v>
      </c>
      <c r="BA729" s="6">
        <f t="shared" si="35"/>
        <v>16</v>
      </c>
      <c r="BB729" s="6">
        <f t="shared" si="36"/>
        <v>0</v>
      </c>
      <c r="BC729" s="2"/>
      <c r="BD729" s="2"/>
    </row>
    <row r="730" spans="1:56" ht="15.75" customHeight="1" x14ac:dyDescent="0.25">
      <c r="A730" s="2">
        <v>173</v>
      </c>
      <c r="B730" s="2">
        <v>2016</v>
      </c>
      <c r="C730" s="6" t="s">
        <v>231</v>
      </c>
      <c r="D730" s="2">
        <v>17558</v>
      </c>
      <c r="E730" s="2">
        <v>2604860000160</v>
      </c>
      <c r="F730" s="2" t="str">
        <f t="array" ref="F730">IFERROR(INDEX(cnpj!$A:$B,MATCH(C730,cnpj!$B:$B,0),1),IF(G730=14,LEFT(E730,2)&amp;"."&amp;MID(E730,3,3)&amp;"."&amp;MID(E730,6,3)&amp;"/"&amp;MID(E730,9,4)&amp;"-"&amp;RIGHT(E730,2),IF(G730=13,0&amp;LEFT(E730,1)&amp;"."&amp;MID(E730,2,3)&amp;"."&amp;MID(E730,5,3)&amp;"/"&amp;MID(E730,8,4)&amp;"-"&amp;RIGHT(E730,2),IF(G730=12,"00"&amp;"."&amp;LEFT(E730,3)&amp;"."&amp;MID(E730,4,3)&amp;"/"&amp;MID(E730,7,4)&amp;"-"&amp;RIGHT(E730,2),IF(G730=11,"00.0"&amp;LEFT(E730,2)&amp;"."&amp;MID(E730,3,3)&amp;"/"&amp;MID(E730,6,4)&amp;"-"&amp;RIGHT(E730,2),"erro")))))</f>
        <v>02.604.860/0001-60</v>
      </c>
      <c r="G730" s="2">
        <f t="shared" si="25"/>
        <v>13</v>
      </c>
      <c r="H730" s="6" t="s">
        <v>50</v>
      </c>
      <c r="I730" s="2">
        <v>6</v>
      </c>
      <c r="J730" s="6">
        <v>9.7111156598886712</v>
      </c>
      <c r="K730" s="6">
        <v>16500</v>
      </c>
      <c r="L730" s="2">
        <v>0</v>
      </c>
      <c r="M730" s="2">
        <v>0</v>
      </c>
      <c r="N730" s="2"/>
      <c r="O730" s="2">
        <v>0</v>
      </c>
      <c r="P730" s="2">
        <v>0</v>
      </c>
      <c r="Q730" s="2">
        <v>0</v>
      </c>
      <c r="R730" s="2">
        <v>4</v>
      </c>
      <c r="S730" s="2">
        <v>0</v>
      </c>
      <c r="T730" s="6">
        <v>8.8217323809344421</v>
      </c>
      <c r="U730" s="6">
        <v>-7.2429706862661314E-2</v>
      </c>
      <c r="V730" s="6">
        <v>29.641592920353983</v>
      </c>
      <c r="W730" s="6">
        <v>53425</v>
      </c>
      <c r="X730" s="6">
        <v>147545</v>
      </c>
      <c r="Y730" s="6">
        <v>6780</v>
      </c>
      <c r="Z730" s="6">
        <v>-93608</v>
      </c>
      <c r="AA730" s="2" t="str">
        <f t="shared" si="26"/>
        <v/>
      </c>
      <c r="AB730" s="2">
        <v>0</v>
      </c>
      <c r="AC730" s="2">
        <v>1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1</v>
      </c>
      <c r="AN730" s="2">
        <v>0</v>
      </c>
      <c r="AO730" s="2">
        <v>0</v>
      </c>
      <c r="AP730" s="2">
        <v>0</v>
      </c>
      <c r="AQ730" s="2">
        <v>0</v>
      </c>
      <c r="AR730" s="3">
        <v>0</v>
      </c>
      <c r="AS730" s="6" t="str">
        <f t="shared" si="27"/>
        <v/>
      </c>
      <c r="AT730" s="6" t="str">
        <f t="shared" si="28"/>
        <v/>
      </c>
      <c r="AU730" s="6" t="str">
        <f t="shared" si="29"/>
        <v/>
      </c>
      <c r="AV730" s="6" t="str">
        <f t="shared" si="30"/>
        <v/>
      </c>
      <c r="AW730" s="6" t="str">
        <f t="shared" si="31"/>
        <v/>
      </c>
      <c r="AX730" s="6" t="str">
        <f t="shared" si="32"/>
        <v/>
      </c>
      <c r="AY730" s="6" t="str">
        <f t="shared" si="33"/>
        <v/>
      </c>
      <c r="AZ730" s="6" t="str">
        <f t="shared" si="34"/>
        <v/>
      </c>
      <c r="BA730" s="6" t="str">
        <f t="shared" si="35"/>
        <v/>
      </c>
      <c r="BB730" s="6" t="str">
        <f t="shared" si="36"/>
        <v/>
      </c>
      <c r="BC730" s="2"/>
      <c r="BD730" s="2"/>
    </row>
    <row r="731" spans="1:56" ht="15.75" customHeight="1" x14ac:dyDescent="0.25">
      <c r="A731" s="2">
        <v>173</v>
      </c>
      <c r="B731" s="2">
        <v>2017</v>
      </c>
      <c r="C731" s="6" t="s">
        <v>231</v>
      </c>
      <c r="D731" s="2">
        <v>17558</v>
      </c>
      <c r="E731" s="2">
        <v>2604860000160</v>
      </c>
      <c r="F731" s="2" t="str">
        <f t="array" ref="F731">IFERROR(INDEX(cnpj!$A:$B,MATCH(C731,cnpj!$B:$B,0),1),IF(G731=14,LEFT(E731,2)&amp;"."&amp;MID(E731,3,3)&amp;"."&amp;MID(E731,6,3)&amp;"/"&amp;MID(E731,9,4)&amp;"-"&amp;RIGHT(E731,2),IF(G731=13,0&amp;LEFT(E731,1)&amp;"."&amp;MID(E731,2,3)&amp;"."&amp;MID(E731,5,3)&amp;"/"&amp;MID(E731,8,4)&amp;"-"&amp;RIGHT(E731,2),IF(G731=12,"00"&amp;"."&amp;LEFT(E731,3)&amp;"."&amp;MID(E731,4,3)&amp;"/"&amp;MID(E731,7,4)&amp;"-"&amp;RIGHT(E731,2),IF(G731=11,"00.0"&amp;LEFT(E731,2)&amp;"."&amp;MID(E731,3,3)&amp;"/"&amp;MID(E731,6,4)&amp;"-"&amp;RIGHT(E731,2),"erro")))))</f>
        <v>02.604.860/0001-60</v>
      </c>
      <c r="G731" s="2">
        <f t="shared" si="25"/>
        <v>13</v>
      </c>
      <c r="H731" s="6" t="s">
        <v>50</v>
      </c>
      <c r="I731" s="2">
        <v>6</v>
      </c>
      <c r="J731" s="6">
        <v>9.6803440012219184</v>
      </c>
      <c r="K731" s="6">
        <v>16000</v>
      </c>
      <c r="L731" s="2">
        <v>0</v>
      </c>
      <c r="M731" s="2">
        <v>0</v>
      </c>
      <c r="N731" s="2"/>
      <c r="O731" s="2">
        <v>0</v>
      </c>
      <c r="P731" s="2">
        <v>0</v>
      </c>
      <c r="Q731" s="2">
        <v>0</v>
      </c>
      <c r="R731" s="2">
        <v>8</v>
      </c>
      <c r="S731" s="2">
        <v>1</v>
      </c>
      <c r="T731" s="6">
        <v>8.4542533916423626</v>
      </c>
      <c r="U731" s="6">
        <v>-1.0877825454343253E-2</v>
      </c>
      <c r="V731" s="6">
        <v>75.718210862619813</v>
      </c>
      <c r="W731" s="6">
        <v>22071</v>
      </c>
      <c r="X731" s="6">
        <v>333426</v>
      </c>
      <c r="Y731" s="6">
        <v>4695</v>
      </c>
      <c r="Z731" s="6">
        <v>-431612</v>
      </c>
      <c r="AA731" s="2">
        <f t="shared" si="26"/>
        <v>1</v>
      </c>
      <c r="AB731" s="2">
        <v>0</v>
      </c>
      <c r="AC731" s="2">
        <v>1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</v>
      </c>
      <c r="AO731" s="2">
        <v>0</v>
      </c>
      <c r="AP731" s="2">
        <v>0</v>
      </c>
      <c r="AQ731" s="2">
        <v>0</v>
      </c>
      <c r="AR731" s="3">
        <v>0</v>
      </c>
      <c r="AS731" s="6">
        <f t="shared" si="27"/>
        <v>8.8217323809344421</v>
      </c>
      <c r="AT731" s="6">
        <f t="shared" si="28"/>
        <v>-7.2429706862661314E-2</v>
      </c>
      <c r="AU731" s="6">
        <f t="shared" si="29"/>
        <v>29.641592920353983</v>
      </c>
      <c r="AV731" s="6">
        <f t="shared" si="30"/>
        <v>0</v>
      </c>
      <c r="AW731" s="6">
        <f t="shared" si="31"/>
        <v>0</v>
      </c>
      <c r="AX731" s="6">
        <f t="shared" si="32"/>
        <v>0</v>
      </c>
      <c r="AY731" s="6">
        <f t="shared" si="33"/>
        <v>0</v>
      </c>
      <c r="AZ731" s="6">
        <f t="shared" si="34"/>
        <v>0</v>
      </c>
      <c r="BA731" s="6">
        <f t="shared" si="35"/>
        <v>4</v>
      </c>
      <c r="BB731" s="6">
        <f t="shared" si="36"/>
        <v>0</v>
      </c>
      <c r="BC731" s="2"/>
      <c r="BD731" s="2"/>
    </row>
    <row r="732" spans="1:56" ht="15.75" customHeight="1" x14ac:dyDescent="0.25">
      <c r="A732" s="2">
        <v>174</v>
      </c>
      <c r="B732" s="2">
        <v>2016</v>
      </c>
      <c r="C732" s="6" t="s">
        <v>232</v>
      </c>
      <c r="D732" s="2">
        <v>18589</v>
      </c>
      <c r="E732" s="2">
        <v>644907000193</v>
      </c>
      <c r="F732" s="2" t="str">
        <f t="array" ref="F732">IFERROR(INDEX(cnpj!$A:$B,MATCH(C732,cnpj!$B:$B,0),1),IF(G732=14,LEFT(E732,2)&amp;"."&amp;MID(E732,3,3)&amp;"."&amp;MID(E732,6,3)&amp;"/"&amp;MID(E732,9,4)&amp;"-"&amp;RIGHT(E732,2),IF(G732=13,0&amp;LEFT(E732,1)&amp;"."&amp;MID(E732,2,3)&amp;"."&amp;MID(E732,5,3)&amp;"/"&amp;MID(E732,8,4)&amp;"-"&amp;RIGHT(E732,2),IF(G732=12,"00"&amp;"."&amp;LEFT(E732,3)&amp;"."&amp;MID(E732,4,3)&amp;"/"&amp;MID(E732,7,4)&amp;"-"&amp;RIGHT(E732,2),IF(G732=11,"00.0"&amp;LEFT(E732,2)&amp;"."&amp;MID(E732,3,3)&amp;"/"&amp;MID(E732,6,4)&amp;"-"&amp;RIGHT(E732,2),"erro")))))</f>
        <v>00.644.907/0001-93</v>
      </c>
      <c r="G732" s="2">
        <f t="shared" si="25"/>
        <v>12</v>
      </c>
      <c r="H732" s="6" t="s">
        <v>52</v>
      </c>
      <c r="I732" s="2">
        <v>10</v>
      </c>
      <c r="J732" s="6">
        <v>11.915960021680002</v>
      </c>
      <c r="K732" s="6">
        <v>149635.85999999999</v>
      </c>
      <c r="L732" s="2">
        <v>0</v>
      </c>
      <c r="M732" s="2">
        <v>1</v>
      </c>
      <c r="N732" s="2"/>
      <c r="O732" s="2">
        <v>0</v>
      </c>
      <c r="P732" s="2">
        <v>0</v>
      </c>
      <c r="Q732" s="2">
        <v>0</v>
      </c>
      <c r="R732" s="2">
        <v>21</v>
      </c>
      <c r="S732" s="2">
        <v>0</v>
      </c>
      <c r="T732" s="6">
        <v>14.038570105750287</v>
      </c>
      <c r="U732" s="6">
        <v>9.3565459498597889E-2</v>
      </c>
      <c r="V732" s="6">
        <v>0.19330103728713213</v>
      </c>
      <c r="W732" s="6">
        <v>87955</v>
      </c>
      <c r="X732" s="6">
        <v>153651</v>
      </c>
      <c r="Y732" s="6">
        <v>1249895</v>
      </c>
      <c r="Z732" s="6">
        <v>116947</v>
      </c>
      <c r="AA732" s="2" t="str">
        <f t="shared" si="26"/>
        <v/>
      </c>
      <c r="AB732" s="2">
        <v>0</v>
      </c>
      <c r="AC732" s="2">
        <v>0</v>
      </c>
      <c r="AD732" s="2">
        <v>1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1</v>
      </c>
      <c r="AN732" s="2">
        <v>0</v>
      </c>
      <c r="AO732" s="2">
        <v>0</v>
      </c>
      <c r="AP732" s="2">
        <v>0</v>
      </c>
      <c r="AQ732" s="2">
        <v>0</v>
      </c>
      <c r="AR732" s="3">
        <v>0</v>
      </c>
      <c r="AS732" s="6" t="str">
        <f t="shared" si="27"/>
        <v/>
      </c>
      <c r="AT732" s="6" t="str">
        <f t="shared" si="28"/>
        <v/>
      </c>
      <c r="AU732" s="6" t="str">
        <f t="shared" si="29"/>
        <v/>
      </c>
      <c r="AV732" s="6" t="str">
        <f t="shared" si="30"/>
        <v/>
      </c>
      <c r="AW732" s="6" t="str">
        <f t="shared" si="31"/>
        <v/>
      </c>
      <c r="AX732" s="6" t="str">
        <f t="shared" si="32"/>
        <v/>
      </c>
      <c r="AY732" s="6" t="str">
        <f t="shared" si="33"/>
        <v/>
      </c>
      <c r="AZ732" s="6" t="str">
        <f t="shared" si="34"/>
        <v/>
      </c>
      <c r="BA732" s="6" t="str">
        <f t="shared" si="35"/>
        <v/>
      </c>
      <c r="BB732" s="6" t="str">
        <f t="shared" si="36"/>
        <v/>
      </c>
      <c r="BC732" s="2"/>
      <c r="BD732" s="2"/>
    </row>
    <row r="733" spans="1:56" ht="15.75" customHeight="1" x14ac:dyDescent="0.25">
      <c r="A733" s="2">
        <v>174</v>
      </c>
      <c r="B733" s="2">
        <v>2017</v>
      </c>
      <c r="C733" s="6" t="s">
        <v>232</v>
      </c>
      <c r="D733" s="2">
        <v>18589</v>
      </c>
      <c r="E733" s="2">
        <v>644907000193</v>
      </c>
      <c r="F733" s="2" t="str">
        <f t="array" ref="F733">IFERROR(INDEX(cnpj!$A:$B,MATCH(C733,cnpj!$B:$B,0),1),IF(G733=14,LEFT(E733,2)&amp;"."&amp;MID(E733,3,3)&amp;"."&amp;MID(E733,6,3)&amp;"/"&amp;MID(E733,9,4)&amp;"-"&amp;RIGHT(E733,2),IF(G733=13,0&amp;LEFT(E733,1)&amp;"."&amp;MID(E733,2,3)&amp;"."&amp;MID(E733,5,3)&amp;"/"&amp;MID(E733,8,4)&amp;"-"&amp;RIGHT(E733,2),IF(G733=12,"00"&amp;"."&amp;LEFT(E733,3)&amp;"."&amp;MID(E733,4,3)&amp;"/"&amp;MID(E733,7,4)&amp;"-"&amp;RIGHT(E733,2),IF(G733=11,"00.0"&amp;LEFT(E733,2)&amp;"."&amp;MID(E733,3,3)&amp;"/"&amp;MID(E733,6,4)&amp;"-"&amp;RIGHT(E733,2),"erro")))))</f>
        <v>00.644.907/0001-93</v>
      </c>
      <c r="G733" s="2">
        <f t="shared" si="25"/>
        <v>12</v>
      </c>
      <c r="H733" s="6" t="s">
        <v>52</v>
      </c>
      <c r="I733" s="2">
        <v>10</v>
      </c>
      <c r="J733" s="6">
        <v>12.024096768981918</v>
      </c>
      <c r="K733" s="6">
        <v>166724.29</v>
      </c>
      <c r="L733" s="2">
        <v>0</v>
      </c>
      <c r="M733" s="2">
        <v>1</v>
      </c>
      <c r="N733" s="2"/>
      <c r="O733" s="2">
        <v>0</v>
      </c>
      <c r="P733" s="2">
        <v>0</v>
      </c>
      <c r="Q733" s="2">
        <v>0</v>
      </c>
      <c r="R733" s="2">
        <v>20</v>
      </c>
      <c r="S733" s="2">
        <v>0</v>
      </c>
      <c r="T733" s="6">
        <v>14.00361867361995</v>
      </c>
      <c r="U733" s="6">
        <v>3.9613443317282039E-2</v>
      </c>
      <c r="V733" s="6">
        <v>0.26289765063415316</v>
      </c>
      <c r="W733" s="6">
        <v>133032</v>
      </c>
      <c r="X733" s="6">
        <v>184276</v>
      </c>
      <c r="Y733" s="6">
        <v>1206964</v>
      </c>
      <c r="Z733" s="6">
        <v>47812</v>
      </c>
      <c r="AA733" s="2">
        <f t="shared" si="26"/>
        <v>0</v>
      </c>
      <c r="AB733" s="2">
        <v>0</v>
      </c>
      <c r="AC733" s="2">
        <v>0</v>
      </c>
      <c r="AD733" s="2">
        <v>1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</v>
      </c>
      <c r="AO733" s="2">
        <v>0</v>
      </c>
      <c r="AP733" s="2">
        <v>0</v>
      </c>
      <c r="AQ733" s="2">
        <v>0</v>
      </c>
      <c r="AR733" s="3">
        <v>0</v>
      </c>
      <c r="AS733" s="6">
        <f t="shared" si="27"/>
        <v>14.038570105750287</v>
      </c>
      <c r="AT733" s="6">
        <f t="shared" si="28"/>
        <v>9.3565459498597889E-2</v>
      </c>
      <c r="AU733" s="6">
        <f t="shared" si="29"/>
        <v>0.19330103728713213</v>
      </c>
      <c r="AV733" s="6">
        <f t="shared" si="30"/>
        <v>0</v>
      </c>
      <c r="AW733" s="6">
        <f t="shared" si="31"/>
        <v>1</v>
      </c>
      <c r="AX733" s="6">
        <f t="shared" si="32"/>
        <v>0</v>
      </c>
      <c r="AY733" s="6">
        <f t="shared" si="33"/>
        <v>0</v>
      </c>
      <c r="AZ733" s="6">
        <f t="shared" si="34"/>
        <v>0</v>
      </c>
      <c r="BA733" s="6">
        <f t="shared" si="35"/>
        <v>21</v>
      </c>
      <c r="BB733" s="6">
        <f t="shared" si="36"/>
        <v>0</v>
      </c>
      <c r="BC733" s="2"/>
      <c r="BD733" s="2"/>
    </row>
    <row r="734" spans="1:56" ht="15.75" customHeight="1" x14ac:dyDescent="0.25">
      <c r="A734" s="2">
        <v>174</v>
      </c>
      <c r="B734" s="2">
        <v>2018</v>
      </c>
      <c r="C734" s="6" t="s">
        <v>232</v>
      </c>
      <c r="D734" s="2">
        <v>18589</v>
      </c>
      <c r="E734" s="2">
        <v>644907000193</v>
      </c>
      <c r="F734" s="2" t="str">
        <f t="array" ref="F734">IFERROR(INDEX(cnpj!$A:$B,MATCH(C734,cnpj!$B:$B,0),1),IF(G734=14,LEFT(E734,2)&amp;"."&amp;MID(E734,3,3)&amp;"."&amp;MID(E734,6,3)&amp;"/"&amp;MID(E734,9,4)&amp;"-"&amp;RIGHT(E734,2),IF(G734=13,0&amp;LEFT(E734,1)&amp;"."&amp;MID(E734,2,3)&amp;"."&amp;MID(E734,5,3)&amp;"/"&amp;MID(E734,8,4)&amp;"-"&amp;RIGHT(E734,2),IF(G734=12,"00"&amp;"."&amp;LEFT(E734,3)&amp;"."&amp;MID(E734,4,3)&amp;"/"&amp;MID(E734,7,4)&amp;"-"&amp;RIGHT(E734,2),IF(G734=11,"00.0"&amp;LEFT(E734,2)&amp;"."&amp;MID(E734,3,3)&amp;"/"&amp;MID(E734,6,4)&amp;"-"&amp;RIGHT(E734,2),"erro")))))</f>
        <v>00.644.907/0001-93</v>
      </c>
      <c r="G734" s="2">
        <f t="shared" si="25"/>
        <v>12</v>
      </c>
      <c r="H734" s="6" t="s">
        <v>52</v>
      </c>
      <c r="I734" s="2">
        <v>10</v>
      </c>
      <c r="J734" s="6">
        <v>11.90520110655152</v>
      </c>
      <c r="K734" s="6">
        <v>148034.57</v>
      </c>
      <c r="L734" s="2">
        <v>0</v>
      </c>
      <c r="M734" s="2">
        <v>1</v>
      </c>
      <c r="N734" s="2"/>
      <c r="O734" s="2">
        <v>0</v>
      </c>
      <c r="P734" s="2">
        <v>0</v>
      </c>
      <c r="Q734" s="2">
        <v>0</v>
      </c>
      <c r="R734" s="2">
        <v>21</v>
      </c>
      <c r="S734" s="2">
        <v>0</v>
      </c>
      <c r="T734" s="6">
        <v>13.939488587183625</v>
      </c>
      <c r="U734" s="6">
        <v>3.3496732747875201E-2</v>
      </c>
      <c r="V734" s="6">
        <v>0.20858204703040925</v>
      </c>
      <c r="W734" s="6">
        <v>53870</v>
      </c>
      <c r="X734" s="6">
        <v>182243</v>
      </c>
      <c r="Y734" s="6">
        <v>1131991</v>
      </c>
      <c r="Z734" s="6">
        <v>37918</v>
      </c>
      <c r="AA734" s="2">
        <f t="shared" si="26"/>
        <v>0</v>
      </c>
      <c r="AB734" s="2">
        <v>0</v>
      </c>
      <c r="AC734" s="2">
        <v>0</v>
      </c>
      <c r="AD734" s="2">
        <v>1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1</v>
      </c>
      <c r="AP734" s="2">
        <v>0</v>
      </c>
      <c r="AQ734" s="2">
        <v>0</v>
      </c>
      <c r="AR734" s="3">
        <v>0</v>
      </c>
      <c r="AS734" s="6">
        <f t="shared" si="27"/>
        <v>14.00361867361995</v>
      </c>
      <c r="AT734" s="6">
        <f t="shared" si="28"/>
        <v>3.9613443317282039E-2</v>
      </c>
      <c r="AU734" s="6">
        <f t="shared" si="29"/>
        <v>0.26289765063415316</v>
      </c>
      <c r="AV734" s="6">
        <f t="shared" si="30"/>
        <v>0</v>
      </c>
      <c r="AW734" s="6">
        <f t="shared" si="31"/>
        <v>1</v>
      </c>
      <c r="AX734" s="6">
        <f t="shared" si="32"/>
        <v>0</v>
      </c>
      <c r="AY734" s="6">
        <f t="shared" si="33"/>
        <v>0</v>
      </c>
      <c r="AZ734" s="6">
        <f t="shared" si="34"/>
        <v>0</v>
      </c>
      <c r="BA734" s="6">
        <f t="shared" si="35"/>
        <v>20</v>
      </c>
      <c r="BB734" s="6">
        <f t="shared" si="36"/>
        <v>0</v>
      </c>
      <c r="BC734" s="2"/>
      <c r="BD734" s="2"/>
    </row>
    <row r="735" spans="1:56" ht="15.75" customHeight="1" x14ac:dyDescent="0.25">
      <c r="A735" s="2">
        <v>174</v>
      </c>
      <c r="B735" s="2">
        <v>2020</v>
      </c>
      <c r="C735" s="6" t="s">
        <v>232</v>
      </c>
      <c r="D735" s="2">
        <v>18589</v>
      </c>
      <c r="E735" s="2">
        <v>644907000193</v>
      </c>
      <c r="F735" s="2" t="str">
        <f t="array" ref="F735">IFERROR(INDEX(cnpj!$A:$B,MATCH(C735,cnpj!$B:$B,0),1),IF(G735=14,LEFT(E735,2)&amp;"."&amp;MID(E735,3,3)&amp;"."&amp;MID(E735,6,3)&amp;"/"&amp;MID(E735,9,4)&amp;"-"&amp;RIGHT(E735,2),IF(G735=13,0&amp;LEFT(E735,1)&amp;"."&amp;MID(E735,2,3)&amp;"."&amp;MID(E735,5,3)&amp;"/"&amp;MID(E735,8,4)&amp;"-"&amp;RIGHT(E735,2),IF(G735=12,"00"&amp;"."&amp;LEFT(E735,3)&amp;"."&amp;MID(E735,4,3)&amp;"/"&amp;MID(E735,7,4)&amp;"-"&amp;RIGHT(E735,2),IF(G735=11,"00.0"&amp;LEFT(E735,2)&amp;"."&amp;MID(E735,3,3)&amp;"/"&amp;MID(E735,6,4)&amp;"-"&amp;RIGHT(E735,2),"erro")))))</f>
        <v>00.644.907/0001-93</v>
      </c>
      <c r="G735" s="2">
        <f t="shared" si="25"/>
        <v>12</v>
      </c>
      <c r="H735" s="6" t="s">
        <v>52</v>
      </c>
      <c r="I735" s="2">
        <v>10</v>
      </c>
      <c r="J735" s="6">
        <v>12.020877724576438</v>
      </c>
      <c r="K735" s="6">
        <v>166188.46</v>
      </c>
      <c r="L735" s="2">
        <v>0</v>
      </c>
      <c r="M735" s="2">
        <v>1</v>
      </c>
      <c r="N735" s="2"/>
      <c r="O735" s="2">
        <v>0</v>
      </c>
      <c r="P735" s="2">
        <v>0</v>
      </c>
      <c r="Q735" s="2">
        <v>0</v>
      </c>
      <c r="R735" s="2">
        <v>21</v>
      </c>
      <c r="S735" s="2">
        <v>0</v>
      </c>
      <c r="T735" s="6">
        <v>13.962146213456508</v>
      </c>
      <c r="U735" s="6">
        <v>2.974440640728471E-2</v>
      </c>
      <c r="V735" s="6">
        <v>0.21471986265169285</v>
      </c>
      <c r="W735" s="6">
        <v>51107</v>
      </c>
      <c r="X735" s="6">
        <v>197524</v>
      </c>
      <c r="Y735" s="6">
        <v>1157932</v>
      </c>
      <c r="Z735" s="6">
        <v>34442</v>
      </c>
      <c r="AA735" s="2">
        <f t="shared" si="26"/>
        <v>0</v>
      </c>
      <c r="AB735" s="2">
        <v>0</v>
      </c>
      <c r="AC735" s="2">
        <v>0</v>
      </c>
      <c r="AD735" s="2">
        <v>1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1</v>
      </c>
      <c r="AR735" s="3">
        <v>0</v>
      </c>
      <c r="AS735" s="6">
        <f t="shared" si="27"/>
        <v>13.939488587183625</v>
      </c>
      <c r="AT735" s="6">
        <f t="shared" si="28"/>
        <v>3.3496732747875201E-2</v>
      </c>
      <c r="AU735" s="6">
        <f t="shared" si="29"/>
        <v>0.20858204703040925</v>
      </c>
      <c r="AV735" s="6">
        <f t="shared" si="30"/>
        <v>0</v>
      </c>
      <c r="AW735" s="6">
        <f t="shared" si="31"/>
        <v>1</v>
      </c>
      <c r="AX735" s="6">
        <f t="shared" si="32"/>
        <v>0</v>
      </c>
      <c r="AY735" s="6">
        <f t="shared" si="33"/>
        <v>0</v>
      </c>
      <c r="AZ735" s="6">
        <f t="shared" si="34"/>
        <v>0</v>
      </c>
      <c r="BA735" s="6">
        <f t="shared" si="35"/>
        <v>21</v>
      </c>
      <c r="BB735" s="6">
        <f t="shared" si="36"/>
        <v>0</v>
      </c>
      <c r="BC735" s="2"/>
      <c r="BD735" s="2"/>
    </row>
    <row r="736" spans="1:56" ht="15.75" customHeight="1" x14ac:dyDescent="0.25">
      <c r="A736" s="2">
        <v>175</v>
      </c>
      <c r="B736" s="2">
        <v>2016</v>
      </c>
      <c r="C736" s="6" t="s">
        <v>233</v>
      </c>
      <c r="D736" s="2">
        <v>6041</v>
      </c>
      <c r="E736" s="2">
        <v>1548981000179</v>
      </c>
      <c r="F736" s="2" t="str">
        <f t="array" ref="F736">IFERROR(INDEX(cnpj!$A:$B,MATCH(C736,cnpj!$B:$B,0),1),IF(G736=14,LEFT(E736,2)&amp;"."&amp;MID(E736,3,3)&amp;"."&amp;MID(E736,6,3)&amp;"/"&amp;MID(E736,9,4)&amp;"-"&amp;RIGHT(E736,2),IF(G736=13,0&amp;LEFT(E736,1)&amp;"."&amp;MID(E736,2,3)&amp;"."&amp;MID(E736,5,3)&amp;"/"&amp;MID(E736,8,4)&amp;"-"&amp;RIGHT(E736,2),IF(G736=12,"00"&amp;"."&amp;LEFT(E736,3)&amp;"."&amp;MID(E736,4,3)&amp;"/"&amp;MID(E736,7,4)&amp;"-"&amp;RIGHT(E736,2),IF(G736=11,"00.0"&amp;LEFT(E736,2)&amp;"."&amp;MID(E736,3,3)&amp;"/"&amp;MID(E736,6,4)&amp;"-"&amp;RIGHT(E736,2),"erro")))))</f>
        <v>01.548.981/0001-79</v>
      </c>
      <c r="G736" s="2">
        <f t="shared" si="25"/>
        <v>13</v>
      </c>
      <c r="H736" s="6" t="s">
        <v>50</v>
      </c>
      <c r="I736" s="2">
        <v>6</v>
      </c>
      <c r="J736" s="6">
        <v>10.518673191626361</v>
      </c>
      <c r="K736" s="6">
        <v>37000</v>
      </c>
      <c r="L736" s="2">
        <v>0</v>
      </c>
      <c r="M736" s="2">
        <v>1</v>
      </c>
      <c r="N736" s="2"/>
      <c r="O736" s="2">
        <v>0</v>
      </c>
      <c r="P736" s="2">
        <v>0</v>
      </c>
      <c r="Q736" s="2">
        <v>0</v>
      </c>
      <c r="R736" s="2">
        <v>5</v>
      </c>
      <c r="S736" s="2">
        <v>1</v>
      </c>
      <c r="T736" s="6">
        <v>12.224133560847829</v>
      </c>
      <c r="U736" s="6">
        <v>7.7168602224459232E-2</v>
      </c>
      <c r="V736" s="6">
        <v>2.9649635394927449E-2</v>
      </c>
      <c r="W736" s="6">
        <v>3709</v>
      </c>
      <c r="X736" s="6">
        <v>2329</v>
      </c>
      <c r="Y736" s="6">
        <v>203645</v>
      </c>
      <c r="Z736" s="6">
        <v>15715</v>
      </c>
      <c r="AA736" s="2" t="str">
        <f t="shared" si="26"/>
        <v/>
      </c>
      <c r="AB736" s="2">
        <v>0</v>
      </c>
      <c r="AC736" s="2">
        <v>1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1</v>
      </c>
      <c r="AN736" s="2">
        <v>0</v>
      </c>
      <c r="AO736" s="2">
        <v>0</v>
      </c>
      <c r="AP736" s="2">
        <v>0</v>
      </c>
      <c r="AQ736" s="2">
        <v>0</v>
      </c>
      <c r="AR736" s="3">
        <v>0</v>
      </c>
      <c r="AS736" s="6" t="str">
        <f t="shared" si="27"/>
        <v/>
      </c>
      <c r="AT736" s="6" t="str">
        <f t="shared" si="28"/>
        <v/>
      </c>
      <c r="AU736" s="6" t="str">
        <f t="shared" si="29"/>
        <v/>
      </c>
      <c r="AV736" s="6" t="str">
        <f t="shared" si="30"/>
        <v/>
      </c>
      <c r="AW736" s="6" t="str">
        <f t="shared" si="31"/>
        <v/>
      </c>
      <c r="AX736" s="6" t="str">
        <f t="shared" si="32"/>
        <v/>
      </c>
      <c r="AY736" s="6" t="str">
        <f t="shared" si="33"/>
        <v/>
      </c>
      <c r="AZ736" s="6" t="str">
        <f t="shared" si="34"/>
        <v/>
      </c>
      <c r="BA736" s="6" t="str">
        <f t="shared" si="35"/>
        <v/>
      </c>
      <c r="BB736" s="6" t="str">
        <f t="shared" si="36"/>
        <v/>
      </c>
      <c r="BC736" s="2"/>
      <c r="BD736" s="2"/>
    </row>
    <row r="737" spans="1:56" ht="15.75" customHeight="1" x14ac:dyDescent="0.25">
      <c r="A737" s="2">
        <v>175</v>
      </c>
      <c r="B737" s="2">
        <v>2017</v>
      </c>
      <c r="C737" s="6" t="s">
        <v>233</v>
      </c>
      <c r="D737" s="2">
        <v>6041</v>
      </c>
      <c r="E737" s="2">
        <v>1548981000179</v>
      </c>
      <c r="F737" s="2" t="str">
        <f t="array" ref="F737">IFERROR(INDEX(cnpj!$A:$B,MATCH(C737,cnpj!$B:$B,0),1),IF(G737=14,LEFT(E737,2)&amp;"."&amp;MID(E737,3,3)&amp;"."&amp;MID(E737,6,3)&amp;"/"&amp;MID(E737,9,4)&amp;"-"&amp;RIGHT(E737,2),IF(G737=13,0&amp;LEFT(E737,1)&amp;"."&amp;MID(E737,2,3)&amp;"."&amp;MID(E737,5,3)&amp;"/"&amp;MID(E737,8,4)&amp;"-"&amp;RIGHT(E737,2),IF(G737=12,"00"&amp;"."&amp;LEFT(E737,3)&amp;"."&amp;MID(E737,4,3)&amp;"/"&amp;MID(E737,7,4)&amp;"-"&amp;RIGHT(E737,2),IF(G737=11,"00.0"&amp;LEFT(E737,2)&amp;"."&amp;MID(E737,3,3)&amp;"/"&amp;MID(E737,6,4)&amp;"-"&amp;RIGHT(E737,2),"erro")))))</f>
        <v>01.548.981/0001-79</v>
      </c>
      <c r="G737" s="2">
        <f t="shared" si="25"/>
        <v>13</v>
      </c>
      <c r="H737" s="6" t="s">
        <v>50</v>
      </c>
      <c r="I737" s="2">
        <v>6</v>
      </c>
      <c r="J737" s="6">
        <v>10.571316925111784</v>
      </c>
      <c r="K737" s="6">
        <v>39000</v>
      </c>
      <c r="L737" s="2">
        <v>0</v>
      </c>
      <c r="M737" s="2">
        <v>1</v>
      </c>
      <c r="N737" s="2"/>
      <c r="O737" s="2">
        <v>0</v>
      </c>
      <c r="P737" s="2">
        <v>0</v>
      </c>
      <c r="Q737" s="2">
        <v>0</v>
      </c>
      <c r="R737" s="2">
        <v>5</v>
      </c>
      <c r="S737" s="2">
        <v>1</v>
      </c>
      <c r="T737" s="6">
        <v>12.273273245190412</v>
      </c>
      <c r="U737" s="6">
        <v>5.6530560724069902E-2</v>
      </c>
      <c r="V737" s="6">
        <v>2.0186814522538357E-2</v>
      </c>
      <c r="W737" s="6">
        <v>1077</v>
      </c>
      <c r="X737" s="6">
        <v>3241</v>
      </c>
      <c r="Y737" s="6">
        <v>213902</v>
      </c>
      <c r="Z737" s="6">
        <v>12092</v>
      </c>
      <c r="AA737" s="2">
        <f t="shared" si="26"/>
        <v>0</v>
      </c>
      <c r="AB737" s="2">
        <v>0</v>
      </c>
      <c r="AC737" s="2">
        <v>1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</v>
      </c>
      <c r="AO737" s="2">
        <v>0</v>
      </c>
      <c r="AP737" s="2">
        <v>0</v>
      </c>
      <c r="AQ737" s="2">
        <v>0</v>
      </c>
      <c r="AR737" s="3">
        <v>0</v>
      </c>
      <c r="AS737" s="6">
        <f t="shared" si="27"/>
        <v>12.224133560847829</v>
      </c>
      <c r="AT737" s="6">
        <f t="shared" si="28"/>
        <v>7.7168602224459232E-2</v>
      </c>
      <c r="AU737" s="6">
        <f t="shared" si="29"/>
        <v>2.9649635394927449E-2</v>
      </c>
      <c r="AV737" s="6">
        <f t="shared" si="30"/>
        <v>0</v>
      </c>
      <c r="AW737" s="6">
        <f t="shared" si="31"/>
        <v>1</v>
      </c>
      <c r="AX737" s="6">
        <f t="shared" si="32"/>
        <v>0</v>
      </c>
      <c r="AY737" s="6">
        <f t="shared" si="33"/>
        <v>0</v>
      </c>
      <c r="AZ737" s="6">
        <f t="shared" si="34"/>
        <v>0</v>
      </c>
      <c r="BA737" s="6">
        <f t="shared" si="35"/>
        <v>5</v>
      </c>
      <c r="BB737" s="6">
        <f t="shared" si="36"/>
        <v>1</v>
      </c>
      <c r="BC737" s="2"/>
      <c r="BD737" s="2"/>
    </row>
    <row r="738" spans="1:56" ht="15.75" customHeight="1" x14ac:dyDescent="0.25">
      <c r="A738" s="2">
        <v>175</v>
      </c>
      <c r="B738" s="2">
        <v>2018</v>
      </c>
      <c r="C738" s="6" t="s">
        <v>233</v>
      </c>
      <c r="D738" s="2">
        <v>6041</v>
      </c>
      <c r="E738" s="2">
        <v>1548981000179</v>
      </c>
      <c r="F738" s="2" t="str">
        <f t="array" ref="F738">IFERROR(INDEX(cnpj!$A:$B,MATCH(C738,cnpj!$B:$B,0),1),IF(G738=14,LEFT(E738,2)&amp;"."&amp;MID(E738,3,3)&amp;"."&amp;MID(E738,6,3)&amp;"/"&amp;MID(E738,9,4)&amp;"-"&amp;RIGHT(E738,2),IF(G738=13,0&amp;LEFT(E738,1)&amp;"."&amp;MID(E738,2,3)&amp;"."&amp;MID(E738,5,3)&amp;"/"&amp;MID(E738,8,4)&amp;"-"&amp;RIGHT(E738,2),IF(G738=12,"00"&amp;"."&amp;LEFT(E738,3)&amp;"."&amp;MID(E738,4,3)&amp;"/"&amp;MID(E738,7,4)&amp;"-"&amp;RIGHT(E738,2),IF(G738=11,"00.0"&amp;LEFT(E738,2)&amp;"."&amp;MID(E738,3,3)&amp;"/"&amp;MID(E738,6,4)&amp;"-"&amp;RIGHT(E738,2),"erro")))))</f>
        <v>01.548.981/0001-79</v>
      </c>
      <c r="G738" s="2">
        <f t="shared" si="25"/>
        <v>13</v>
      </c>
      <c r="H738" s="6" t="s">
        <v>50</v>
      </c>
      <c r="I738" s="2">
        <v>6</v>
      </c>
      <c r="J738" s="6">
        <v>11.589886506106357</v>
      </c>
      <c r="K738" s="6">
        <v>108000</v>
      </c>
      <c r="L738" s="2">
        <v>0</v>
      </c>
      <c r="M738" s="2">
        <v>1</v>
      </c>
      <c r="N738" s="2"/>
      <c r="O738" s="2">
        <v>0</v>
      </c>
      <c r="P738" s="2">
        <v>0</v>
      </c>
      <c r="Q738" s="2">
        <v>0</v>
      </c>
      <c r="R738" s="2">
        <v>5</v>
      </c>
      <c r="S738" s="2">
        <v>1</v>
      </c>
      <c r="T738" s="6">
        <v>12.302872624123884</v>
      </c>
      <c r="U738" s="6">
        <v>4.7846846519734212E-2</v>
      </c>
      <c r="V738" s="6">
        <v>1.3706837079263644E-3</v>
      </c>
      <c r="W738" s="6">
        <v>222</v>
      </c>
      <c r="X738" s="6">
        <v>80</v>
      </c>
      <c r="Y738" s="6">
        <v>220328</v>
      </c>
      <c r="Z738" s="6">
        <v>10542</v>
      </c>
      <c r="AA738" s="2">
        <f t="shared" si="26"/>
        <v>0</v>
      </c>
      <c r="AB738" s="2">
        <v>0</v>
      </c>
      <c r="AC738" s="2">
        <v>1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1</v>
      </c>
      <c r="AP738" s="2">
        <v>0</v>
      </c>
      <c r="AQ738" s="2">
        <v>0</v>
      </c>
      <c r="AR738" s="3">
        <v>0</v>
      </c>
      <c r="AS738" s="6">
        <f t="shared" si="27"/>
        <v>12.273273245190412</v>
      </c>
      <c r="AT738" s="6">
        <f t="shared" si="28"/>
        <v>5.6530560724069902E-2</v>
      </c>
      <c r="AU738" s="6">
        <f t="shared" si="29"/>
        <v>2.0186814522538357E-2</v>
      </c>
      <c r="AV738" s="6">
        <f t="shared" si="30"/>
        <v>0</v>
      </c>
      <c r="AW738" s="6">
        <f t="shared" si="31"/>
        <v>1</v>
      </c>
      <c r="AX738" s="6">
        <f t="shared" si="32"/>
        <v>0</v>
      </c>
      <c r="AY738" s="6">
        <f t="shared" si="33"/>
        <v>0</v>
      </c>
      <c r="AZ738" s="6">
        <f t="shared" si="34"/>
        <v>0</v>
      </c>
      <c r="BA738" s="6">
        <f t="shared" si="35"/>
        <v>5</v>
      </c>
      <c r="BB738" s="6">
        <f t="shared" si="36"/>
        <v>1</v>
      </c>
      <c r="BC738" s="2"/>
      <c r="BD738" s="2"/>
    </row>
    <row r="739" spans="1:56" ht="15.75" customHeight="1" x14ac:dyDescent="0.25">
      <c r="A739" s="2">
        <v>175</v>
      </c>
      <c r="B739" s="2">
        <v>2019</v>
      </c>
      <c r="C739" s="6" t="s">
        <v>233</v>
      </c>
      <c r="D739" s="2">
        <v>6041</v>
      </c>
      <c r="E739" s="2">
        <v>1548981000179</v>
      </c>
      <c r="F739" s="2" t="str">
        <f t="array" ref="F739">IFERROR(INDEX(cnpj!$A:$B,MATCH(C739,cnpj!$B:$B,0),1),IF(G739=14,LEFT(E739,2)&amp;"."&amp;MID(E739,3,3)&amp;"."&amp;MID(E739,6,3)&amp;"/"&amp;MID(E739,9,4)&amp;"-"&amp;RIGHT(E739,2),IF(G739=13,0&amp;LEFT(E739,1)&amp;"."&amp;MID(E739,2,3)&amp;"."&amp;MID(E739,5,3)&amp;"/"&amp;MID(E739,8,4)&amp;"-"&amp;RIGHT(E739,2),IF(G739=12,"00"&amp;"."&amp;LEFT(E739,3)&amp;"."&amp;MID(E739,4,3)&amp;"/"&amp;MID(E739,7,4)&amp;"-"&amp;RIGHT(E739,2),IF(G739=11,"00.0"&amp;LEFT(E739,2)&amp;"."&amp;MID(E739,3,3)&amp;"/"&amp;MID(E739,6,4)&amp;"-"&amp;RIGHT(E739,2),"erro")))))</f>
        <v>01.548.981/0001-79</v>
      </c>
      <c r="G739" s="2">
        <f t="shared" si="25"/>
        <v>13</v>
      </c>
      <c r="H739" s="6" t="s">
        <v>50</v>
      </c>
      <c r="I739" s="2">
        <v>6</v>
      </c>
      <c r="J739" s="6">
        <v>11.635143097694478</v>
      </c>
      <c r="K739" s="6">
        <v>113000</v>
      </c>
      <c r="L739" s="2">
        <v>0</v>
      </c>
      <c r="M739" s="2">
        <v>1</v>
      </c>
      <c r="N739" s="2"/>
      <c r="O739" s="2">
        <v>0</v>
      </c>
      <c r="P739" s="2">
        <v>0</v>
      </c>
      <c r="Q739" s="2">
        <v>0</v>
      </c>
      <c r="R739" s="2">
        <v>5</v>
      </c>
      <c r="S739" s="2">
        <v>1</v>
      </c>
      <c r="T739" s="6">
        <v>12.33843773328551</v>
      </c>
      <c r="U739" s="6">
        <v>3.4011519677624232E-2</v>
      </c>
      <c r="V739" s="6">
        <v>1.7130592847287619E-2</v>
      </c>
      <c r="W739" s="6">
        <v>202</v>
      </c>
      <c r="X739" s="6">
        <v>3709</v>
      </c>
      <c r="Y739" s="6">
        <v>228305</v>
      </c>
      <c r="Z739" s="6">
        <v>7765</v>
      </c>
      <c r="AA739" s="2">
        <f t="shared" si="26"/>
        <v>0</v>
      </c>
      <c r="AB739" s="2">
        <v>0</v>
      </c>
      <c r="AC739" s="2">
        <v>1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1</v>
      </c>
      <c r="AQ739" s="2">
        <v>0</v>
      </c>
      <c r="AR739" s="3">
        <v>0</v>
      </c>
      <c r="AS739" s="6">
        <f t="shared" si="27"/>
        <v>12.302872624123884</v>
      </c>
      <c r="AT739" s="6">
        <f t="shared" si="28"/>
        <v>4.7846846519734212E-2</v>
      </c>
      <c r="AU739" s="6">
        <f t="shared" si="29"/>
        <v>1.3706837079263644E-3</v>
      </c>
      <c r="AV739" s="6">
        <f t="shared" si="30"/>
        <v>0</v>
      </c>
      <c r="AW739" s="6">
        <f t="shared" si="31"/>
        <v>1</v>
      </c>
      <c r="AX739" s="6">
        <f t="shared" si="32"/>
        <v>0</v>
      </c>
      <c r="AY739" s="6">
        <f t="shared" si="33"/>
        <v>0</v>
      </c>
      <c r="AZ739" s="6">
        <f t="shared" si="34"/>
        <v>0</v>
      </c>
      <c r="BA739" s="6">
        <f t="shared" si="35"/>
        <v>5</v>
      </c>
      <c r="BB739" s="6">
        <f t="shared" si="36"/>
        <v>1</v>
      </c>
      <c r="BC739" s="2"/>
      <c r="BD739" s="2"/>
    </row>
    <row r="740" spans="1:56" ht="15.75" customHeight="1" x14ac:dyDescent="0.25">
      <c r="A740" s="2">
        <v>176</v>
      </c>
      <c r="B740" s="2">
        <v>2016</v>
      </c>
      <c r="C740" s="6" t="s">
        <v>234</v>
      </c>
      <c r="D740" s="2">
        <v>18775</v>
      </c>
      <c r="E740" s="2">
        <v>3758318000124</v>
      </c>
      <c r="F740" s="2" t="str">
        <f t="array" ref="F740">IFERROR(INDEX(cnpj!$A:$B,MATCH(C740,cnpj!$B:$B,0),1),IF(G740=14,LEFT(E740,2)&amp;"."&amp;MID(E740,3,3)&amp;"."&amp;MID(E740,6,3)&amp;"/"&amp;MID(E740,9,4)&amp;"-"&amp;RIGHT(E740,2),IF(G740=13,0&amp;LEFT(E740,1)&amp;"."&amp;MID(E740,2,3)&amp;"."&amp;MID(E740,5,3)&amp;"/"&amp;MID(E740,8,4)&amp;"-"&amp;RIGHT(E740,2),IF(G740=12,"00"&amp;"."&amp;LEFT(E740,3)&amp;"."&amp;MID(E740,4,3)&amp;"/"&amp;MID(E740,7,4)&amp;"-"&amp;RIGHT(E740,2),IF(G740=11,"00.0"&amp;LEFT(E740,2)&amp;"."&amp;MID(E740,3,3)&amp;"/"&amp;MID(E740,6,4)&amp;"-"&amp;RIGHT(E740,2),"erro")))))</f>
        <v>03.758.318/0001-24</v>
      </c>
      <c r="G740" s="2">
        <f t="shared" si="25"/>
        <v>13</v>
      </c>
      <c r="H740" s="6" t="s">
        <v>60</v>
      </c>
      <c r="I740" s="2">
        <v>1</v>
      </c>
      <c r="J740" s="6">
        <v>14.07092766982878</v>
      </c>
      <c r="K740" s="6">
        <v>1291000</v>
      </c>
      <c r="L740" s="2">
        <v>0</v>
      </c>
      <c r="M740" s="2">
        <v>0</v>
      </c>
      <c r="N740" s="2"/>
      <c r="O740" s="2">
        <v>0</v>
      </c>
      <c r="P740" s="2">
        <v>0</v>
      </c>
      <c r="Q740" s="2">
        <v>0</v>
      </c>
      <c r="R740" s="2">
        <v>24</v>
      </c>
      <c r="S740" s="2">
        <v>0</v>
      </c>
      <c r="T740" s="6">
        <v>15.194422485857912</v>
      </c>
      <c r="U740" s="6">
        <v>0.10304114336977051</v>
      </c>
      <c r="V740" s="6">
        <v>0.21014038506726601</v>
      </c>
      <c r="W740" s="6">
        <v>24275</v>
      </c>
      <c r="X740" s="6">
        <v>810104</v>
      </c>
      <c r="Y740" s="6">
        <v>3970579</v>
      </c>
      <c r="Z740" s="6">
        <v>409133</v>
      </c>
      <c r="AA740" s="2" t="str">
        <f t="shared" si="26"/>
        <v/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1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1</v>
      </c>
      <c r="AN740" s="2">
        <v>0</v>
      </c>
      <c r="AO740" s="2">
        <v>0</v>
      </c>
      <c r="AP740" s="2">
        <v>0</v>
      </c>
      <c r="AQ740" s="2">
        <v>0</v>
      </c>
      <c r="AR740" s="3">
        <v>0</v>
      </c>
      <c r="AS740" s="6" t="str">
        <f t="shared" si="27"/>
        <v/>
      </c>
      <c r="AT740" s="6" t="str">
        <f t="shared" si="28"/>
        <v/>
      </c>
      <c r="AU740" s="6" t="str">
        <f t="shared" si="29"/>
        <v/>
      </c>
      <c r="AV740" s="6" t="str">
        <f t="shared" si="30"/>
        <v/>
      </c>
      <c r="AW740" s="6" t="str">
        <f t="shared" si="31"/>
        <v/>
      </c>
      <c r="AX740" s="6" t="str">
        <f t="shared" si="32"/>
        <v/>
      </c>
      <c r="AY740" s="6" t="str">
        <f t="shared" si="33"/>
        <v/>
      </c>
      <c r="AZ740" s="6" t="str">
        <f t="shared" si="34"/>
        <v/>
      </c>
      <c r="BA740" s="6" t="str">
        <f t="shared" si="35"/>
        <v/>
      </c>
      <c r="BB740" s="6" t="str">
        <f t="shared" si="36"/>
        <v/>
      </c>
      <c r="BC740" s="2"/>
      <c r="BD740" s="2"/>
    </row>
    <row r="741" spans="1:56" ht="15.75" customHeight="1" x14ac:dyDescent="0.25">
      <c r="A741" s="2">
        <v>176</v>
      </c>
      <c r="B741" s="2">
        <v>2017</v>
      </c>
      <c r="C741" s="6" t="s">
        <v>234</v>
      </c>
      <c r="D741" s="2">
        <v>18775</v>
      </c>
      <c r="E741" s="2">
        <v>3758318000124</v>
      </c>
      <c r="F741" s="2" t="str">
        <f t="array" ref="F741">IFERROR(INDEX(cnpj!$A:$B,MATCH(C741,cnpj!$B:$B,0),1),IF(G741=14,LEFT(E741,2)&amp;"."&amp;MID(E741,3,3)&amp;"."&amp;MID(E741,6,3)&amp;"/"&amp;MID(E741,9,4)&amp;"-"&amp;RIGHT(E741,2),IF(G741=13,0&amp;LEFT(E741,1)&amp;"."&amp;MID(E741,2,3)&amp;"."&amp;MID(E741,5,3)&amp;"/"&amp;MID(E741,8,4)&amp;"-"&amp;RIGHT(E741,2),IF(G741=12,"00"&amp;"."&amp;LEFT(E741,3)&amp;"."&amp;MID(E741,4,3)&amp;"/"&amp;MID(E741,7,4)&amp;"-"&amp;RIGHT(E741,2),IF(G741=11,"00.0"&amp;LEFT(E741,2)&amp;"."&amp;MID(E741,3,3)&amp;"/"&amp;MID(E741,6,4)&amp;"-"&amp;RIGHT(E741,2),"erro")))))</f>
        <v>03.758.318/0001-24</v>
      </c>
      <c r="G741" s="2">
        <f t="shared" si="25"/>
        <v>13</v>
      </c>
      <c r="H741" s="6" t="s">
        <v>60</v>
      </c>
      <c r="I741" s="2">
        <v>1</v>
      </c>
      <c r="J741" s="6">
        <v>14.10593885608408</v>
      </c>
      <c r="K741" s="6">
        <v>1337000</v>
      </c>
      <c r="L741" s="2">
        <v>0</v>
      </c>
      <c r="M741" s="2">
        <v>0</v>
      </c>
      <c r="N741" s="2"/>
      <c r="O741" s="2">
        <v>0</v>
      </c>
      <c r="P741" s="2">
        <v>0</v>
      </c>
      <c r="Q741" s="2">
        <v>0</v>
      </c>
      <c r="R741" s="2">
        <v>26</v>
      </c>
      <c r="S741" s="2">
        <v>0</v>
      </c>
      <c r="T741" s="6">
        <v>15.233631536237993</v>
      </c>
      <c r="U741" s="6">
        <v>-0.11687784578411053</v>
      </c>
      <c r="V741" s="6">
        <v>0.35738858911103288</v>
      </c>
      <c r="W741" s="6">
        <v>928353</v>
      </c>
      <c r="X741" s="6">
        <v>547431</v>
      </c>
      <c r="Y741" s="6">
        <v>4129354</v>
      </c>
      <c r="Z741" s="6">
        <v>-482630</v>
      </c>
      <c r="AA741" s="2">
        <f t="shared" si="26"/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1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</v>
      </c>
      <c r="AO741" s="2">
        <v>0</v>
      </c>
      <c r="AP741" s="2">
        <v>0</v>
      </c>
      <c r="AQ741" s="2">
        <v>0</v>
      </c>
      <c r="AR741" s="3">
        <v>0</v>
      </c>
      <c r="AS741" s="6">
        <f t="shared" si="27"/>
        <v>15.194422485857912</v>
      </c>
      <c r="AT741" s="6">
        <f t="shared" si="28"/>
        <v>0.10304114336977051</v>
      </c>
      <c r="AU741" s="6">
        <f t="shared" si="29"/>
        <v>0.21014038506726601</v>
      </c>
      <c r="AV741" s="6">
        <f t="shared" si="30"/>
        <v>0</v>
      </c>
      <c r="AW741" s="6">
        <f t="shared" si="31"/>
        <v>0</v>
      </c>
      <c r="AX741" s="6">
        <f t="shared" si="32"/>
        <v>0</v>
      </c>
      <c r="AY741" s="6">
        <f t="shared" si="33"/>
        <v>0</v>
      </c>
      <c r="AZ741" s="6">
        <f t="shared" si="34"/>
        <v>0</v>
      </c>
      <c r="BA741" s="6">
        <f t="shared" si="35"/>
        <v>24</v>
      </c>
      <c r="BB741" s="6">
        <f t="shared" si="36"/>
        <v>0</v>
      </c>
      <c r="BC741" s="2"/>
      <c r="BD741" s="2"/>
    </row>
    <row r="742" spans="1:56" ht="15.75" customHeight="1" x14ac:dyDescent="0.25">
      <c r="A742" s="2">
        <v>176</v>
      </c>
      <c r="B742" s="2">
        <v>2018</v>
      </c>
      <c r="C742" s="6" t="s">
        <v>234</v>
      </c>
      <c r="D742" s="2">
        <v>18775</v>
      </c>
      <c r="E742" s="2">
        <v>3758318000124</v>
      </c>
      <c r="F742" s="2" t="str">
        <f t="array" ref="F742">IFERROR(INDEX(cnpj!$A:$B,MATCH(C742,cnpj!$B:$B,0),1),IF(G742=14,LEFT(E742,2)&amp;"."&amp;MID(E742,3,3)&amp;"."&amp;MID(E742,6,3)&amp;"/"&amp;MID(E742,9,4)&amp;"-"&amp;RIGHT(E742,2),IF(G742=13,0&amp;LEFT(E742,1)&amp;"."&amp;MID(E742,2,3)&amp;"."&amp;MID(E742,5,3)&amp;"/"&amp;MID(E742,8,4)&amp;"-"&amp;RIGHT(E742,2),IF(G742=12,"00"&amp;"."&amp;LEFT(E742,3)&amp;"."&amp;MID(E742,4,3)&amp;"/"&amp;MID(E742,7,4)&amp;"-"&amp;RIGHT(E742,2),IF(G742=11,"00.0"&amp;LEFT(E742,2)&amp;"."&amp;MID(E742,3,3)&amp;"/"&amp;MID(E742,6,4)&amp;"-"&amp;RIGHT(E742,2),"erro")))))</f>
        <v>03.758.318/0001-24</v>
      </c>
      <c r="G742" s="2">
        <f t="shared" si="25"/>
        <v>13</v>
      </c>
      <c r="H742" s="6" t="s">
        <v>60</v>
      </c>
      <c r="I742" s="2">
        <v>1</v>
      </c>
      <c r="J742" s="6">
        <v>14.133964289082808</v>
      </c>
      <c r="K742" s="6">
        <v>1375000</v>
      </c>
      <c r="L742" s="2">
        <v>0</v>
      </c>
      <c r="M742" s="2">
        <v>0</v>
      </c>
      <c r="N742" s="2"/>
      <c r="O742" s="2">
        <v>0</v>
      </c>
      <c r="P742" s="2">
        <v>0</v>
      </c>
      <c r="Q742" s="2">
        <v>0</v>
      </c>
      <c r="R742" s="2">
        <v>23</v>
      </c>
      <c r="S742" s="2">
        <v>0</v>
      </c>
      <c r="T742" s="6">
        <v>15.216288277059601</v>
      </c>
      <c r="U742" s="6">
        <v>-7.9824460896101998E-2</v>
      </c>
      <c r="V742" s="6">
        <v>0.42597086750666219</v>
      </c>
      <c r="W742" s="6">
        <v>877675</v>
      </c>
      <c r="X742" s="6">
        <v>851066</v>
      </c>
      <c r="Y742" s="6">
        <v>4058355</v>
      </c>
      <c r="Z742" s="6">
        <v>-323956</v>
      </c>
      <c r="AA742" s="2">
        <f t="shared" si="26"/>
        <v>1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1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1</v>
      </c>
      <c r="AP742" s="2">
        <v>0</v>
      </c>
      <c r="AQ742" s="2">
        <v>0</v>
      </c>
      <c r="AR742" s="3">
        <v>0</v>
      </c>
      <c r="AS742" s="6">
        <f t="shared" si="27"/>
        <v>15.233631536237993</v>
      </c>
      <c r="AT742" s="6">
        <f t="shared" si="28"/>
        <v>-0.11687784578411053</v>
      </c>
      <c r="AU742" s="6">
        <f t="shared" si="29"/>
        <v>0.35738858911103288</v>
      </c>
      <c r="AV742" s="6">
        <f t="shared" si="30"/>
        <v>0</v>
      </c>
      <c r="AW742" s="6">
        <f t="shared" si="31"/>
        <v>0</v>
      </c>
      <c r="AX742" s="6">
        <f t="shared" si="32"/>
        <v>0</v>
      </c>
      <c r="AY742" s="6">
        <f t="shared" si="33"/>
        <v>0</v>
      </c>
      <c r="AZ742" s="6">
        <f t="shared" si="34"/>
        <v>0</v>
      </c>
      <c r="BA742" s="6">
        <f t="shared" si="35"/>
        <v>26</v>
      </c>
      <c r="BB742" s="6">
        <f t="shared" si="36"/>
        <v>0</v>
      </c>
      <c r="BC742" s="2"/>
      <c r="BD742" s="2"/>
    </row>
    <row r="743" spans="1:56" ht="15.75" customHeight="1" x14ac:dyDescent="0.25">
      <c r="A743" s="2">
        <v>176</v>
      </c>
      <c r="B743" s="2">
        <v>2019</v>
      </c>
      <c r="C743" s="6" t="s">
        <v>234</v>
      </c>
      <c r="D743" s="2">
        <v>18775</v>
      </c>
      <c r="E743" s="2">
        <v>3758318000124</v>
      </c>
      <c r="F743" s="2" t="str">
        <f t="array" ref="F743">IFERROR(INDEX(cnpj!$A:$B,MATCH(C743,cnpj!$B:$B,0),1),IF(G743=14,LEFT(E743,2)&amp;"."&amp;MID(E743,3,3)&amp;"."&amp;MID(E743,6,3)&amp;"/"&amp;MID(E743,9,4)&amp;"-"&amp;RIGHT(E743,2),IF(G743=13,0&amp;LEFT(E743,1)&amp;"."&amp;MID(E743,2,3)&amp;"."&amp;MID(E743,5,3)&amp;"/"&amp;MID(E743,8,4)&amp;"-"&amp;RIGHT(E743,2),IF(G743=12,"00"&amp;"."&amp;LEFT(E743,3)&amp;"."&amp;MID(E743,4,3)&amp;"/"&amp;MID(E743,7,4)&amp;"-"&amp;RIGHT(E743,2),IF(G743=11,"00.0"&amp;LEFT(E743,2)&amp;"."&amp;MID(E743,3,3)&amp;"/"&amp;MID(E743,6,4)&amp;"-"&amp;RIGHT(E743,2),"erro")))))</f>
        <v>03.758.318/0001-24</v>
      </c>
      <c r="G743" s="2">
        <f t="shared" si="25"/>
        <v>13</v>
      </c>
      <c r="H743" s="6" t="s">
        <v>60</v>
      </c>
      <c r="I743" s="2">
        <v>1</v>
      </c>
      <c r="J743" s="6">
        <v>12.573377976160389</v>
      </c>
      <c r="K743" s="6">
        <v>288767.74</v>
      </c>
      <c r="L743" s="2">
        <v>0</v>
      </c>
      <c r="M743" s="2">
        <v>0</v>
      </c>
      <c r="N743" s="2"/>
      <c r="O743" s="2">
        <v>1</v>
      </c>
      <c r="P743" s="2">
        <v>1</v>
      </c>
      <c r="Q743" s="2">
        <v>0</v>
      </c>
      <c r="R743" s="2">
        <v>24</v>
      </c>
      <c r="S743" s="2">
        <v>0</v>
      </c>
      <c r="T743" s="6">
        <v>15.095276777572062</v>
      </c>
      <c r="U743" s="6">
        <v>-0.43183309189417984</v>
      </c>
      <c r="V743" s="6">
        <v>3.654403374604643E-2</v>
      </c>
      <c r="W743" s="6">
        <v>107130</v>
      </c>
      <c r="X743" s="6">
        <v>24275</v>
      </c>
      <c r="Y743" s="6">
        <v>3595799</v>
      </c>
      <c r="Z743" s="6">
        <v>-1552785</v>
      </c>
      <c r="AA743" s="2">
        <f t="shared" si="26"/>
        <v>1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1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1</v>
      </c>
      <c r="AQ743" s="2">
        <v>0</v>
      </c>
      <c r="AR743" s="3">
        <v>0</v>
      </c>
      <c r="AS743" s="6">
        <f t="shared" si="27"/>
        <v>15.216288277059601</v>
      </c>
      <c r="AT743" s="6">
        <f t="shared" si="28"/>
        <v>-7.9824460896101998E-2</v>
      </c>
      <c r="AU743" s="6">
        <f t="shared" si="29"/>
        <v>0.42597086750666219</v>
      </c>
      <c r="AV743" s="6">
        <f t="shared" si="30"/>
        <v>0</v>
      </c>
      <c r="AW743" s="6">
        <f t="shared" si="31"/>
        <v>0</v>
      </c>
      <c r="AX743" s="6">
        <f t="shared" si="32"/>
        <v>0</v>
      </c>
      <c r="AY743" s="6">
        <f t="shared" si="33"/>
        <v>0</v>
      </c>
      <c r="AZ743" s="6">
        <f t="shared" si="34"/>
        <v>0</v>
      </c>
      <c r="BA743" s="6">
        <f t="shared" si="35"/>
        <v>23</v>
      </c>
      <c r="BB743" s="6">
        <f t="shared" si="36"/>
        <v>0</v>
      </c>
      <c r="BC743" s="2"/>
      <c r="BD743" s="2"/>
    </row>
    <row r="744" spans="1:56" ht="15.75" customHeight="1" x14ac:dyDescent="0.25">
      <c r="A744" s="2">
        <v>176</v>
      </c>
      <c r="B744" s="2">
        <v>2020</v>
      </c>
      <c r="C744" s="6" t="s">
        <v>234</v>
      </c>
      <c r="D744" s="2">
        <v>18775</v>
      </c>
      <c r="E744" s="2">
        <v>3758318000124</v>
      </c>
      <c r="F744" s="2" t="str">
        <f t="array" ref="F744">IFERROR(INDEX(cnpj!$A:$B,MATCH(C744,cnpj!$B:$B,0),1),IF(G744=14,LEFT(E744,2)&amp;"."&amp;MID(E744,3,3)&amp;"."&amp;MID(E744,6,3)&amp;"/"&amp;MID(E744,9,4)&amp;"-"&amp;RIGHT(E744,2),IF(G744=13,0&amp;LEFT(E744,1)&amp;"."&amp;MID(E744,2,3)&amp;"."&amp;MID(E744,5,3)&amp;"/"&amp;MID(E744,8,4)&amp;"-"&amp;RIGHT(E744,2),IF(G744=12,"00"&amp;"."&amp;LEFT(E744,3)&amp;"."&amp;MID(E744,4,3)&amp;"/"&amp;MID(E744,7,4)&amp;"-"&amp;RIGHT(E744,2),IF(G744=11,"00.0"&amp;LEFT(E744,2)&amp;"."&amp;MID(E744,3,3)&amp;"/"&amp;MID(E744,6,4)&amp;"-"&amp;RIGHT(E744,2),"erro")))))</f>
        <v>03.758.318/0001-24</v>
      </c>
      <c r="G744" s="2">
        <f t="shared" si="25"/>
        <v>13</v>
      </c>
      <c r="H744" s="6" t="s">
        <v>60</v>
      </c>
      <c r="I744" s="2">
        <v>1</v>
      </c>
      <c r="J744" s="6">
        <v>12.573376937262637</v>
      </c>
      <c r="K744" s="6">
        <v>288767.44</v>
      </c>
      <c r="L744" s="2">
        <v>0</v>
      </c>
      <c r="M744" s="2">
        <v>0</v>
      </c>
      <c r="N744" s="2"/>
      <c r="O744" s="2">
        <v>1</v>
      </c>
      <c r="P744" s="2">
        <v>1</v>
      </c>
      <c r="Q744" s="2">
        <v>0</v>
      </c>
      <c r="R744" s="2">
        <v>20</v>
      </c>
      <c r="S744" s="2">
        <v>0</v>
      </c>
      <c r="T744" s="6">
        <v>14.814440255085906</v>
      </c>
      <c r="U744" s="6">
        <v>-0.49328748084057666</v>
      </c>
      <c r="V744" s="6">
        <v>1.2072020281552376</v>
      </c>
      <c r="W744" s="6">
        <v>1917452</v>
      </c>
      <c r="X744" s="6">
        <v>1360553</v>
      </c>
      <c r="Y744" s="6">
        <v>2715374</v>
      </c>
      <c r="Z744" s="6">
        <v>-1339460</v>
      </c>
      <c r="AA744" s="2">
        <f t="shared" si="26"/>
        <v>1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1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1</v>
      </c>
      <c r="AR744" s="3">
        <v>0</v>
      </c>
      <c r="AS744" s="6">
        <f t="shared" si="27"/>
        <v>15.095276777572062</v>
      </c>
      <c r="AT744" s="6">
        <f t="shared" si="28"/>
        <v>-0.43183309189417984</v>
      </c>
      <c r="AU744" s="6">
        <f t="shared" si="29"/>
        <v>3.654403374604643E-2</v>
      </c>
      <c r="AV744" s="6">
        <f t="shared" si="30"/>
        <v>0</v>
      </c>
      <c r="AW744" s="6">
        <f t="shared" si="31"/>
        <v>0</v>
      </c>
      <c r="AX744" s="6">
        <f t="shared" si="32"/>
        <v>1</v>
      </c>
      <c r="AY744" s="6">
        <f t="shared" si="33"/>
        <v>1</v>
      </c>
      <c r="AZ744" s="6">
        <f t="shared" si="34"/>
        <v>0</v>
      </c>
      <c r="BA744" s="6">
        <f t="shared" si="35"/>
        <v>24</v>
      </c>
      <c r="BB744" s="6">
        <f t="shared" si="36"/>
        <v>0</v>
      </c>
      <c r="BC744" s="2"/>
      <c r="BD744" s="2"/>
    </row>
    <row r="745" spans="1:56" ht="15.75" customHeight="1" x14ac:dyDescent="0.25">
      <c r="A745" s="2">
        <v>177</v>
      </c>
      <c r="B745" s="2">
        <v>2016</v>
      </c>
      <c r="C745" s="6" t="s">
        <v>235</v>
      </c>
      <c r="D745" s="2">
        <v>11932</v>
      </c>
      <c r="E745" s="2">
        <v>61156113000175</v>
      </c>
      <c r="F745" s="2" t="str">
        <f t="array" ref="F745">IFERROR(INDEX(cnpj!$A:$B,MATCH(C745,cnpj!$B:$B,0),1),IF(G745=14,LEFT(E745,2)&amp;"."&amp;MID(E745,3,3)&amp;"."&amp;MID(E745,6,3)&amp;"/"&amp;MID(E745,9,4)&amp;"-"&amp;RIGHT(E745,2),IF(G745=13,0&amp;LEFT(E745,1)&amp;"."&amp;MID(E745,2,3)&amp;"."&amp;MID(E745,5,3)&amp;"/"&amp;MID(E745,8,4)&amp;"-"&amp;RIGHT(E745,2),IF(G745=12,"00"&amp;"."&amp;LEFT(E745,3)&amp;"."&amp;MID(E745,4,3)&amp;"/"&amp;MID(E745,7,4)&amp;"-"&amp;RIGHT(E745,2),IF(G745=11,"00.0"&amp;LEFT(E745,2)&amp;"."&amp;MID(E745,3,3)&amp;"/"&amp;MID(E745,6,4)&amp;"-"&amp;RIGHT(E745,2),"erro")))))</f>
        <v>61.156.113/0001-75</v>
      </c>
      <c r="G745" s="2">
        <f t="shared" si="25"/>
        <v>14</v>
      </c>
      <c r="H745" s="6" t="s">
        <v>62</v>
      </c>
      <c r="I745" s="2">
        <v>3</v>
      </c>
      <c r="J745" s="6">
        <v>15.53491910052972</v>
      </c>
      <c r="K745" s="6">
        <v>5581226.4299999997</v>
      </c>
      <c r="L745" s="2">
        <v>0</v>
      </c>
      <c r="M745" s="2">
        <v>1</v>
      </c>
      <c r="N745" s="2"/>
      <c r="O745" s="2">
        <v>1</v>
      </c>
      <c r="P745" s="2">
        <v>3</v>
      </c>
      <c r="Q745" s="2">
        <v>0</v>
      </c>
      <c r="R745" s="2">
        <v>23</v>
      </c>
      <c r="S745" s="2">
        <v>0</v>
      </c>
      <c r="T745" s="6">
        <v>15.003076807805222</v>
      </c>
      <c r="U745" s="6">
        <v>6.5661489723828955E-3</v>
      </c>
      <c r="V745" s="6">
        <v>0.45595135969084116</v>
      </c>
      <c r="W745" s="6">
        <v>767239</v>
      </c>
      <c r="X745" s="6">
        <v>727867</v>
      </c>
      <c r="Y745" s="6">
        <v>3279091</v>
      </c>
      <c r="Z745" s="6">
        <v>21531</v>
      </c>
      <c r="AA745" s="2" t="str">
        <f t="shared" si="26"/>
        <v/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1</v>
      </c>
      <c r="AI745" s="2">
        <v>0</v>
      </c>
      <c r="AJ745" s="2">
        <v>0</v>
      </c>
      <c r="AK745" s="2">
        <v>0</v>
      </c>
      <c r="AL745" s="2">
        <v>0</v>
      </c>
      <c r="AM745" s="2">
        <v>1</v>
      </c>
      <c r="AN745" s="2">
        <v>0</v>
      </c>
      <c r="AO745" s="2">
        <v>0</v>
      </c>
      <c r="AP745" s="2">
        <v>0</v>
      </c>
      <c r="AQ745" s="2">
        <v>0</v>
      </c>
      <c r="AR745" s="3">
        <v>0</v>
      </c>
      <c r="AS745" s="6" t="str">
        <f t="shared" si="27"/>
        <v/>
      </c>
      <c r="AT745" s="6" t="str">
        <f t="shared" si="28"/>
        <v/>
      </c>
      <c r="AU745" s="6" t="str">
        <f t="shared" si="29"/>
        <v/>
      </c>
      <c r="AV745" s="6" t="str">
        <f t="shared" si="30"/>
        <v/>
      </c>
      <c r="AW745" s="6" t="str">
        <f t="shared" si="31"/>
        <v/>
      </c>
      <c r="AX745" s="6" t="str">
        <f t="shared" si="32"/>
        <v/>
      </c>
      <c r="AY745" s="6" t="str">
        <f t="shared" si="33"/>
        <v/>
      </c>
      <c r="AZ745" s="6" t="str">
        <f t="shared" si="34"/>
        <v/>
      </c>
      <c r="BA745" s="6" t="str">
        <f t="shared" si="35"/>
        <v/>
      </c>
      <c r="BB745" s="6" t="str">
        <f t="shared" si="36"/>
        <v/>
      </c>
      <c r="BC745" s="2"/>
      <c r="BD745" s="2"/>
    </row>
    <row r="746" spans="1:56" ht="15.75" customHeight="1" x14ac:dyDescent="0.25">
      <c r="A746" s="2">
        <v>177</v>
      </c>
      <c r="B746" s="2">
        <v>2017</v>
      </c>
      <c r="C746" s="6" t="s">
        <v>235</v>
      </c>
      <c r="D746" s="2">
        <v>11932</v>
      </c>
      <c r="E746" s="2">
        <v>61156113000175</v>
      </c>
      <c r="F746" s="2" t="str">
        <f t="array" ref="F746">IFERROR(INDEX(cnpj!$A:$B,MATCH(C746,cnpj!$B:$B,0),1),IF(G746=14,LEFT(E746,2)&amp;"."&amp;MID(E746,3,3)&amp;"."&amp;MID(E746,6,3)&amp;"/"&amp;MID(E746,9,4)&amp;"-"&amp;RIGHT(E746,2),IF(G746=13,0&amp;LEFT(E746,1)&amp;"."&amp;MID(E746,2,3)&amp;"."&amp;MID(E746,5,3)&amp;"/"&amp;MID(E746,8,4)&amp;"-"&amp;RIGHT(E746,2),IF(G746=12,"00"&amp;"."&amp;LEFT(E746,3)&amp;"."&amp;MID(E746,4,3)&amp;"/"&amp;MID(E746,7,4)&amp;"-"&amp;RIGHT(E746,2),IF(G746=11,"00.0"&amp;LEFT(E746,2)&amp;"."&amp;MID(E746,3,3)&amp;"/"&amp;MID(E746,6,4)&amp;"-"&amp;RIGHT(E746,2),"erro")))))</f>
        <v>61.156.113/0001-75</v>
      </c>
      <c r="G746" s="2">
        <f t="shared" si="25"/>
        <v>14</v>
      </c>
      <c r="H746" s="6" t="s">
        <v>62</v>
      </c>
      <c r="I746" s="2">
        <v>3</v>
      </c>
      <c r="J746" s="6">
        <v>15.601259243572597</v>
      </c>
      <c r="K746" s="6">
        <v>5964043.4699999997</v>
      </c>
      <c r="L746" s="2">
        <v>0</v>
      </c>
      <c r="M746" s="2">
        <v>1</v>
      </c>
      <c r="N746" s="2"/>
      <c r="O746" s="2">
        <v>1</v>
      </c>
      <c r="P746" s="2">
        <v>3</v>
      </c>
      <c r="Q746" s="2">
        <v>0</v>
      </c>
      <c r="R746" s="2">
        <v>18</v>
      </c>
      <c r="S746" s="2">
        <v>0</v>
      </c>
      <c r="T746" s="6">
        <v>15.034025707943966</v>
      </c>
      <c r="U746" s="6">
        <v>1.8931677429998917E-3</v>
      </c>
      <c r="V746" s="6">
        <v>0.29398621355215981</v>
      </c>
      <c r="W746" s="6">
        <v>735152</v>
      </c>
      <c r="X746" s="6">
        <v>259157</v>
      </c>
      <c r="Y746" s="6">
        <v>3382162</v>
      </c>
      <c r="Z746" s="6">
        <v>6403</v>
      </c>
      <c r="AA746" s="2">
        <f t="shared" si="26"/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1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</v>
      </c>
      <c r="AO746" s="2">
        <v>0</v>
      </c>
      <c r="AP746" s="2">
        <v>0</v>
      </c>
      <c r="AQ746" s="2">
        <v>0</v>
      </c>
      <c r="AR746" s="3">
        <v>0</v>
      </c>
      <c r="AS746" s="6">
        <f t="shared" si="27"/>
        <v>15.003076807805222</v>
      </c>
      <c r="AT746" s="6">
        <f t="shared" si="28"/>
        <v>6.5661489723828955E-3</v>
      </c>
      <c r="AU746" s="6">
        <f t="shared" si="29"/>
        <v>0.45595135969084116</v>
      </c>
      <c r="AV746" s="6">
        <f t="shared" si="30"/>
        <v>0</v>
      </c>
      <c r="AW746" s="6">
        <f t="shared" si="31"/>
        <v>1</v>
      </c>
      <c r="AX746" s="6">
        <f t="shared" si="32"/>
        <v>1</v>
      </c>
      <c r="AY746" s="6">
        <f t="shared" si="33"/>
        <v>3</v>
      </c>
      <c r="AZ746" s="6">
        <f t="shared" si="34"/>
        <v>0</v>
      </c>
      <c r="BA746" s="6">
        <f t="shared" si="35"/>
        <v>23</v>
      </c>
      <c r="BB746" s="6">
        <f t="shared" si="36"/>
        <v>0</v>
      </c>
      <c r="BC746" s="2"/>
      <c r="BD746" s="2"/>
    </row>
    <row r="747" spans="1:56" ht="15.75" customHeight="1" x14ac:dyDescent="0.25">
      <c r="A747" s="2">
        <v>177</v>
      </c>
      <c r="B747" s="2">
        <v>2018</v>
      </c>
      <c r="C747" s="6" t="s">
        <v>235</v>
      </c>
      <c r="D747" s="2">
        <v>11932</v>
      </c>
      <c r="E747" s="2">
        <v>61156113000175</v>
      </c>
      <c r="F747" s="2" t="str">
        <f t="array" ref="F747">IFERROR(INDEX(cnpj!$A:$B,MATCH(C747,cnpj!$B:$B,0),1),IF(G747=14,LEFT(E747,2)&amp;"."&amp;MID(E747,3,3)&amp;"."&amp;MID(E747,6,3)&amp;"/"&amp;MID(E747,9,4)&amp;"-"&amp;RIGHT(E747,2),IF(G747=13,0&amp;LEFT(E747,1)&amp;"."&amp;MID(E747,2,3)&amp;"."&amp;MID(E747,5,3)&amp;"/"&amp;MID(E747,8,4)&amp;"-"&amp;RIGHT(E747,2),IF(G747=12,"00"&amp;"."&amp;LEFT(E747,3)&amp;"."&amp;MID(E747,4,3)&amp;"/"&amp;MID(E747,7,4)&amp;"-"&amp;RIGHT(E747,2),IF(G747=11,"00.0"&amp;LEFT(E747,2)&amp;"."&amp;MID(E747,3,3)&amp;"/"&amp;MID(E747,6,4)&amp;"-"&amp;RIGHT(E747,2),"erro")))))</f>
        <v>61.156.113/0001-75</v>
      </c>
      <c r="G747" s="2">
        <f t="shared" si="25"/>
        <v>14</v>
      </c>
      <c r="H747" s="6" t="s">
        <v>62</v>
      </c>
      <c r="I747" s="2">
        <v>3</v>
      </c>
      <c r="J747" s="6">
        <v>15.769663705679857</v>
      </c>
      <c r="K747" s="6">
        <v>7057939.46</v>
      </c>
      <c r="L747" s="2">
        <v>0</v>
      </c>
      <c r="M747" s="2">
        <v>1</v>
      </c>
      <c r="N747" s="2"/>
      <c r="O747" s="2">
        <v>1</v>
      </c>
      <c r="P747" s="2">
        <v>3</v>
      </c>
      <c r="Q747" s="2">
        <v>0</v>
      </c>
      <c r="R747" s="2">
        <v>18</v>
      </c>
      <c r="S747" s="2">
        <v>0</v>
      </c>
      <c r="T747" s="6">
        <v>15.247301809231903</v>
      </c>
      <c r="U747" s="6">
        <v>4.8092645557739719E-2</v>
      </c>
      <c r="V747" s="6">
        <v>0.30200270365112342</v>
      </c>
      <c r="W747" s="6">
        <v>720055</v>
      </c>
      <c r="X747" s="6">
        <v>544186</v>
      </c>
      <c r="Y747" s="6">
        <v>4186191</v>
      </c>
      <c r="Z747" s="6">
        <v>201325</v>
      </c>
      <c r="AA747" s="2">
        <f t="shared" si="26"/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1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1</v>
      </c>
      <c r="AP747" s="2">
        <v>0</v>
      </c>
      <c r="AQ747" s="2">
        <v>0</v>
      </c>
      <c r="AR747" s="3">
        <v>0</v>
      </c>
      <c r="AS747" s="6">
        <f t="shared" si="27"/>
        <v>15.034025707943966</v>
      </c>
      <c r="AT747" s="6">
        <f t="shared" si="28"/>
        <v>1.8931677429998917E-3</v>
      </c>
      <c r="AU747" s="6">
        <f t="shared" si="29"/>
        <v>0.29398621355215981</v>
      </c>
      <c r="AV747" s="6">
        <f t="shared" si="30"/>
        <v>0</v>
      </c>
      <c r="AW747" s="6">
        <f t="shared" si="31"/>
        <v>1</v>
      </c>
      <c r="AX747" s="6">
        <f t="shared" si="32"/>
        <v>1</v>
      </c>
      <c r="AY747" s="6">
        <f t="shared" si="33"/>
        <v>3</v>
      </c>
      <c r="AZ747" s="6">
        <f t="shared" si="34"/>
        <v>0</v>
      </c>
      <c r="BA747" s="6">
        <f t="shared" si="35"/>
        <v>18</v>
      </c>
      <c r="BB747" s="6">
        <f t="shared" si="36"/>
        <v>0</v>
      </c>
      <c r="BC747" s="2"/>
      <c r="BD747" s="2"/>
    </row>
    <row r="748" spans="1:56" ht="15.75" customHeight="1" x14ac:dyDescent="0.25">
      <c r="A748" s="2">
        <v>177</v>
      </c>
      <c r="B748" s="2">
        <v>2019</v>
      </c>
      <c r="C748" s="6" t="s">
        <v>235</v>
      </c>
      <c r="D748" s="2">
        <v>11932</v>
      </c>
      <c r="E748" s="2">
        <v>61156113000175</v>
      </c>
      <c r="F748" s="2" t="str">
        <f t="array" ref="F748">IFERROR(INDEX(cnpj!$A:$B,MATCH(C748,cnpj!$B:$B,0),1),IF(G748=14,LEFT(E748,2)&amp;"."&amp;MID(E748,3,3)&amp;"."&amp;MID(E748,6,3)&amp;"/"&amp;MID(E748,9,4)&amp;"-"&amp;RIGHT(E748,2),IF(G748=13,0&amp;LEFT(E748,1)&amp;"."&amp;MID(E748,2,3)&amp;"."&amp;MID(E748,5,3)&amp;"/"&amp;MID(E748,8,4)&amp;"-"&amp;RIGHT(E748,2),IF(G748=12,"00"&amp;"."&amp;LEFT(E748,3)&amp;"."&amp;MID(E748,4,3)&amp;"/"&amp;MID(E748,7,4)&amp;"-"&amp;RIGHT(E748,2),IF(G748=11,"00.0"&amp;LEFT(E748,2)&amp;"."&amp;MID(E748,3,3)&amp;"/"&amp;MID(E748,6,4)&amp;"-"&amp;RIGHT(E748,2),"erro")))))</f>
        <v>61.156.113/0001-75</v>
      </c>
      <c r="G748" s="2">
        <f t="shared" si="25"/>
        <v>14</v>
      </c>
      <c r="H748" s="6" t="s">
        <v>62</v>
      </c>
      <c r="I748" s="2">
        <v>3</v>
      </c>
      <c r="J748" s="6">
        <v>15.719236614133443</v>
      </c>
      <c r="K748" s="6">
        <v>6710852.9299999997</v>
      </c>
      <c r="L748" s="2">
        <v>0</v>
      </c>
      <c r="M748" s="2">
        <v>1</v>
      </c>
      <c r="N748" s="2"/>
      <c r="O748" s="2">
        <v>1</v>
      </c>
      <c r="P748" s="2">
        <v>3</v>
      </c>
      <c r="Q748" s="2">
        <v>0</v>
      </c>
      <c r="R748" s="2">
        <v>24</v>
      </c>
      <c r="S748" s="2">
        <v>0</v>
      </c>
      <c r="T748" s="6">
        <v>15.432161990291673</v>
      </c>
      <c r="U748" s="6">
        <v>6.7001932807248643E-2</v>
      </c>
      <c r="V748" s="6">
        <v>0.25200478615018712</v>
      </c>
      <c r="W748" s="6">
        <v>501907</v>
      </c>
      <c r="X748" s="6">
        <v>767239</v>
      </c>
      <c r="Y748" s="6">
        <v>5036198</v>
      </c>
      <c r="Z748" s="6">
        <v>337435</v>
      </c>
      <c r="AA748" s="2">
        <f t="shared" si="26"/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1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1</v>
      </c>
      <c r="AQ748" s="2">
        <v>0</v>
      </c>
      <c r="AR748" s="3">
        <v>0</v>
      </c>
      <c r="AS748" s="6">
        <f t="shared" si="27"/>
        <v>15.247301809231903</v>
      </c>
      <c r="AT748" s="6">
        <f t="shared" si="28"/>
        <v>4.8092645557739719E-2</v>
      </c>
      <c r="AU748" s="6">
        <f t="shared" si="29"/>
        <v>0.30200270365112342</v>
      </c>
      <c r="AV748" s="6">
        <f t="shared" si="30"/>
        <v>0</v>
      </c>
      <c r="AW748" s="6">
        <f t="shared" si="31"/>
        <v>1</v>
      </c>
      <c r="AX748" s="6">
        <f t="shared" si="32"/>
        <v>1</v>
      </c>
      <c r="AY748" s="6">
        <f t="shared" si="33"/>
        <v>3</v>
      </c>
      <c r="AZ748" s="6">
        <f t="shared" si="34"/>
        <v>0</v>
      </c>
      <c r="BA748" s="6">
        <f t="shared" si="35"/>
        <v>18</v>
      </c>
      <c r="BB748" s="6">
        <f t="shared" si="36"/>
        <v>0</v>
      </c>
      <c r="BC748" s="2"/>
      <c r="BD748" s="2"/>
    </row>
    <row r="749" spans="1:56" ht="15.75" customHeight="1" x14ac:dyDescent="0.25">
      <c r="A749" s="2">
        <v>177</v>
      </c>
      <c r="B749" s="2">
        <v>2020</v>
      </c>
      <c r="C749" s="6" t="s">
        <v>235</v>
      </c>
      <c r="D749" s="2">
        <v>11932</v>
      </c>
      <c r="E749" s="2">
        <v>61156113000175</v>
      </c>
      <c r="F749" s="2" t="str">
        <f t="array" ref="F749">IFERROR(INDEX(cnpj!$A:$B,MATCH(C749,cnpj!$B:$B,0),1),IF(G749=14,LEFT(E749,2)&amp;"."&amp;MID(E749,3,3)&amp;"."&amp;MID(E749,6,3)&amp;"/"&amp;MID(E749,9,4)&amp;"-"&amp;RIGHT(E749,2),IF(G749=13,0&amp;LEFT(E749,1)&amp;"."&amp;MID(E749,2,3)&amp;"."&amp;MID(E749,5,3)&amp;"/"&amp;MID(E749,8,4)&amp;"-"&amp;RIGHT(E749,2),IF(G749=12,"00"&amp;"."&amp;LEFT(E749,3)&amp;"."&amp;MID(E749,4,3)&amp;"/"&amp;MID(E749,7,4)&amp;"-"&amp;RIGHT(E749,2),IF(G749=11,"00.0"&amp;LEFT(E749,2)&amp;"."&amp;MID(E749,3,3)&amp;"/"&amp;MID(E749,6,4)&amp;"-"&amp;RIGHT(E749,2),"erro")))))</f>
        <v>61.156.113/0001-75</v>
      </c>
      <c r="G749" s="2">
        <f t="shared" si="25"/>
        <v>14</v>
      </c>
      <c r="H749" s="6" t="s">
        <v>62</v>
      </c>
      <c r="I749" s="2">
        <v>3</v>
      </c>
      <c r="J749" s="6">
        <v>15.719236614133443</v>
      </c>
      <c r="K749" s="6">
        <v>6710852.9299999997</v>
      </c>
      <c r="L749" s="2">
        <v>0</v>
      </c>
      <c r="M749" s="2">
        <v>1</v>
      </c>
      <c r="N749" s="2"/>
      <c r="O749" s="2">
        <v>1</v>
      </c>
      <c r="P749" s="2">
        <v>3</v>
      </c>
      <c r="Q749" s="2">
        <v>0</v>
      </c>
      <c r="R749" s="2">
        <v>24</v>
      </c>
      <c r="S749" s="2">
        <v>0</v>
      </c>
      <c r="T749" s="6">
        <v>15.645693788248249</v>
      </c>
      <c r="U749" s="6">
        <v>-7.8873730980240836E-2</v>
      </c>
      <c r="V749" s="6">
        <v>0.4447042668125521</v>
      </c>
      <c r="W749" s="6">
        <v>1469881</v>
      </c>
      <c r="X749" s="6">
        <v>1302863</v>
      </c>
      <c r="Y749" s="6">
        <v>6235029</v>
      </c>
      <c r="Z749" s="6">
        <v>-491780</v>
      </c>
      <c r="AA749" s="2">
        <f t="shared" si="26"/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1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1</v>
      </c>
      <c r="AR749" s="3">
        <v>0</v>
      </c>
      <c r="AS749" s="6">
        <f t="shared" si="27"/>
        <v>15.432161990291673</v>
      </c>
      <c r="AT749" s="6">
        <f t="shared" si="28"/>
        <v>6.7001932807248643E-2</v>
      </c>
      <c r="AU749" s="6">
        <f t="shared" si="29"/>
        <v>0.25200478615018712</v>
      </c>
      <c r="AV749" s="6">
        <f t="shared" si="30"/>
        <v>0</v>
      </c>
      <c r="AW749" s="6">
        <f t="shared" si="31"/>
        <v>1</v>
      </c>
      <c r="AX749" s="6">
        <f t="shared" si="32"/>
        <v>1</v>
      </c>
      <c r="AY749" s="6">
        <f t="shared" si="33"/>
        <v>3</v>
      </c>
      <c r="AZ749" s="6">
        <f t="shared" si="34"/>
        <v>0</v>
      </c>
      <c r="BA749" s="6">
        <f t="shared" si="35"/>
        <v>24</v>
      </c>
      <c r="BB749" s="6">
        <f t="shared" si="36"/>
        <v>0</v>
      </c>
      <c r="BC749" s="2"/>
      <c r="BD749" s="2"/>
    </row>
    <row r="750" spans="1:56" ht="15.75" customHeight="1" x14ac:dyDescent="0.25">
      <c r="A750" s="2">
        <v>178</v>
      </c>
      <c r="B750" s="2">
        <v>2016</v>
      </c>
      <c r="C750" s="6" t="s">
        <v>236</v>
      </c>
      <c r="D750" s="2">
        <v>2429</v>
      </c>
      <c r="E750" s="2">
        <v>92791243000103</v>
      </c>
      <c r="F750" s="2" t="str">
        <f t="array" ref="F750">IFERROR(INDEX(cnpj!$A:$B,MATCH(C750,cnpj!$B:$B,0),1),IF(G750=14,LEFT(E750,2)&amp;"."&amp;MID(E750,3,3)&amp;"."&amp;MID(E750,6,3)&amp;"/"&amp;MID(E750,9,4)&amp;"-"&amp;RIGHT(E750,2),IF(G750=13,0&amp;LEFT(E750,1)&amp;"."&amp;MID(E750,2,3)&amp;"."&amp;MID(E750,5,3)&amp;"/"&amp;MID(E750,8,4)&amp;"-"&amp;RIGHT(E750,2),IF(G750=12,"00"&amp;"."&amp;LEFT(E750,3)&amp;"."&amp;MID(E750,4,3)&amp;"/"&amp;MID(E750,7,4)&amp;"-"&amp;RIGHT(E750,2),IF(G750=11,"00.0"&amp;LEFT(E750,2)&amp;"."&amp;MID(E750,3,3)&amp;"/"&amp;MID(E750,6,4)&amp;"-"&amp;RIGHT(E750,2),"erro")))))</f>
        <v>92.791.243/0001-03</v>
      </c>
      <c r="G750" s="2">
        <f t="shared" si="25"/>
        <v>14</v>
      </c>
      <c r="H750" s="6" t="s">
        <v>88</v>
      </c>
      <c r="I750" s="2">
        <v>5</v>
      </c>
      <c r="J750" s="6">
        <v>14.307832868399988</v>
      </c>
      <c r="K750" s="6">
        <v>1636111.37</v>
      </c>
      <c r="L750" s="2">
        <v>0</v>
      </c>
      <c r="M750" s="2">
        <v>1</v>
      </c>
      <c r="N750" s="2"/>
      <c r="O750" s="2">
        <v>0</v>
      </c>
      <c r="P750" s="2">
        <v>0</v>
      </c>
      <c r="Q750" s="2">
        <v>0</v>
      </c>
      <c r="R750" s="2">
        <v>7</v>
      </c>
      <c r="S750" s="2">
        <v>0</v>
      </c>
      <c r="T750" s="6">
        <v>14.344336597783617</v>
      </c>
      <c r="U750" s="6">
        <v>-6.3537935070146897E-3</v>
      </c>
      <c r="V750" s="6">
        <v>0.73765055785741263</v>
      </c>
      <c r="W750" s="6">
        <v>476019</v>
      </c>
      <c r="X750" s="6">
        <v>775729</v>
      </c>
      <c r="Y750" s="6">
        <v>1696939</v>
      </c>
      <c r="Z750" s="6">
        <v>-10782</v>
      </c>
      <c r="AA750" s="2" t="str">
        <f t="shared" si="26"/>
        <v/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1</v>
      </c>
      <c r="AK750" s="2">
        <v>0</v>
      </c>
      <c r="AL750" s="2">
        <v>0</v>
      </c>
      <c r="AM750" s="2">
        <v>1</v>
      </c>
      <c r="AN750" s="2">
        <v>0</v>
      </c>
      <c r="AO750" s="2">
        <v>0</v>
      </c>
      <c r="AP750" s="2">
        <v>0</v>
      </c>
      <c r="AQ750" s="2">
        <v>0</v>
      </c>
      <c r="AR750" s="3">
        <v>0</v>
      </c>
      <c r="AS750" s="6" t="str">
        <f t="shared" si="27"/>
        <v/>
      </c>
      <c r="AT750" s="6" t="str">
        <f t="shared" si="28"/>
        <v/>
      </c>
      <c r="AU750" s="6" t="str">
        <f t="shared" si="29"/>
        <v/>
      </c>
      <c r="AV750" s="6" t="str">
        <f t="shared" si="30"/>
        <v/>
      </c>
      <c r="AW750" s="6" t="str">
        <f t="shared" si="31"/>
        <v/>
      </c>
      <c r="AX750" s="6" t="str">
        <f t="shared" si="32"/>
        <v/>
      </c>
      <c r="AY750" s="6" t="str">
        <f t="shared" si="33"/>
        <v/>
      </c>
      <c r="AZ750" s="6" t="str">
        <f t="shared" si="34"/>
        <v/>
      </c>
      <c r="BA750" s="6" t="str">
        <f t="shared" si="35"/>
        <v/>
      </c>
      <c r="BB750" s="6" t="str">
        <f t="shared" si="36"/>
        <v/>
      </c>
      <c r="BC750" s="2"/>
      <c r="BD750" s="2"/>
    </row>
    <row r="751" spans="1:56" ht="15.75" customHeight="1" x14ac:dyDescent="0.25">
      <c r="A751" s="2">
        <v>178</v>
      </c>
      <c r="B751" s="2">
        <v>2017</v>
      </c>
      <c r="C751" s="6" t="s">
        <v>236</v>
      </c>
      <c r="D751" s="2">
        <v>2429</v>
      </c>
      <c r="E751" s="2">
        <v>92791243000103</v>
      </c>
      <c r="F751" s="2" t="str">
        <f t="array" ref="F751">IFERROR(INDEX(cnpj!$A:$B,MATCH(C751,cnpj!$B:$B,0),1),IF(G751=14,LEFT(E751,2)&amp;"."&amp;MID(E751,3,3)&amp;"."&amp;MID(E751,6,3)&amp;"/"&amp;MID(E751,9,4)&amp;"-"&amp;RIGHT(E751,2),IF(G751=13,0&amp;LEFT(E751,1)&amp;"."&amp;MID(E751,2,3)&amp;"."&amp;MID(E751,5,3)&amp;"/"&amp;MID(E751,8,4)&amp;"-"&amp;RIGHT(E751,2),IF(G751=12,"00"&amp;"."&amp;LEFT(E751,3)&amp;"."&amp;MID(E751,4,3)&amp;"/"&amp;MID(E751,7,4)&amp;"-"&amp;RIGHT(E751,2),IF(G751=11,"00.0"&amp;LEFT(E751,2)&amp;"."&amp;MID(E751,3,3)&amp;"/"&amp;MID(E751,6,4)&amp;"-"&amp;RIGHT(E751,2),"erro")))))</f>
        <v>92.791.243/0001-03</v>
      </c>
      <c r="G751" s="2">
        <f t="shared" si="25"/>
        <v>14</v>
      </c>
      <c r="H751" s="6" t="s">
        <v>88</v>
      </c>
      <c r="I751" s="2">
        <v>5</v>
      </c>
      <c r="J751" s="6">
        <v>12.983101310070822</v>
      </c>
      <c r="K751" s="6">
        <v>435000</v>
      </c>
      <c r="L751" s="2">
        <v>1</v>
      </c>
      <c r="M751" s="2">
        <v>1</v>
      </c>
      <c r="N751" s="2"/>
      <c r="O751" s="2">
        <v>0</v>
      </c>
      <c r="P751" s="2">
        <v>0</v>
      </c>
      <c r="Q751" s="2">
        <v>0</v>
      </c>
      <c r="R751" s="2">
        <v>10</v>
      </c>
      <c r="S751" s="2">
        <v>0</v>
      </c>
      <c r="T751" s="6">
        <v>14.220899663184293</v>
      </c>
      <c r="U751" s="6">
        <v>-7.2120814515236498E-2</v>
      </c>
      <c r="V751" s="6">
        <v>0.77284073589592805</v>
      </c>
      <c r="W751" s="6">
        <v>313451</v>
      </c>
      <c r="X751" s="6">
        <v>845722</v>
      </c>
      <c r="Y751" s="6">
        <v>1499886</v>
      </c>
      <c r="Z751" s="6">
        <v>-108173</v>
      </c>
      <c r="AA751" s="2">
        <f t="shared" si="26"/>
        <v>1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1</v>
      </c>
      <c r="AK751" s="2">
        <v>0</v>
      </c>
      <c r="AL751" s="2">
        <v>0</v>
      </c>
      <c r="AM751" s="2">
        <v>0</v>
      </c>
      <c r="AN751" s="2">
        <v>1</v>
      </c>
      <c r="AO751" s="2">
        <v>0</v>
      </c>
      <c r="AP751" s="2">
        <v>0</v>
      </c>
      <c r="AQ751" s="2">
        <v>0</v>
      </c>
      <c r="AR751" s="3">
        <v>0</v>
      </c>
      <c r="AS751" s="6">
        <f t="shared" si="27"/>
        <v>14.344336597783617</v>
      </c>
      <c r="AT751" s="6">
        <f t="shared" si="28"/>
        <v>-6.3537935070146897E-3</v>
      </c>
      <c r="AU751" s="6">
        <f t="shared" si="29"/>
        <v>0.73765055785741263</v>
      </c>
      <c r="AV751" s="6">
        <f t="shared" si="30"/>
        <v>0</v>
      </c>
      <c r="AW751" s="6">
        <f t="shared" si="31"/>
        <v>1</v>
      </c>
      <c r="AX751" s="6">
        <f t="shared" si="32"/>
        <v>0</v>
      </c>
      <c r="AY751" s="6">
        <f t="shared" si="33"/>
        <v>0</v>
      </c>
      <c r="AZ751" s="6">
        <f t="shared" si="34"/>
        <v>0</v>
      </c>
      <c r="BA751" s="6">
        <f t="shared" si="35"/>
        <v>7</v>
      </c>
      <c r="BB751" s="6">
        <f t="shared" si="36"/>
        <v>0</v>
      </c>
      <c r="BC751" s="2"/>
      <c r="BD751" s="2"/>
    </row>
    <row r="752" spans="1:56" ht="15.75" customHeight="1" x14ac:dyDescent="0.25">
      <c r="A752" s="2">
        <v>178</v>
      </c>
      <c r="B752" s="2">
        <v>2018</v>
      </c>
      <c r="C752" s="6" t="s">
        <v>236</v>
      </c>
      <c r="D752" s="2">
        <v>2429</v>
      </c>
      <c r="E752" s="2">
        <v>92791243000103</v>
      </c>
      <c r="F752" s="2" t="str">
        <f t="array" ref="F752">IFERROR(INDEX(cnpj!$A:$B,MATCH(C752,cnpj!$B:$B,0),1),IF(G752=14,LEFT(E752,2)&amp;"."&amp;MID(E752,3,3)&amp;"."&amp;MID(E752,6,3)&amp;"/"&amp;MID(E752,9,4)&amp;"-"&amp;RIGHT(E752,2),IF(G752=13,0&amp;LEFT(E752,1)&amp;"."&amp;MID(E752,2,3)&amp;"."&amp;MID(E752,5,3)&amp;"/"&amp;MID(E752,8,4)&amp;"-"&amp;RIGHT(E752,2),IF(G752=12,"00"&amp;"."&amp;LEFT(E752,3)&amp;"."&amp;MID(E752,4,3)&amp;"/"&amp;MID(E752,7,4)&amp;"-"&amp;RIGHT(E752,2),IF(G752=11,"00.0"&amp;LEFT(E752,2)&amp;"."&amp;MID(E752,3,3)&amp;"/"&amp;MID(E752,6,4)&amp;"-"&amp;RIGHT(E752,2),"erro")))))</f>
        <v>92.791.243/0001-03</v>
      </c>
      <c r="G752" s="2">
        <f t="shared" si="25"/>
        <v>14</v>
      </c>
      <c r="H752" s="6" t="s">
        <v>88</v>
      </c>
      <c r="I752" s="2">
        <v>5</v>
      </c>
      <c r="J752" s="6">
        <v>13.263862939678027</v>
      </c>
      <c r="K752" s="6">
        <v>576000</v>
      </c>
      <c r="L752" s="2">
        <v>1</v>
      </c>
      <c r="M752" s="2">
        <v>1</v>
      </c>
      <c r="N752" s="2"/>
      <c r="O752" s="2">
        <v>0</v>
      </c>
      <c r="P752" s="2">
        <v>0</v>
      </c>
      <c r="Q752" s="2">
        <v>0</v>
      </c>
      <c r="R752" s="2">
        <v>10</v>
      </c>
      <c r="S752" s="2">
        <v>0</v>
      </c>
      <c r="T752" s="6">
        <v>14.24451118672583</v>
      </c>
      <c r="U752" s="6">
        <v>1.9606413139878179E-3</v>
      </c>
      <c r="V752" s="6">
        <v>0.79984267986002677</v>
      </c>
      <c r="W752" s="6">
        <v>476285</v>
      </c>
      <c r="X752" s="6">
        <v>752051</v>
      </c>
      <c r="Y752" s="6">
        <v>1535722</v>
      </c>
      <c r="Z752" s="6">
        <v>3011</v>
      </c>
      <c r="AA752" s="2">
        <f t="shared" si="26"/>
        <v>1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1</v>
      </c>
      <c r="AK752" s="2">
        <v>0</v>
      </c>
      <c r="AL752" s="2">
        <v>0</v>
      </c>
      <c r="AM752" s="2">
        <v>0</v>
      </c>
      <c r="AN752" s="2">
        <v>0</v>
      </c>
      <c r="AO752" s="2">
        <v>1</v>
      </c>
      <c r="AP752" s="2">
        <v>0</v>
      </c>
      <c r="AQ752" s="2">
        <v>0</v>
      </c>
      <c r="AR752" s="3">
        <v>0</v>
      </c>
      <c r="AS752" s="6">
        <f t="shared" si="27"/>
        <v>14.220899663184293</v>
      </c>
      <c r="AT752" s="6">
        <f t="shared" si="28"/>
        <v>-7.2120814515236498E-2</v>
      </c>
      <c r="AU752" s="6">
        <f t="shared" si="29"/>
        <v>0.77284073589592805</v>
      </c>
      <c r="AV752" s="6">
        <f t="shared" si="30"/>
        <v>1</v>
      </c>
      <c r="AW752" s="6">
        <f t="shared" si="31"/>
        <v>1</v>
      </c>
      <c r="AX752" s="6">
        <f t="shared" si="32"/>
        <v>0</v>
      </c>
      <c r="AY752" s="6">
        <f t="shared" si="33"/>
        <v>0</v>
      </c>
      <c r="AZ752" s="6">
        <f t="shared" si="34"/>
        <v>0</v>
      </c>
      <c r="BA752" s="6">
        <f t="shared" si="35"/>
        <v>10</v>
      </c>
      <c r="BB752" s="6">
        <f t="shared" si="36"/>
        <v>0</v>
      </c>
      <c r="BC752" s="2"/>
      <c r="BD752" s="2"/>
    </row>
    <row r="753" spans="1:56" ht="15.75" customHeight="1" x14ac:dyDescent="0.25">
      <c r="A753" s="2">
        <v>178</v>
      </c>
      <c r="B753" s="2">
        <v>2019</v>
      </c>
      <c r="C753" s="6" t="s">
        <v>236</v>
      </c>
      <c r="D753" s="2">
        <v>2429</v>
      </c>
      <c r="E753" s="2">
        <v>92791243000103</v>
      </c>
      <c r="F753" s="2" t="str">
        <f t="array" ref="F753">IFERROR(INDEX(cnpj!$A:$B,MATCH(C753,cnpj!$B:$B,0),1),IF(G753=14,LEFT(E753,2)&amp;"."&amp;MID(E753,3,3)&amp;"."&amp;MID(E753,6,3)&amp;"/"&amp;MID(E753,9,4)&amp;"-"&amp;RIGHT(E753,2),IF(G753=13,0&amp;LEFT(E753,1)&amp;"."&amp;MID(E753,2,3)&amp;"."&amp;MID(E753,5,3)&amp;"/"&amp;MID(E753,8,4)&amp;"-"&amp;RIGHT(E753,2),IF(G753=12,"00"&amp;"."&amp;LEFT(E753,3)&amp;"."&amp;MID(E753,4,3)&amp;"/"&amp;MID(E753,7,4)&amp;"-"&amp;RIGHT(E753,2),IF(G753=11,"00.0"&amp;LEFT(E753,2)&amp;"."&amp;MID(E753,3,3)&amp;"/"&amp;MID(E753,6,4)&amp;"-"&amp;RIGHT(E753,2),"erro")))))</f>
        <v>92.791.243/0001-03</v>
      </c>
      <c r="G753" s="2">
        <f t="shared" si="25"/>
        <v>14</v>
      </c>
      <c r="H753" s="6" t="s">
        <v>88</v>
      </c>
      <c r="I753" s="2">
        <v>5</v>
      </c>
      <c r="J753" s="6">
        <v>13.303724473103159</v>
      </c>
      <c r="K753" s="6">
        <v>599424</v>
      </c>
      <c r="L753" s="2">
        <v>0</v>
      </c>
      <c r="M753" s="2">
        <v>1</v>
      </c>
      <c r="N753" s="2"/>
      <c r="O753" s="2">
        <v>0</v>
      </c>
      <c r="P753" s="2">
        <v>0</v>
      </c>
      <c r="Q753" s="2">
        <v>0</v>
      </c>
      <c r="R753" s="2">
        <v>10</v>
      </c>
      <c r="S753" s="2">
        <v>0</v>
      </c>
      <c r="T753" s="6">
        <v>14.28591223297928</v>
      </c>
      <c r="U753" s="6">
        <v>-4.9725203153494518E-2</v>
      </c>
      <c r="V753" s="6">
        <v>0.58265240651065797</v>
      </c>
      <c r="W753" s="6">
        <v>456596</v>
      </c>
      <c r="X753" s="6">
        <v>476019</v>
      </c>
      <c r="Y753" s="6">
        <v>1600637</v>
      </c>
      <c r="Z753" s="6">
        <v>-79592</v>
      </c>
      <c r="AA753" s="2">
        <f t="shared" si="26"/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1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1</v>
      </c>
      <c r="AQ753" s="2">
        <v>0</v>
      </c>
      <c r="AR753" s="3">
        <v>0</v>
      </c>
      <c r="AS753" s="6">
        <f t="shared" si="27"/>
        <v>14.24451118672583</v>
      </c>
      <c r="AT753" s="6">
        <f t="shared" si="28"/>
        <v>1.9606413139878179E-3</v>
      </c>
      <c r="AU753" s="6">
        <f t="shared" si="29"/>
        <v>0.79984267986002677</v>
      </c>
      <c r="AV753" s="6">
        <f t="shared" si="30"/>
        <v>1</v>
      </c>
      <c r="AW753" s="6">
        <f t="shared" si="31"/>
        <v>1</v>
      </c>
      <c r="AX753" s="6">
        <f t="shared" si="32"/>
        <v>0</v>
      </c>
      <c r="AY753" s="6">
        <f t="shared" si="33"/>
        <v>0</v>
      </c>
      <c r="AZ753" s="6">
        <f t="shared" si="34"/>
        <v>0</v>
      </c>
      <c r="BA753" s="6">
        <f t="shared" si="35"/>
        <v>10</v>
      </c>
      <c r="BB753" s="6">
        <f t="shared" si="36"/>
        <v>0</v>
      </c>
      <c r="BC753" s="2"/>
      <c r="BD753" s="2"/>
    </row>
    <row r="754" spans="1:56" ht="15.75" customHeight="1" x14ac:dyDescent="0.25">
      <c r="A754" s="2">
        <v>179</v>
      </c>
      <c r="B754" s="2">
        <v>2016</v>
      </c>
      <c r="C754" s="6" t="s">
        <v>237</v>
      </c>
      <c r="D754" s="2">
        <v>15865</v>
      </c>
      <c r="E754" s="2">
        <v>1258943000181</v>
      </c>
      <c r="F754" s="2" t="str">
        <f t="array" ref="F754">IFERROR(INDEX(cnpj!$A:$B,MATCH(C754,cnpj!$B:$B,0),1),IF(G754=14,LEFT(E754,2)&amp;"."&amp;MID(E754,3,3)&amp;"."&amp;MID(E754,6,3)&amp;"/"&amp;MID(E754,9,4)&amp;"-"&amp;RIGHT(E754,2),IF(G754=13,0&amp;LEFT(E754,1)&amp;"."&amp;MID(E754,2,3)&amp;"."&amp;MID(E754,5,3)&amp;"/"&amp;MID(E754,8,4)&amp;"-"&amp;RIGHT(E754,2),IF(G754=12,"00"&amp;"."&amp;LEFT(E754,3)&amp;"."&amp;MID(E754,4,3)&amp;"/"&amp;MID(E754,7,4)&amp;"-"&amp;RIGHT(E754,2),IF(G754=11,"00.0"&amp;LEFT(E754,2)&amp;"."&amp;MID(E754,3,3)&amp;"/"&amp;MID(E754,6,4)&amp;"-"&amp;RIGHT(E754,2),"erro")))))</f>
        <v>01.258.943/0001-81</v>
      </c>
      <c r="G754" s="2">
        <f t="shared" si="25"/>
        <v>13</v>
      </c>
      <c r="H754" s="6" t="s">
        <v>50</v>
      </c>
      <c r="I754" s="2">
        <v>6</v>
      </c>
      <c r="J754" s="6">
        <v>10.203592144986466</v>
      </c>
      <c r="K754" s="6">
        <v>27000</v>
      </c>
      <c r="L754" s="2">
        <v>0</v>
      </c>
      <c r="M754" s="2">
        <v>1</v>
      </c>
      <c r="N754" s="2"/>
      <c r="O754" s="2">
        <v>0</v>
      </c>
      <c r="P754" s="2">
        <v>0</v>
      </c>
      <c r="Q754" s="2">
        <v>0</v>
      </c>
      <c r="R754" s="2">
        <v>7</v>
      </c>
      <c r="S754" s="2">
        <v>0</v>
      </c>
      <c r="T754" s="6">
        <v>4.1743872698956368</v>
      </c>
      <c r="U754" s="6">
        <v>-1.6307692307692307</v>
      </c>
      <c r="V754" s="6">
        <v>0.41538461538461541</v>
      </c>
      <c r="W754" s="6">
        <v>27</v>
      </c>
      <c r="X754" s="6">
        <v>0</v>
      </c>
      <c r="Y754" s="6">
        <v>65</v>
      </c>
      <c r="Z754" s="6">
        <v>-106</v>
      </c>
      <c r="AA754" s="2" t="str">
        <f t="shared" si="26"/>
        <v/>
      </c>
      <c r="AB754" s="2">
        <v>0</v>
      </c>
      <c r="AC754" s="2">
        <v>1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1</v>
      </c>
      <c r="AN754" s="2">
        <v>0</v>
      </c>
      <c r="AO754" s="2">
        <v>0</v>
      </c>
      <c r="AP754" s="2">
        <v>0</v>
      </c>
      <c r="AQ754" s="2">
        <v>0</v>
      </c>
      <c r="AR754" s="3">
        <v>0</v>
      </c>
      <c r="AS754" s="6" t="str">
        <f t="shared" si="27"/>
        <v/>
      </c>
      <c r="AT754" s="6" t="str">
        <f t="shared" si="28"/>
        <v/>
      </c>
      <c r="AU754" s="6" t="str">
        <f t="shared" si="29"/>
        <v/>
      </c>
      <c r="AV754" s="6" t="str">
        <f t="shared" si="30"/>
        <v/>
      </c>
      <c r="AW754" s="6" t="str">
        <f t="shared" si="31"/>
        <v/>
      </c>
      <c r="AX754" s="6" t="str">
        <f t="shared" si="32"/>
        <v/>
      </c>
      <c r="AY754" s="6" t="str">
        <f t="shared" si="33"/>
        <v/>
      </c>
      <c r="AZ754" s="6" t="str">
        <f t="shared" si="34"/>
        <v/>
      </c>
      <c r="BA754" s="6" t="str">
        <f t="shared" si="35"/>
        <v/>
      </c>
      <c r="BB754" s="6" t="str">
        <f t="shared" si="36"/>
        <v/>
      </c>
      <c r="BC754" s="2"/>
      <c r="BD754" s="2"/>
    </row>
    <row r="755" spans="1:56" ht="15.75" customHeight="1" x14ac:dyDescent="0.25">
      <c r="A755" s="2">
        <v>179</v>
      </c>
      <c r="B755" s="2">
        <v>2017</v>
      </c>
      <c r="C755" s="6" t="s">
        <v>237</v>
      </c>
      <c r="D755" s="2">
        <v>15865</v>
      </c>
      <c r="E755" s="2">
        <v>1258943000181</v>
      </c>
      <c r="F755" s="2" t="str">
        <f t="array" ref="F755">IFERROR(INDEX(cnpj!$A:$B,MATCH(C755,cnpj!$B:$B,0),1),IF(G755=14,LEFT(E755,2)&amp;"."&amp;MID(E755,3,3)&amp;"."&amp;MID(E755,6,3)&amp;"/"&amp;MID(E755,9,4)&amp;"-"&amp;RIGHT(E755,2),IF(G755=13,0&amp;LEFT(E755,1)&amp;"."&amp;MID(E755,2,3)&amp;"."&amp;MID(E755,5,3)&amp;"/"&amp;MID(E755,8,4)&amp;"-"&amp;RIGHT(E755,2),IF(G755=12,"00"&amp;"."&amp;LEFT(E755,3)&amp;"."&amp;MID(E755,4,3)&amp;"/"&amp;MID(E755,7,4)&amp;"-"&amp;RIGHT(E755,2),IF(G755=11,"00.0"&amp;LEFT(E755,2)&amp;"."&amp;MID(E755,3,3)&amp;"/"&amp;MID(E755,6,4)&amp;"-"&amp;RIGHT(E755,2),"erro")))))</f>
        <v>01.258.943/0001-81</v>
      </c>
      <c r="G755" s="2">
        <f t="shared" si="25"/>
        <v>13</v>
      </c>
      <c r="H755" s="6" t="s">
        <v>50</v>
      </c>
      <c r="I755" s="2">
        <v>6</v>
      </c>
      <c r="J755" s="6">
        <v>10.027898353728501</v>
      </c>
      <c r="K755" s="6">
        <v>22649.62</v>
      </c>
      <c r="L755" s="2">
        <v>0</v>
      </c>
      <c r="M755" s="2">
        <v>0</v>
      </c>
      <c r="N755" s="2"/>
      <c r="O755" s="2">
        <v>0</v>
      </c>
      <c r="P755" s="2">
        <v>0</v>
      </c>
      <c r="Q755" s="2">
        <v>0</v>
      </c>
      <c r="R755" s="2">
        <v>7</v>
      </c>
      <c r="S755" s="2">
        <v>0</v>
      </c>
      <c r="T755" s="6">
        <v>4.0604430105464191</v>
      </c>
      <c r="U755" s="6">
        <v>-1.8448275862068966</v>
      </c>
      <c r="V755" s="6">
        <v>0.46551724137931033</v>
      </c>
      <c r="W755" s="6">
        <v>27</v>
      </c>
      <c r="X755" s="6">
        <v>0</v>
      </c>
      <c r="Y755" s="6">
        <v>58</v>
      </c>
      <c r="Z755" s="6">
        <v>-107</v>
      </c>
      <c r="AA755" s="2">
        <f t="shared" si="26"/>
        <v>1</v>
      </c>
      <c r="AB755" s="2">
        <v>0</v>
      </c>
      <c r="AC755" s="2">
        <v>1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</v>
      </c>
      <c r="AO755" s="2">
        <v>0</v>
      </c>
      <c r="AP755" s="2">
        <v>0</v>
      </c>
      <c r="AQ755" s="2">
        <v>0</v>
      </c>
      <c r="AR755" s="3">
        <v>0</v>
      </c>
      <c r="AS755" s="6">
        <f t="shared" si="27"/>
        <v>4.1743872698956368</v>
      </c>
      <c r="AT755" s="6">
        <f t="shared" si="28"/>
        <v>-1.6307692307692307</v>
      </c>
      <c r="AU755" s="6">
        <f t="shared" si="29"/>
        <v>0.41538461538461541</v>
      </c>
      <c r="AV755" s="6">
        <f t="shared" si="30"/>
        <v>0</v>
      </c>
      <c r="AW755" s="6">
        <f t="shared" si="31"/>
        <v>1</v>
      </c>
      <c r="AX755" s="6">
        <f t="shared" si="32"/>
        <v>0</v>
      </c>
      <c r="AY755" s="6">
        <f t="shared" si="33"/>
        <v>0</v>
      </c>
      <c r="AZ755" s="6">
        <f t="shared" si="34"/>
        <v>0</v>
      </c>
      <c r="BA755" s="6">
        <f t="shared" si="35"/>
        <v>7</v>
      </c>
      <c r="BB755" s="6">
        <f t="shared" si="36"/>
        <v>0</v>
      </c>
      <c r="BC755" s="2"/>
      <c r="BD755" s="2"/>
    </row>
    <row r="756" spans="1:56" ht="15.75" customHeight="1" x14ac:dyDescent="0.25">
      <c r="A756" s="2">
        <v>179</v>
      </c>
      <c r="B756" s="2">
        <v>2018</v>
      </c>
      <c r="C756" s="6" t="s">
        <v>237</v>
      </c>
      <c r="D756" s="2">
        <v>15865</v>
      </c>
      <c r="E756" s="2">
        <v>1258943000181</v>
      </c>
      <c r="F756" s="2" t="str">
        <f t="array" ref="F756">IFERROR(INDEX(cnpj!$A:$B,MATCH(C756,cnpj!$B:$B,0),1),IF(G756=14,LEFT(E756,2)&amp;"."&amp;MID(E756,3,3)&amp;"."&amp;MID(E756,6,3)&amp;"/"&amp;MID(E756,9,4)&amp;"-"&amp;RIGHT(E756,2),IF(G756=13,0&amp;LEFT(E756,1)&amp;"."&amp;MID(E756,2,3)&amp;"."&amp;MID(E756,5,3)&amp;"/"&amp;MID(E756,8,4)&amp;"-"&amp;RIGHT(E756,2),IF(G756=12,"00"&amp;"."&amp;LEFT(E756,3)&amp;"."&amp;MID(E756,4,3)&amp;"/"&amp;MID(E756,7,4)&amp;"-"&amp;RIGHT(E756,2),IF(G756=11,"00.0"&amp;LEFT(E756,2)&amp;"."&amp;MID(E756,3,3)&amp;"/"&amp;MID(E756,6,4)&amp;"-"&amp;RIGHT(E756,2),"erro")))))</f>
        <v>01.258.943/0001-81</v>
      </c>
      <c r="G756" s="2">
        <f t="shared" si="25"/>
        <v>13</v>
      </c>
      <c r="H756" s="6" t="s">
        <v>50</v>
      </c>
      <c r="I756" s="2">
        <v>6</v>
      </c>
      <c r="J756" s="6">
        <v>10.090011516833417</v>
      </c>
      <c r="K756" s="6">
        <v>24101.07</v>
      </c>
      <c r="L756" s="2">
        <v>0</v>
      </c>
      <c r="M756" s="2">
        <v>0</v>
      </c>
      <c r="N756" s="2"/>
      <c r="O756" s="2">
        <v>0</v>
      </c>
      <c r="P756" s="2">
        <v>0</v>
      </c>
      <c r="Q756" s="2">
        <v>0</v>
      </c>
      <c r="R756" s="2">
        <v>7</v>
      </c>
      <c r="S756" s="2">
        <v>0</v>
      </c>
      <c r="T756" s="6">
        <v>4.8202815656050371</v>
      </c>
      <c r="U756" s="6">
        <v>-0.66129032258064513</v>
      </c>
      <c r="V756" s="6">
        <v>0.20161290322580644</v>
      </c>
      <c r="W756" s="6">
        <v>25</v>
      </c>
      <c r="X756" s="6">
        <v>0</v>
      </c>
      <c r="Y756" s="6">
        <v>124</v>
      </c>
      <c r="Z756" s="6">
        <v>-82</v>
      </c>
      <c r="AA756" s="2">
        <f t="shared" si="26"/>
        <v>1</v>
      </c>
      <c r="AB756" s="2">
        <v>0</v>
      </c>
      <c r="AC756" s="2">
        <v>1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1</v>
      </c>
      <c r="AP756" s="2">
        <v>0</v>
      </c>
      <c r="AQ756" s="2">
        <v>0</v>
      </c>
      <c r="AR756" s="3">
        <v>0</v>
      </c>
      <c r="AS756" s="6">
        <f t="shared" si="27"/>
        <v>4.0604430105464191</v>
      </c>
      <c r="AT756" s="6">
        <f t="shared" si="28"/>
        <v>-1.8448275862068966</v>
      </c>
      <c r="AU756" s="6">
        <f t="shared" si="29"/>
        <v>0.46551724137931033</v>
      </c>
      <c r="AV756" s="6">
        <f t="shared" si="30"/>
        <v>0</v>
      </c>
      <c r="AW756" s="6">
        <f t="shared" si="31"/>
        <v>0</v>
      </c>
      <c r="AX756" s="6">
        <f t="shared" si="32"/>
        <v>0</v>
      </c>
      <c r="AY756" s="6">
        <f t="shared" si="33"/>
        <v>0</v>
      </c>
      <c r="AZ756" s="6">
        <f t="shared" si="34"/>
        <v>0</v>
      </c>
      <c r="BA756" s="6">
        <f t="shared" si="35"/>
        <v>7</v>
      </c>
      <c r="BB756" s="6">
        <f t="shared" si="36"/>
        <v>0</v>
      </c>
      <c r="BC756" s="2"/>
      <c r="BD756" s="2"/>
    </row>
    <row r="757" spans="1:56" ht="15.75" customHeight="1" x14ac:dyDescent="0.25">
      <c r="A757" s="2">
        <v>180</v>
      </c>
      <c r="B757" s="2">
        <v>2016</v>
      </c>
      <c r="C757" s="6" t="s">
        <v>238</v>
      </c>
      <c r="D757" s="2">
        <v>19364</v>
      </c>
      <c r="E757" s="2">
        <v>2397080000196</v>
      </c>
      <c r="F757" s="2" t="str">
        <f t="array" ref="F757">IFERROR(INDEX(cnpj!$A:$B,MATCH(C757,cnpj!$B:$B,0),1),IF(G757=14,LEFT(E757,2)&amp;"."&amp;MID(E757,3,3)&amp;"."&amp;MID(E757,6,3)&amp;"/"&amp;MID(E757,9,4)&amp;"-"&amp;RIGHT(E757,2),IF(G757=13,0&amp;LEFT(E757,1)&amp;"."&amp;MID(E757,2,3)&amp;"."&amp;MID(E757,5,3)&amp;"/"&amp;MID(E757,8,4)&amp;"-"&amp;RIGHT(E757,2),IF(G757=12,"00"&amp;"."&amp;LEFT(E757,3)&amp;"."&amp;MID(E757,4,3)&amp;"/"&amp;MID(E757,7,4)&amp;"-"&amp;RIGHT(E757,2),IF(G757=11,"00.0"&amp;LEFT(E757,2)&amp;"."&amp;MID(E757,3,3)&amp;"/"&amp;MID(E757,6,4)&amp;"-"&amp;RIGHT(E757,2),"erro")))))</f>
        <v>02.397.080/0001-96</v>
      </c>
      <c r="G757" s="2">
        <f t="shared" si="25"/>
        <v>13</v>
      </c>
      <c r="H757" s="6" t="s">
        <v>52</v>
      </c>
      <c r="I757" s="2">
        <v>10</v>
      </c>
      <c r="J757" s="6">
        <v>12.972823919532567</v>
      </c>
      <c r="K757" s="6">
        <v>430552.23</v>
      </c>
      <c r="L757" s="2">
        <v>0</v>
      </c>
      <c r="M757" s="2">
        <v>1</v>
      </c>
      <c r="N757" s="2"/>
      <c r="O757" s="2">
        <v>0</v>
      </c>
      <c r="P757" s="2">
        <v>0</v>
      </c>
      <c r="Q757" s="2">
        <v>0</v>
      </c>
      <c r="R757" s="2">
        <v>12</v>
      </c>
      <c r="S757" s="2">
        <v>0</v>
      </c>
      <c r="T757" s="6">
        <v>13.465697730045987</v>
      </c>
      <c r="U757" s="6">
        <v>0.25678187338611275</v>
      </c>
      <c r="V757" s="6">
        <v>0.46896938225362506</v>
      </c>
      <c r="W757" s="6">
        <v>198692</v>
      </c>
      <c r="X757" s="6">
        <v>131847</v>
      </c>
      <c r="Y757" s="6">
        <v>704820</v>
      </c>
      <c r="Z757" s="6">
        <v>180985</v>
      </c>
      <c r="AA757" s="2" t="str">
        <f t="shared" si="26"/>
        <v/>
      </c>
      <c r="AB757" s="2">
        <v>0</v>
      </c>
      <c r="AC757" s="2">
        <v>0</v>
      </c>
      <c r="AD757" s="2">
        <v>1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1</v>
      </c>
      <c r="AN757" s="2">
        <v>0</v>
      </c>
      <c r="AO757" s="2">
        <v>0</v>
      </c>
      <c r="AP757" s="2">
        <v>0</v>
      </c>
      <c r="AQ757" s="2">
        <v>0</v>
      </c>
      <c r="AR757" s="3">
        <v>0</v>
      </c>
      <c r="AS757" s="6" t="str">
        <f t="shared" si="27"/>
        <v/>
      </c>
      <c r="AT757" s="6" t="str">
        <f t="shared" si="28"/>
        <v/>
      </c>
      <c r="AU757" s="6" t="str">
        <f t="shared" si="29"/>
        <v/>
      </c>
      <c r="AV757" s="6" t="str">
        <f t="shared" si="30"/>
        <v/>
      </c>
      <c r="AW757" s="6" t="str">
        <f t="shared" si="31"/>
        <v/>
      </c>
      <c r="AX757" s="6" t="str">
        <f t="shared" si="32"/>
        <v/>
      </c>
      <c r="AY757" s="6" t="str">
        <f t="shared" si="33"/>
        <v/>
      </c>
      <c r="AZ757" s="6" t="str">
        <f t="shared" si="34"/>
        <v/>
      </c>
      <c r="BA757" s="6" t="str">
        <f t="shared" si="35"/>
        <v/>
      </c>
      <c r="BB757" s="6" t="str">
        <f t="shared" si="36"/>
        <v/>
      </c>
      <c r="BC757" s="2"/>
      <c r="BD757" s="2"/>
    </row>
    <row r="758" spans="1:56" ht="15.75" customHeight="1" x14ac:dyDescent="0.25">
      <c r="A758" s="2">
        <v>180</v>
      </c>
      <c r="B758" s="2">
        <v>2017</v>
      </c>
      <c r="C758" s="6" t="s">
        <v>238</v>
      </c>
      <c r="D758" s="2">
        <v>19364</v>
      </c>
      <c r="E758" s="2">
        <v>2397080000196</v>
      </c>
      <c r="F758" s="2" t="str">
        <f t="array" ref="F758">IFERROR(INDEX(cnpj!$A:$B,MATCH(C758,cnpj!$B:$B,0),1),IF(G758=14,LEFT(E758,2)&amp;"."&amp;MID(E758,3,3)&amp;"."&amp;MID(E758,6,3)&amp;"/"&amp;MID(E758,9,4)&amp;"-"&amp;RIGHT(E758,2),IF(G758=13,0&amp;LEFT(E758,1)&amp;"."&amp;MID(E758,2,3)&amp;"."&amp;MID(E758,5,3)&amp;"/"&amp;MID(E758,8,4)&amp;"-"&amp;RIGHT(E758,2),IF(G758=12,"00"&amp;"."&amp;LEFT(E758,3)&amp;"."&amp;MID(E758,4,3)&amp;"/"&amp;MID(E758,7,4)&amp;"-"&amp;RIGHT(E758,2),IF(G758=11,"00.0"&amp;LEFT(E758,2)&amp;"."&amp;MID(E758,3,3)&amp;"/"&amp;MID(E758,6,4)&amp;"-"&amp;RIGHT(E758,2),"erro")))))</f>
        <v>02.397.080/0001-96</v>
      </c>
      <c r="G758" s="2">
        <f t="shared" si="25"/>
        <v>13</v>
      </c>
      <c r="H758" s="6" t="s">
        <v>52</v>
      </c>
      <c r="I758" s="2">
        <v>10</v>
      </c>
      <c r="J758" s="6">
        <v>13.403169766426485</v>
      </c>
      <c r="K758" s="6">
        <v>662098.6</v>
      </c>
      <c r="L758" s="2">
        <v>0</v>
      </c>
      <c r="M758" s="2">
        <v>1</v>
      </c>
      <c r="N758" s="2"/>
      <c r="O758" s="2">
        <v>0</v>
      </c>
      <c r="P758" s="2">
        <v>0</v>
      </c>
      <c r="Q758" s="2">
        <v>0</v>
      </c>
      <c r="R758" s="2">
        <v>7</v>
      </c>
      <c r="S758" s="2">
        <v>0</v>
      </c>
      <c r="T758" s="6">
        <v>13.736290928135883</v>
      </c>
      <c r="U758" s="6">
        <v>0.10587906741124246</v>
      </c>
      <c r="V758" s="6">
        <v>0.68900466207783406</v>
      </c>
      <c r="W758" s="6">
        <v>440130</v>
      </c>
      <c r="X758" s="6">
        <v>196398</v>
      </c>
      <c r="Y758" s="6">
        <v>923837</v>
      </c>
      <c r="Z758" s="6">
        <v>97815</v>
      </c>
      <c r="AA758" s="2">
        <f t="shared" si="26"/>
        <v>0</v>
      </c>
      <c r="AB758" s="2">
        <v>0</v>
      </c>
      <c r="AC758" s="2">
        <v>0</v>
      </c>
      <c r="AD758" s="2">
        <v>1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</v>
      </c>
      <c r="AO758" s="2">
        <v>0</v>
      </c>
      <c r="AP758" s="2">
        <v>0</v>
      </c>
      <c r="AQ758" s="2">
        <v>0</v>
      </c>
      <c r="AR758" s="3">
        <v>0</v>
      </c>
      <c r="AS758" s="6">
        <f t="shared" si="27"/>
        <v>13.465697730045987</v>
      </c>
      <c r="AT758" s="6">
        <f t="shared" si="28"/>
        <v>0.25678187338611275</v>
      </c>
      <c r="AU758" s="6">
        <f t="shared" si="29"/>
        <v>0.46896938225362506</v>
      </c>
      <c r="AV758" s="6">
        <f t="shared" si="30"/>
        <v>0</v>
      </c>
      <c r="AW758" s="6">
        <f t="shared" si="31"/>
        <v>1</v>
      </c>
      <c r="AX758" s="6">
        <f t="shared" si="32"/>
        <v>0</v>
      </c>
      <c r="AY758" s="6">
        <f t="shared" si="33"/>
        <v>0</v>
      </c>
      <c r="AZ758" s="6">
        <f t="shared" si="34"/>
        <v>0</v>
      </c>
      <c r="BA758" s="6">
        <f t="shared" si="35"/>
        <v>12</v>
      </c>
      <c r="BB758" s="6">
        <f t="shared" si="36"/>
        <v>0</v>
      </c>
      <c r="BC758" s="2"/>
      <c r="BD758" s="2"/>
    </row>
    <row r="759" spans="1:56" ht="15.75" customHeight="1" x14ac:dyDescent="0.25">
      <c r="A759" s="2">
        <v>180</v>
      </c>
      <c r="B759" s="2">
        <v>2018</v>
      </c>
      <c r="C759" s="6" t="s">
        <v>238</v>
      </c>
      <c r="D759" s="2">
        <v>19364</v>
      </c>
      <c r="E759" s="2">
        <v>2397080000196</v>
      </c>
      <c r="F759" s="2" t="str">
        <f t="array" ref="F759">IFERROR(INDEX(cnpj!$A:$B,MATCH(C759,cnpj!$B:$B,0),1),IF(G759=14,LEFT(E759,2)&amp;"."&amp;MID(E759,3,3)&amp;"."&amp;MID(E759,6,3)&amp;"/"&amp;MID(E759,9,4)&amp;"-"&amp;RIGHT(E759,2),IF(G759=13,0&amp;LEFT(E759,1)&amp;"."&amp;MID(E759,2,3)&amp;"."&amp;MID(E759,5,3)&amp;"/"&amp;MID(E759,8,4)&amp;"-"&amp;RIGHT(E759,2),IF(G759=12,"00"&amp;"."&amp;LEFT(E759,3)&amp;"."&amp;MID(E759,4,3)&amp;"/"&amp;MID(E759,7,4)&amp;"-"&amp;RIGHT(E759,2),IF(G759=11,"00.0"&amp;LEFT(E759,2)&amp;"."&amp;MID(E759,3,3)&amp;"/"&amp;MID(E759,6,4)&amp;"-"&amp;RIGHT(E759,2),"erro")))))</f>
        <v>02.397.080/0001-96</v>
      </c>
      <c r="G759" s="2">
        <f t="shared" si="25"/>
        <v>13</v>
      </c>
      <c r="H759" s="6" t="s">
        <v>52</v>
      </c>
      <c r="I759" s="2">
        <v>10</v>
      </c>
      <c r="J759" s="6">
        <v>13.458589798100997</v>
      </c>
      <c r="K759" s="6">
        <v>699827.95</v>
      </c>
      <c r="L759" s="2">
        <v>0</v>
      </c>
      <c r="M759" s="2">
        <v>1</v>
      </c>
      <c r="N759" s="2"/>
      <c r="O759" s="2">
        <v>0</v>
      </c>
      <c r="P759" s="2">
        <v>0</v>
      </c>
      <c r="Q759" s="2">
        <v>0</v>
      </c>
      <c r="R759" s="2">
        <v>8</v>
      </c>
      <c r="S759" s="2">
        <v>0</v>
      </c>
      <c r="T759" s="6">
        <v>13.601251175294831</v>
      </c>
      <c r="U759" s="6">
        <v>5.7734789175098715E-2</v>
      </c>
      <c r="V759" s="6">
        <v>0.61547639254205289</v>
      </c>
      <c r="W759" s="6">
        <v>153210</v>
      </c>
      <c r="X759" s="6">
        <v>343565</v>
      </c>
      <c r="Y759" s="6">
        <v>807139</v>
      </c>
      <c r="Z759" s="6">
        <v>46600</v>
      </c>
      <c r="AA759" s="2">
        <f t="shared" si="26"/>
        <v>0</v>
      </c>
      <c r="AB759" s="2">
        <v>0</v>
      </c>
      <c r="AC759" s="2">
        <v>0</v>
      </c>
      <c r="AD759" s="2">
        <v>1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1</v>
      </c>
      <c r="AP759" s="2">
        <v>0</v>
      </c>
      <c r="AQ759" s="2">
        <v>0</v>
      </c>
      <c r="AR759" s="3">
        <v>0</v>
      </c>
      <c r="AS759" s="6">
        <f t="shared" si="27"/>
        <v>13.736290928135883</v>
      </c>
      <c r="AT759" s="6">
        <f t="shared" si="28"/>
        <v>0.10587906741124246</v>
      </c>
      <c r="AU759" s="6">
        <f t="shared" si="29"/>
        <v>0.68900466207783406</v>
      </c>
      <c r="AV759" s="6">
        <f t="shared" si="30"/>
        <v>0</v>
      </c>
      <c r="AW759" s="6">
        <f t="shared" si="31"/>
        <v>1</v>
      </c>
      <c r="AX759" s="6">
        <f t="shared" si="32"/>
        <v>0</v>
      </c>
      <c r="AY759" s="6">
        <f t="shared" si="33"/>
        <v>0</v>
      </c>
      <c r="AZ759" s="6">
        <f t="shared" si="34"/>
        <v>0</v>
      </c>
      <c r="BA759" s="6">
        <f t="shared" si="35"/>
        <v>7</v>
      </c>
      <c r="BB759" s="6">
        <f t="shared" si="36"/>
        <v>0</v>
      </c>
      <c r="BC759" s="2"/>
      <c r="BD759" s="2"/>
    </row>
    <row r="760" spans="1:56" ht="15.75" customHeight="1" x14ac:dyDescent="0.25">
      <c r="A760" s="2">
        <v>180</v>
      </c>
      <c r="B760" s="2">
        <v>2019</v>
      </c>
      <c r="C760" s="6" t="s">
        <v>238</v>
      </c>
      <c r="D760" s="2">
        <v>19364</v>
      </c>
      <c r="E760" s="2">
        <v>2397080000196</v>
      </c>
      <c r="F760" s="2" t="str">
        <f t="array" ref="F760">IFERROR(INDEX(cnpj!$A:$B,MATCH(C760,cnpj!$B:$B,0),1),IF(G760=14,LEFT(E760,2)&amp;"."&amp;MID(E760,3,3)&amp;"."&amp;MID(E760,6,3)&amp;"/"&amp;MID(E760,9,4)&amp;"-"&amp;RIGHT(E760,2),IF(G760=13,0&amp;LEFT(E760,1)&amp;"."&amp;MID(E760,2,3)&amp;"."&amp;MID(E760,5,3)&amp;"/"&amp;MID(E760,8,4)&amp;"-"&amp;RIGHT(E760,2),IF(G760=12,"00"&amp;"."&amp;LEFT(E760,3)&amp;"."&amp;MID(E760,4,3)&amp;"/"&amp;MID(E760,7,4)&amp;"-"&amp;RIGHT(E760,2),IF(G760=11,"00.0"&amp;LEFT(E760,2)&amp;"."&amp;MID(E760,3,3)&amp;"/"&amp;MID(E760,6,4)&amp;"-"&amp;RIGHT(E760,2),"erro")))))</f>
        <v>02.397.080/0001-96</v>
      </c>
      <c r="G760" s="2">
        <f t="shared" si="25"/>
        <v>13</v>
      </c>
      <c r="H760" s="6" t="s">
        <v>52</v>
      </c>
      <c r="I760" s="2">
        <v>10</v>
      </c>
      <c r="J760" s="6">
        <v>13.458589798100997</v>
      </c>
      <c r="K760" s="6">
        <v>699827.95</v>
      </c>
      <c r="L760" s="2">
        <v>0</v>
      </c>
      <c r="M760" s="2">
        <v>1</v>
      </c>
      <c r="N760" s="2"/>
      <c r="O760" s="2">
        <v>0</v>
      </c>
      <c r="P760" s="2">
        <v>0</v>
      </c>
      <c r="Q760" s="2">
        <v>0</v>
      </c>
      <c r="R760" s="2">
        <v>8</v>
      </c>
      <c r="S760" s="2">
        <v>0</v>
      </c>
      <c r="T760" s="6">
        <v>13.3548154695101</v>
      </c>
      <c r="U760" s="6">
        <v>8.1963081264018897E-2</v>
      </c>
      <c r="V760" s="6">
        <v>0.52792048759996513</v>
      </c>
      <c r="W760" s="6">
        <v>134344</v>
      </c>
      <c r="X760" s="6">
        <v>198692</v>
      </c>
      <c r="Y760" s="6">
        <v>630845</v>
      </c>
      <c r="Z760" s="6">
        <v>51706</v>
      </c>
      <c r="AA760" s="2">
        <f t="shared" si="26"/>
        <v>0</v>
      </c>
      <c r="AB760" s="2">
        <v>0</v>
      </c>
      <c r="AC760" s="2">
        <v>0</v>
      </c>
      <c r="AD760" s="2">
        <v>1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1</v>
      </c>
      <c r="AQ760" s="2">
        <v>0</v>
      </c>
      <c r="AR760" s="3">
        <v>0</v>
      </c>
      <c r="AS760" s="6">
        <f t="shared" si="27"/>
        <v>13.601251175294831</v>
      </c>
      <c r="AT760" s="6">
        <f t="shared" si="28"/>
        <v>5.7734789175098715E-2</v>
      </c>
      <c r="AU760" s="6">
        <f t="shared" si="29"/>
        <v>0.61547639254205289</v>
      </c>
      <c r="AV760" s="6">
        <f t="shared" si="30"/>
        <v>0</v>
      </c>
      <c r="AW760" s="6">
        <f t="shared" si="31"/>
        <v>1</v>
      </c>
      <c r="AX760" s="6">
        <f t="shared" si="32"/>
        <v>0</v>
      </c>
      <c r="AY760" s="6">
        <f t="shared" si="33"/>
        <v>0</v>
      </c>
      <c r="AZ760" s="6">
        <f t="shared" si="34"/>
        <v>0</v>
      </c>
      <c r="BA760" s="6">
        <f t="shared" si="35"/>
        <v>8</v>
      </c>
      <c r="BB760" s="6">
        <f t="shared" si="36"/>
        <v>0</v>
      </c>
      <c r="BC760" s="2"/>
      <c r="BD760" s="2"/>
    </row>
    <row r="761" spans="1:56" ht="15.75" customHeight="1" x14ac:dyDescent="0.25">
      <c r="A761" s="2">
        <v>180</v>
      </c>
      <c r="B761" s="2">
        <v>2020</v>
      </c>
      <c r="C761" s="6" t="s">
        <v>238</v>
      </c>
      <c r="D761" s="2">
        <v>19364</v>
      </c>
      <c r="E761" s="2">
        <v>2397080000196</v>
      </c>
      <c r="F761" s="2" t="str">
        <f t="array" ref="F761">IFERROR(INDEX(cnpj!$A:$B,MATCH(C761,cnpj!$B:$B,0),1),IF(G761=14,LEFT(E761,2)&amp;"."&amp;MID(E761,3,3)&amp;"."&amp;MID(E761,6,3)&amp;"/"&amp;MID(E761,9,4)&amp;"-"&amp;RIGHT(E761,2),IF(G761=13,0&amp;LEFT(E761,1)&amp;"."&amp;MID(E761,2,3)&amp;"."&amp;MID(E761,5,3)&amp;"/"&amp;MID(E761,8,4)&amp;"-"&amp;RIGHT(E761,2),IF(G761=12,"00"&amp;"."&amp;LEFT(E761,3)&amp;"."&amp;MID(E761,4,3)&amp;"/"&amp;MID(E761,7,4)&amp;"-"&amp;RIGHT(E761,2),IF(G761=11,"00.0"&amp;LEFT(E761,2)&amp;"."&amp;MID(E761,3,3)&amp;"/"&amp;MID(E761,6,4)&amp;"-"&amp;RIGHT(E761,2),"erro")))))</f>
        <v>02.397.080/0001-96</v>
      </c>
      <c r="G761" s="2">
        <f t="shared" si="25"/>
        <v>13</v>
      </c>
      <c r="H761" s="6" t="s">
        <v>52</v>
      </c>
      <c r="I761" s="2">
        <v>10</v>
      </c>
      <c r="J761" s="6">
        <v>13.686589094697201</v>
      </c>
      <c r="K761" s="6">
        <v>879043</v>
      </c>
      <c r="L761" s="2">
        <v>0</v>
      </c>
      <c r="M761" s="2">
        <v>1</v>
      </c>
      <c r="N761" s="2"/>
      <c r="O761" s="2">
        <v>0</v>
      </c>
      <c r="P761" s="2">
        <v>0</v>
      </c>
      <c r="Q761" s="2">
        <v>0</v>
      </c>
      <c r="R761" s="2">
        <v>8</v>
      </c>
      <c r="S761" s="2">
        <v>0</v>
      </c>
      <c r="T761" s="6">
        <v>13.344807484164217</v>
      </c>
      <c r="U761" s="6">
        <v>0.12725217472056463</v>
      </c>
      <c r="V761" s="6">
        <v>0.44479259898521045</v>
      </c>
      <c r="W761" s="6">
        <v>48001</v>
      </c>
      <c r="X761" s="6">
        <v>229800</v>
      </c>
      <c r="Y761" s="6">
        <v>624563</v>
      </c>
      <c r="Z761" s="6">
        <v>79477</v>
      </c>
      <c r="AA761" s="2">
        <f t="shared" si="26"/>
        <v>0</v>
      </c>
      <c r="AB761" s="2">
        <v>0</v>
      </c>
      <c r="AC761" s="2">
        <v>0</v>
      </c>
      <c r="AD761" s="2">
        <v>1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1</v>
      </c>
      <c r="AR761" s="3">
        <v>0</v>
      </c>
      <c r="AS761" s="6">
        <f t="shared" si="27"/>
        <v>13.3548154695101</v>
      </c>
      <c r="AT761" s="6">
        <f t="shared" si="28"/>
        <v>8.1963081264018897E-2</v>
      </c>
      <c r="AU761" s="6">
        <f t="shared" si="29"/>
        <v>0.52792048759996513</v>
      </c>
      <c r="AV761" s="6">
        <f t="shared" si="30"/>
        <v>0</v>
      </c>
      <c r="AW761" s="6">
        <f t="shared" si="31"/>
        <v>1</v>
      </c>
      <c r="AX761" s="6">
        <f t="shared" si="32"/>
        <v>0</v>
      </c>
      <c r="AY761" s="6">
        <f t="shared" si="33"/>
        <v>0</v>
      </c>
      <c r="AZ761" s="6">
        <f t="shared" si="34"/>
        <v>0</v>
      </c>
      <c r="BA761" s="6">
        <f t="shared" si="35"/>
        <v>8</v>
      </c>
      <c r="BB761" s="6">
        <f t="shared" si="36"/>
        <v>0</v>
      </c>
      <c r="BC761" s="2"/>
      <c r="BD761" s="2"/>
    </row>
    <row r="762" spans="1:56" ht="15.75" customHeight="1" x14ac:dyDescent="0.25">
      <c r="A762" s="2">
        <v>181</v>
      </c>
      <c r="B762" s="2">
        <v>2016</v>
      </c>
      <c r="C762" s="6" t="s">
        <v>239</v>
      </c>
      <c r="D762" s="2">
        <v>12530</v>
      </c>
      <c r="E762" s="2">
        <v>54526082000131</v>
      </c>
      <c r="F762" s="2" t="str">
        <f t="array" ref="F762">IFERROR(INDEX(cnpj!$A:$B,MATCH(C762,cnpj!$B:$B,0),1),IF(G762=14,LEFT(E762,2)&amp;"."&amp;MID(E762,3,3)&amp;"."&amp;MID(E762,6,3)&amp;"/"&amp;MID(E762,9,4)&amp;"-"&amp;RIGHT(E762,2),IF(G762=13,0&amp;LEFT(E762,1)&amp;"."&amp;MID(E762,2,3)&amp;"."&amp;MID(E762,5,3)&amp;"/"&amp;MID(E762,8,4)&amp;"-"&amp;RIGHT(E762,2),IF(G762=12,"00"&amp;"."&amp;LEFT(E762,3)&amp;"."&amp;MID(E762,4,3)&amp;"/"&amp;MID(E762,7,4)&amp;"-"&amp;RIGHT(E762,2),IF(G762=11,"00.0"&amp;LEFT(E762,2)&amp;"."&amp;MID(E762,3,3)&amp;"/"&amp;MID(E762,6,4)&amp;"-"&amp;RIGHT(E762,2),"erro")))))</f>
        <v>54.526.082/0001-31</v>
      </c>
      <c r="G762" s="2">
        <f t="shared" si="25"/>
        <v>14</v>
      </c>
      <c r="H762" s="6" t="s">
        <v>62</v>
      </c>
      <c r="I762" s="2">
        <v>3</v>
      </c>
      <c r="J762" s="6">
        <v>11.666658914912059</v>
      </c>
      <c r="K762" s="6">
        <v>116618</v>
      </c>
      <c r="L762" s="2">
        <v>0</v>
      </c>
      <c r="M762" s="2">
        <v>1</v>
      </c>
      <c r="N762" s="2"/>
      <c r="O762" s="2">
        <v>0</v>
      </c>
      <c r="P762" s="2">
        <v>0</v>
      </c>
      <c r="Q762" s="2">
        <v>0</v>
      </c>
      <c r="R762" s="2">
        <v>10</v>
      </c>
      <c r="S762" s="2">
        <v>0</v>
      </c>
      <c r="T762" s="6">
        <v>11.819166744933293</v>
      </c>
      <c r="U762" s="6">
        <v>-9.1932994923857869</v>
      </c>
      <c r="V762" s="6">
        <v>0.58515361000066257</v>
      </c>
      <c r="W762" s="6">
        <v>40935</v>
      </c>
      <c r="X762" s="6">
        <v>38547</v>
      </c>
      <c r="Y762" s="6">
        <v>135831</v>
      </c>
      <c r="Z762" s="6">
        <v>-14775</v>
      </c>
      <c r="AA762" s="2" t="str">
        <f t="shared" si="26"/>
        <v/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1</v>
      </c>
      <c r="AN762" s="2">
        <v>0</v>
      </c>
      <c r="AO762" s="2">
        <v>0</v>
      </c>
      <c r="AP762" s="2">
        <v>0</v>
      </c>
      <c r="AQ762" s="2">
        <v>0</v>
      </c>
      <c r="AR762" s="3">
        <v>0</v>
      </c>
      <c r="AS762" s="6" t="str">
        <f t="shared" si="27"/>
        <v/>
      </c>
      <c r="AT762" s="6" t="str">
        <f t="shared" si="28"/>
        <v/>
      </c>
      <c r="AU762" s="6" t="str">
        <f t="shared" si="29"/>
        <v/>
      </c>
      <c r="AV762" s="6" t="str">
        <f t="shared" si="30"/>
        <v/>
      </c>
      <c r="AW762" s="6" t="str">
        <f t="shared" si="31"/>
        <v/>
      </c>
      <c r="AX762" s="6" t="str">
        <f t="shared" si="32"/>
        <v/>
      </c>
      <c r="AY762" s="6" t="str">
        <f t="shared" si="33"/>
        <v/>
      </c>
      <c r="AZ762" s="6" t="str">
        <f t="shared" si="34"/>
        <v/>
      </c>
      <c r="BA762" s="6" t="str">
        <f t="shared" si="35"/>
        <v/>
      </c>
      <c r="BB762" s="6" t="str">
        <f t="shared" si="36"/>
        <v/>
      </c>
      <c r="BC762" s="2"/>
      <c r="BD762" s="2"/>
    </row>
    <row r="763" spans="1:56" ht="15.75" customHeight="1" x14ac:dyDescent="0.25">
      <c r="A763" s="2">
        <v>181</v>
      </c>
      <c r="B763" s="2">
        <v>2017</v>
      </c>
      <c r="C763" s="6" t="s">
        <v>239</v>
      </c>
      <c r="D763" s="2">
        <v>12530</v>
      </c>
      <c r="E763" s="2">
        <v>54526082000131</v>
      </c>
      <c r="F763" s="2" t="str">
        <f t="array" ref="F763">IFERROR(INDEX(cnpj!$A:$B,MATCH(C763,cnpj!$B:$B,0),1),IF(G763=14,LEFT(E763,2)&amp;"."&amp;MID(E763,3,3)&amp;"."&amp;MID(E763,6,3)&amp;"/"&amp;MID(E763,9,4)&amp;"-"&amp;RIGHT(E763,2),IF(G763=13,0&amp;LEFT(E763,1)&amp;"."&amp;MID(E763,2,3)&amp;"."&amp;MID(E763,5,3)&amp;"/"&amp;MID(E763,8,4)&amp;"-"&amp;RIGHT(E763,2),IF(G763=12,"00"&amp;"."&amp;LEFT(E763,3)&amp;"."&amp;MID(E763,4,3)&amp;"/"&amp;MID(E763,7,4)&amp;"-"&amp;RIGHT(E763,2),IF(G763=11,"00.0"&amp;LEFT(E763,2)&amp;"."&amp;MID(E763,3,3)&amp;"/"&amp;MID(E763,6,4)&amp;"-"&amp;RIGHT(E763,2),"erro")))))</f>
        <v>54.526.082/0001-31</v>
      </c>
      <c r="G763" s="2">
        <f t="shared" si="25"/>
        <v>14</v>
      </c>
      <c r="H763" s="6" t="s">
        <v>62</v>
      </c>
      <c r="I763" s="2">
        <v>3</v>
      </c>
      <c r="J763" s="6">
        <v>11.918390573078392</v>
      </c>
      <c r="K763" s="6">
        <v>150000</v>
      </c>
      <c r="L763" s="2">
        <v>0</v>
      </c>
      <c r="M763" s="2">
        <v>1</v>
      </c>
      <c r="N763" s="2"/>
      <c r="O763" s="2">
        <v>0</v>
      </c>
      <c r="P763" s="2">
        <v>0</v>
      </c>
      <c r="Q763" s="2">
        <v>0</v>
      </c>
      <c r="R763" s="2">
        <v>10</v>
      </c>
      <c r="S763" s="2">
        <v>0</v>
      </c>
      <c r="T763" s="6">
        <v>11.200732096822508</v>
      </c>
      <c r="U763" s="6">
        <v>-3.2337943528787947</v>
      </c>
      <c r="V763" s="6">
        <v>0.53928454306952345</v>
      </c>
      <c r="W763" s="6">
        <v>7418</v>
      </c>
      <c r="X763" s="6">
        <v>32049</v>
      </c>
      <c r="Y763" s="6">
        <v>73184</v>
      </c>
      <c r="Z763" s="6">
        <v>-22631</v>
      </c>
      <c r="AA763" s="2">
        <f t="shared" si="26"/>
        <v>1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</v>
      </c>
      <c r="AO763" s="2">
        <v>0</v>
      </c>
      <c r="AP763" s="2">
        <v>0</v>
      </c>
      <c r="AQ763" s="2">
        <v>0</v>
      </c>
      <c r="AR763" s="3">
        <v>0</v>
      </c>
      <c r="AS763" s="6">
        <f t="shared" si="27"/>
        <v>11.819166744933293</v>
      </c>
      <c r="AT763" s="6">
        <f t="shared" si="28"/>
        <v>-9.1932994923857869</v>
      </c>
      <c r="AU763" s="6">
        <f t="shared" si="29"/>
        <v>0.58515361000066257</v>
      </c>
      <c r="AV763" s="6">
        <f t="shared" si="30"/>
        <v>0</v>
      </c>
      <c r="AW763" s="6">
        <f t="shared" si="31"/>
        <v>1</v>
      </c>
      <c r="AX763" s="6">
        <f t="shared" si="32"/>
        <v>0</v>
      </c>
      <c r="AY763" s="6">
        <f t="shared" si="33"/>
        <v>0</v>
      </c>
      <c r="AZ763" s="6">
        <f t="shared" si="34"/>
        <v>0</v>
      </c>
      <c r="BA763" s="6">
        <f t="shared" si="35"/>
        <v>10</v>
      </c>
      <c r="BB763" s="6">
        <f t="shared" si="36"/>
        <v>0</v>
      </c>
      <c r="BC763" s="2"/>
      <c r="BD763" s="2"/>
    </row>
    <row r="764" spans="1:56" ht="15.75" customHeight="1" x14ac:dyDescent="0.25">
      <c r="A764" s="2">
        <v>181</v>
      </c>
      <c r="B764" s="2">
        <v>2018</v>
      </c>
      <c r="C764" s="6" t="s">
        <v>239</v>
      </c>
      <c r="D764" s="2">
        <v>12530</v>
      </c>
      <c r="E764" s="2">
        <v>54526082000131</v>
      </c>
      <c r="F764" s="2" t="str">
        <f t="array" ref="F764">IFERROR(INDEX(cnpj!$A:$B,MATCH(C764,cnpj!$B:$B,0),1),IF(G764=14,LEFT(E764,2)&amp;"."&amp;MID(E764,3,3)&amp;"."&amp;MID(E764,6,3)&amp;"/"&amp;MID(E764,9,4)&amp;"-"&amp;RIGHT(E764,2),IF(G764=13,0&amp;LEFT(E764,1)&amp;"."&amp;MID(E764,2,3)&amp;"."&amp;MID(E764,5,3)&amp;"/"&amp;MID(E764,8,4)&amp;"-"&amp;RIGHT(E764,2),IF(G764=12,"00"&amp;"."&amp;LEFT(E764,3)&amp;"."&amp;MID(E764,4,3)&amp;"/"&amp;MID(E764,7,4)&amp;"-"&amp;RIGHT(E764,2),IF(G764=11,"00.0"&amp;LEFT(E764,2)&amp;"."&amp;MID(E764,3,3)&amp;"/"&amp;MID(E764,6,4)&amp;"-"&amp;RIGHT(E764,2),"erro")))))</f>
        <v>54.526.082/0001-31</v>
      </c>
      <c r="G764" s="2">
        <f t="shared" si="25"/>
        <v>14</v>
      </c>
      <c r="H764" s="6" t="s">
        <v>62</v>
      </c>
      <c r="I764" s="2">
        <v>3</v>
      </c>
      <c r="J764" s="6">
        <v>11.943083185668764</v>
      </c>
      <c r="K764" s="6">
        <v>153750</v>
      </c>
      <c r="L764" s="2">
        <v>0</v>
      </c>
      <c r="M764" s="2">
        <v>1</v>
      </c>
      <c r="N764" s="2"/>
      <c r="O764" s="2">
        <v>0</v>
      </c>
      <c r="P764" s="2">
        <v>0</v>
      </c>
      <c r="Q764" s="2">
        <v>0</v>
      </c>
      <c r="R764" s="2">
        <v>9</v>
      </c>
      <c r="S764" s="2">
        <v>0</v>
      </c>
      <c r="T764" s="6">
        <v>10.934962390216747</v>
      </c>
      <c r="U764" s="6">
        <v>-7.9287733182589033</v>
      </c>
      <c r="V764" s="6">
        <v>0.52514972194495935</v>
      </c>
      <c r="W764" s="6">
        <v>4662</v>
      </c>
      <c r="X764" s="6">
        <v>24801</v>
      </c>
      <c r="Y764" s="6">
        <v>56104</v>
      </c>
      <c r="Z764" s="6">
        <v>-7076</v>
      </c>
      <c r="AA764" s="2">
        <f t="shared" si="26"/>
        <v>1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1</v>
      </c>
      <c r="AP764" s="2">
        <v>0</v>
      </c>
      <c r="AQ764" s="2">
        <v>0</v>
      </c>
      <c r="AR764" s="3">
        <v>0</v>
      </c>
      <c r="AS764" s="6">
        <f t="shared" si="27"/>
        <v>11.200732096822508</v>
      </c>
      <c r="AT764" s="6">
        <f t="shared" si="28"/>
        <v>-3.2337943528787947</v>
      </c>
      <c r="AU764" s="6">
        <f t="shared" si="29"/>
        <v>0.53928454306952345</v>
      </c>
      <c r="AV764" s="6">
        <f t="shared" si="30"/>
        <v>0</v>
      </c>
      <c r="AW764" s="6">
        <f t="shared" si="31"/>
        <v>1</v>
      </c>
      <c r="AX764" s="6">
        <f t="shared" si="32"/>
        <v>0</v>
      </c>
      <c r="AY764" s="6">
        <f t="shared" si="33"/>
        <v>0</v>
      </c>
      <c r="AZ764" s="6">
        <f t="shared" si="34"/>
        <v>0</v>
      </c>
      <c r="BA764" s="6">
        <f t="shared" si="35"/>
        <v>10</v>
      </c>
      <c r="BB764" s="6">
        <f t="shared" si="36"/>
        <v>0</v>
      </c>
      <c r="BC764" s="2"/>
      <c r="BD764" s="2"/>
    </row>
    <row r="765" spans="1:56" ht="15.75" customHeight="1" x14ac:dyDescent="0.25">
      <c r="A765" s="2">
        <v>182</v>
      </c>
      <c r="B765" s="2">
        <v>2016</v>
      </c>
      <c r="C765" s="6" t="s">
        <v>240</v>
      </c>
      <c r="D765" s="2">
        <v>21156</v>
      </c>
      <c r="E765" s="2">
        <v>14998371000119</v>
      </c>
      <c r="F765" s="2" t="str">
        <f t="array" ref="F765">IFERROR(INDEX(cnpj!$A:$B,MATCH(C765,cnpj!$B:$B,0),1),IF(G765=14,LEFT(E765,2)&amp;"."&amp;MID(E765,3,3)&amp;"."&amp;MID(E765,6,3)&amp;"/"&amp;MID(E765,9,4)&amp;"-"&amp;RIGHT(E765,2),IF(G765=13,0&amp;LEFT(E765,1)&amp;"."&amp;MID(E765,2,3)&amp;"."&amp;MID(E765,5,3)&amp;"/"&amp;MID(E765,8,4)&amp;"-"&amp;RIGHT(E765,2),IF(G765=12,"00"&amp;"."&amp;LEFT(E765,3)&amp;"."&amp;MID(E765,4,3)&amp;"/"&amp;MID(E765,7,4)&amp;"-"&amp;RIGHT(E765,2),IF(G765=11,"00.0"&amp;LEFT(E765,2)&amp;"."&amp;MID(E765,3,3)&amp;"/"&amp;MID(E765,6,4)&amp;"-"&amp;RIGHT(E765,2),"erro")))))</f>
        <v>14.998.371/0001-19</v>
      </c>
      <c r="G765" s="2">
        <f t="shared" si="25"/>
        <v>14</v>
      </c>
      <c r="H765" s="6" t="s">
        <v>241</v>
      </c>
      <c r="I765" s="2">
        <v>4</v>
      </c>
      <c r="J765" s="6">
        <v>12.842649474601725</v>
      </c>
      <c r="K765" s="6">
        <v>378000</v>
      </c>
      <c r="L765" s="2">
        <v>0</v>
      </c>
      <c r="M765" s="2">
        <v>1</v>
      </c>
      <c r="N765" s="2"/>
      <c r="O765" s="2">
        <v>1</v>
      </c>
      <c r="P765" s="2">
        <v>3</v>
      </c>
      <c r="Q765" s="2">
        <v>0</v>
      </c>
      <c r="R765" s="2">
        <v>11</v>
      </c>
      <c r="S765" s="2">
        <v>0</v>
      </c>
      <c r="T765" s="6">
        <v>13.92095017049386</v>
      </c>
      <c r="U765" s="6">
        <v>6.2401964004647231E-2</v>
      </c>
      <c r="V765" s="6">
        <v>0.50577709303194118</v>
      </c>
      <c r="W765" s="6">
        <v>378057</v>
      </c>
      <c r="X765" s="6">
        <v>183962</v>
      </c>
      <c r="Y765" s="6">
        <v>1111199</v>
      </c>
      <c r="Z765" s="6">
        <v>69341</v>
      </c>
      <c r="AA765" s="2" t="str">
        <f t="shared" si="26"/>
        <v/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1</v>
      </c>
      <c r="AJ765" s="2">
        <v>0</v>
      </c>
      <c r="AK765" s="2">
        <v>0</v>
      </c>
      <c r="AL765" s="2">
        <v>0</v>
      </c>
      <c r="AM765" s="2">
        <v>1</v>
      </c>
      <c r="AN765" s="2">
        <v>0</v>
      </c>
      <c r="AO765" s="2">
        <v>0</v>
      </c>
      <c r="AP765" s="2">
        <v>0</v>
      </c>
      <c r="AQ765" s="2">
        <v>0</v>
      </c>
      <c r="AR765" s="3">
        <v>0</v>
      </c>
      <c r="AS765" s="6" t="str">
        <f t="shared" si="27"/>
        <v/>
      </c>
      <c r="AT765" s="6" t="str">
        <f t="shared" si="28"/>
        <v/>
      </c>
      <c r="AU765" s="6" t="str">
        <f t="shared" si="29"/>
        <v/>
      </c>
      <c r="AV765" s="6" t="str">
        <f t="shared" si="30"/>
        <v/>
      </c>
      <c r="AW765" s="6" t="str">
        <f t="shared" si="31"/>
        <v/>
      </c>
      <c r="AX765" s="6" t="str">
        <f t="shared" si="32"/>
        <v/>
      </c>
      <c r="AY765" s="6" t="str">
        <f t="shared" si="33"/>
        <v/>
      </c>
      <c r="AZ765" s="6" t="str">
        <f t="shared" si="34"/>
        <v/>
      </c>
      <c r="BA765" s="6" t="str">
        <f t="shared" si="35"/>
        <v/>
      </c>
      <c r="BB765" s="6" t="str">
        <f t="shared" si="36"/>
        <v/>
      </c>
      <c r="BC765" s="2"/>
      <c r="BD765" s="2"/>
    </row>
    <row r="766" spans="1:56" ht="15.75" customHeight="1" x14ac:dyDescent="0.25">
      <c r="A766" s="2">
        <v>182</v>
      </c>
      <c r="B766" s="2">
        <v>2017</v>
      </c>
      <c r="C766" s="6" t="s">
        <v>240</v>
      </c>
      <c r="D766" s="2">
        <v>21156</v>
      </c>
      <c r="E766" s="2">
        <v>14998371000119</v>
      </c>
      <c r="F766" s="2" t="str">
        <f t="array" ref="F766">IFERROR(INDEX(cnpj!$A:$B,MATCH(C766,cnpj!$B:$B,0),1),IF(G766=14,LEFT(E766,2)&amp;"."&amp;MID(E766,3,3)&amp;"."&amp;MID(E766,6,3)&amp;"/"&amp;MID(E766,9,4)&amp;"-"&amp;RIGHT(E766,2),IF(G766=13,0&amp;LEFT(E766,1)&amp;"."&amp;MID(E766,2,3)&amp;"."&amp;MID(E766,5,3)&amp;"/"&amp;MID(E766,8,4)&amp;"-"&amp;RIGHT(E766,2),IF(G766=12,"00"&amp;"."&amp;LEFT(E766,3)&amp;"."&amp;MID(E766,4,3)&amp;"/"&amp;MID(E766,7,4)&amp;"-"&amp;RIGHT(E766,2),IF(G766=11,"00.0"&amp;LEFT(E766,2)&amp;"."&amp;MID(E766,3,3)&amp;"/"&amp;MID(E766,6,4)&amp;"-"&amp;RIGHT(E766,2),"erro")))))</f>
        <v>14.998.371/0001-19</v>
      </c>
      <c r="G766" s="2">
        <f t="shared" si="25"/>
        <v>14</v>
      </c>
      <c r="H766" s="6" t="s">
        <v>241</v>
      </c>
      <c r="I766" s="2">
        <v>4</v>
      </c>
      <c r="J766" s="6">
        <v>12.889169490236618</v>
      </c>
      <c r="K766" s="6">
        <v>396000</v>
      </c>
      <c r="L766" s="2">
        <v>0</v>
      </c>
      <c r="M766" s="2">
        <v>1</v>
      </c>
      <c r="N766" s="2"/>
      <c r="O766" s="2">
        <v>1</v>
      </c>
      <c r="P766" s="2">
        <v>4</v>
      </c>
      <c r="Q766" s="2">
        <v>0</v>
      </c>
      <c r="R766" s="2">
        <v>13</v>
      </c>
      <c r="S766" s="2">
        <v>0</v>
      </c>
      <c r="T766" s="6">
        <v>14.218985019382711</v>
      </c>
      <c r="U766" s="6">
        <v>1.9527500355707383E-2</v>
      </c>
      <c r="V766" s="6">
        <v>0.62146522050183794</v>
      </c>
      <c r="W766" s="6">
        <v>474060</v>
      </c>
      <c r="X766" s="6">
        <v>456284</v>
      </c>
      <c r="Y766" s="6">
        <v>1497017</v>
      </c>
      <c r="Z766" s="6">
        <v>29233</v>
      </c>
      <c r="AA766" s="2">
        <f t="shared" si="26"/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1</v>
      </c>
      <c r="AJ766" s="2">
        <v>0</v>
      </c>
      <c r="AK766" s="2">
        <v>0</v>
      </c>
      <c r="AL766" s="2">
        <v>0</v>
      </c>
      <c r="AM766" s="2">
        <v>0</v>
      </c>
      <c r="AN766" s="2">
        <v>1</v>
      </c>
      <c r="AO766" s="2">
        <v>0</v>
      </c>
      <c r="AP766" s="2">
        <v>0</v>
      </c>
      <c r="AQ766" s="2">
        <v>0</v>
      </c>
      <c r="AR766" s="3">
        <v>0</v>
      </c>
      <c r="AS766" s="6">
        <f t="shared" si="27"/>
        <v>13.92095017049386</v>
      </c>
      <c r="AT766" s="6">
        <f t="shared" si="28"/>
        <v>6.2401964004647231E-2</v>
      </c>
      <c r="AU766" s="6">
        <f t="shared" si="29"/>
        <v>0.50577709303194118</v>
      </c>
      <c r="AV766" s="6">
        <f t="shared" si="30"/>
        <v>0</v>
      </c>
      <c r="AW766" s="6">
        <f t="shared" si="31"/>
        <v>1</v>
      </c>
      <c r="AX766" s="6">
        <f t="shared" si="32"/>
        <v>1</v>
      </c>
      <c r="AY766" s="6">
        <f t="shared" si="33"/>
        <v>3</v>
      </c>
      <c r="AZ766" s="6">
        <f t="shared" si="34"/>
        <v>0</v>
      </c>
      <c r="BA766" s="6">
        <f t="shared" si="35"/>
        <v>11</v>
      </c>
      <c r="BB766" s="6">
        <f t="shared" si="36"/>
        <v>0</v>
      </c>
      <c r="BC766" s="2"/>
      <c r="BD766" s="2"/>
    </row>
    <row r="767" spans="1:56" ht="15.75" customHeight="1" x14ac:dyDescent="0.25">
      <c r="A767" s="2">
        <v>182</v>
      </c>
      <c r="B767" s="2">
        <v>2018</v>
      </c>
      <c r="C767" s="6" t="s">
        <v>240</v>
      </c>
      <c r="D767" s="2">
        <v>21156</v>
      </c>
      <c r="E767" s="2">
        <v>14998371000119</v>
      </c>
      <c r="F767" s="2" t="str">
        <f t="array" ref="F767">IFERROR(INDEX(cnpj!$A:$B,MATCH(C767,cnpj!$B:$B,0),1),IF(G767=14,LEFT(E767,2)&amp;"."&amp;MID(E767,3,3)&amp;"."&amp;MID(E767,6,3)&amp;"/"&amp;MID(E767,9,4)&amp;"-"&amp;RIGHT(E767,2),IF(G767=13,0&amp;LEFT(E767,1)&amp;"."&amp;MID(E767,2,3)&amp;"."&amp;MID(E767,5,3)&amp;"/"&amp;MID(E767,8,4)&amp;"-"&amp;RIGHT(E767,2),IF(G767=12,"00"&amp;"."&amp;LEFT(E767,3)&amp;"."&amp;MID(E767,4,3)&amp;"/"&amp;MID(E767,7,4)&amp;"-"&amp;RIGHT(E767,2),IF(G767=11,"00.0"&amp;LEFT(E767,2)&amp;"."&amp;MID(E767,3,3)&amp;"/"&amp;MID(E767,6,4)&amp;"-"&amp;RIGHT(E767,2),"erro")))))</f>
        <v>14.998.371/0001-19</v>
      </c>
      <c r="G767" s="2">
        <f t="shared" ref="G767:G1021" si="37">LEN(E767)</f>
        <v>14</v>
      </c>
      <c r="H767" s="6" t="s">
        <v>241</v>
      </c>
      <c r="I767" s="2">
        <v>4</v>
      </c>
      <c r="J767" s="6">
        <v>12.916568464424731</v>
      </c>
      <c r="K767" s="6">
        <v>407000</v>
      </c>
      <c r="L767" s="2">
        <v>0</v>
      </c>
      <c r="M767" s="2">
        <v>1</v>
      </c>
      <c r="N767" s="2"/>
      <c r="O767" s="2">
        <v>1</v>
      </c>
      <c r="P767" s="2">
        <v>3</v>
      </c>
      <c r="Q767" s="2">
        <v>0</v>
      </c>
      <c r="R767" s="2">
        <v>13</v>
      </c>
      <c r="S767" s="2">
        <v>0</v>
      </c>
      <c r="T767" s="6">
        <v>14.284506804970864</v>
      </c>
      <c r="U767" s="6">
        <v>3.4514752040961244E-2</v>
      </c>
      <c r="V767" s="6">
        <v>0.61002046435504753</v>
      </c>
      <c r="W767" s="6">
        <v>729484</v>
      </c>
      <c r="X767" s="6">
        <v>245566</v>
      </c>
      <c r="Y767" s="6">
        <v>1598389</v>
      </c>
      <c r="Z767" s="6">
        <v>55168</v>
      </c>
      <c r="AA767" s="2">
        <f t="shared" ref="AA767:AA1021" si="38">IF(C767=C766,IF(Z766&lt;0,1,0),"")</f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1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1</v>
      </c>
      <c r="AP767" s="2">
        <v>0</v>
      </c>
      <c r="AQ767" s="2">
        <v>0</v>
      </c>
      <c r="AR767" s="3">
        <v>0</v>
      </c>
      <c r="AS767" s="6">
        <f t="shared" ref="AS767:AS1021" si="39">IF($B767=2016,"",IF($C767=$C766,$T766,""))</f>
        <v>14.218985019382711</v>
      </c>
      <c r="AT767" s="6">
        <f t="shared" ref="AT767:AT1021" si="40">IF($B767=2016,"",IF($C767=$C766,$U766,""))</f>
        <v>1.9527500355707383E-2</v>
      </c>
      <c r="AU767" s="6">
        <f t="shared" ref="AU767:AU1021" si="41">IF($B767=2016,"",IF($C767=$C766,$V766,""))</f>
        <v>0.62146522050183794</v>
      </c>
      <c r="AV767" s="6">
        <f t="shared" ref="AV767:AV1021" si="42">IF($B767=2016,"",IF($C767=$C766,$L766,""))</f>
        <v>0</v>
      </c>
      <c r="AW767" s="6">
        <f t="shared" ref="AW767:AW1021" si="43">IF($B767=2016,"",IF($C767=$C766,$M766,""))</f>
        <v>1</v>
      </c>
      <c r="AX767" s="6">
        <f t="shared" ref="AX767:AX1021" si="44">IF($B767=2016,"",IF($C767=$C766,$O766,""))</f>
        <v>1</v>
      </c>
      <c r="AY767" s="6">
        <f t="shared" ref="AY767:AY1021" si="45">IF($B767=2016,"",IF($C767=$C766,$P766,""))</f>
        <v>4</v>
      </c>
      <c r="AZ767" s="6">
        <f t="shared" ref="AZ767:AZ1021" si="46">IF($B767=2016,"",IF($C767=$C766,$Q766,""))</f>
        <v>0</v>
      </c>
      <c r="BA767" s="6">
        <f t="shared" ref="BA767:BA1021" si="47">IF($B767=2016,"",IF($C767=$C766,$R766,""))</f>
        <v>13</v>
      </c>
      <c r="BB767" s="6">
        <f t="shared" ref="BB767:BB1021" si="48">IF($B767=2016,"",IF($C767=$C766,$S766,""))</f>
        <v>0</v>
      </c>
      <c r="BC767" s="2"/>
      <c r="BD767" s="2"/>
    </row>
    <row r="768" spans="1:56" ht="15.75" customHeight="1" x14ac:dyDescent="0.25">
      <c r="A768" s="2">
        <v>182</v>
      </c>
      <c r="B768" s="2">
        <v>2019</v>
      </c>
      <c r="C768" s="6" t="s">
        <v>240</v>
      </c>
      <c r="D768" s="2">
        <v>21156</v>
      </c>
      <c r="E768" s="2">
        <v>14998371000119</v>
      </c>
      <c r="F768" s="2" t="str">
        <f t="array" ref="F768">IFERROR(INDEX(cnpj!$A:$B,MATCH(C768,cnpj!$B:$B,0),1),IF(G768=14,LEFT(E768,2)&amp;"."&amp;MID(E768,3,3)&amp;"."&amp;MID(E768,6,3)&amp;"/"&amp;MID(E768,9,4)&amp;"-"&amp;RIGHT(E768,2),IF(G768=13,0&amp;LEFT(E768,1)&amp;"."&amp;MID(E768,2,3)&amp;"."&amp;MID(E768,5,3)&amp;"/"&amp;MID(E768,8,4)&amp;"-"&amp;RIGHT(E768,2),IF(G768=12,"00"&amp;"."&amp;LEFT(E768,3)&amp;"."&amp;MID(E768,4,3)&amp;"/"&amp;MID(E768,7,4)&amp;"-"&amp;RIGHT(E768,2),IF(G768=11,"00.0"&amp;LEFT(E768,2)&amp;"."&amp;MID(E768,3,3)&amp;"/"&amp;MID(E768,6,4)&amp;"-"&amp;RIGHT(E768,2),"erro")))))</f>
        <v>14.998.371/0001-19</v>
      </c>
      <c r="G768" s="2">
        <f t="shared" si="37"/>
        <v>14</v>
      </c>
      <c r="H768" s="6" t="s">
        <v>241</v>
      </c>
      <c r="I768" s="2">
        <v>4</v>
      </c>
      <c r="J768" s="6">
        <v>12.955127458028414</v>
      </c>
      <c r="K768" s="6">
        <v>423000</v>
      </c>
      <c r="L768" s="2">
        <v>0</v>
      </c>
      <c r="M768" s="2">
        <v>1</v>
      </c>
      <c r="N768" s="2"/>
      <c r="O768" s="2">
        <v>1</v>
      </c>
      <c r="P768" s="2">
        <v>4</v>
      </c>
      <c r="Q768" s="2">
        <v>0</v>
      </c>
      <c r="R768" s="2">
        <v>5</v>
      </c>
      <c r="S768" s="2">
        <v>1</v>
      </c>
      <c r="T768" s="6">
        <v>14.339333351400882</v>
      </c>
      <c r="U768" s="6">
        <v>-4.1127766557889689E-2</v>
      </c>
      <c r="V768" s="6">
        <v>0.65306105527489389</v>
      </c>
      <c r="W768" s="6">
        <v>724617</v>
      </c>
      <c r="X768" s="6">
        <v>378057</v>
      </c>
      <c r="Y768" s="6">
        <v>1688470</v>
      </c>
      <c r="Z768" s="6">
        <v>-69443</v>
      </c>
      <c r="AA768" s="2">
        <f t="shared" si="38"/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1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1</v>
      </c>
      <c r="AQ768" s="2">
        <v>0</v>
      </c>
      <c r="AR768" s="3">
        <v>0</v>
      </c>
      <c r="AS768" s="6">
        <f t="shared" si="39"/>
        <v>14.284506804970864</v>
      </c>
      <c r="AT768" s="6">
        <f t="shared" si="40"/>
        <v>3.4514752040961244E-2</v>
      </c>
      <c r="AU768" s="6">
        <f t="shared" si="41"/>
        <v>0.61002046435504753</v>
      </c>
      <c r="AV768" s="6">
        <f t="shared" si="42"/>
        <v>0</v>
      </c>
      <c r="AW768" s="6">
        <f t="shared" si="43"/>
        <v>1</v>
      </c>
      <c r="AX768" s="6">
        <f t="shared" si="44"/>
        <v>1</v>
      </c>
      <c r="AY768" s="6">
        <f t="shared" si="45"/>
        <v>3</v>
      </c>
      <c r="AZ768" s="6">
        <f t="shared" si="46"/>
        <v>0</v>
      </c>
      <c r="BA768" s="6">
        <f t="shared" si="47"/>
        <v>13</v>
      </c>
      <c r="BB768" s="6">
        <f t="shared" si="48"/>
        <v>0</v>
      </c>
      <c r="BC768" s="2"/>
      <c r="BD768" s="2"/>
    </row>
    <row r="769" spans="1:56" ht="15.75" customHeight="1" x14ac:dyDescent="0.25">
      <c r="A769" s="2">
        <v>182</v>
      </c>
      <c r="B769" s="2">
        <v>2020</v>
      </c>
      <c r="C769" s="6" t="s">
        <v>240</v>
      </c>
      <c r="D769" s="2">
        <v>21156</v>
      </c>
      <c r="E769" s="2">
        <v>14998371000119</v>
      </c>
      <c r="F769" s="2" t="str">
        <f t="array" ref="F769">IFERROR(INDEX(cnpj!$A:$B,MATCH(C769,cnpj!$B:$B,0),1),IF(G769=14,LEFT(E769,2)&amp;"."&amp;MID(E769,3,3)&amp;"."&amp;MID(E769,6,3)&amp;"/"&amp;MID(E769,9,4)&amp;"-"&amp;RIGHT(E769,2),IF(G769=13,0&amp;LEFT(E769,1)&amp;"."&amp;MID(E769,2,3)&amp;"."&amp;MID(E769,5,3)&amp;"/"&amp;MID(E769,8,4)&amp;"-"&amp;RIGHT(E769,2),IF(G769=12,"00"&amp;"."&amp;LEFT(E769,3)&amp;"."&amp;MID(E769,4,3)&amp;"/"&amp;MID(E769,7,4)&amp;"-"&amp;RIGHT(E769,2),IF(G769=11,"00.0"&amp;LEFT(E769,2)&amp;"."&amp;MID(E769,3,3)&amp;"/"&amp;MID(E769,6,4)&amp;"-"&amp;RIGHT(E769,2),"erro")))))</f>
        <v>14.998.371/0001-19</v>
      </c>
      <c r="G769" s="2">
        <f t="shared" si="37"/>
        <v>14</v>
      </c>
      <c r="H769" s="6" t="s">
        <v>241</v>
      </c>
      <c r="I769" s="2">
        <v>4</v>
      </c>
      <c r="J769" s="6">
        <v>12.66349749256905</v>
      </c>
      <c r="K769" s="6">
        <v>316000</v>
      </c>
      <c r="L769" s="2">
        <v>0</v>
      </c>
      <c r="M769" s="2">
        <v>1</v>
      </c>
      <c r="N769" s="2"/>
      <c r="O769" s="2">
        <v>1</v>
      </c>
      <c r="P769" s="2">
        <v>4</v>
      </c>
      <c r="Q769" s="2">
        <v>0</v>
      </c>
      <c r="R769" s="2">
        <v>10</v>
      </c>
      <c r="S769" s="2">
        <v>1</v>
      </c>
      <c r="T769" s="6">
        <v>14.244412205580355</v>
      </c>
      <c r="U769" s="6">
        <v>6.6725710973775207E-2</v>
      </c>
      <c r="V769" s="6">
        <v>0.62686298898780257</v>
      </c>
      <c r="W769" s="6">
        <v>428178</v>
      </c>
      <c r="X769" s="6">
        <v>534414</v>
      </c>
      <c r="Y769" s="6">
        <v>1535570</v>
      </c>
      <c r="Z769" s="6">
        <v>102462</v>
      </c>
      <c r="AA769" s="2">
        <f t="shared" si="38"/>
        <v>1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1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1</v>
      </c>
      <c r="AR769" s="3">
        <v>0</v>
      </c>
      <c r="AS769" s="6">
        <f t="shared" si="39"/>
        <v>14.339333351400882</v>
      </c>
      <c r="AT769" s="6">
        <f t="shared" si="40"/>
        <v>-4.1127766557889689E-2</v>
      </c>
      <c r="AU769" s="6">
        <f t="shared" si="41"/>
        <v>0.65306105527489389</v>
      </c>
      <c r="AV769" s="6">
        <f t="shared" si="42"/>
        <v>0</v>
      </c>
      <c r="AW769" s="6">
        <f t="shared" si="43"/>
        <v>1</v>
      </c>
      <c r="AX769" s="6">
        <f t="shared" si="44"/>
        <v>1</v>
      </c>
      <c r="AY769" s="6">
        <f t="shared" si="45"/>
        <v>4</v>
      </c>
      <c r="AZ769" s="6">
        <f t="shared" si="46"/>
        <v>0</v>
      </c>
      <c r="BA769" s="6">
        <f t="shared" si="47"/>
        <v>5</v>
      </c>
      <c r="BB769" s="6">
        <f t="shared" si="48"/>
        <v>1</v>
      </c>
      <c r="BC769" s="2"/>
      <c r="BD769" s="2"/>
    </row>
    <row r="770" spans="1:56" ht="15.75" customHeight="1" x14ac:dyDescent="0.25">
      <c r="A770" s="2">
        <v>183</v>
      </c>
      <c r="B770" s="2">
        <v>2016</v>
      </c>
      <c r="C770" s="6" t="s">
        <v>242</v>
      </c>
      <c r="D770" s="2">
        <v>20575</v>
      </c>
      <c r="E770" s="2">
        <v>2916265000160</v>
      </c>
      <c r="F770" s="2" t="str">
        <f t="array" ref="F770">IFERROR(INDEX(cnpj!$A:$B,MATCH(C770,cnpj!$B:$B,0),1),IF(G770=14,LEFT(E770,2)&amp;"."&amp;MID(E770,3,3)&amp;"."&amp;MID(E770,6,3)&amp;"/"&amp;MID(E770,9,4)&amp;"-"&amp;RIGHT(E770,2),IF(G770=13,0&amp;LEFT(E770,1)&amp;"."&amp;MID(E770,2,3)&amp;"."&amp;MID(E770,5,3)&amp;"/"&amp;MID(E770,8,4)&amp;"-"&amp;RIGHT(E770,2),IF(G770=12,"00"&amp;"."&amp;LEFT(E770,3)&amp;"."&amp;MID(E770,4,3)&amp;"/"&amp;MID(E770,7,4)&amp;"-"&amp;RIGHT(E770,2),IF(G770=11,"00.0"&amp;LEFT(E770,2)&amp;"."&amp;MID(E770,3,3)&amp;"/"&amp;MID(E770,6,4)&amp;"-"&amp;RIGHT(E770,2),"erro")))))</f>
        <v>02.916.265/0001-60</v>
      </c>
      <c r="G770" s="2">
        <f t="shared" si="37"/>
        <v>13</v>
      </c>
      <c r="H770" s="6" t="s">
        <v>86</v>
      </c>
      <c r="I770" s="2">
        <v>4</v>
      </c>
      <c r="J770" s="6">
        <v>14.508657738524219</v>
      </c>
      <c r="K770" s="6">
        <v>2000000</v>
      </c>
      <c r="L770" s="2">
        <v>0</v>
      </c>
      <c r="M770" s="2">
        <v>0</v>
      </c>
      <c r="N770" s="2"/>
      <c r="O770" s="2">
        <v>1</v>
      </c>
      <c r="P770" s="2">
        <v>3</v>
      </c>
      <c r="Q770" s="2">
        <v>0</v>
      </c>
      <c r="R770" s="2">
        <v>20</v>
      </c>
      <c r="S770" s="2">
        <v>0</v>
      </c>
      <c r="T770" s="6">
        <v>17.837288244548557</v>
      </c>
      <c r="U770" s="6">
        <v>6.7378416637943655E-3</v>
      </c>
      <c r="V770" s="6">
        <v>0.57399221755658891</v>
      </c>
      <c r="W770" s="6">
        <v>15691679</v>
      </c>
      <c r="X770" s="6">
        <v>16337209</v>
      </c>
      <c r="Y770" s="6">
        <v>55800213</v>
      </c>
      <c r="Z770" s="6">
        <v>375973</v>
      </c>
      <c r="AA770" s="2" t="str">
        <f t="shared" si="38"/>
        <v/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1</v>
      </c>
      <c r="AJ770" s="2">
        <v>0</v>
      </c>
      <c r="AK770" s="2">
        <v>0</v>
      </c>
      <c r="AL770" s="2">
        <v>0</v>
      </c>
      <c r="AM770" s="2">
        <v>1</v>
      </c>
      <c r="AN770" s="2">
        <v>0</v>
      </c>
      <c r="AO770" s="2">
        <v>0</v>
      </c>
      <c r="AP770" s="2">
        <v>0</v>
      </c>
      <c r="AQ770" s="2">
        <v>0</v>
      </c>
      <c r="AR770" s="3">
        <v>0</v>
      </c>
      <c r="AS770" s="6" t="str">
        <f t="shared" si="39"/>
        <v/>
      </c>
      <c r="AT770" s="6" t="str">
        <f t="shared" si="40"/>
        <v/>
      </c>
      <c r="AU770" s="6" t="str">
        <f t="shared" si="41"/>
        <v/>
      </c>
      <c r="AV770" s="6" t="str">
        <f t="shared" si="42"/>
        <v/>
      </c>
      <c r="AW770" s="6" t="str">
        <f t="shared" si="43"/>
        <v/>
      </c>
      <c r="AX770" s="6" t="str">
        <f t="shared" si="44"/>
        <v/>
      </c>
      <c r="AY770" s="6" t="str">
        <f t="shared" si="45"/>
        <v/>
      </c>
      <c r="AZ770" s="6" t="str">
        <f t="shared" si="46"/>
        <v/>
      </c>
      <c r="BA770" s="6" t="str">
        <f t="shared" si="47"/>
        <v/>
      </c>
      <c r="BB770" s="6" t="str">
        <f t="shared" si="48"/>
        <v/>
      </c>
      <c r="BC770" s="2"/>
      <c r="BD770" s="2"/>
    </row>
    <row r="771" spans="1:56" ht="15.75" customHeight="1" x14ac:dyDescent="0.25">
      <c r="A771" s="2">
        <v>183</v>
      </c>
      <c r="B771" s="2">
        <v>2017</v>
      </c>
      <c r="C771" s="6" t="s">
        <v>242</v>
      </c>
      <c r="D771" s="2">
        <v>20575</v>
      </c>
      <c r="E771" s="2">
        <v>2916265000160</v>
      </c>
      <c r="F771" s="2" t="str">
        <f t="array" ref="F771">IFERROR(INDEX(cnpj!$A:$B,MATCH(C771,cnpj!$B:$B,0),1),IF(G771=14,LEFT(E771,2)&amp;"."&amp;MID(E771,3,3)&amp;"."&amp;MID(E771,6,3)&amp;"/"&amp;MID(E771,9,4)&amp;"-"&amp;RIGHT(E771,2),IF(G771=13,0&amp;LEFT(E771,1)&amp;"."&amp;MID(E771,2,3)&amp;"."&amp;MID(E771,5,3)&amp;"/"&amp;MID(E771,8,4)&amp;"-"&amp;RIGHT(E771,2),IF(G771=12,"00"&amp;"."&amp;LEFT(E771,3)&amp;"."&amp;MID(E771,4,3)&amp;"/"&amp;MID(E771,7,4)&amp;"-"&amp;RIGHT(E771,2),IF(G771=11,"00.0"&amp;LEFT(E771,2)&amp;"."&amp;MID(E771,3,3)&amp;"/"&amp;MID(E771,6,4)&amp;"-"&amp;RIGHT(E771,2),"erro")))))</f>
        <v>02.916.265/0001-60</v>
      </c>
      <c r="G771" s="2">
        <f t="shared" si="37"/>
        <v>13</v>
      </c>
      <c r="H771" s="6" t="s">
        <v>86</v>
      </c>
      <c r="I771" s="2">
        <v>4</v>
      </c>
      <c r="J771" s="6">
        <v>14.845129975145433</v>
      </c>
      <c r="K771" s="6">
        <v>2800000</v>
      </c>
      <c r="L771" s="2">
        <v>0</v>
      </c>
      <c r="M771" s="2">
        <v>0</v>
      </c>
      <c r="N771" s="2"/>
      <c r="O771" s="2">
        <v>1</v>
      </c>
      <c r="P771" s="2">
        <v>3</v>
      </c>
      <c r="Q771" s="2">
        <v>0</v>
      </c>
      <c r="R771" s="2">
        <v>17</v>
      </c>
      <c r="S771" s="2">
        <v>0</v>
      </c>
      <c r="T771" s="6">
        <v>17.804620078137887</v>
      </c>
      <c r="U771" s="6">
        <v>9.8913884435538231E-3</v>
      </c>
      <c r="V771" s="6">
        <v>0.55028583820667243</v>
      </c>
      <c r="W771" s="6">
        <v>11918513</v>
      </c>
      <c r="X771" s="6">
        <v>17800651</v>
      </c>
      <c r="Y771" s="6">
        <v>54006776</v>
      </c>
      <c r="Z771" s="6">
        <v>534202</v>
      </c>
      <c r="AA771" s="2">
        <f t="shared" si="38"/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1</v>
      </c>
      <c r="AJ771" s="2">
        <v>0</v>
      </c>
      <c r="AK771" s="2">
        <v>0</v>
      </c>
      <c r="AL771" s="2">
        <v>0</v>
      </c>
      <c r="AM771" s="2">
        <v>0</v>
      </c>
      <c r="AN771" s="2">
        <v>1</v>
      </c>
      <c r="AO771" s="2">
        <v>0</v>
      </c>
      <c r="AP771" s="2">
        <v>0</v>
      </c>
      <c r="AQ771" s="2">
        <v>0</v>
      </c>
      <c r="AR771" s="3">
        <v>0</v>
      </c>
      <c r="AS771" s="6">
        <f t="shared" si="39"/>
        <v>17.837288244548557</v>
      </c>
      <c r="AT771" s="6">
        <f t="shared" si="40"/>
        <v>6.7378416637943655E-3</v>
      </c>
      <c r="AU771" s="6">
        <f t="shared" si="41"/>
        <v>0.57399221755658891</v>
      </c>
      <c r="AV771" s="6">
        <f t="shared" si="42"/>
        <v>0</v>
      </c>
      <c r="AW771" s="6">
        <f t="shared" si="43"/>
        <v>0</v>
      </c>
      <c r="AX771" s="6">
        <f t="shared" si="44"/>
        <v>1</v>
      </c>
      <c r="AY771" s="6">
        <f t="shared" si="45"/>
        <v>3</v>
      </c>
      <c r="AZ771" s="6">
        <f t="shared" si="46"/>
        <v>0</v>
      </c>
      <c r="BA771" s="6">
        <f t="shared" si="47"/>
        <v>20</v>
      </c>
      <c r="BB771" s="6">
        <f t="shared" si="48"/>
        <v>0</v>
      </c>
      <c r="BC771" s="2"/>
      <c r="BD771" s="2"/>
    </row>
    <row r="772" spans="1:56" ht="15.75" customHeight="1" x14ac:dyDescent="0.25">
      <c r="A772" s="2">
        <v>183</v>
      </c>
      <c r="B772" s="2">
        <v>2018</v>
      </c>
      <c r="C772" s="6" t="s">
        <v>242</v>
      </c>
      <c r="D772" s="2">
        <v>20575</v>
      </c>
      <c r="E772" s="2">
        <v>2916265000160</v>
      </c>
      <c r="F772" s="2" t="str">
        <f t="array" ref="F772">IFERROR(INDEX(cnpj!$A:$B,MATCH(C772,cnpj!$B:$B,0),1),IF(G772=14,LEFT(E772,2)&amp;"."&amp;MID(E772,3,3)&amp;"."&amp;MID(E772,6,3)&amp;"/"&amp;MID(E772,9,4)&amp;"-"&amp;RIGHT(E772,2),IF(G772=13,0&amp;LEFT(E772,1)&amp;"."&amp;MID(E772,2,3)&amp;"."&amp;MID(E772,5,3)&amp;"/"&amp;MID(E772,8,4)&amp;"-"&amp;RIGHT(E772,2),IF(G772=12,"00"&amp;"."&amp;LEFT(E772,3)&amp;"."&amp;MID(E772,4,3)&amp;"/"&amp;MID(E772,7,4)&amp;"-"&amp;RIGHT(E772,2),IF(G772=11,"00.0"&amp;LEFT(E772,2)&amp;"."&amp;MID(E772,3,3)&amp;"/"&amp;MID(E772,6,4)&amp;"-"&amp;RIGHT(E772,2),"erro")))))</f>
        <v>02.916.265/0001-60</v>
      </c>
      <c r="G772" s="2">
        <f t="shared" si="37"/>
        <v>13</v>
      </c>
      <c r="H772" s="6" t="s">
        <v>86</v>
      </c>
      <c r="I772" s="2">
        <v>4</v>
      </c>
      <c r="J772" s="6">
        <v>14.845129975145433</v>
      </c>
      <c r="K772" s="6">
        <v>2800000</v>
      </c>
      <c r="L772" s="2">
        <v>0</v>
      </c>
      <c r="M772" s="2">
        <v>0</v>
      </c>
      <c r="N772" s="2"/>
      <c r="O772" s="2">
        <v>1</v>
      </c>
      <c r="P772" s="2">
        <v>3</v>
      </c>
      <c r="Q772" s="2">
        <v>0</v>
      </c>
      <c r="R772" s="2">
        <v>23</v>
      </c>
      <c r="S772" s="2">
        <v>0</v>
      </c>
      <c r="T772" s="6">
        <v>17.931019972826935</v>
      </c>
      <c r="U772" s="6">
        <v>4.1118785381202177E-4</v>
      </c>
      <c r="V772" s="6">
        <v>0.58150191507736393</v>
      </c>
      <c r="W772" s="6">
        <v>6224336</v>
      </c>
      <c r="X772" s="6">
        <v>29412093</v>
      </c>
      <c r="Y772" s="6">
        <v>61283425</v>
      </c>
      <c r="Z772" s="6">
        <v>25199</v>
      </c>
      <c r="AA772" s="2">
        <f t="shared" si="38"/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1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1</v>
      </c>
      <c r="AP772" s="2">
        <v>0</v>
      </c>
      <c r="AQ772" s="2">
        <v>0</v>
      </c>
      <c r="AR772" s="3">
        <v>0</v>
      </c>
      <c r="AS772" s="6">
        <f t="shared" si="39"/>
        <v>17.804620078137887</v>
      </c>
      <c r="AT772" s="6">
        <f t="shared" si="40"/>
        <v>9.8913884435538231E-3</v>
      </c>
      <c r="AU772" s="6">
        <f t="shared" si="41"/>
        <v>0.55028583820667243</v>
      </c>
      <c r="AV772" s="6">
        <f t="shared" si="42"/>
        <v>0</v>
      </c>
      <c r="AW772" s="6">
        <f t="shared" si="43"/>
        <v>0</v>
      </c>
      <c r="AX772" s="6">
        <f t="shared" si="44"/>
        <v>1</v>
      </c>
      <c r="AY772" s="6">
        <f t="shared" si="45"/>
        <v>3</v>
      </c>
      <c r="AZ772" s="6">
        <f t="shared" si="46"/>
        <v>0</v>
      </c>
      <c r="BA772" s="6">
        <f t="shared" si="47"/>
        <v>17</v>
      </c>
      <c r="BB772" s="6">
        <f t="shared" si="48"/>
        <v>0</v>
      </c>
      <c r="BC772" s="2"/>
      <c r="BD772" s="2"/>
    </row>
    <row r="773" spans="1:56" ht="15.75" customHeight="1" x14ac:dyDescent="0.25">
      <c r="A773" s="2">
        <v>183</v>
      </c>
      <c r="B773" s="2">
        <v>2019</v>
      </c>
      <c r="C773" s="6" t="s">
        <v>242</v>
      </c>
      <c r="D773" s="2">
        <v>20575</v>
      </c>
      <c r="E773" s="2">
        <v>2916265000160</v>
      </c>
      <c r="F773" s="2" t="str">
        <f t="array" ref="F773">IFERROR(INDEX(cnpj!$A:$B,MATCH(C773,cnpj!$B:$B,0),1),IF(G773=14,LEFT(E773,2)&amp;"."&amp;MID(E773,3,3)&amp;"."&amp;MID(E773,6,3)&amp;"/"&amp;MID(E773,9,4)&amp;"-"&amp;RIGHT(E773,2),IF(G773=13,0&amp;LEFT(E773,1)&amp;"."&amp;MID(E773,2,3)&amp;"."&amp;MID(E773,5,3)&amp;"/"&amp;MID(E773,8,4)&amp;"-"&amp;RIGHT(E773,2),IF(G773=12,"00"&amp;"."&amp;LEFT(E773,3)&amp;"."&amp;MID(E773,4,3)&amp;"/"&amp;MID(E773,7,4)&amp;"-"&amp;RIGHT(E773,2),IF(G773=11,"00.0"&amp;LEFT(E773,2)&amp;"."&amp;MID(E773,3,3)&amp;"/"&amp;MID(E773,6,4)&amp;"-"&amp;RIGHT(E773,2),"erro")))))</f>
        <v>02.916.265/0001-60</v>
      </c>
      <c r="G773" s="2">
        <f t="shared" si="37"/>
        <v>13</v>
      </c>
      <c r="H773" s="6" t="s">
        <v>86</v>
      </c>
      <c r="I773" s="2">
        <v>4</v>
      </c>
      <c r="J773" s="6">
        <v>14.871910997823074</v>
      </c>
      <c r="K773" s="6">
        <v>2876000</v>
      </c>
      <c r="L773" s="2">
        <v>0</v>
      </c>
      <c r="M773" s="2">
        <v>0</v>
      </c>
      <c r="N773" s="2"/>
      <c r="O773" s="2">
        <v>1</v>
      </c>
      <c r="P773" s="2">
        <v>3</v>
      </c>
      <c r="Q773" s="2">
        <v>0</v>
      </c>
      <c r="R773" s="2">
        <v>24</v>
      </c>
      <c r="S773" s="2">
        <v>0</v>
      </c>
      <c r="T773" s="6">
        <v>17.975792100523893</v>
      </c>
      <c r="U773" s="6">
        <v>9.4685743220222246E-2</v>
      </c>
      <c r="V773" s="6">
        <v>0.3599636752092743</v>
      </c>
      <c r="W773" s="6">
        <v>7378236</v>
      </c>
      <c r="X773" s="6">
        <v>15691679</v>
      </c>
      <c r="Y773" s="6">
        <v>64089564</v>
      </c>
      <c r="Z773" s="6">
        <v>6068368</v>
      </c>
      <c r="AA773" s="2">
        <f t="shared" si="38"/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1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1</v>
      </c>
      <c r="AQ773" s="2">
        <v>0</v>
      </c>
      <c r="AR773" s="3">
        <v>0</v>
      </c>
      <c r="AS773" s="6">
        <f t="shared" si="39"/>
        <v>17.931019972826935</v>
      </c>
      <c r="AT773" s="6">
        <f t="shared" si="40"/>
        <v>4.1118785381202177E-4</v>
      </c>
      <c r="AU773" s="6">
        <f t="shared" si="41"/>
        <v>0.58150191507736393</v>
      </c>
      <c r="AV773" s="6">
        <f t="shared" si="42"/>
        <v>0</v>
      </c>
      <c r="AW773" s="6">
        <f t="shared" si="43"/>
        <v>0</v>
      </c>
      <c r="AX773" s="6">
        <f t="shared" si="44"/>
        <v>1</v>
      </c>
      <c r="AY773" s="6">
        <f t="shared" si="45"/>
        <v>3</v>
      </c>
      <c r="AZ773" s="6">
        <f t="shared" si="46"/>
        <v>0</v>
      </c>
      <c r="BA773" s="6">
        <f t="shared" si="47"/>
        <v>23</v>
      </c>
      <c r="BB773" s="6">
        <f t="shared" si="48"/>
        <v>0</v>
      </c>
      <c r="BC773" s="2"/>
      <c r="BD773" s="2"/>
    </row>
    <row r="774" spans="1:56" ht="15.75" customHeight="1" x14ac:dyDescent="0.25">
      <c r="A774" s="2">
        <v>184</v>
      </c>
      <c r="B774" s="2">
        <v>2016</v>
      </c>
      <c r="C774" s="6" t="s">
        <v>243</v>
      </c>
      <c r="D774" s="2">
        <v>20605</v>
      </c>
      <c r="E774" s="2">
        <v>8294224000165</v>
      </c>
      <c r="F774" s="2" t="str">
        <f t="array" ref="F774">IFERROR(INDEX(cnpj!$A:$B,MATCH(C774,cnpj!$B:$B,0),1),IF(G774=14,LEFT(E774,2)&amp;"."&amp;MID(E774,3,3)&amp;"."&amp;MID(E774,6,3)&amp;"/"&amp;MID(E774,9,4)&amp;"-"&amp;RIGHT(E774,2),IF(G774=13,0&amp;LEFT(E774,1)&amp;"."&amp;MID(E774,2,3)&amp;"."&amp;MID(E774,5,3)&amp;"/"&amp;MID(E774,8,4)&amp;"-"&amp;RIGHT(E774,2),IF(G774=12,"00"&amp;"."&amp;LEFT(E774,3)&amp;"."&amp;MID(E774,4,3)&amp;"/"&amp;MID(E774,7,4)&amp;"-"&amp;RIGHT(E774,2),IF(G774=11,"00.0"&amp;LEFT(E774,2)&amp;"."&amp;MID(E774,3,3)&amp;"/"&amp;MID(E774,6,4)&amp;"-"&amp;RIGHT(E774,2),"erro")))))</f>
        <v>08.294.224/0001-65</v>
      </c>
      <c r="G774" s="2">
        <f t="shared" si="37"/>
        <v>13</v>
      </c>
      <c r="H774" s="6" t="s">
        <v>62</v>
      </c>
      <c r="I774" s="2">
        <v>3</v>
      </c>
      <c r="J774" s="6">
        <v>13.566988940440028</v>
      </c>
      <c r="K774" s="6">
        <v>779953</v>
      </c>
      <c r="L774" s="2">
        <v>0</v>
      </c>
      <c r="M774" s="2">
        <v>1</v>
      </c>
      <c r="N774" s="2"/>
      <c r="O774" s="2">
        <v>0</v>
      </c>
      <c r="P774" s="2">
        <v>0</v>
      </c>
      <c r="Q774" s="2">
        <v>0</v>
      </c>
      <c r="R774" s="2">
        <v>15</v>
      </c>
      <c r="S774" s="2">
        <v>0</v>
      </c>
      <c r="T774" s="6">
        <v>15.002052829352326</v>
      </c>
      <c r="U774" s="6">
        <v>-7.7413771260495742E-2</v>
      </c>
      <c r="V774" s="6">
        <v>0.32768126847867729</v>
      </c>
      <c r="W774" s="6">
        <v>299946</v>
      </c>
      <c r="X774" s="6">
        <v>773451</v>
      </c>
      <c r="Y774" s="6">
        <v>3275735</v>
      </c>
      <c r="Z774" s="6">
        <v>-253587</v>
      </c>
      <c r="AA774" s="2" t="str">
        <f t="shared" si="38"/>
        <v/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1</v>
      </c>
      <c r="AI774" s="2">
        <v>0</v>
      </c>
      <c r="AJ774" s="2">
        <v>0</v>
      </c>
      <c r="AK774" s="2">
        <v>0</v>
      </c>
      <c r="AL774" s="2">
        <v>0</v>
      </c>
      <c r="AM774" s="2">
        <v>1</v>
      </c>
      <c r="AN774" s="2">
        <v>0</v>
      </c>
      <c r="AO774" s="2">
        <v>0</v>
      </c>
      <c r="AP774" s="2">
        <v>0</v>
      </c>
      <c r="AQ774" s="2">
        <v>0</v>
      </c>
      <c r="AR774" s="3">
        <v>0</v>
      </c>
      <c r="AS774" s="6" t="str">
        <f t="shared" si="39"/>
        <v/>
      </c>
      <c r="AT774" s="6" t="str">
        <f t="shared" si="40"/>
        <v/>
      </c>
      <c r="AU774" s="6" t="str">
        <f t="shared" si="41"/>
        <v/>
      </c>
      <c r="AV774" s="6" t="str">
        <f t="shared" si="42"/>
        <v/>
      </c>
      <c r="AW774" s="6" t="str">
        <f t="shared" si="43"/>
        <v/>
      </c>
      <c r="AX774" s="6" t="str">
        <f t="shared" si="44"/>
        <v/>
      </c>
      <c r="AY774" s="6" t="str">
        <f t="shared" si="45"/>
        <v/>
      </c>
      <c r="AZ774" s="6" t="str">
        <f t="shared" si="46"/>
        <v/>
      </c>
      <c r="BA774" s="6" t="str">
        <f t="shared" si="47"/>
        <v/>
      </c>
      <c r="BB774" s="6" t="str">
        <f t="shared" si="48"/>
        <v/>
      </c>
      <c r="BC774" s="2"/>
      <c r="BD774" s="2"/>
    </row>
    <row r="775" spans="1:56" ht="15.75" customHeight="1" x14ac:dyDescent="0.25">
      <c r="A775" s="2">
        <v>184</v>
      </c>
      <c r="B775" s="2">
        <v>2017</v>
      </c>
      <c r="C775" s="6" t="s">
        <v>243</v>
      </c>
      <c r="D775" s="2">
        <v>20605</v>
      </c>
      <c r="E775" s="2">
        <v>8294224000165</v>
      </c>
      <c r="F775" s="2" t="str">
        <f t="array" ref="F775">IFERROR(INDEX(cnpj!$A:$B,MATCH(C775,cnpj!$B:$B,0),1),IF(G775=14,LEFT(E775,2)&amp;"."&amp;MID(E775,3,3)&amp;"."&amp;MID(E775,6,3)&amp;"/"&amp;MID(E775,9,4)&amp;"-"&amp;RIGHT(E775,2),IF(G775=13,0&amp;LEFT(E775,1)&amp;"."&amp;MID(E775,2,3)&amp;"."&amp;MID(E775,5,3)&amp;"/"&amp;MID(E775,8,4)&amp;"-"&amp;RIGHT(E775,2),IF(G775=12,"00"&amp;"."&amp;LEFT(E775,3)&amp;"."&amp;MID(E775,4,3)&amp;"/"&amp;MID(E775,7,4)&amp;"-"&amp;RIGHT(E775,2),IF(G775=11,"00.0"&amp;LEFT(E775,2)&amp;"."&amp;MID(E775,3,3)&amp;"/"&amp;MID(E775,6,4)&amp;"-"&amp;RIGHT(E775,2),"erro")))))</f>
        <v>08.294.224/0001-65</v>
      </c>
      <c r="G775" s="2">
        <f t="shared" si="37"/>
        <v>13</v>
      </c>
      <c r="H775" s="6" t="s">
        <v>62</v>
      </c>
      <c r="I775" s="2">
        <v>3</v>
      </c>
      <c r="J775" s="6">
        <v>13.51270537219224</v>
      </c>
      <c r="K775" s="6">
        <v>738743</v>
      </c>
      <c r="L775" s="2">
        <v>0</v>
      </c>
      <c r="M775" s="2">
        <v>1</v>
      </c>
      <c r="N775" s="2"/>
      <c r="O775" s="2">
        <v>0</v>
      </c>
      <c r="P775" s="2">
        <v>0</v>
      </c>
      <c r="Q775" s="2">
        <v>0</v>
      </c>
      <c r="R775" s="2">
        <v>9</v>
      </c>
      <c r="S775" s="2">
        <v>0</v>
      </c>
      <c r="T775" s="6">
        <v>14.920253018674538</v>
      </c>
      <c r="U775" s="6">
        <v>-7.5048526609875869E-3</v>
      </c>
      <c r="V775" s="6">
        <v>0.29716108979220107</v>
      </c>
      <c r="W775" s="6">
        <v>178476</v>
      </c>
      <c r="X775" s="6">
        <v>718489</v>
      </c>
      <c r="Y775" s="6">
        <v>3018447</v>
      </c>
      <c r="Z775" s="6">
        <v>-22653</v>
      </c>
      <c r="AA775" s="2">
        <f t="shared" si="38"/>
        <v>1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1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</v>
      </c>
      <c r="AO775" s="2">
        <v>0</v>
      </c>
      <c r="AP775" s="2">
        <v>0</v>
      </c>
      <c r="AQ775" s="2">
        <v>0</v>
      </c>
      <c r="AR775" s="3">
        <v>0</v>
      </c>
      <c r="AS775" s="6">
        <f t="shared" si="39"/>
        <v>15.002052829352326</v>
      </c>
      <c r="AT775" s="6">
        <f t="shared" si="40"/>
        <v>-7.7413771260495742E-2</v>
      </c>
      <c r="AU775" s="6">
        <f t="shared" si="41"/>
        <v>0.32768126847867729</v>
      </c>
      <c r="AV775" s="6">
        <f t="shared" si="42"/>
        <v>0</v>
      </c>
      <c r="AW775" s="6">
        <f t="shared" si="43"/>
        <v>1</v>
      </c>
      <c r="AX775" s="6">
        <f t="shared" si="44"/>
        <v>0</v>
      </c>
      <c r="AY775" s="6">
        <f t="shared" si="45"/>
        <v>0</v>
      </c>
      <c r="AZ775" s="6">
        <f t="shared" si="46"/>
        <v>0</v>
      </c>
      <c r="BA775" s="6">
        <f t="shared" si="47"/>
        <v>15</v>
      </c>
      <c r="BB775" s="6">
        <f t="shared" si="48"/>
        <v>0</v>
      </c>
      <c r="BC775" s="2"/>
      <c r="BD775" s="2"/>
    </row>
    <row r="776" spans="1:56" ht="15.75" customHeight="1" x14ac:dyDescent="0.25">
      <c r="A776" s="2">
        <v>184</v>
      </c>
      <c r="B776" s="2">
        <v>2018</v>
      </c>
      <c r="C776" s="6" t="s">
        <v>243</v>
      </c>
      <c r="D776" s="2">
        <v>20605</v>
      </c>
      <c r="E776" s="2">
        <v>8294224000165</v>
      </c>
      <c r="F776" s="2" t="str">
        <f t="array" ref="F776">IFERROR(INDEX(cnpj!$A:$B,MATCH(C776,cnpj!$B:$B,0),1),IF(G776=14,LEFT(E776,2)&amp;"."&amp;MID(E776,3,3)&amp;"."&amp;MID(E776,6,3)&amp;"/"&amp;MID(E776,9,4)&amp;"-"&amp;RIGHT(E776,2),IF(G776=13,0&amp;LEFT(E776,1)&amp;"."&amp;MID(E776,2,3)&amp;"."&amp;MID(E776,5,3)&amp;"/"&amp;MID(E776,8,4)&amp;"-"&amp;RIGHT(E776,2),IF(G776=12,"00"&amp;"."&amp;LEFT(E776,3)&amp;"."&amp;MID(E776,4,3)&amp;"/"&amp;MID(E776,7,4)&amp;"-"&amp;RIGHT(E776,2),IF(G776=11,"00.0"&amp;LEFT(E776,2)&amp;"."&amp;MID(E776,3,3)&amp;"/"&amp;MID(E776,6,4)&amp;"-"&amp;RIGHT(E776,2),"erro")))))</f>
        <v>08.294.224/0001-65</v>
      </c>
      <c r="G776" s="2">
        <f t="shared" si="37"/>
        <v>13</v>
      </c>
      <c r="H776" s="6" t="s">
        <v>62</v>
      </c>
      <c r="I776" s="2">
        <v>3</v>
      </c>
      <c r="J776" s="6">
        <v>14.101219630330815</v>
      </c>
      <c r="K776" s="6">
        <v>1330705.26</v>
      </c>
      <c r="L776" s="2">
        <v>0</v>
      </c>
      <c r="M776" s="2">
        <v>1</v>
      </c>
      <c r="N776" s="2"/>
      <c r="O776" s="2">
        <v>0</v>
      </c>
      <c r="P776" s="2">
        <v>0</v>
      </c>
      <c r="Q776" s="2">
        <v>0</v>
      </c>
      <c r="R776" s="2">
        <v>10</v>
      </c>
      <c r="S776" s="2">
        <v>0</v>
      </c>
      <c r="T776" s="6">
        <v>15.067087108658576</v>
      </c>
      <c r="U776" s="6">
        <v>5.2155555873392739E-2</v>
      </c>
      <c r="V776" s="6">
        <v>0.36271893816954387</v>
      </c>
      <c r="W776" s="6">
        <v>495615</v>
      </c>
      <c r="X776" s="6">
        <v>772396</v>
      </c>
      <c r="Y776" s="6">
        <v>3495850</v>
      </c>
      <c r="Z776" s="6">
        <v>182328</v>
      </c>
      <c r="AA776" s="2">
        <f t="shared" si="38"/>
        <v>1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1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1</v>
      </c>
      <c r="AP776" s="2">
        <v>0</v>
      </c>
      <c r="AQ776" s="2">
        <v>0</v>
      </c>
      <c r="AR776" s="3">
        <v>0</v>
      </c>
      <c r="AS776" s="6">
        <f t="shared" si="39"/>
        <v>14.920253018674538</v>
      </c>
      <c r="AT776" s="6">
        <f t="shared" si="40"/>
        <v>-7.5048526609875869E-3</v>
      </c>
      <c r="AU776" s="6">
        <f t="shared" si="41"/>
        <v>0.29716108979220107</v>
      </c>
      <c r="AV776" s="6">
        <f t="shared" si="42"/>
        <v>0</v>
      </c>
      <c r="AW776" s="6">
        <f t="shared" si="43"/>
        <v>1</v>
      </c>
      <c r="AX776" s="6">
        <f t="shared" si="44"/>
        <v>0</v>
      </c>
      <c r="AY776" s="6">
        <f t="shared" si="45"/>
        <v>0</v>
      </c>
      <c r="AZ776" s="6">
        <f t="shared" si="46"/>
        <v>0</v>
      </c>
      <c r="BA776" s="6">
        <f t="shared" si="47"/>
        <v>9</v>
      </c>
      <c r="BB776" s="6">
        <f t="shared" si="48"/>
        <v>0</v>
      </c>
      <c r="BC776" s="2"/>
      <c r="BD776" s="2"/>
    </row>
    <row r="777" spans="1:56" ht="15.75" customHeight="1" x14ac:dyDescent="0.25">
      <c r="A777" s="2">
        <v>184</v>
      </c>
      <c r="B777" s="2">
        <v>2019</v>
      </c>
      <c r="C777" s="6" t="s">
        <v>243</v>
      </c>
      <c r="D777" s="2">
        <v>20605</v>
      </c>
      <c r="E777" s="2">
        <v>8294224000165</v>
      </c>
      <c r="F777" s="2" t="str">
        <f t="array" ref="F777">IFERROR(INDEX(cnpj!$A:$B,MATCH(C777,cnpj!$B:$B,0),1),IF(G777=14,LEFT(E777,2)&amp;"."&amp;MID(E777,3,3)&amp;"."&amp;MID(E777,6,3)&amp;"/"&amp;MID(E777,9,4)&amp;"-"&amp;RIGHT(E777,2),IF(G777=13,0&amp;LEFT(E777,1)&amp;"."&amp;MID(E777,2,3)&amp;"."&amp;MID(E777,5,3)&amp;"/"&amp;MID(E777,8,4)&amp;"-"&amp;RIGHT(E777,2),IF(G777=12,"00"&amp;"."&amp;LEFT(E777,3)&amp;"."&amp;MID(E777,4,3)&amp;"/"&amp;MID(E777,7,4)&amp;"-"&amp;RIGHT(E777,2),IF(G777=11,"00.0"&amp;LEFT(E777,2)&amp;"."&amp;MID(E777,3,3)&amp;"/"&amp;MID(E777,6,4)&amp;"-"&amp;RIGHT(E777,2),"erro")))))</f>
        <v>08.294.224/0001-65</v>
      </c>
      <c r="G777" s="2">
        <f t="shared" si="37"/>
        <v>13</v>
      </c>
      <c r="H777" s="6" t="s">
        <v>62</v>
      </c>
      <c r="I777" s="2">
        <v>3</v>
      </c>
      <c r="J777" s="6">
        <v>13.968162114667766</v>
      </c>
      <c r="K777" s="6">
        <v>1164919</v>
      </c>
      <c r="L777" s="2">
        <v>0</v>
      </c>
      <c r="M777" s="2">
        <v>1</v>
      </c>
      <c r="N777" s="2"/>
      <c r="O777" s="2">
        <v>1</v>
      </c>
      <c r="P777" s="2">
        <v>1</v>
      </c>
      <c r="Q777" s="2">
        <v>0</v>
      </c>
      <c r="R777" s="2">
        <v>13</v>
      </c>
      <c r="S777" s="2">
        <v>0</v>
      </c>
      <c r="T777" s="6">
        <v>15.287284206356826</v>
      </c>
      <c r="U777" s="6">
        <v>7.3957827437320919E-2</v>
      </c>
      <c r="V777" s="6">
        <v>0.29351248899461002</v>
      </c>
      <c r="W777" s="6">
        <v>978875</v>
      </c>
      <c r="X777" s="6">
        <v>299946</v>
      </c>
      <c r="Y777" s="6">
        <v>4356956</v>
      </c>
      <c r="Z777" s="6">
        <v>322231</v>
      </c>
      <c r="AA777" s="2">
        <f t="shared" si="38"/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1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1</v>
      </c>
      <c r="AQ777" s="2">
        <v>0</v>
      </c>
      <c r="AR777" s="3">
        <v>0</v>
      </c>
      <c r="AS777" s="6">
        <f t="shared" si="39"/>
        <v>15.067087108658576</v>
      </c>
      <c r="AT777" s="6">
        <f t="shared" si="40"/>
        <v>5.2155555873392739E-2</v>
      </c>
      <c r="AU777" s="6">
        <f t="shared" si="41"/>
        <v>0.36271893816954387</v>
      </c>
      <c r="AV777" s="6">
        <f t="shared" si="42"/>
        <v>0</v>
      </c>
      <c r="AW777" s="6">
        <f t="shared" si="43"/>
        <v>1</v>
      </c>
      <c r="AX777" s="6">
        <f t="shared" si="44"/>
        <v>0</v>
      </c>
      <c r="AY777" s="6">
        <f t="shared" si="45"/>
        <v>0</v>
      </c>
      <c r="AZ777" s="6">
        <f t="shared" si="46"/>
        <v>0</v>
      </c>
      <c r="BA777" s="6">
        <f t="shared" si="47"/>
        <v>10</v>
      </c>
      <c r="BB777" s="6">
        <f t="shared" si="48"/>
        <v>0</v>
      </c>
      <c r="BC777" s="2"/>
      <c r="BD777" s="2"/>
    </row>
    <row r="778" spans="1:56" ht="15.75" customHeight="1" x14ac:dyDescent="0.25">
      <c r="A778" s="2">
        <v>184</v>
      </c>
      <c r="B778" s="2">
        <v>2020</v>
      </c>
      <c r="C778" s="6" t="s">
        <v>243</v>
      </c>
      <c r="D778" s="2">
        <v>20605</v>
      </c>
      <c r="E778" s="2">
        <v>8294224000165</v>
      </c>
      <c r="F778" s="2" t="str">
        <f t="array" ref="F778">IFERROR(INDEX(cnpj!$A:$B,MATCH(C778,cnpj!$B:$B,0),1),IF(G778=14,LEFT(E778,2)&amp;"."&amp;MID(E778,3,3)&amp;"."&amp;MID(E778,6,3)&amp;"/"&amp;MID(E778,9,4)&amp;"-"&amp;RIGHT(E778,2),IF(G778=13,0&amp;LEFT(E778,1)&amp;"."&amp;MID(E778,2,3)&amp;"."&amp;MID(E778,5,3)&amp;"/"&amp;MID(E778,8,4)&amp;"-"&amp;RIGHT(E778,2),IF(G778=12,"00"&amp;"."&amp;LEFT(E778,3)&amp;"."&amp;MID(E778,4,3)&amp;"/"&amp;MID(E778,7,4)&amp;"-"&amp;RIGHT(E778,2),IF(G778=11,"00.0"&amp;LEFT(E778,2)&amp;"."&amp;MID(E778,3,3)&amp;"/"&amp;MID(E778,6,4)&amp;"-"&amp;RIGHT(E778,2),"erro")))))</f>
        <v>08.294.224/0001-65</v>
      </c>
      <c r="G778" s="2">
        <f t="shared" si="37"/>
        <v>13</v>
      </c>
      <c r="H778" s="6" t="s">
        <v>62</v>
      </c>
      <c r="I778" s="2">
        <v>3</v>
      </c>
      <c r="J778" s="6">
        <v>13.99798093701698</v>
      </c>
      <c r="K778" s="6">
        <v>1200178.6000000001</v>
      </c>
      <c r="L778" s="2">
        <v>0</v>
      </c>
      <c r="M778" s="2">
        <v>1</v>
      </c>
      <c r="N778" s="2"/>
      <c r="O778" s="2">
        <v>1</v>
      </c>
      <c r="P778" s="2">
        <v>3</v>
      </c>
      <c r="Q778" s="2">
        <v>0</v>
      </c>
      <c r="R778" s="2">
        <v>18</v>
      </c>
      <c r="S778" s="2">
        <v>0</v>
      </c>
      <c r="T778" s="6">
        <v>15.586420512100299</v>
      </c>
      <c r="U778" s="6">
        <v>0.1095451514737931</v>
      </c>
      <c r="V778" s="6">
        <v>0.36204566285887574</v>
      </c>
      <c r="W778" s="6">
        <v>1643545</v>
      </c>
      <c r="X778" s="6">
        <v>483907</v>
      </c>
      <c r="Y778" s="6">
        <v>5876198</v>
      </c>
      <c r="Z778" s="6">
        <v>643709</v>
      </c>
      <c r="AA778" s="2">
        <f t="shared" si="38"/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1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1</v>
      </c>
      <c r="AR778" s="3">
        <v>0</v>
      </c>
      <c r="AS778" s="6">
        <f t="shared" si="39"/>
        <v>15.287284206356826</v>
      </c>
      <c r="AT778" s="6">
        <f t="shared" si="40"/>
        <v>7.3957827437320919E-2</v>
      </c>
      <c r="AU778" s="6">
        <f t="shared" si="41"/>
        <v>0.29351248899461002</v>
      </c>
      <c r="AV778" s="6">
        <f t="shared" si="42"/>
        <v>0</v>
      </c>
      <c r="AW778" s="6">
        <f t="shared" si="43"/>
        <v>1</v>
      </c>
      <c r="AX778" s="6">
        <f t="shared" si="44"/>
        <v>1</v>
      </c>
      <c r="AY778" s="6">
        <f t="shared" si="45"/>
        <v>1</v>
      </c>
      <c r="AZ778" s="6">
        <f t="shared" si="46"/>
        <v>0</v>
      </c>
      <c r="BA778" s="6">
        <f t="shared" si="47"/>
        <v>13</v>
      </c>
      <c r="BB778" s="6">
        <f t="shared" si="48"/>
        <v>0</v>
      </c>
      <c r="BC778" s="2"/>
      <c r="BD778" s="2"/>
    </row>
    <row r="779" spans="1:56" ht="15.75" customHeight="1" x14ac:dyDescent="0.25">
      <c r="A779" s="2">
        <v>185</v>
      </c>
      <c r="B779" s="2">
        <v>2016</v>
      </c>
      <c r="C779" s="6" t="s">
        <v>244</v>
      </c>
      <c r="D779" s="2">
        <v>7811</v>
      </c>
      <c r="E779" s="2">
        <v>33035536000100</v>
      </c>
      <c r="F779" s="2" t="str">
        <f t="array" ref="F779">IFERROR(INDEX(cnpj!$A:$B,MATCH(C779,cnpj!$B:$B,0),1),IF(G779=14,LEFT(E779,2)&amp;"."&amp;MID(E779,3,3)&amp;"."&amp;MID(E779,6,3)&amp;"/"&amp;MID(E779,9,4)&amp;"-"&amp;RIGHT(E779,2),IF(G779=13,0&amp;LEFT(E779,1)&amp;"."&amp;MID(E779,2,3)&amp;"."&amp;MID(E779,5,3)&amp;"/"&amp;MID(E779,8,4)&amp;"-"&amp;RIGHT(E779,2),IF(G779=12,"00"&amp;"."&amp;LEFT(E779,3)&amp;"."&amp;MID(E779,4,3)&amp;"/"&amp;MID(E779,7,4)&amp;"-"&amp;RIGHT(E779,2),IF(G779=11,"00.0"&amp;LEFT(E779,2)&amp;"."&amp;MID(E779,3,3)&amp;"/"&amp;MID(E779,6,4)&amp;"-"&amp;RIGHT(E779,2),"erro")))))</f>
        <v>33.035.536/0001-00</v>
      </c>
      <c r="G779" s="2">
        <f t="shared" si="37"/>
        <v>14</v>
      </c>
      <c r="H779" s="6" t="s">
        <v>62</v>
      </c>
      <c r="I779" s="2">
        <v>3</v>
      </c>
      <c r="J779" s="6">
        <v>13.38472764187182</v>
      </c>
      <c r="K779" s="6">
        <v>650000</v>
      </c>
      <c r="L779" s="2">
        <v>0</v>
      </c>
      <c r="M779" s="2">
        <v>1</v>
      </c>
      <c r="N779" s="2"/>
      <c r="O779" s="2">
        <v>0</v>
      </c>
      <c r="P779" s="2">
        <v>0</v>
      </c>
      <c r="Q779" s="2">
        <v>0</v>
      </c>
      <c r="R779" s="2">
        <v>10</v>
      </c>
      <c r="S779" s="2">
        <v>0</v>
      </c>
      <c r="T779" s="6">
        <v>14.586199166758723</v>
      </c>
      <c r="U779" s="6">
        <v>-0.20349158405259168</v>
      </c>
      <c r="V779" s="6">
        <v>0.7555234137218485</v>
      </c>
      <c r="W779" s="6">
        <v>713982</v>
      </c>
      <c r="X779" s="6">
        <v>918896</v>
      </c>
      <c r="Y779" s="6">
        <v>2161254</v>
      </c>
      <c r="Z779" s="6">
        <v>-439797</v>
      </c>
      <c r="AA779" s="2" t="str">
        <f t="shared" si="38"/>
        <v/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1</v>
      </c>
      <c r="AI779" s="2">
        <v>0</v>
      </c>
      <c r="AJ779" s="2">
        <v>0</v>
      </c>
      <c r="AK779" s="2">
        <v>0</v>
      </c>
      <c r="AL779" s="2">
        <v>0</v>
      </c>
      <c r="AM779" s="2">
        <v>1</v>
      </c>
      <c r="AN779" s="2">
        <v>0</v>
      </c>
      <c r="AO779" s="2">
        <v>0</v>
      </c>
      <c r="AP779" s="2">
        <v>0</v>
      </c>
      <c r="AQ779" s="2">
        <v>0</v>
      </c>
      <c r="AR779" s="3">
        <v>0</v>
      </c>
      <c r="AS779" s="6" t="str">
        <f t="shared" si="39"/>
        <v/>
      </c>
      <c r="AT779" s="6" t="str">
        <f t="shared" si="40"/>
        <v/>
      </c>
      <c r="AU779" s="6" t="str">
        <f t="shared" si="41"/>
        <v/>
      </c>
      <c r="AV779" s="6" t="str">
        <f t="shared" si="42"/>
        <v/>
      </c>
      <c r="AW779" s="6" t="str">
        <f t="shared" si="43"/>
        <v/>
      </c>
      <c r="AX779" s="6" t="str">
        <f t="shared" si="44"/>
        <v/>
      </c>
      <c r="AY779" s="6" t="str">
        <f t="shared" si="45"/>
        <v/>
      </c>
      <c r="AZ779" s="6" t="str">
        <f t="shared" si="46"/>
        <v/>
      </c>
      <c r="BA779" s="6" t="str">
        <f t="shared" si="47"/>
        <v/>
      </c>
      <c r="BB779" s="6" t="str">
        <f t="shared" si="48"/>
        <v/>
      </c>
      <c r="BC779" s="2"/>
      <c r="BD779" s="2"/>
    </row>
    <row r="780" spans="1:56" ht="15.75" customHeight="1" x14ac:dyDescent="0.25">
      <c r="A780" s="2">
        <v>185</v>
      </c>
      <c r="B780" s="2">
        <v>2017</v>
      </c>
      <c r="C780" s="6" t="s">
        <v>244</v>
      </c>
      <c r="D780" s="2">
        <v>7811</v>
      </c>
      <c r="E780" s="2">
        <v>33035536000100</v>
      </c>
      <c r="F780" s="2" t="str">
        <f t="array" ref="F780">IFERROR(INDEX(cnpj!$A:$B,MATCH(C780,cnpj!$B:$B,0),1),IF(G780=14,LEFT(E780,2)&amp;"."&amp;MID(E780,3,3)&amp;"."&amp;MID(E780,6,3)&amp;"/"&amp;MID(E780,9,4)&amp;"-"&amp;RIGHT(E780,2),IF(G780=13,0&amp;LEFT(E780,1)&amp;"."&amp;MID(E780,2,3)&amp;"."&amp;MID(E780,5,3)&amp;"/"&amp;MID(E780,8,4)&amp;"-"&amp;RIGHT(E780,2),IF(G780=12,"00"&amp;"."&amp;LEFT(E780,3)&amp;"."&amp;MID(E780,4,3)&amp;"/"&amp;MID(E780,7,4)&amp;"-"&amp;RIGHT(E780,2),IF(G780=11,"00.0"&amp;LEFT(E780,2)&amp;"."&amp;MID(E780,3,3)&amp;"/"&amp;MID(E780,6,4)&amp;"-"&amp;RIGHT(E780,2),"erro")))))</f>
        <v>33.035.536/0001-00</v>
      </c>
      <c r="G780" s="2">
        <f t="shared" si="37"/>
        <v>14</v>
      </c>
      <c r="H780" s="6" t="s">
        <v>62</v>
      </c>
      <c r="I780" s="2">
        <v>3</v>
      </c>
      <c r="J780" s="6">
        <v>13.672458778504549</v>
      </c>
      <c r="K780" s="6">
        <v>866709.19</v>
      </c>
      <c r="L780" s="2">
        <v>0</v>
      </c>
      <c r="M780" s="2">
        <v>1</v>
      </c>
      <c r="N780" s="2"/>
      <c r="O780" s="2">
        <v>0</v>
      </c>
      <c r="P780" s="2">
        <v>0</v>
      </c>
      <c r="Q780" s="2">
        <v>0</v>
      </c>
      <c r="R780" s="2">
        <v>7</v>
      </c>
      <c r="S780" s="2">
        <v>0</v>
      </c>
      <c r="T780" s="6">
        <v>14.450672630125291</v>
      </c>
      <c r="U780" s="6">
        <v>-0.22387470540361823</v>
      </c>
      <c r="V780" s="6">
        <v>0.72668608742094642</v>
      </c>
      <c r="W780" s="6">
        <v>576846</v>
      </c>
      <c r="X780" s="6">
        <v>794649</v>
      </c>
      <c r="Y780" s="6">
        <v>1887328</v>
      </c>
      <c r="Z780" s="6">
        <v>-422525</v>
      </c>
      <c r="AA780" s="2">
        <f t="shared" si="38"/>
        <v>1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1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</v>
      </c>
      <c r="AO780" s="2">
        <v>0</v>
      </c>
      <c r="AP780" s="2">
        <v>0</v>
      </c>
      <c r="AQ780" s="2">
        <v>0</v>
      </c>
      <c r="AR780" s="3">
        <v>0</v>
      </c>
      <c r="AS780" s="6">
        <f t="shared" si="39"/>
        <v>14.586199166758723</v>
      </c>
      <c r="AT780" s="6">
        <f t="shared" si="40"/>
        <v>-0.20349158405259168</v>
      </c>
      <c r="AU780" s="6">
        <f t="shared" si="41"/>
        <v>0.7555234137218485</v>
      </c>
      <c r="AV780" s="6">
        <f t="shared" si="42"/>
        <v>0</v>
      </c>
      <c r="AW780" s="6">
        <f t="shared" si="43"/>
        <v>1</v>
      </c>
      <c r="AX780" s="6">
        <f t="shared" si="44"/>
        <v>0</v>
      </c>
      <c r="AY780" s="6">
        <f t="shared" si="45"/>
        <v>0</v>
      </c>
      <c r="AZ780" s="6">
        <f t="shared" si="46"/>
        <v>0</v>
      </c>
      <c r="BA780" s="6">
        <f t="shared" si="47"/>
        <v>10</v>
      </c>
      <c r="BB780" s="6">
        <f t="shared" si="48"/>
        <v>0</v>
      </c>
      <c r="BC780" s="2"/>
      <c r="BD780" s="2"/>
    </row>
    <row r="781" spans="1:56" ht="15.75" customHeight="1" x14ac:dyDescent="0.25">
      <c r="A781" s="2">
        <v>185</v>
      </c>
      <c r="B781" s="2">
        <v>2018</v>
      </c>
      <c r="C781" s="6" t="s">
        <v>244</v>
      </c>
      <c r="D781" s="2">
        <v>7811</v>
      </c>
      <c r="E781" s="2">
        <v>33035536000100</v>
      </c>
      <c r="F781" s="2" t="str">
        <f t="array" ref="F781">IFERROR(INDEX(cnpj!$A:$B,MATCH(C781,cnpj!$B:$B,0),1),IF(G781=14,LEFT(E781,2)&amp;"."&amp;MID(E781,3,3)&amp;"."&amp;MID(E781,6,3)&amp;"/"&amp;MID(E781,9,4)&amp;"-"&amp;RIGHT(E781,2),IF(G781=13,0&amp;LEFT(E781,1)&amp;"."&amp;MID(E781,2,3)&amp;"."&amp;MID(E781,5,3)&amp;"/"&amp;MID(E781,8,4)&amp;"-"&amp;RIGHT(E781,2),IF(G781=12,"00"&amp;"."&amp;LEFT(E781,3)&amp;"."&amp;MID(E781,4,3)&amp;"/"&amp;MID(E781,7,4)&amp;"-"&amp;RIGHT(E781,2),IF(G781=11,"00.0"&amp;LEFT(E781,2)&amp;"."&amp;MID(E781,3,3)&amp;"/"&amp;MID(E781,6,4)&amp;"-"&amp;RIGHT(E781,2),"erro")))))</f>
        <v>33.035.536/0001-00</v>
      </c>
      <c r="G781" s="2">
        <f t="shared" si="37"/>
        <v>14</v>
      </c>
      <c r="H781" s="6" t="s">
        <v>62</v>
      </c>
      <c r="I781" s="2">
        <v>3</v>
      </c>
      <c r="J781" s="6">
        <v>13.672458778504549</v>
      </c>
      <c r="K781" s="6">
        <v>866709.19</v>
      </c>
      <c r="L781" s="2">
        <v>0</v>
      </c>
      <c r="M781" s="2">
        <v>1</v>
      </c>
      <c r="N781" s="2"/>
      <c r="O781" s="2">
        <v>0</v>
      </c>
      <c r="P781" s="2">
        <v>0</v>
      </c>
      <c r="Q781" s="2">
        <v>0</v>
      </c>
      <c r="R781" s="2">
        <v>6</v>
      </c>
      <c r="S781" s="2">
        <v>1</v>
      </c>
      <c r="T781" s="6">
        <v>14.326693317949532</v>
      </c>
      <c r="U781" s="6">
        <v>-0.2437697254540678</v>
      </c>
      <c r="V781" s="6">
        <v>0.79837661987138198</v>
      </c>
      <c r="W781" s="6">
        <v>319869</v>
      </c>
      <c r="X781" s="6">
        <v>1011234</v>
      </c>
      <c r="Y781" s="6">
        <v>1667262</v>
      </c>
      <c r="Z781" s="6">
        <v>-406428</v>
      </c>
      <c r="AA781" s="2">
        <f t="shared" si="38"/>
        <v>1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1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1</v>
      </c>
      <c r="AP781" s="2">
        <v>0</v>
      </c>
      <c r="AQ781" s="2">
        <v>0</v>
      </c>
      <c r="AR781" s="3">
        <v>0</v>
      </c>
      <c r="AS781" s="6">
        <f t="shared" si="39"/>
        <v>14.450672630125291</v>
      </c>
      <c r="AT781" s="6">
        <f t="shared" si="40"/>
        <v>-0.22387470540361823</v>
      </c>
      <c r="AU781" s="6">
        <f t="shared" si="41"/>
        <v>0.72668608742094642</v>
      </c>
      <c r="AV781" s="6">
        <f t="shared" si="42"/>
        <v>0</v>
      </c>
      <c r="AW781" s="6">
        <f t="shared" si="43"/>
        <v>1</v>
      </c>
      <c r="AX781" s="6">
        <f t="shared" si="44"/>
        <v>0</v>
      </c>
      <c r="AY781" s="6">
        <f t="shared" si="45"/>
        <v>0</v>
      </c>
      <c r="AZ781" s="6">
        <f t="shared" si="46"/>
        <v>0</v>
      </c>
      <c r="BA781" s="6">
        <f t="shared" si="47"/>
        <v>7</v>
      </c>
      <c r="BB781" s="6">
        <f t="shared" si="48"/>
        <v>0</v>
      </c>
      <c r="BC781" s="2"/>
      <c r="BD781" s="2"/>
    </row>
    <row r="782" spans="1:56" ht="15.75" customHeight="1" x14ac:dyDescent="0.25">
      <c r="A782" s="2">
        <v>185</v>
      </c>
      <c r="B782" s="2">
        <v>2019</v>
      </c>
      <c r="C782" s="6" t="s">
        <v>244</v>
      </c>
      <c r="D782" s="2">
        <v>7811</v>
      </c>
      <c r="E782" s="2">
        <v>33035536000100</v>
      </c>
      <c r="F782" s="2" t="str">
        <f t="array" ref="F782">IFERROR(INDEX(cnpj!$A:$B,MATCH(C782,cnpj!$B:$B,0),1),IF(G782=14,LEFT(E782,2)&amp;"."&amp;MID(E782,3,3)&amp;"."&amp;MID(E782,6,3)&amp;"/"&amp;MID(E782,9,4)&amp;"-"&amp;RIGHT(E782,2),IF(G782=13,0&amp;LEFT(E782,1)&amp;"."&amp;MID(E782,2,3)&amp;"."&amp;MID(E782,5,3)&amp;"/"&amp;MID(E782,8,4)&amp;"-"&amp;RIGHT(E782,2),IF(G782=12,"00"&amp;"."&amp;LEFT(E782,3)&amp;"."&amp;MID(E782,4,3)&amp;"/"&amp;MID(E782,7,4)&amp;"-"&amp;RIGHT(E782,2),IF(G782=11,"00.0"&amp;LEFT(E782,2)&amp;"."&amp;MID(E782,3,3)&amp;"/"&amp;MID(E782,6,4)&amp;"-"&amp;RIGHT(E782,2),"erro")))))</f>
        <v>33.035.536/0001-00</v>
      </c>
      <c r="G782" s="2">
        <f t="shared" si="37"/>
        <v>14</v>
      </c>
      <c r="H782" s="6" t="s">
        <v>62</v>
      </c>
      <c r="I782" s="2">
        <v>3</v>
      </c>
      <c r="J782" s="6">
        <v>13.672458559284513</v>
      </c>
      <c r="K782" s="6">
        <v>866709</v>
      </c>
      <c r="L782" s="2">
        <v>1</v>
      </c>
      <c r="M782" s="2">
        <v>1</v>
      </c>
      <c r="N782" s="2"/>
      <c r="O782" s="2">
        <v>0</v>
      </c>
      <c r="P782" s="2">
        <v>0</v>
      </c>
      <c r="Q782" s="2">
        <v>0</v>
      </c>
      <c r="R782" s="2">
        <v>4</v>
      </c>
      <c r="S782" s="2">
        <v>0</v>
      </c>
      <c r="T782" s="6">
        <v>14.008531340037443</v>
      </c>
      <c r="U782" s="6">
        <v>-0.30850072717798876</v>
      </c>
      <c r="V782" s="6">
        <v>0.88876815059344982</v>
      </c>
      <c r="W782" s="6">
        <v>364012</v>
      </c>
      <c r="X782" s="6">
        <v>713982</v>
      </c>
      <c r="Y782" s="6">
        <v>1212908</v>
      </c>
      <c r="Z782" s="6">
        <v>-374183</v>
      </c>
      <c r="AA782" s="2">
        <f t="shared" si="38"/>
        <v>1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1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1</v>
      </c>
      <c r="AQ782" s="2">
        <v>0</v>
      </c>
      <c r="AR782" s="3">
        <v>0</v>
      </c>
      <c r="AS782" s="6">
        <f t="shared" si="39"/>
        <v>14.326693317949532</v>
      </c>
      <c r="AT782" s="6">
        <f t="shared" si="40"/>
        <v>-0.2437697254540678</v>
      </c>
      <c r="AU782" s="6">
        <f t="shared" si="41"/>
        <v>0.79837661987138198</v>
      </c>
      <c r="AV782" s="6">
        <f t="shared" si="42"/>
        <v>0</v>
      </c>
      <c r="AW782" s="6">
        <f t="shared" si="43"/>
        <v>1</v>
      </c>
      <c r="AX782" s="6">
        <f t="shared" si="44"/>
        <v>0</v>
      </c>
      <c r="AY782" s="6">
        <f t="shared" si="45"/>
        <v>0</v>
      </c>
      <c r="AZ782" s="6">
        <f t="shared" si="46"/>
        <v>0</v>
      </c>
      <c r="BA782" s="6">
        <f t="shared" si="47"/>
        <v>6</v>
      </c>
      <c r="BB782" s="6">
        <f t="shared" si="48"/>
        <v>1</v>
      </c>
      <c r="BC782" s="2"/>
      <c r="BD782" s="2"/>
    </row>
    <row r="783" spans="1:56" ht="15.75" customHeight="1" x14ac:dyDescent="0.25">
      <c r="A783" s="2">
        <v>185</v>
      </c>
      <c r="B783" s="2">
        <v>2020</v>
      </c>
      <c r="C783" s="6" t="s">
        <v>244</v>
      </c>
      <c r="D783" s="2">
        <v>7811</v>
      </c>
      <c r="E783" s="2">
        <v>33035536000100</v>
      </c>
      <c r="F783" s="2" t="str">
        <f t="array" ref="F783">IFERROR(INDEX(cnpj!$A:$B,MATCH(C783,cnpj!$B:$B,0),1),IF(G783=14,LEFT(E783,2)&amp;"."&amp;MID(E783,3,3)&amp;"."&amp;MID(E783,6,3)&amp;"/"&amp;MID(E783,9,4)&amp;"-"&amp;RIGHT(E783,2),IF(G783=13,0&amp;LEFT(E783,1)&amp;"."&amp;MID(E783,2,3)&amp;"."&amp;MID(E783,5,3)&amp;"/"&amp;MID(E783,8,4)&amp;"-"&amp;RIGHT(E783,2),IF(G783=12,"00"&amp;"."&amp;LEFT(E783,3)&amp;"."&amp;MID(E783,4,3)&amp;"/"&amp;MID(E783,7,4)&amp;"-"&amp;RIGHT(E783,2),IF(G783=11,"00.0"&amp;LEFT(E783,2)&amp;"."&amp;MID(E783,3,3)&amp;"/"&amp;MID(E783,6,4)&amp;"-"&amp;RIGHT(E783,2),"erro")))))</f>
        <v>33.035.536/0001-00</v>
      </c>
      <c r="G783" s="2">
        <f t="shared" si="37"/>
        <v>14</v>
      </c>
      <c r="H783" s="6" t="s">
        <v>62</v>
      </c>
      <c r="I783" s="2">
        <v>3</v>
      </c>
      <c r="J783" s="6">
        <v>13.672458778504549</v>
      </c>
      <c r="K783" s="6">
        <v>866709.19</v>
      </c>
      <c r="L783" s="2">
        <v>1</v>
      </c>
      <c r="M783" s="2">
        <v>1</v>
      </c>
      <c r="N783" s="2"/>
      <c r="O783" s="2">
        <v>0</v>
      </c>
      <c r="P783" s="2">
        <v>0</v>
      </c>
      <c r="Q783" s="2">
        <v>0</v>
      </c>
      <c r="R783" s="2">
        <v>4</v>
      </c>
      <c r="S783" s="2">
        <v>0</v>
      </c>
      <c r="T783" s="6">
        <v>13.942794978828321</v>
      </c>
      <c r="U783" s="6">
        <v>-0.14849965661154843</v>
      </c>
      <c r="V783" s="6">
        <v>1.3068528008170883</v>
      </c>
      <c r="W783" s="6">
        <v>553489</v>
      </c>
      <c r="X783" s="6">
        <v>930756</v>
      </c>
      <c r="Y783" s="6">
        <v>1135740</v>
      </c>
      <c r="Z783" s="6">
        <v>-168657</v>
      </c>
      <c r="AA783" s="2">
        <f t="shared" si="38"/>
        <v>1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1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1</v>
      </c>
      <c r="AR783" s="3">
        <v>0</v>
      </c>
      <c r="AS783" s="6">
        <f t="shared" si="39"/>
        <v>14.008531340037443</v>
      </c>
      <c r="AT783" s="6">
        <f t="shared" si="40"/>
        <v>-0.30850072717798876</v>
      </c>
      <c r="AU783" s="6">
        <f t="shared" si="41"/>
        <v>0.88876815059344982</v>
      </c>
      <c r="AV783" s="6">
        <f t="shared" si="42"/>
        <v>1</v>
      </c>
      <c r="AW783" s="6">
        <f t="shared" si="43"/>
        <v>1</v>
      </c>
      <c r="AX783" s="6">
        <f t="shared" si="44"/>
        <v>0</v>
      </c>
      <c r="AY783" s="6">
        <f t="shared" si="45"/>
        <v>0</v>
      </c>
      <c r="AZ783" s="6">
        <f t="shared" si="46"/>
        <v>0</v>
      </c>
      <c r="BA783" s="6">
        <f t="shared" si="47"/>
        <v>4</v>
      </c>
      <c r="BB783" s="6">
        <f t="shared" si="48"/>
        <v>0</v>
      </c>
      <c r="BC783" s="2"/>
      <c r="BD783" s="2"/>
    </row>
    <row r="784" spans="1:56" ht="15.75" customHeight="1" x14ac:dyDescent="0.25">
      <c r="A784" s="2">
        <v>186</v>
      </c>
      <c r="B784" s="2">
        <v>2016</v>
      </c>
      <c r="C784" s="6" t="s">
        <v>245</v>
      </c>
      <c r="D784" s="2">
        <v>13285</v>
      </c>
      <c r="E784" s="2">
        <v>87456562000122</v>
      </c>
      <c r="F784" s="2" t="str">
        <f t="array" ref="F784">IFERROR(INDEX(cnpj!$A:$B,MATCH(C784,cnpj!$B:$B,0),1),IF(G784=14,LEFT(E784,2)&amp;"."&amp;MID(E784,3,3)&amp;"."&amp;MID(E784,6,3)&amp;"/"&amp;MID(E784,9,4)&amp;"-"&amp;RIGHT(E784,2),IF(G784=13,0&amp;LEFT(E784,1)&amp;"."&amp;MID(E784,2,3)&amp;"."&amp;MID(E784,5,3)&amp;"/"&amp;MID(E784,8,4)&amp;"-"&amp;RIGHT(E784,2),IF(G784=12,"00"&amp;"."&amp;LEFT(E784,3)&amp;"."&amp;MID(E784,4,3)&amp;"/"&amp;MID(E784,7,4)&amp;"-"&amp;RIGHT(E784,2),IF(G784=11,"00.0"&amp;LEFT(E784,2)&amp;"."&amp;MID(E784,3,3)&amp;"/"&amp;MID(E784,6,4)&amp;"-"&amp;RIGHT(E784,2),"erro")))))</f>
        <v>87.456.562/0001-22</v>
      </c>
      <c r="G784" s="2">
        <f t="shared" si="37"/>
        <v>14</v>
      </c>
      <c r="H784" s="6" t="s">
        <v>86</v>
      </c>
      <c r="I784" s="2">
        <v>4</v>
      </c>
      <c r="J784" s="6">
        <v>12.562347509447566</v>
      </c>
      <c r="K784" s="6">
        <v>285600</v>
      </c>
      <c r="L784" s="2">
        <v>0</v>
      </c>
      <c r="M784" s="2">
        <v>0</v>
      </c>
      <c r="N784" s="2"/>
      <c r="O784" s="2">
        <v>0</v>
      </c>
      <c r="P784" s="2">
        <v>0</v>
      </c>
      <c r="Q784" s="2">
        <v>0</v>
      </c>
      <c r="R784" s="2">
        <v>13</v>
      </c>
      <c r="S784" s="2">
        <v>0</v>
      </c>
      <c r="T784" s="6">
        <v>14.19560247193898</v>
      </c>
      <c r="U784" s="6">
        <v>2.0993299457952884E-2</v>
      </c>
      <c r="V784" s="6">
        <v>0.68717925573997607</v>
      </c>
      <c r="W784" s="6">
        <v>584167</v>
      </c>
      <c r="X784" s="6">
        <v>420777</v>
      </c>
      <c r="Y784" s="6">
        <v>1462419</v>
      </c>
      <c r="Z784" s="6">
        <v>30701</v>
      </c>
      <c r="AA784" s="2" t="str">
        <f t="shared" si="38"/>
        <v/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1</v>
      </c>
      <c r="AJ784" s="2">
        <v>0</v>
      </c>
      <c r="AK784" s="2">
        <v>0</v>
      </c>
      <c r="AL784" s="2">
        <v>0</v>
      </c>
      <c r="AM784" s="2">
        <v>1</v>
      </c>
      <c r="AN784" s="2">
        <v>0</v>
      </c>
      <c r="AO784" s="2">
        <v>0</v>
      </c>
      <c r="AP784" s="2">
        <v>0</v>
      </c>
      <c r="AQ784" s="2">
        <v>0</v>
      </c>
      <c r="AR784" s="3">
        <v>0</v>
      </c>
      <c r="AS784" s="6" t="str">
        <f t="shared" si="39"/>
        <v/>
      </c>
      <c r="AT784" s="6" t="str">
        <f t="shared" si="40"/>
        <v/>
      </c>
      <c r="AU784" s="6" t="str">
        <f t="shared" si="41"/>
        <v/>
      </c>
      <c r="AV784" s="6" t="str">
        <f t="shared" si="42"/>
        <v/>
      </c>
      <c r="AW784" s="6" t="str">
        <f t="shared" si="43"/>
        <v/>
      </c>
      <c r="AX784" s="6" t="str">
        <f t="shared" si="44"/>
        <v/>
      </c>
      <c r="AY784" s="6" t="str">
        <f t="shared" si="45"/>
        <v/>
      </c>
      <c r="AZ784" s="6" t="str">
        <f t="shared" si="46"/>
        <v/>
      </c>
      <c r="BA784" s="6" t="str">
        <f t="shared" si="47"/>
        <v/>
      </c>
      <c r="BB784" s="6" t="str">
        <f t="shared" si="48"/>
        <v/>
      </c>
      <c r="BC784" s="2"/>
      <c r="BD784" s="2"/>
    </row>
    <row r="785" spans="1:56" ht="15.75" customHeight="1" x14ac:dyDescent="0.25">
      <c r="A785" s="2">
        <v>186</v>
      </c>
      <c r="B785" s="2">
        <v>2017</v>
      </c>
      <c r="C785" s="6" t="s">
        <v>245</v>
      </c>
      <c r="D785" s="2">
        <v>13285</v>
      </c>
      <c r="E785" s="2">
        <v>87456562000122</v>
      </c>
      <c r="F785" s="2" t="str">
        <f t="array" ref="F785">IFERROR(INDEX(cnpj!$A:$B,MATCH(C785,cnpj!$B:$B,0),1),IF(G785=14,LEFT(E785,2)&amp;"."&amp;MID(E785,3,3)&amp;"."&amp;MID(E785,6,3)&amp;"/"&amp;MID(E785,9,4)&amp;"-"&amp;RIGHT(E785,2),IF(G785=13,0&amp;LEFT(E785,1)&amp;"."&amp;MID(E785,2,3)&amp;"."&amp;MID(E785,5,3)&amp;"/"&amp;MID(E785,8,4)&amp;"-"&amp;RIGHT(E785,2),IF(G785=12,"00"&amp;"."&amp;LEFT(E785,3)&amp;"."&amp;MID(E785,4,3)&amp;"/"&amp;MID(E785,7,4)&amp;"-"&amp;RIGHT(E785,2),IF(G785=11,"00.0"&amp;LEFT(E785,2)&amp;"."&amp;MID(E785,3,3)&amp;"/"&amp;MID(E785,6,4)&amp;"-"&amp;RIGHT(E785,2),"erro")))))</f>
        <v>87.456.562/0001-22</v>
      </c>
      <c r="G785" s="2">
        <f t="shared" si="37"/>
        <v>14</v>
      </c>
      <c r="H785" s="6" t="s">
        <v>86</v>
      </c>
      <c r="I785" s="2">
        <v>4</v>
      </c>
      <c r="J785" s="6">
        <v>12.562347509447566</v>
      </c>
      <c r="K785" s="6">
        <v>285600</v>
      </c>
      <c r="L785" s="2">
        <v>0</v>
      </c>
      <c r="M785" s="2">
        <v>0</v>
      </c>
      <c r="N785" s="2"/>
      <c r="O785" s="2">
        <v>0</v>
      </c>
      <c r="P785" s="2">
        <v>0</v>
      </c>
      <c r="Q785" s="2">
        <v>0</v>
      </c>
      <c r="R785" s="2">
        <v>14</v>
      </c>
      <c r="S785" s="2">
        <v>0</v>
      </c>
      <c r="T785" s="6">
        <v>14.211516401293254</v>
      </c>
      <c r="U785" s="6">
        <v>1.288934892366668E-2</v>
      </c>
      <c r="V785" s="6">
        <v>0.68272361526316427</v>
      </c>
      <c r="W785" s="6">
        <v>510959</v>
      </c>
      <c r="X785" s="6">
        <v>503485</v>
      </c>
      <c r="Y785" s="6">
        <v>1485878</v>
      </c>
      <c r="Z785" s="6">
        <v>19152</v>
      </c>
      <c r="AA785" s="2">
        <f t="shared" si="38"/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1</v>
      </c>
      <c r="AJ785" s="2">
        <v>0</v>
      </c>
      <c r="AK785" s="2">
        <v>0</v>
      </c>
      <c r="AL785" s="2">
        <v>0</v>
      </c>
      <c r="AM785" s="2">
        <v>0</v>
      </c>
      <c r="AN785" s="2">
        <v>1</v>
      </c>
      <c r="AO785" s="2">
        <v>0</v>
      </c>
      <c r="AP785" s="2">
        <v>0</v>
      </c>
      <c r="AQ785" s="2">
        <v>0</v>
      </c>
      <c r="AR785" s="3">
        <v>0</v>
      </c>
      <c r="AS785" s="6">
        <f t="shared" si="39"/>
        <v>14.19560247193898</v>
      </c>
      <c r="AT785" s="6">
        <f t="shared" si="40"/>
        <v>2.0993299457952884E-2</v>
      </c>
      <c r="AU785" s="6">
        <f t="shared" si="41"/>
        <v>0.68717925573997607</v>
      </c>
      <c r="AV785" s="6">
        <f t="shared" si="42"/>
        <v>0</v>
      </c>
      <c r="AW785" s="6">
        <f t="shared" si="43"/>
        <v>0</v>
      </c>
      <c r="AX785" s="6">
        <f t="shared" si="44"/>
        <v>0</v>
      </c>
      <c r="AY785" s="6">
        <f t="shared" si="45"/>
        <v>0</v>
      </c>
      <c r="AZ785" s="6">
        <f t="shared" si="46"/>
        <v>0</v>
      </c>
      <c r="BA785" s="6">
        <f t="shared" si="47"/>
        <v>13</v>
      </c>
      <c r="BB785" s="6">
        <f t="shared" si="48"/>
        <v>0</v>
      </c>
      <c r="BC785" s="2"/>
      <c r="BD785" s="2"/>
    </row>
    <row r="786" spans="1:56" ht="15.75" customHeight="1" x14ac:dyDescent="0.25">
      <c r="A786" s="2">
        <v>186</v>
      </c>
      <c r="B786" s="2">
        <v>2018</v>
      </c>
      <c r="C786" s="6" t="s">
        <v>245</v>
      </c>
      <c r="D786" s="2">
        <v>13285</v>
      </c>
      <c r="E786" s="2">
        <v>87456562000122</v>
      </c>
      <c r="F786" s="2" t="str">
        <f t="array" ref="F786">IFERROR(INDEX(cnpj!$A:$B,MATCH(C786,cnpj!$B:$B,0),1),IF(G786=14,LEFT(E786,2)&amp;"."&amp;MID(E786,3,3)&amp;"."&amp;MID(E786,6,3)&amp;"/"&amp;MID(E786,9,4)&amp;"-"&amp;RIGHT(E786,2),IF(G786=13,0&amp;LEFT(E786,1)&amp;"."&amp;MID(E786,2,3)&amp;"."&amp;MID(E786,5,3)&amp;"/"&amp;MID(E786,8,4)&amp;"-"&amp;RIGHT(E786,2),IF(G786=12,"00"&amp;"."&amp;LEFT(E786,3)&amp;"."&amp;MID(E786,4,3)&amp;"/"&amp;MID(E786,7,4)&amp;"-"&amp;RIGHT(E786,2),IF(G786=11,"00.0"&amp;LEFT(E786,2)&amp;"."&amp;MID(E786,3,3)&amp;"/"&amp;MID(E786,6,4)&amp;"-"&amp;RIGHT(E786,2),"erro")))))</f>
        <v>87.456.562/0001-22</v>
      </c>
      <c r="G786" s="2">
        <f t="shared" si="37"/>
        <v>14</v>
      </c>
      <c r="H786" s="6" t="s">
        <v>86</v>
      </c>
      <c r="I786" s="2">
        <v>4</v>
      </c>
      <c r="J786" s="6">
        <v>11.920368615462021</v>
      </c>
      <c r="K786" s="6">
        <v>150297</v>
      </c>
      <c r="L786" s="2">
        <v>0</v>
      </c>
      <c r="M786" s="2">
        <v>0</v>
      </c>
      <c r="N786" s="2"/>
      <c r="O786" s="2">
        <v>0</v>
      </c>
      <c r="P786" s="2">
        <v>0</v>
      </c>
      <c r="Q786" s="2">
        <v>0</v>
      </c>
      <c r="R786" s="2">
        <v>14</v>
      </c>
      <c r="S786" s="2">
        <v>1</v>
      </c>
      <c r="T786" s="6">
        <v>14.284335367675199</v>
      </c>
      <c r="U786" s="6">
        <v>1.5095284131617561E-2</v>
      </c>
      <c r="V786" s="6">
        <v>0.69411963469462457</v>
      </c>
      <c r="W786" s="6">
        <v>533875</v>
      </c>
      <c r="X786" s="6">
        <v>575408</v>
      </c>
      <c r="Y786" s="6">
        <v>1598115</v>
      </c>
      <c r="Z786" s="6">
        <v>24124</v>
      </c>
      <c r="AA786" s="2">
        <f t="shared" si="38"/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1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1</v>
      </c>
      <c r="AP786" s="2">
        <v>0</v>
      </c>
      <c r="AQ786" s="2">
        <v>0</v>
      </c>
      <c r="AR786" s="3">
        <v>0</v>
      </c>
      <c r="AS786" s="6">
        <f t="shared" si="39"/>
        <v>14.211516401293254</v>
      </c>
      <c r="AT786" s="6">
        <f t="shared" si="40"/>
        <v>1.288934892366668E-2</v>
      </c>
      <c r="AU786" s="6">
        <f t="shared" si="41"/>
        <v>0.68272361526316427</v>
      </c>
      <c r="AV786" s="6">
        <f t="shared" si="42"/>
        <v>0</v>
      </c>
      <c r="AW786" s="6">
        <f t="shared" si="43"/>
        <v>0</v>
      </c>
      <c r="AX786" s="6">
        <f t="shared" si="44"/>
        <v>0</v>
      </c>
      <c r="AY786" s="6">
        <f t="shared" si="45"/>
        <v>0</v>
      </c>
      <c r="AZ786" s="6">
        <f t="shared" si="46"/>
        <v>0</v>
      </c>
      <c r="BA786" s="6">
        <f t="shared" si="47"/>
        <v>14</v>
      </c>
      <c r="BB786" s="6">
        <f t="shared" si="48"/>
        <v>0</v>
      </c>
      <c r="BC786" s="2"/>
      <c r="BD786" s="2"/>
    </row>
    <row r="787" spans="1:56" ht="15.75" customHeight="1" x14ac:dyDescent="0.25">
      <c r="A787" s="2">
        <v>186</v>
      </c>
      <c r="B787" s="2">
        <v>2020</v>
      </c>
      <c r="C787" s="6" t="s">
        <v>245</v>
      </c>
      <c r="D787" s="2">
        <v>13285</v>
      </c>
      <c r="E787" s="2">
        <v>87456562000122</v>
      </c>
      <c r="F787" s="2" t="str">
        <f t="array" ref="F787">IFERROR(INDEX(cnpj!$A:$B,MATCH(C787,cnpj!$B:$B,0),1),IF(G787=14,LEFT(E787,2)&amp;"."&amp;MID(E787,3,3)&amp;"."&amp;MID(E787,6,3)&amp;"/"&amp;MID(E787,9,4)&amp;"-"&amp;RIGHT(E787,2),IF(G787=13,0&amp;LEFT(E787,1)&amp;"."&amp;MID(E787,2,3)&amp;"."&amp;MID(E787,5,3)&amp;"/"&amp;MID(E787,8,4)&amp;"-"&amp;RIGHT(E787,2),IF(G787=12,"00"&amp;"."&amp;LEFT(E787,3)&amp;"."&amp;MID(E787,4,3)&amp;"/"&amp;MID(E787,7,4)&amp;"-"&amp;RIGHT(E787,2),IF(G787=11,"00.0"&amp;LEFT(E787,2)&amp;"."&amp;MID(E787,3,3)&amp;"/"&amp;MID(E787,6,4)&amp;"-"&amp;RIGHT(E787,2),"erro")))))</f>
        <v>87.456.562/0001-22</v>
      </c>
      <c r="G787" s="2">
        <f t="shared" si="37"/>
        <v>14</v>
      </c>
      <c r="H787" s="6" t="s">
        <v>86</v>
      </c>
      <c r="I787" s="2">
        <v>4</v>
      </c>
      <c r="J787" s="6">
        <v>12.025771306720992</v>
      </c>
      <c r="K787" s="6">
        <v>167003.71</v>
      </c>
      <c r="L787" s="2">
        <v>1</v>
      </c>
      <c r="M787" s="2">
        <v>0</v>
      </c>
      <c r="N787" s="2"/>
      <c r="O787" s="2">
        <v>0</v>
      </c>
      <c r="P787" s="2">
        <v>0</v>
      </c>
      <c r="Q787" s="2">
        <v>0</v>
      </c>
      <c r="R787" s="2">
        <v>8</v>
      </c>
      <c r="S787" s="2">
        <v>1</v>
      </c>
      <c r="T787" s="6">
        <v>14.397690981666834</v>
      </c>
      <c r="U787" s="6">
        <v>1.778219009942808E-2</v>
      </c>
      <c r="V787" s="6">
        <v>0.82941745994412097</v>
      </c>
      <c r="W787" s="6">
        <v>553849</v>
      </c>
      <c r="X787" s="6">
        <v>930756</v>
      </c>
      <c r="Y787" s="6">
        <v>1789937</v>
      </c>
      <c r="Z787" s="6">
        <v>31829</v>
      </c>
      <c r="AA787" s="2">
        <f t="shared" si="38"/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1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1</v>
      </c>
      <c r="AR787" s="3">
        <v>0</v>
      </c>
      <c r="AS787" s="6">
        <f t="shared" si="39"/>
        <v>14.284335367675199</v>
      </c>
      <c r="AT787" s="6">
        <f t="shared" si="40"/>
        <v>1.5095284131617561E-2</v>
      </c>
      <c r="AU787" s="6">
        <f t="shared" si="41"/>
        <v>0.69411963469462457</v>
      </c>
      <c r="AV787" s="6">
        <f t="shared" si="42"/>
        <v>0</v>
      </c>
      <c r="AW787" s="6">
        <f t="shared" si="43"/>
        <v>0</v>
      </c>
      <c r="AX787" s="6">
        <f t="shared" si="44"/>
        <v>0</v>
      </c>
      <c r="AY787" s="6">
        <f t="shared" si="45"/>
        <v>0</v>
      </c>
      <c r="AZ787" s="6">
        <f t="shared" si="46"/>
        <v>0</v>
      </c>
      <c r="BA787" s="6">
        <f t="shared" si="47"/>
        <v>14</v>
      </c>
      <c r="BB787" s="6">
        <f t="shared" si="48"/>
        <v>1</v>
      </c>
      <c r="BC787" s="2"/>
      <c r="BD787" s="2"/>
    </row>
    <row r="788" spans="1:56" ht="15.75" customHeight="1" x14ac:dyDescent="0.25">
      <c r="A788" s="2">
        <v>187</v>
      </c>
      <c r="B788" s="2">
        <v>2016</v>
      </c>
      <c r="C788" s="6" t="s">
        <v>246</v>
      </c>
      <c r="D788" s="2">
        <v>12262</v>
      </c>
      <c r="E788" s="2">
        <v>53790218000153</v>
      </c>
      <c r="F788" s="2" t="str">
        <f t="array" ref="F788">IFERROR(INDEX(cnpj!$A:$B,MATCH(C788,cnpj!$B:$B,0),1),IF(G788=14,LEFT(E788,2)&amp;"."&amp;MID(E788,3,3)&amp;"."&amp;MID(E788,6,3)&amp;"/"&amp;MID(E788,9,4)&amp;"-"&amp;RIGHT(E788,2),IF(G788=13,0&amp;LEFT(E788,1)&amp;"."&amp;MID(E788,2,3)&amp;"."&amp;MID(E788,5,3)&amp;"/"&amp;MID(E788,8,4)&amp;"-"&amp;RIGHT(E788,2),IF(G788=12,"00"&amp;"."&amp;LEFT(E788,3)&amp;"."&amp;MID(E788,4,3)&amp;"/"&amp;MID(E788,7,4)&amp;"-"&amp;RIGHT(E788,2),IF(G788=11,"00.0"&amp;LEFT(E788,2)&amp;"."&amp;MID(E788,3,3)&amp;"/"&amp;MID(E788,6,4)&amp;"-"&amp;RIGHT(E788,2),"erro")))))</f>
        <v>53.790.218/0001-53</v>
      </c>
      <c r="G788" s="2">
        <f t="shared" si="37"/>
        <v>14</v>
      </c>
      <c r="H788" s="6" t="s">
        <v>50</v>
      </c>
      <c r="I788" s="2">
        <v>6</v>
      </c>
      <c r="J788" s="6">
        <v>12.2783933071098</v>
      </c>
      <c r="K788" s="6">
        <v>215000</v>
      </c>
      <c r="L788" s="2">
        <v>0</v>
      </c>
      <c r="M788" s="2">
        <v>1</v>
      </c>
      <c r="N788" s="2"/>
      <c r="O788" s="2">
        <v>0</v>
      </c>
      <c r="P788" s="2">
        <v>0</v>
      </c>
      <c r="Q788" s="2">
        <v>0</v>
      </c>
      <c r="R788" s="2">
        <v>7</v>
      </c>
      <c r="S788" s="2">
        <v>0</v>
      </c>
      <c r="T788" s="6">
        <v>11.386761154348415</v>
      </c>
      <c r="U788" s="6">
        <v>-0.65846824055271314</v>
      </c>
      <c r="V788" s="6">
        <v>0.39135761852360262</v>
      </c>
      <c r="W788" s="6">
        <v>31824</v>
      </c>
      <c r="X788" s="6">
        <v>2673</v>
      </c>
      <c r="Y788" s="6">
        <v>88147</v>
      </c>
      <c r="Z788" s="6">
        <v>-58042</v>
      </c>
      <c r="AA788" s="2" t="str">
        <f t="shared" si="38"/>
        <v/>
      </c>
      <c r="AB788" s="2">
        <v>0</v>
      </c>
      <c r="AC788" s="2">
        <v>1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1</v>
      </c>
      <c r="AN788" s="2">
        <v>0</v>
      </c>
      <c r="AO788" s="2">
        <v>0</v>
      </c>
      <c r="AP788" s="2">
        <v>0</v>
      </c>
      <c r="AQ788" s="2">
        <v>0</v>
      </c>
      <c r="AR788" s="3">
        <v>0</v>
      </c>
      <c r="AS788" s="6" t="str">
        <f t="shared" si="39"/>
        <v/>
      </c>
      <c r="AT788" s="6" t="str">
        <f t="shared" si="40"/>
        <v/>
      </c>
      <c r="AU788" s="6" t="str">
        <f t="shared" si="41"/>
        <v/>
      </c>
      <c r="AV788" s="6" t="str">
        <f t="shared" si="42"/>
        <v/>
      </c>
      <c r="AW788" s="6" t="str">
        <f t="shared" si="43"/>
        <v/>
      </c>
      <c r="AX788" s="6" t="str">
        <f t="shared" si="44"/>
        <v/>
      </c>
      <c r="AY788" s="6" t="str">
        <f t="shared" si="45"/>
        <v/>
      </c>
      <c r="AZ788" s="6" t="str">
        <f t="shared" si="46"/>
        <v/>
      </c>
      <c r="BA788" s="6" t="str">
        <f t="shared" si="47"/>
        <v/>
      </c>
      <c r="BB788" s="6" t="str">
        <f t="shared" si="48"/>
        <v/>
      </c>
      <c r="BC788" s="2"/>
      <c r="BD788" s="2"/>
    </row>
    <row r="789" spans="1:56" ht="15.75" customHeight="1" x14ac:dyDescent="0.25">
      <c r="A789" s="2">
        <v>188</v>
      </c>
      <c r="B789" s="2">
        <v>2016</v>
      </c>
      <c r="C789" s="6" t="s">
        <v>247</v>
      </c>
      <c r="D789" s="2">
        <v>22020</v>
      </c>
      <c r="E789" s="2">
        <v>52548435000179</v>
      </c>
      <c r="F789" s="2" t="str">
        <f t="array" ref="F789">IFERROR(INDEX(cnpj!$A:$B,MATCH(C789,cnpj!$B:$B,0),1),IF(G789=14,LEFT(E789,2)&amp;"."&amp;MID(E789,3,3)&amp;"."&amp;MID(E789,6,3)&amp;"/"&amp;MID(E789,9,4)&amp;"-"&amp;RIGHT(E789,2),IF(G789=13,0&amp;LEFT(E789,1)&amp;"."&amp;MID(E789,2,3)&amp;"."&amp;MID(E789,5,3)&amp;"/"&amp;MID(E789,8,4)&amp;"-"&amp;RIGHT(E789,2),IF(G789=12,"00"&amp;"."&amp;LEFT(E789,3)&amp;"."&amp;MID(E789,4,3)&amp;"/"&amp;MID(E789,7,4)&amp;"-"&amp;RIGHT(E789,2),IF(G789=11,"00.0"&amp;LEFT(E789,2)&amp;"."&amp;MID(E789,3,3)&amp;"/"&amp;MID(E789,6,4)&amp;"-"&amp;RIGHT(E789,2),"erro")))))</f>
        <v>52.548.435/0001-79</v>
      </c>
      <c r="G789" s="2">
        <f t="shared" si="37"/>
        <v>14</v>
      </c>
      <c r="H789" s="6" t="s">
        <v>60</v>
      </c>
      <c r="I789" s="2">
        <v>1</v>
      </c>
      <c r="J789" s="6">
        <v>15.201804919084164</v>
      </c>
      <c r="K789" s="6">
        <v>4000000</v>
      </c>
      <c r="L789" s="2">
        <v>0</v>
      </c>
      <c r="M789" s="2">
        <v>1</v>
      </c>
      <c r="N789" s="2"/>
      <c r="O789" s="2">
        <v>0</v>
      </c>
      <c r="P789" s="2">
        <v>0</v>
      </c>
      <c r="Q789" s="2">
        <v>0</v>
      </c>
      <c r="R789" s="2">
        <v>16</v>
      </c>
      <c r="S789" s="2">
        <v>0</v>
      </c>
      <c r="T789" s="6">
        <v>15.550260778697265</v>
      </c>
      <c r="U789" s="6">
        <v>-3.2320002145562285E-2</v>
      </c>
      <c r="V789" s="6">
        <v>0.89254738234343389</v>
      </c>
      <c r="W789" s="6">
        <v>1186271</v>
      </c>
      <c r="X789" s="6">
        <v>3872252</v>
      </c>
      <c r="Y789" s="6">
        <v>5667512</v>
      </c>
      <c r="Z789" s="6">
        <v>-183174</v>
      </c>
      <c r="AA789" s="2" t="str">
        <f t="shared" si="38"/>
        <v/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1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1</v>
      </c>
      <c r="AN789" s="2">
        <v>0</v>
      </c>
      <c r="AO789" s="2">
        <v>0</v>
      </c>
      <c r="AP789" s="2">
        <v>0</v>
      </c>
      <c r="AQ789" s="2">
        <v>0</v>
      </c>
      <c r="AR789" s="3">
        <v>0</v>
      </c>
      <c r="AS789" s="6" t="str">
        <f t="shared" si="39"/>
        <v/>
      </c>
      <c r="AT789" s="6" t="str">
        <f t="shared" si="40"/>
        <v/>
      </c>
      <c r="AU789" s="6" t="str">
        <f t="shared" si="41"/>
        <v/>
      </c>
      <c r="AV789" s="6" t="str">
        <f t="shared" si="42"/>
        <v/>
      </c>
      <c r="AW789" s="6" t="str">
        <f t="shared" si="43"/>
        <v/>
      </c>
      <c r="AX789" s="6" t="str">
        <f t="shared" si="44"/>
        <v/>
      </c>
      <c r="AY789" s="6" t="str">
        <f t="shared" si="45"/>
        <v/>
      </c>
      <c r="AZ789" s="6" t="str">
        <f t="shared" si="46"/>
        <v/>
      </c>
      <c r="BA789" s="6" t="str">
        <f t="shared" si="47"/>
        <v/>
      </c>
      <c r="BB789" s="6" t="str">
        <f t="shared" si="48"/>
        <v/>
      </c>
      <c r="BC789" s="2"/>
      <c r="BD789" s="2"/>
    </row>
    <row r="790" spans="1:56" ht="15.75" customHeight="1" x14ac:dyDescent="0.25">
      <c r="A790" s="2">
        <v>188</v>
      </c>
      <c r="B790" s="2">
        <v>2017</v>
      </c>
      <c r="C790" s="6" t="s">
        <v>247</v>
      </c>
      <c r="D790" s="2">
        <v>22020</v>
      </c>
      <c r="E790" s="2">
        <v>52548435000179</v>
      </c>
      <c r="F790" s="2" t="str">
        <f t="array" ref="F790">IFERROR(INDEX(cnpj!$A:$B,MATCH(C790,cnpj!$B:$B,0),1),IF(G790=14,LEFT(E790,2)&amp;"."&amp;MID(E790,3,3)&amp;"."&amp;MID(E790,6,3)&amp;"/"&amp;MID(E790,9,4)&amp;"-"&amp;RIGHT(E790,2),IF(G790=13,0&amp;LEFT(E790,1)&amp;"."&amp;MID(E790,2,3)&amp;"."&amp;MID(E790,5,3)&amp;"/"&amp;MID(E790,8,4)&amp;"-"&amp;RIGHT(E790,2),IF(G790=12,"00"&amp;"."&amp;LEFT(E790,3)&amp;"."&amp;MID(E790,4,3)&amp;"/"&amp;MID(E790,7,4)&amp;"-"&amp;RIGHT(E790,2),IF(G790=11,"00.0"&amp;LEFT(E790,2)&amp;"."&amp;MID(E790,3,3)&amp;"/"&amp;MID(E790,6,4)&amp;"-"&amp;RIGHT(E790,2),"erro")))))</f>
        <v>52.548.435/0001-79</v>
      </c>
      <c r="G790" s="2">
        <f t="shared" si="37"/>
        <v>14</v>
      </c>
      <c r="H790" s="6" t="s">
        <v>60</v>
      </c>
      <c r="I790" s="2">
        <v>1</v>
      </c>
      <c r="J790" s="6">
        <v>15.042188766567454</v>
      </c>
      <c r="K790" s="6">
        <v>3409883.78</v>
      </c>
      <c r="L790" s="2">
        <v>0</v>
      </c>
      <c r="M790" s="2">
        <v>1</v>
      </c>
      <c r="N790" s="2"/>
      <c r="O790" s="2">
        <v>0</v>
      </c>
      <c r="P790" s="2">
        <v>0</v>
      </c>
      <c r="Q790" s="2">
        <v>0</v>
      </c>
      <c r="R790" s="2">
        <v>20</v>
      </c>
      <c r="S790" s="2">
        <v>0</v>
      </c>
      <c r="T790" s="6">
        <v>15.587146738489775</v>
      </c>
      <c r="U790" s="6">
        <v>-4.6628949707565743E-4</v>
      </c>
      <c r="V790" s="6">
        <v>0.88320859550780573</v>
      </c>
      <c r="W790" s="6">
        <v>1056367</v>
      </c>
      <c r="X790" s="6">
        <v>4137312</v>
      </c>
      <c r="Y790" s="6">
        <v>5880467</v>
      </c>
      <c r="Z790" s="6">
        <v>-2742</v>
      </c>
      <c r="AA790" s="2">
        <f t="shared" si="38"/>
        <v>1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1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</v>
      </c>
      <c r="AO790" s="2">
        <v>0</v>
      </c>
      <c r="AP790" s="2">
        <v>0</v>
      </c>
      <c r="AQ790" s="2">
        <v>0</v>
      </c>
      <c r="AR790" s="3">
        <v>0</v>
      </c>
      <c r="AS790" s="6">
        <f t="shared" si="39"/>
        <v>15.550260778697265</v>
      </c>
      <c r="AT790" s="6">
        <f t="shared" si="40"/>
        <v>-3.2320002145562285E-2</v>
      </c>
      <c r="AU790" s="6">
        <f t="shared" si="41"/>
        <v>0.89254738234343389</v>
      </c>
      <c r="AV790" s="6">
        <f t="shared" si="42"/>
        <v>0</v>
      </c>
      <c r="AW790" s="6">
        <f t="shared" si="43"/>
        <v>1</v>
      </c>
      <c r="AX790" s="6">
        <f t="shared" si="44"/>
        <v>0</v>
      </c>
      <c r="AY790" s="6">
        <f t="shared" si="45"/>
        <v>0</v>
      </c>
      <c r="AZ790" s="6">
        <f t="shared" si="46"/>
        <v>0</v>
      </c>
      <c r="BA790" s="6">
        <f t="shared" si="47"/>
        <v>16</v>
      </c>
      <c r="BB790" s="6">
        <f t="shared" si="48"/>
        <v>0</v>
      </c>
      <c r="BC790" s="2"/>
      <c r="BD790" s="2"/>
    </row>
    <row r="791" spans="1:56" ht="15.75" customHeight="1" x14ac:dyDescent="0.25">
      <c r="A791" s="2">
        <v>188</v>
      </c>
      <c r="B791" s="2">
        <v>2018</v>
      </c>
      <c r="C791" s="6" t="s">
        <v>247</v>
      </c>
      <c r="D791" s="2">
        <v>22020</v>
      </c>
      <c r="E791" s="2">
        <v>52548435000179</v>
      </c>
      <c r="F791" s="2" t="str">
        <f t="array" ref="F791">IFERROR(INDEX(cnpj!$A:$B,MATCH(C791,cnpj!$B:$B,0),1),IF(G791=14,LEFT(E791,2)&amp;"."&amp;MID(E791,3,3)&amp;"."&amp;MID(E791,6,3)&amp;"/"&amp;MID(E791,9,4)&amp;"-"&amp;RIGHT(E791,2),IF(G791=13,0&amp;LEFT(E791,1)&amp;"."&amp;MID(E791,2,3)&amp;"."&amp;MID(E791,5,3)&amp;"/"&amp;MID(E791,8,4)&amp;"-"&amp;RIGHT(E791,2),IF(G791=12,"00"&amp;"."&amp;LEFT(E791,3)&amp;"."&amp;MID(E791,4,3)&amp;"/"&amp;MID(E791,7,4)&amp;"-"&amp;RIGHT(E791,2),IF(G791=11,"00.0"&amp;LEFT(E791,2)&amp;"."&amp;MID(E791,3,3)&amp;"/"&amp;MID(E791,6,4)&amp;"-"&amp;RIGHT(E791,2),"erro")))))</f>
        <v>52.548.435/0001-79</v>
      </c>
      <c r="G791" s="2">
        <f t="shared" si="37"/>
        <v>14</v>
      </c>
      <c r="H791" s="6" t="s">
        <v>60</v>
      </c>
      <c r="I791" s="2">
        <v>1</v>
      </c>
      <c r="J791" s="6">
        <v>15.29711509888849</v>
      </c>
      <c r="K791" s="6">
        <v>4400000</v>
      </c>
      <c r="L791" s="2">
        <v>0</v>
      </c>
      <c r="M791" s="2">
        <v>1</v>
      </c>
      <c r="N791" s="2"/>
      <c r="O791" s="2">
        <v>0</v>
      </c>
      <c r="P791" s="2">
        <v>0</v>
      </c>
      <c r="Q791" s="2">
        <v>0</v>
      </c>
      <c r="R791" s="2">
        <v>19</v>
      </c>
      <c r="S791" s="2">
        <v>0</v>
      </c>
      <c r="T791" s="6">
        <v>15.829180284979289</v>
      </c>
      <c r="U791" s="6">
        <v>1.7524799900036792E-2</v>
      </c>
      <c r="V791" s="6">
        <v>0.89945674375189899</v>
      </c>
      <c r="W791" s="6">
        <v>1589216</v>
      </c>
      <c r="X791" s="6">
        <v>5148395</v>
      </c>
      <c r="Y791" s="6">
        <v>7490756</v>
      </c>
      <c r="Z791" s="6">
        <v>131274</v>
      </c>
      <c r="AA791" s="2">
        <f t="shared" si="38"/>
        <v>1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1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1</v>
      </c>
      <c r="AP791" s="2">
        <v>0</v>
      </c>
      <c r="AQ791" s="2">
        <v>0</v>
      </c>
      <c r="AR791" s="3">
        <v>0</v>
      </c>
      <c r="AS791" s="6">
        <f t="shared" si="39"/>
        <v>15.587146738489775</v>
      </c>
      <c r="AT791" s="6">
        <f t="shared" si="40"/>
        <v>-4.6628949707565743E-4</v>
      </c>
      <c r="AU791" s="6">
        <f t="shared" si="41"/>
        <v>0.88320859550780573</v>
      </c>
      <c r="AV791" s="6">
        <f t="shared" si="42"/>
        <v>0</v>
      </c>
      <c r="AW791" s="6">
        <f t="shared" si="43"/>
        <v>1</v>
      </c>
      <c r="AX791" s="6">
        <f t="shared" si="44"/>
        <v>0</v>
      </c>
      <c r="AY791" s="6">
        <f t="shared" si="45"/>
        <v>0</v>
      </c>
      <c r="AZ791" s="6">
        <f t="shared" si="46"/>
        <v>0</v>
      </c>
      <c r="BA791" s="6">
        <f t="shared" si="47"/>
        <v>20</v>
      </c>
      <c r="BB791" s="6">
        <f t="shared" si="48"/>
        <v>0</v>
      </c>
      <c r="BC791" s="2"/>
      <c r="BD791" s="2"/>
    </row>
    <row r="792" spans="1:56" ht="15.75" customHeight="1" x14ac:dyDescent="0.25">
      <c r="A792" s="2">
        <v>188</v>
      </c>
      <c r="B792" s="2">
        <v>2019</v>
      </c>
      <c r="C792" s="6" t="s">
        <v>247</v>
      </c>
      <c r="D792" s="2">
        <v>22020</v>
      </c>
      <c r="E792" s="2">
        <v>52548435000179</v>
      </c>
      <c r="F792" s="2" t="str">
        <f t="array" ref="F792">IFERROR(INDEX(cnpj!$A:$B,MATCH(C792,cnpj!$B:$B,0),1),IF(G792=14,LEFT(E792,2)&amp;"."&amp;MID(E792,3,3)&amp;"."&amp;MID(E792,6,3)&amp;"/"&amp;MID(E792,9,4)&amp;"-"&amp;RIGHT(E792,2),IF(G792=13,0&amp;LEFT(E792,1)&amp;"."&amp;MID(E792,2,3)&amp;"."&amp;MID(E792,5,3)&amp;"/"&amp;MID(E792,8,4)&amp;"-"&amp;RIGHT(E792,2),IF(G792=12,"00"&amp;"."&amp;LEFT(E792,3)&amp;"."&amp;MID(E792,4,3)&amp;"/"&amp;MID(E792,7,4)&amp;"-"&amp;RIGHT(E792,2),IF(G792=11,"00.0"&amp;LEFT(E792,2)&amp;"."&amp;MID(E792,3,3)&amp;"/"&amp;MID(E792,6,4)&amp;"-"&amp;RIGHT(E792,2),"erro")))))</f>
        <v>52.548.435/0001-79</v>
      </c>
      <c r="G792" s="2">
        <f t="shared" si="37"/>
        <v>14</v>
      </c>
      <c r="H792" s="6" t="s">
        <v>60</v>
      </c>
      <c r="I792" s="2">
        <v>1</v>
      </c>
      <c r="J792" s="6">
        <v>15.389321292755223</v>
      </c>
      <c r="K792" s="6">
        <v>4825000</v>
      </c>
      <c r="L792" s="2">
        <v>0</v>
      </c>
      <c r="M792" s="2">
        <v>1</v>
      </c>
      <c r="N792" s="2"/>
      <c r="O792" s="2">
        <v>1</v>
      </c>
      <c r="P792" s="2">
        <v>3</v>
      </c>
      <c r="Q792" s="2">
        <v>0</v>
      </c>
      <c r="R792" s="2">
        <v>19</v>
      </c>
      <c r="S792" s="2">
        <v>0</v>
      </c>
      <c r="T792" s="6">
        <v>15.889027207081806</v>
      </c>
      <c r="U792" s="6">
        <v>2.8405677992028158E-2</v>
      </c>
      <c r="V792" s="6">
        <v>0.29424245049599879</v>
      </c>
      <c r="W792" s="6">
        <v>1153763</v>
      </c>
      <c r="X792" s="6">
        <v>1186271</v>
      </c>
      <c r="Y792" s="6">
        <v>7952741</v>
      </c>
      <c r="Z792" s="6">
        <v>225903</v>
      </c>
      <c r="AA792" s="2">
        <f t="shared" si="38"/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1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1</v>
      </c>
      <c r="AQ792" s="2">
        <v>0</v>
      </c>
      <c r="AR792" s="3">
        <v>0</v>
      </c>
      <c r="AS792" s="6">
        <f t="shared" si="39"/>
        <v>15.829180284979289</v>
      </c>
      <c r="AT792" s="6">
        <f t="shared" si="40"/>
        <v>1.7524799900036792E-2</v>
      </c>
      <c r="AU792" s="6">
        <f t="shared" si="41"/>
        <v>0.89945674375189899</v>
      </c>
      <c r="AV792" s="6">
        <f t="shared" si="42"/>
        <v>0</v>
      </c>
      <c r="AW792" s="6">
        <f t="shared" si="43"/>
        <v>1</v>
      </c>
      <c r="AX792" s="6">
        <f t="shared" si="44"/>
        <v>0</v>
      </c>
      <c r="AY792" s="6">
        <f t="shared" si="45"/>
        <v>0</v>
      </c>
      <c r="AZ792" s="6">
        <f t="shared" si="46"/>
        <v>0</v>
      </c>
      <c r="BA792" s="6">
        <f t="shared" si="47"/>
        <v>19</v>
      </c>
      <c r="BB792" s="6">
        <f t="shared" si="48"/>
        <v>0</v>
      </c>
      <c r="BC792" s="2"/>
      <c r="BD792" s="2"/>
    </row>
    <row r="793" spans="1:56" ht="15.75" customHeight="1" x14ac:dyDescent="0.25">
      <c r="A793" s="2">
        <v>189</v>
      </c>
      <c r="B793" s="2">
        <v>2016</v>
      </c>
      <c r="C793" s="6" t="s">
        <v>248</v>
      </c>
      <c r="D793" s="2">
        <v>22446</v>
      </c>
      <c r="E793" s="2">
        <v>9414761000164</v>
      </c>
      <c r="F793" s="2" t="str">
        <f t="array" ref="F793">IFERROR(INDEX(cnpj!$A:$B,MATCH(C793,cnpj!$B:$B,0),1),IF(G793=14,LEFT(E793,2)&amp;"."&amp;MID(E793,3,3)&amp;"."&amp;MID(E793,6,3)&amp;"/"&amp;MID(E793,9,4)&amp;"-"&amp;RIGHT(E793,2),IF(G793=13,0&amp;LEFT(E793,1)&amp;"."&amp;MID(E793,2,3)&amp;"."&amp;MID(E793,5,3)&amp;"/"&amp;MID(E793,8,4)&amp;"-"&amp;RIGHT(E793,2),IF(G793=12,"00"&amp;"."&amp;LEFT(E793,3)&amp;"."&amp;MID(E793,4,3)&amp;"/"&amp;MID(E793,7,4)&amp;"-"&amp;RIGHT(E793,2),IF(G793=11,"00.0"&amp;LEFT(E793,2)&amp;"."&amp;MID(E793,3,3)&amp;"/"&amp;MID(E793,6,4)&amp;"-"&amp;RIGHT(E793,2),"erro")))))</f>
        <v>09.414.761/0001-64</v>
      </c>
      <c r="G793" s="2">
        <f t="shared" si="37"/>
        <v>13</v>
      </c>
      <c r="H793" s="6" t="s">
        <v>60</v>
      </c>
      <c r="I793" s="2">
        <v>1</v>
      </c>
      <c r="J793" s="6">
        <v>11.234682701733188</v>
      </c>
      <c r="K793" s="6">
        <v>75711.3</v>
      </c>
      <c r="L793" s="2">
        <v>0</v>
      </c>
      <c r="M793" s="2">
        <v>0</v>
      </c>
      <c r="N793" s="2"/>
      <c r="O793" s="2">
        <v>0</v>
      </c>
      <c r="P793" s="2">
        <v>0</v>
      </c>
      <c r="Q793" s="2">
        <v>0</v>
      </c>
      <c r="R793" s="2">
        <v>6</v>
      </c>
      <c r="S793" s="2">
        <v>0</v>
      </c>
      <c r="T793" s="6">
        <v>13.112607947556725</v>
      </c>
      <c r="U793" s="6">
        <v>-3.5983326130070728E-2</v>
      </c>
      <c r="V793" s="6">
        <v>0.61467930670953619</v>
      </c>
      <c r="W793" s="6">
        <v>53222</v>
      </c>
      <c r="X793" s="6">
        <v>251134</v>
      </c>
      <c r="Y793" s="6">
        <v>495146</v>
      </c>
      <c r="Z793" s="6">
        <v>-17817</v>
      </c>
      <c r="AA793" s="2" t="str">
        <f t="shared" si="38"/>
        <v/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1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1</v>
      </c>
      <c r="AN793" s="2">
        <v>0</v>
      </c>
      <c r="AO793" s="2">
        <v>0</v>
      </c>
      <c r="AP793" s="2">
        <v>0</v>
      </c>
      <c r="AQ793" s="2">
        <v>0</v>
      </c>
      <c r="AR793" s="3">
        <v>0</v>
      </c>
      <c r="AS793" s="6" t="str">
        <f t="shared" si="39"/>
        <v/>
      </c>
      <c r="AT793" s="6" t="str">
        <f t="shared" si="40"/>
        <v/>
      </c>
      <c r="AU793" s="6" t="str">
        <f t="shared" si="41"/>
        <v/>
      </c>
      <c r="AV793" s="6" t="str">
        <f t="shared" si="42"/>
        <v/>
      </c>
      <c r="AW793" s="6" t="str">
        <f t="shared" si="43"/>
        <v/>
      </c>
      <c r="AX793" s="6" t="str">
        <f t="shared" si="44"/>
        <v/>
      </c>
      <c r="AY793" s="6" t="str">
        <f t="shared" si="45"/>
        <v/>
      </c>
      <c r="AZ793" s="6" t="str">
        <f t="shared" si="46"/>
        <v/>
      </c>
      <c r="BA793" s="6" t="str">
        <f t="shared" si="47"/>
        <v/>
      </c>
      <c r="BB793" s="6" t="str">
        <f t="shared" si="48"/>
        <v/>
      </c>
      <c r="BC793" s="2"/>
      <c r="BD793" s="2"/>
    </row>
    <row r="794" spans="1:56" ht="15.75" customHeight="1" x14ac:dyDescent="0.25">
      <c r="A794" s="2">
        <v>189</v>
      </c>
      <c r="B794" s="2">
        <v>2017</v>
      </c>
      <c r="C794" s="6" t="s">
        <v>248</v>
      </c>
      <c r="D794" s="2">
        <v>22446</v>
      </c>
      <c r="E794" s="2">
        <v>9414761000164</v>
      </c>
      <c r="F794" s="2" t="str">
        <f t="array" ref="F794">IFERROR(INDEX(cnpj!$A:$B,MATCH(C794,cnpj!$B:$B,0),1),IF(G794=14,LEFT(E794,2)&amp;"."&amp;MID(E794,3,3)&amp;"."&amp;MID(E794,6,3)&amp;"/"&amp;MID(E794,9,4)&amp;"-"&amp;RIGHT(E794,2),IF(G794=13,0&amp;LEFT(E794,1)&amp;"."&amp;MID(E794,2,3)&amp;"."&amp;MID(E794,5,3)&amp;"/"&amp;MID(E794,8,4)&amp;"-"&amp;RIGHT(E794,2),IF(G794=12,"00"&amp;"."&amp;LEFT(E794,3)&amp;"."&amp;MID(E794,4,3)&amp;"/"&amp;MID(E794,7,4)&amp;"-"&amp;RIGHT(E794,2),IF(G794=11,"00.0"&amp;LEFT(E794,2)&amp;"."&amp;MID(E794,3,3)&amp;"/"&amp;MID(E794,6,4)&amp;"-"&amp;RIGHT(E794,2),"erro")))))</f>
        <v>09.414.761/0001-64</v>
      </c>
      <c r="G794" s="2">
        <f t="shared" si="37"/>
        <v>13</v>
      </c>
      <c r="H794" s="6" t="s">
        <v>60</v>
      </c>
      <c r="I794" s="2">
        <v>1</v>
      </c>
      <c r="J794" s="6">
        <v>11.28944448173227</v>
      </c>
      <c r="K794" s="6">
        <v>79973.009999999995</v>
      </c>
      <c r="L794" s="2">
        <v>0</v>
      </c>
      <c r="M794" s="2">
        <v>0</v>
      </c>
      <c r="N794" s="2"/>
      <c r="O794" s="2">
        <v>0</v>
      </c>
      <c r="P794" s="2">
        <v>0</v>
      </c>
      <c r="Q794" s="2">
        <v>0</v>
      </c>
      <c r="R794" s="2">
        <v>6</v>
      </c>
      <c r="S794" s="2">
        <v>0</v>
      </c>
      <c r="T794" s="6">
        <v>13.104207553382984</v>
      </c>
      <c r="U794" s="6">
        <v>-8.6997254604850471E-2</v>
      </c>
      <c r="V794" s="6">
        <v>0.60123746446057469</v>
      </c>
      <c r="W794" s="6">
        <v>68573</v>
      </c>
      <c r="X794" s="6">
        <v>226637</v>
      </c>
      <c r="Y794" s="6">
        <v>491004</v>
      </c>
      <c r="Z794" s="6">
        <v>-42716</v>
      </c>
      <c r="AA794" s="2">
        <f t="shared" si="38"/>
        <v>1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1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</v>
      </c>
      <c r="AO794" s="2">
        <v>0</v>
      </c>
      <c r="AP794" s="2">
        <v>0</v>
      </c>
      <c r="AQ794" s="2">
        <v>0</v>
      </c>
      <c r="AR794" s="3">
        <v>0</v>
      </c>
      <c r="AS794" s="6">
        <f t="shared" si="39"/>
        <v>13.112607947556725</v>
      </c>
      <c r="AT794" s="6">
        <f t="shared" si="40"/>
        <v>-3.5983326130070728E-2</v>
      </c>
      <c r="AU794" s="6">
        <f t="shared" si="41"/>
        <v>0.61467930670953619</v>
      </c>
      <c r="AV794" s="6">
        <f t="shared" si="42"/>
        <v>0</v>
      </c>
      <c r="AW794" s="6">
        <f t="shared" si="43"/>
        <v>0</v>
      </c>
      <c r="AX794" s="6">
        <f t="shared" si="44"/>
        <v>0</v>
      </c>
      <c r="AY794" s="6">
        <f t="shared" si="45"/>
        <v>0</v>
      </c>
      <c r="AZ794" s="6">
        <f t="shared" si="46"/>
        <v>0</v>
      </c>
      <c r="BA794" s="6">
        <f t="shared" si="47"/>
        <v>6</v>
      </c>
      <c r="BB794" s="6">
        <f t="shared" si="48"/>
        <v>0</v>
      </c>
      <c r="BC794" s="2"/>
      <c r="BD794" s="2"/>
    </row>
    <row r="795" spans="1:56" ht="15.75" customHeight="1" x14ac:dyDescent="0.25">
      <c r="A795" s="2">
        <v>189</v>
      </c>
      <c r="B795" s="2">
        <v>2018</v>
      </c>
      <c r="C795" s="6" t="s">
        <v>248</v>
      </c>
      <c r="D795" s="2">
        <v>22446</v>
      </c>
      <c r="E795" s="2">
        <v>9414761000164</v>
      </c>
      <c r="F795" s="2" t="str">
        <f t="array" ref="F795">IFERROR(INDEX(cnpj!$A:$B,MATCH(C795,cnpj!$B:$B,0),1),IF(G795=14,LEFT(E795,2)&amp;"."&amp;MID(E795,3,3)&amp;"."&amp;MID(E795,6,3)&amp;"/"&amp;MID(E795,9,4)&amp;"-"&amp;RIGHT(E795,2),IF(G795=13,0&amp;LEFT(E795,1)&amp;"."&amp;MID(E795,2,3)&amp;"."&amp;MID(E795,5,3)&amp;"/"&amp;MID(E795,8,4)&amp;"-"&amp;RIGHT(E795,2),IF(G795=12,"00"&amp;"."&amp;LEFT(E795,3)&amp;"."&amp;MID(E795,4,3)&amp;"/"&amp;MID(E795,7,4)&amp;"-"&amp;RIGHT(E795,2),IF(G795=11,"00.0"&amp;LEFT(E795,2)&amp;"."&amp;MID(E795,3,3)&amp;"/"&amp;MID(E795,6,4)&amp;"-"&amp;RIGHT(E795,2),"erro")))))</f>
        <v>09.414.761/0001-64</v>
      </c>
      <c r="G795" s="2">
        <f t="shared" si="37"/>
        <v>13</v>
      </c>
      <c r="H795" s="6" t="s">
        <v>60</v>
      </c>
      <c r="I795" s="2">
        <v>1</v>
      </c>
      <c r="J795" s="6">
        <v>11.302291096565904</v>
      </c>
      <c r="K795" s="6">
        <v>81007.02</v>
      </c>
      <c r="L795" s="2">
        <v>0</v>
      </c>
      <c r="M795" s="2">
        <v>0</v>
      </c>
      <c r="N795" s="2"/>
      <c r="O795" s="2">
        <v>0</v>
      </c>
      <c r="P795" s="2">
        <v>0</v>
      </c>
      <c r="Q795" s="2">
        <v>0</v>
      </c>
      <c r="R795" s="2">
        <v>6</v>
      </c>
      <c r="S795" s="2">
        <v>0</v>
      </c>
      <c r="T795" s="6">
        <v>13.078083327362782</v>
      </c>
      <c r="U795" s="6">
        <v>-1.7092337506768154E-2</v>
      </c>
      <c r="V795" s="6">
        <v>0.26340512979180214</v>
      </c>
      <c r="W795" s="6">
        <v>62094</v>
      </c>
      <c r="X795" s="6">
        <v>63904</v>
      </c>
      <c r="Y795" s="6">
        <v>478343</v>
      </c>
      <c r="Z795" s="6">
        <v>-8176</v>
      </c>
      <c r="AA795" s="2">
        <f t="shared" si="38"/>
        <v>1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1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1</v>
      </c>
      <c r="AP795" s="2">
        <v>0</v>
      </c>
      <c r="AQ795" s="2">
        <v>0</v>
      </c>
      <c r="AR795" s="3">
        <v>0</v>
      </c>
      <c r="AS795" s="6">
        <f t="shared" si="39"/>
        <v>13.104207553382984</v>
      </c>
      <c r="AT795" s="6">
        <f t="shared" si="40"/>
        <v>-8.6997254604850471E-2</v>
      </c>
      <c r="AU795" s="6">
        <f t="shared" si="41"/>
        <v>0.60123746446057469</v>
      </c>
      <c r="AV795" s="6">
        <f t="shared" si="42"/>
        <v>0</v>
      </c>
      <c r="AW795" s="6">
        <f t="shared" si="43"/>
        <v>0</v>
      </c>
      <c r="AX795" s="6">
        <f t="shared" si="44"/>
        <v>0</v>
      </c>
      <c r="AY795" s="6">
        <f t="shared" si="45"/>
        <v>0</v>
      </c>
      <c r="AZ795" s="6">
        <f t="shared" si="46"/>
        <v>0</v>
      </c>
      <c r="BA795" s="6">
        <f t="shared" si="47"/>
        <v>6</v>
      </c>
      <c r="BB795" s="6">
        <f t="shared" si="48"/>
        <v>0</v>
      </c>
      <c r="BC795" s="2"/>
      <c r="BD795" s="2"/>
    </row>
    <row r="796" spans="1:56" ht="15.75" customHeight="1" x14ac:dyDescent="0.25">
      <c r="A796" s="2">
        <v>189</v>
      </c>
      <c r="B796" s="2">
        <v>2019</v>
      </c>
      <c r="C796" s="6" t="s">
        <v>248</v>
      </c>
      <c r="D796" s="2">
        <v>22446</v>
      </c>
      <c r="E796" s="2">
        <v>9414761000164</v>
      </c>
      <c r="F796" s="2" t="str">
        <f t="array" ref="F796">IFERROR(INDEX(cnpj!$A:$B,MATCH(C796,cnpj!$B:$B,0),1),IF(G796=14,LEFT(E796,2)&amp;"."&amp;MID(E796,3,3)&amp;"."&amp;MID(E796,6,3)&amp;"/"&amp;MID(E796,9,4)&amp;"-"&amp;RIGHT(E796,2),IF(G796=13,0&amp;LEFT(E796,1)&amp;"."&amp;MID(E796,2,3)&amp;"."&amp;MID(E796,5,3)&amp;"/"&amp;MID(E796,8,4)&amp;"-"&amp;RIGHT(E796,2),IF(G796=12,"00"&amp;"."&amp;LEFT(E796,3)&amp;"."&amp;MID(E796,4,3)&amp;"/"&amp;MID(E796,7,4)&amp;"-"&amp;RIGHT(E796,2),IF(G796=11,"00.0"&amp;LEFT(E796,2)&amp;"."&amp;MID(E796,3,3)&amp;"/"&amp;MID(E796,6,4)&amp;"-"&amp;RIGHT(E796,2),"erro")))))</f>
        <v>09.414.761/0001-64</v>
      </c>
      <c r="G796" s="2">
        <f t="shared" si="37"/>
        <v>13</v>
      </c>
      <c r="H796" s="6" t="s">
        <v>60</v>
      </c>
      <c r="I796" s="2">
        <v>1</v>
      </c>
      <c r="J796" s="6">
        <v>11.302798331336504</v>
      </c>
      <c r="K796" s="6">
        <v>81048.12</v>
      </c>
      <c r="L796" s="2">
        <v>0</v>
      </c>
      <c r="M796" s="2">
        <v>0</v>
      </c>
      <c r="N796" s="2"/>
      <c r="O796" s="2">
        <v>0</v>
      </c>
      <c r="P796" s="2">
        <v>0</v>
      </c>
      <c r="Q796" s="2">
        <v>0</v>
      </c>
      <c r="R796" s="2">
        <v>6</v>
      </c>
      <c r="S796" s="2">
        <v>0</v>
      </c>
      <c r="T796" s="6">
        <v>13.028472390069801</v>
      </c>
      <c r="U796" s="6">
        <v>6.9113844518015515E-3</v>
      </c>
      <c r="V796" s="6">
        <v>0.22634015171653218</v>
      </c>
      <c r="W796" s="6">
        <v>49806</v>
      </c>
      <c r="X796" s="6">
        <v>53222</v>
      </c>
      <c r="Y796" s="6">
        <v>455191</v>
      </c>
      <c r="Z796" s="6">
        <v>3146</v>
      </c>
      <c r="AA796" s="2">
        <f t="shared" si="38"/>
        <v>1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1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1</v>
      </c>
      <c r="AQ796" s="2">
        <v>0</v>
      </c>
      <c r="AR796" s="3">
        <v>0</v>
      </c>
      <c r="AS796" s="6">
        <f t="shared" si="39"/>
        <v>13.078083327362782</v>
      </c>
      <c r="AT796" s="6">
        <f t="shared" si="40"/>
        <v>-1.7092337506768154E-2</v>
      </c>
      <c r="AU796" s="6">
        <f t="shared" si="41"/>
        <v>0.26340512979180214</v>
      </c>
      <c r="AV796" s="6">
        <f t="shared" si="42"/>
        <v>0</v>
      </c>
      <c r="AW796" s="6">
        <f t="shared" si="43"/>
        <v>0</v>
      </c>
      <c r="AX796" s="6">
        <f t="shared" si="44"/>
        <v>0</v>
      </c>
      <c r="AY796" s="6">
        <f t="shared" si="45"/>
        <v>0</v>
      </c>
      <c r="AZ796" s="6">
        <f t="shared" si="46"/>
        <v>0</v>
      </c>
      <c r="BA796" s="6">
        <f t="shared" si="47"/>
        <v>6</v>
      </c>
      <c r="BB796" s="6">
        <f t="shared" si="48"/>
        <v>0</v>
      </c>
      <c r="BC796" s="2"/>
      <c r="BD796" s="2"/>
    </row>
    <row r="797" spans="1:56" ht="15.75" customHeight="1" x14ac:dyDescent="0.25">
      <c r="A797" s="2">
        <v>189</v>
      </c>
      <c r="B797" s="2">
        <v>2020</v>
      </c>
      <c r="C797" s="6" t="s">
        <v>248</v>
      </c>
      <c r="D797" s="2">
        <v>22446</v>
      </c>
      <c r="E797" s="2">
        <v>9414761000164</v>
      </c>
      <c r="F797" s="2" t="str">
        <f t="array" ref="F797">IFERROR(INDEX(cnpj!$A:$B,MATCH(C797,cnpj!$B:$B,0),1),IF(G797=14,LEFT(E797,2)&amp;"."&amp;MID(E797,3,3)&amp;"."&amp;MID(E797,6,3)&amp;"/"&amp;MID(E797,9,4)&amp;"-"&amp;RIGHT(E797,2),IF(G797=13,0&amp;LEFT(E797,1)&amp;"."&amp;MID(E797,2,3)&amp;"."&amp;MID(E797,5,3)&amp;"/"&amp;MID(E797,8,4)&amp;"-"&amp;RIGHT(E797,2),IF(G797=12,"00"&amp;"."&amp;LEFT(E797,3)&amp;"."&amp;MID(E797,4,3)&amp;"/"&amp;MID(E797,7,4)&amp;"-"&amp;RIGHT(E797,2),IF(G797=11,"00.0"&amp;LEFT(E797,2)&amp;"."&amp;MID(E797,3,3)&amp;"/"&amp;MID(E797,6,4)&amp;"-"&amp;RIGHT(E797,2),"erro")))))</f>
        <v>09.414.761/0001-64</v>
      </c>
      <c r="G797" s="2">
        <f t="shared" si="37"/>
        <v>13</v>
      </c>
      <c r="H797" s="6" t="s">
        <v>60</v>
      </c>
      <c r="I797" s="2">
        <v>1</v>
      </c>
      <c r="J797" s="6">
        <v>11.247396197159581</v>
      </c>
      <c r="K797" s="6">
        <v>76680</v>
      </c>
      <c r="L797" s="2">
        <v>0</v>
      </c>
      <c r="M797" s="2">
        <v>0</v>
      </c>
      <c r="N797" s="2"/>
      <c r="O797" s="2">
        <v>0</v>
      </c>
      <c r="P797" s="2">
        <v>0</v>
      </c>
      <c r="Q797" s="2">
        <v>0</v>
      </c>
      <c r="R797" s="2">
        <v>6</v>
      </c>
      <c r="S797" s="2">
        <v>0</v>
      </c>
      <c r="T797" s="6">
        <v>13.013757601581473</v>
      </c>
      <c r="U797" s="6">
        <v>-7.4463483910090916E-3</v>
      </c>
      <c r="V797" s="6">
        <v>0.21489626389501987</v>
      </c>
      <c r="W797" s="6">
        <v>38223</v>
      </c>
      <c r="X797" s="6">
        <v>58167</v>
      </c>
      <c r="Y797" s="6">
        <v>448542</v>
      </c>
      <c r="Z797" s="6">
        <v>-3340</v>
      </c>
      <c r="AA797" s="2">
        <f t="shared" si="38"/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1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1</v>
      </c>
      <c r="AR797" s="3">
        <v>0</v>
      </c>
      <c r="AS797" s="6">
        <f t="shared" si="39"/>
        <v>13.028472390069801</v>
      </c>
      <c r="AT797" s="6">
        <f t="shared" si="40"/>
        <v>6.9113844518015515E-3</v>
      </c>
      <c r="AU797" s="6">
        <f t="shared" si="41"/>
        <v>0.22634015171653218</v>
      </c>
      <c r="AV797" s="6">
        <f t="shared" si="42"/>
        <v>0</v>
      </c>
      <c r="AW797" s="6">
        <f t="shared" si="43"/>
        <v>0</v>
      </c>
      <c r="AX797" s="6">
        <f t="shared" si="44"/>
        <v>0</v>
      </c>
      <c r="AY797" s="6">
        <f t="shared" si="45"/>
        <v>0</v>
      </c>
      <c r="AZ797" s="6">
        <f t="shared" si="46"/>
        <v>0</v>
      </c>
      <c r="BA797" s="6">
        <f t="shared" si="47"/>
        <v>6</v>
      </c>
      <c r="BB797" s="6">
        <f t="shared" si="48"/>
        <v>0</v>
      </c>
      <c r="BC797" s="2"/>
      <c r="BD797" s="2"/>
    </row>
    <row r="798" spans="1:56" ht="15.75" customHeight="1" x14ac:dyDescent="0.25">
      <c r="A798" s="2">
        <v>190</v>
      </c>
      <c r="B798" s="2">
        <v>2017</v>
      </c>
      <c r="C798" s="6" t="s">
        <v>249</v>
      </c>
      <c r="D798" s="2">
        <v>4146</v>
      </c>
      <c r="E798" s="2">
        <v>82640558000104</v>
      </c>
      <c r="F798" s="2" t="str">
        <f t="array" ref="F798">IFERROR(INDEX(cnpj!$A:$B,MATCH(C798,cnpj!$B:$B,0),1),IF(G798=14,LEFT(E798,2)&amp;"."&amp;MID(E798,3,3)&amp;"."&amp;MID(E798,6,3)&amp;"/"&amp;MID(E798,9,4)&amp;"-"&amp;RIGHT(E798,2),IF(G798=13,0&amp;LEFT(E798,1)&amp;"."&amp;MID(E798,2,3)&amp;"."&amp;MID(E798,5,3)&amp;"/"&amp;MID(E798,8,4)&amp;"-"&amp;RIGHT(E798,2),IF(G798=12,"00"&amp;"."&amp;LEFT(E798,3)&amp;"."&amp;MID(E798,4,3)&amp;"/"&amp;MID(E798,7,4)&amp;"-"&amp;RIGHT(E798,2),IF(G798=11,"00.0"&amp;LEFT(E798,2)&amp;"."&amp;MID(E798,3,3)&amp;"/"&amp;MID(E798,6,4)&amp;"-"&amp;RIGHT(E798,2),"erro")))))</f>
        <v>82.640.558/0001-04</v>
      </c>
      <c r="G798" s="2">
        <f t="shared" si="37"/>
        <v>14</v>
      </c>
      <c r="H798" s="6" t="s">
        <v>62</v>
      </c>
      <c r="I798" s="2">
        <v>3</v>
      </c>
      <c r="J798" s="6">
        <v>12.485558722382416</v>
      </c>
      <c r="K798" s="6">
        <v>264490</v>
      </c>
      <c r="L798" s="2">
        <v>0</v>
      </c>
      <c r="M798" s="2">
        <v>1</v>
      </c>
      <c r="N798" s="2"/>
      <c r="O798" s="2">
        <v>0</v>
      </c>
      <c r="P798" s="2">
        <v>0</v>
      </c>
      <c r="Q798" s="2">
        <v>0</v>
      </c>
      <c r="R798" s="2">
        <v>6</v>
      </c>
      <c r="S798" s="2">
        <v>0</v>
      </c>
      <c r="T798" s="6">
        <v>12.819556837980649</v>
      </c>
      <c r="U798" s="6">
        <v>-1.4213351887397765E-3</v>
      </c>
      <c r="V798" s="6">
        <v>1.5636284386159174</v>
      </c>
      <c r="W798" s="6">
        <v>507326</v>
      </c>
      <c r="X798" s="6">
        <v>70233</v>
      </c>
      <c r="Y798" s="6">
        <v>369371</v>
      </c>
      <c r="Z798" s="6">
        <v>-525</v>
      </c>
      <c r="AA798" s="2" t="str">
        <f t="shared" si="38"/>
        <v/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1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</v>
      </c>
      <c r="AO798" s="2">
        <v>0</v>
      </c>
      <c r="AP798" s="2">
        <v>0</v>
      </c>
      <c r="AQ798" s="2">
        <v>0</v>
      </c>
      <c r="AR798" s="3">
        <v>0</v>
      </c>
      <c r="AS798" s="6" t="str">
        <f t="shared" si="39"/>
        <v/>
      </c>
      <c r="AT798" s="6" t="str">
        <f t="shared" si="40"/>
        <v/>
      </c>
      <c r="AU798" s="6" t="str">
        <f t="shared" si="41"/>
        <v/>
      </c>
      <c r="AV798" s="6" t="str">
        <f t="shared" si="42"/>
        <v/>
      </c>
      <c r="AW798" s="6" t="str">
        <f t="shared" si="43"/>
        <v/>
      </c>
      <c r="AX798" s="6" t="str">
        <f t="shared" si="44"/>
        <v/>
      </c>
      <c r="AY798" s="6" t="str">
        <f t="shared" si="45"/>
        <v/>
      </c>
      <c r="AZ798" s="6" t="str">
        <f t="shared" si="46"/>
        <v/>
      </c>
      <c r="BA798" s="6" t="str">
        <f t="shared" si="47"/>
        <v/>
      </c>
      <c r="BB798" s="6" t="str">
        <f t="shared" si="48"/>
        <v/>
      </c>
      <c r="BC798" s="2"/>
      <c r="BD798" s="2"/>
    </row>
    <row r="799" spans="1:56" ht="15.75" customHeight="1" x14ac:dyDescent="0.25">
      <c r="A799" s="2">
        <v>190</v>
      </c>
      <c r="B799" s="2">
        <v>2018</v>
      </c>
      <c r="C799" s="6" t="s">
        <v>249</v>
      </c>
      <c r="D799" s="2">
        <v>4146</v>
      </c>
      <c r="E799" s="2">
        <v>82640558000104</v>
      </c>
      <c r="F799" s="2" t="str">
        <f t="array" ref="F799">IFERROR(INDEX(cnpj!$A:$B,MATCH(C799,cnpj!$B:$B,0),1),IF(G799=14,LEFT(E799,2)&amp;"."&amp;MID(E799,3,3)&amp;"."&amp;MID(E799,6,3)&amp;"/"&amp;MID(E799,9,4)&amp;"-"&amp;RIGHT(E799,2),IF(G799=13,0&amp;LEFT(E799,1)&amp;"."&amp;MID(E799,2,3)&amp;"."&amp;MID(E799,5,3)&amp;"/"&amp;MID(E799,8,4)&amp;"-"&amp;RIGHT(E799,2),IF(G799=12,"00"&amp;"."&amp;LEFT(E799,3)&amp;"."&amp;MID(E799,4,3)&amp;"/"&amp;MID(E799,7,4)&amp;"-"&amp;RIGHT(E799,2),IF(G799=11,"00.0"&amp;LEFT(E799,2)&amp;"."&amp;MID(E799,3,3)&amp;"/"&amp;MID(E799,6,4)&amp;"-"&amp;RIGHT(E799,2),"erro")))))</f>
        <v>82.640.558/0001-04</v>
      </c>
      <c r="G799" s="2">
        <f t="shared" si="37"/>
        <v>14</v>
      </c>
      <c r="H799" s="6" t="s">
        <v>62</v>
      </c>
      <c r="I799" s="2">
        <v>3</v>
      </c>
      <c r="J799" s="6">
        <v>12.485558722382416</v>
      </c>
      <c r="K799" s="6">
        <v>264490</v>
      </c>
      <c r="L799" s="2">
        <v>0</v>
      </c>
      <c r="M799" s="2">
        <v>1</v>
      </c>
      <c r="N799" s="2"/>
      <c r="O799" s="2">
        <v>0</v>
      </c>
      <c r="P799" s="2">
        <v>0</v>
      </c>
      <c r="Q799" s="2">
        <v>0</v>
      </c>
      <c r="R799" s="2">
        <v>5</v>
      </c>
      <c r="S799" s="2">
        <v>0</v>
      </c>
      <c r="T799" s="6">
        <v>12.885822987847657</v>
      </c>
      <c r="U799" s="6">
        <v>-0.13348636986700518</v>
      </c>
      <c r="V799" s="6">
        <v>1.6591896664867727</v>
      </c>
      <c r="W799" s="6">
        <v>590456</v>
      </c>
      <c r="X799" s="6">
        <v>64388</v>
      </c>
      <c r="Y799" s="6">
        <v>394677</v>
      </c>
      <c r="Z799" s="6">
        <v>-52684</v>
      </c>
      <c r="AA799" s="2">
        <f t="shared" si="38"/>
        <v>1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1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1</v>
      </c>
      <c r="AP799" s="2">
        <v>0</v>
      </c>
      <c r="AQ799" s="2">
        <v>0</v>
      </c>
      <c r="AR799" s="3">
        <v>0</v>
      </c>
      <c r="AS799" s="6">
        <f t="shared" si="39"/>
        <v>12.819556837980649</v>
      </c>
      <c r="AT799" s="6">
        <f t="shared" si="40"/>
        <v>-1.4213351887397765E-3</v>
      </c>
      <c r="AU799" s="6">
        <f t="shared" si="41"/>
        <v>1.5636284386159174</v>
      </c>
      <c r="AV799" s="6">
        <f t="shared" si="42"/>
        <v>0</v>
      </c>
      <c r="AW799" s="6">
        <f t="shared" si="43"/>
        <v>1</v>
      </c>
      <c r="AX799" s="6">
        <f t="shared" si="44"/>
        <v>0</v>
      </c>
      <c r="AY799" s="6">
        <f t="shared" si="45"/>
        <v>0</v>
      </c>
      <c r="AZ799" s="6">
        <f t="shared" si="46"/>
        <v>0</v>
      </c>
      <c r="BA799" s="6">
        <f t="shared" si="47"/>
        <v>6</v>
      </c>
      <c r="BB799" s="6">
        <f t="shared" si="48"/>
        <v>0</v>
      </c>
      <c r="BC799" s="2"/>
      <c r="BD799" s="2"/>
    </row>
    <row r="800" spans="1:56" ht="15.75" customHeight="1" x14ac:dyDescent="0.25">
      <c r="A800" s="2">
        <v>190</v>
      </c>
      <c r="B800" s="2">
        <v>2019</v>
      </c>
      <c r="C800" s="6" t="s">
        <v>249</v>
      </c>
      <c r="D800" s="2">
        <v>4146</v>
      </c>
      <c r="E800" s="2">
        <v>82640558000104</v>
      </c>
      <c r="F800" s="2" t="str">
        <f t="array" ref="F800">IFERROR(INDEX(cnpj!$A:$B,MATCH(C800,cnpj!$B:$B,0),1),IF(G800=14,LEFT(E800,2)&amp;"."&amp;MID(E800,3,3)&amp;"."&amp;MID(E800,6,3)&amp;"/"&amp;MID(E800,9,4)&amp;"-"&amp;RIGHT(E800,2),IF(G800=13,0&amp;LEFT(E800,1)&amp;"."&amp;MID(E800,2,3)&amp;"."&amp;MID(E800,5,3)&amp;"/"&amp;MID(E800,8,4)&amp;"-"&amp;RIGHT(E800,2),IF(G800=12,"00"&amp;"."&amp;LEFT(E800,3)&amp;"."&amp;MID(E800,4,3)&amp;"/"&amp;MID(E800,7,4)&amp;"-"&amp;RIGHT(E800,2),IF(G800=11,"00.0"&amp;LEFT(E800,2)&amp;"."&amp;MID(E800,3,3)&amp;"/"&amp;MID(E800,6,4)&amp;"-"&amp;RIGHT(E800,2),"erro")))))</f>
        <v>82.640.558/0001-04</v>
      </c>
      <c r="G800" s="2">
        <f t="shared" si="37"/>
        <v>14</v>
      </c>
      <c r="H800" s="6" t="s">
        <v>62</v>
      </c>
      <c r="I800" s="2">
        <v>3</v>
      </c>
      <c r="J800" s="6">
        <v>13.012090817385483</v>
      </c>
      <c r="K800" s="6">
        <v>447795</v>
      </c>
      <c r="L800" s="2">
        <v>0</v>
      </c>
      <c r="M800" s="2">
        <v>1</v>
      </c>
      <c r="N800" s="2"/>
      <c r="O800" s="2">
        <v>0</v>
      </c>
      <c r="P800" s="2">
        <v>0</v>
      </c>
      <c r="Q800" s="2">
        <v>0</v>
      </c>
      <c r="R800" s="2">
        <v>6</v>
      </c>
      <c r="S800" s="2">
        <v>0</v>
      </c>
      <c r="T800" s="6">
        <v>12.976345205573812</v>
      </c>
      <c r="U800" s="6">
        <v>-2.8770734439478696E-2</v>
      </c>
      <c r="V800" s="6">
        <v>1.4565754239465274</v>
      </c>
      <c r="W800" s="6">
        <v>137961</v>
      </c>
      <c r="X800" s="6">
        <v>491383</v>
      </c>
      <c r="Y800" s="6">
        <v>432071</v>
      </c>
      <c r="Z800" s="6">
        <v>-12431</v>
      </c>
      <c r="AA800" s="2">
        <f t="shared" si="38"/>
        <v>1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1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1</v>
      </c>
      <c r="AQ800" s="2">
        <v>0</v>
      </c>
      <c r="AR800" s="3">
        <v>0</v>
      </c>
      <c r="AS800" s="6">
        <f t="shared" si="39"/>
        <v>12.885822987847657</v>
      </c>
      <c r="AT800" s="6">
        <f t="shared" si="40"/>
        <v>-0.13348636986700518</v>
      </c>
      <c r="AU800" s="6">
        <f t="shared" si="41"/>
        <v>1.6591896664867727</v>
      </c>
      <c r="AV800" s="6">
        <f t="shared" si="42"/>
        <v>0</v>
      </c>
      <c r="AW800" s="6">
        <f t="shared" si="43"/>
        <v>1</v>
      </c>
      <c r="AX800" s="6">
        <f t="shared" si="44"/>
        <v>0</v>
      </c>
      <c r="AY800" s="6">
        <f t="shared" si="45"/>
        <v>0</v>
      </c>
      <c r="AZ800" s="6">
        <f t="shared" si="46"/>
        <v>0</v>
      </c>
      <c r="BA800" s="6">
        <f t="shared" si="47"/>
        <v>5</v>
      </c>
      <c r="BB800" s="6">
        <f t="shared" si="48"/>
        <v>0</v>
      </c>
      <c r="BC800" s="2"/>
      <c r="BD800" s="2"/>
    </row>
    <row r="801" spans="1:56" ht="15.75" customHeight="1" x14ac:dyDescent="0.25">
      <c r="A801" s="2">
        <v>191</v>
      </c>
      <c r="B801" s="2">
        <v>2016</v>
      </c>
      <c r="C801" s="6" t="s">
        <v>250</v>
      </c>
      <c r="D801" s="2">
        <v>7870</v>
      </c>
      <c r="E801" s="2">
        <v>91983056000169</v>
      </c>
      <c r="F801" s="2" t="str">
        <f t="array" ref="F801">IFERROR(INDEX(cnpj!$A:$B,MATCH(C801,cnpj!$B:$B,0),1),IF(G801=14,LEFT(E801,2)&amp;"."&amp;MID(E801,3,3)&amp;"."&amp;MID(E801,6,3)&amp;"/"&amp;MID(E801,9,4)&amp;"-"&amp;RIGHT(E801,2),IF(G801=13,0&amp;LEFT(E801,1)&amp;"."&amp;MID(E801,2,3)&amp;"."&amp;MID(E801,5,3)&amp;"/"&amp;MID(E801,8,4)&amp;"-"&amp;RIGHT(E801,2),IF(G801=12,"00"&amp;"."&amp;LEFT(E801,3)&amp;"."&amp;MID(E801,4,3)&amp;"/"&amp;MID(E801,7,4)&amp;"-"&amp;RIGHT(E801,2),IF(G801=11,"00.0"&amp;LEFT(E801,2)&amp;"."&amp;MID(E801,3,3)&amp;"/"&amp;MID(E801,6,4)&amp;"-"&amp;RIGHT(E801,2),"erro")))))</f>
        <v>91.983.056/0001-69</v>
      </c>
      <c r="G801" s="2">
        <f t="shared" si="37"/>
        <v>14</v>
      </c>
      <c r="H801" s="6" t="s">
        <v>60</v>
      </c>
      <c r="I801" s="2">
        <v>1</v>
      </c>
      <c r="J801" s="6">
        <v>12.736700896592344</v>
      </c>
      <c r="K801" s="6">
        <v>340000</v>
      </c>
      <c r="L801" s="2">
        <v>0</v>
      </c>
      <c r="M801" s="2">
        <v>1</v>
      </c>
      <c r="N801" s="2"/>
      <c r="O801" s="2">
        <v>0</v>
      </c>
      <c r="P801" s="2">
        <v>0</v>
      </c>
      <c r="Q801" s="2">
        <v>0</v>
      </c>
      <c r="R801" s="2">
        <v>16</v>
      </c>
      <c r="S801" s="2">
        <v>0</v>
      </c>
      <c r="T801" s="6">
        <v>13.07857030693912</v>
      </c>
      <c r="U801" s="6">
        <v>-4.6228812142689979E-2</v>
      </c>
      <c r="V801" s="6">
        <v>2.0318611881916353E-2</v>
      </c>
      <c r="W801" s="6">
        <v>5152</v>
      </c>
      <c r="X801" s="6">
        <v>4572</v>
      </c>
      <c r="Y801" s="6">
        <v>478576</v>
      </c>
      <c r="Z801" s="6">
        <v>-22124</v>
      </c>
      <c r="AA801" s="2" t="str">
        <f t="shared" si="38"/>
        <v/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1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1</v>
      </c>
      <c r="AN801" s="2">
        <v>0</v>
      </c>
      <c r="AO801" s="2">
        <v>0</v>
      </c>
      <c r="AP801" s="2">
        <v>0</v>
      </c>
      <c r="AQ801" s="2">
        <v>0</v>
      </c>
      <c r="AR801" s="3">
        <v>0</v>
      </c>
      <c r="AS801" s="6" t="str">
        <f t="shared" si="39"/>
        <v/>
      </c>
      <c r="AT801" s="6" t="str">
        <f t="shared" si="40"/>
        <v/>
      </c>
      <c r="AU801" s="6" t="str">
        <f t="shared" si="41"/>
        <v/>
      </c>
      <c r="AV801" s="6" t="str">
        <f t="shared" si="42"/>
        <v/>
      </c>
      <c r="AW801" s="6" t="str">
        <f t="shared" si="43"/>
        <v/>
      </c>
      <c r="AX801" s="6" t="str">
        <f t="shared" si="44"/>
        <v/>
      </c>
      <c r="AY801" s="6" t="str">
        <f t="shared" si="45"/>
        <v/>
      </c>
      <c r="AZ801" s="6" t="str">
        <f t="shared" si="46"/>
        <v/>
      </c>
      <c r="BA801" s="6" t="str">
        <f t="shared" si="47"/>
        <v/>
      </c>
      <c r="BB801" s="6" t="str">
        <f t="shared" si="48"/>
        <v/>
      </c>
      <c r="BC801" s="2"/>
      <c r="BD801" s="2"/>
    </row>
    <row r="802" spans="1:56" ht="15.75" customHeight="1" x14ac:dyDescent="0.25">
      <c r="A802" s="2">
        <v>191</v>
      </c>
      <c r="B802" s="2">
        <v>2017</v>
      </c>
      <c r="C802" s="6" t="s">
        <v>250</v>
      </c>
      <c r="D802" s="2">
        <v>7870</v>
      </c>
      <c r="E802" s="2">
        <v>91983056000169</v>
      </c>
      <c r="F802" s="2" t="str">
        <f t="array" ref="F802">IFERROR(INDEX(cnpj!$A:$B,MATCH(C802,cnpj!$B:$B,0),1),IF(G802=14,LEFT(E802,2)&amp;"."&amp;MID(E802,3,3)&amp;"."&amp;MID(E802,6,3)&amp;"/"&amp;MID(E802,9,4)&amp;"-"&amp;RIGHT(E802,2),IF(G802=13,0&amp;LEFT(E802,1)&amp;"."&amp;MID(E802,2,3)&amp;"."&amp;MID(E802,5,3)&amp;"/"&amp;MID(E802,8,4)&amp;"-"&amp;RIGHT(E802,2),IF(G802=12,"00"&amp;"."&amp;LEFT(E802,3)&amp;"."&amp;MID(E802,4,3)&amp;"/"&amp;MID(E802,7,4)&amp;"-"&amp;RIGHT(E802,2),IF(G802=11,"00.0"&amp;LEFT(E802,2)&amp;"."&amp;MID(E802,3,3)&amp;"/"&amp;MID(E802,6,4)&amp;"-"&amp;RIGHT(E802,2),"erro")))))</f>
        <v>91.983.056/0001-69</v>
      </c>
      <c r="G802" s="2">
        <f t="shared" si="37"/>
        <v>14</v>
      </c>
      <c r="H802" s="6" t="s">
        <v>60</v>
      </c>
      <c r="I802" s="2">
        <v>1</v>
      </c>
      <c r="J802" s="6">
        <v>13.023647404465171</v>
      </c>
      <c r="K802" s="6">
        <v>453000</v>
      </c>
      <c r="L802" s="2">
        <v>0</v>
      </c>
      <c r="M802" s="2">
        <v>1</v>
      </c>
      <c r="N802" s="2"/>
      <c r="O802" s="2">
        <v>0</v>
      </c>
      <c r="P802" s="2">
        <v>0</v>
      </c>
      <c r="Q802" s="2">
        <v>0</v>
      </c>
      <c r="R802" s="2">
        <v>15</v>
      </c>
      <c r="S802" s="2">
        <v>0</v>
      </c>
      <c r="T802" s="6">
        <v>12.996169570164982</v>
      </c>
      <c r="U802" s="6">
        <v>-7.7729271513561835E-2</v>
      </c>
      <c r="V802" s="6">
        <v>1.2191358725001248E-2</v>
      </c>
      <c r="W802" s="6">
        <v>1363</v>
      </c>
      <c r="X802" s="6">
        <v>4010</v>
      </c>
      <c r="Y802" s="6">
        <v>440722</v>
      </c>
      <c r="Z802" s="6">
        <v>-34257</v>
      </c>
      <c r="AA802" s="2">
        <f t="shared" si="38"/>
        <v>1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1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</v>
      </c>
      <c r="AO802" s="2">
        <v>0</v>
      </c>
      <c r="AP802" s="2">
        <v>0</v>
      </c>
      <c r="AQ802" s="2">
        <v>0</v>
      </c>
      <c r="AR802" s="3">
        <v>0</v>
      </c>
      <c r="AS802" s="6">
        <f t="shared" si="39"/>
        <v>13.07857030693912</v>
      </c>
      <c r="AT802" s="6">
        <f t="shared" si="40"/>
        <v>-4.6228812142689979E-2</v>
      </c>
      <c r="AU802" s="6">
        <f t="shared" si="41"/>
        <v>2.0318611881916353E-2</v>
      </c>
      <c r="AV802" s="6">
        <f t="shared" si="42"/>
        <v>0</v>
      </c>
      <c r="AW802" s="6">
        <f t="shared" si="43"/>
        <v>1</v>
      </c>
      <c r="AX802" s="6">
        <f t="shared" si="44"/>
        <v>0</v>
      </c>
      <c r="AY802" s="6">
        <f t="shared" si="45"/>
        <v>0</v>
      </c>
      <c r="AZ802" s="6">
        <f t="shared" si="46"/>
        <v>0</v>
      </c>
      <c r="BA802" s="6">
        <f t="shared" si="47"/>
        <v>16</v>
      </c>
      <c r="BB802" s="6">
        <f t="shared" si="48"/>
        <v>0</v>
      </c>
      <c r="BC802" s="2"/>
      <c r="BD802" s="2"/>
    </row>
    <row r="803" spans="1:56" ht="15.75" customHeight="1" x14ac:dyDescent="0.25">
      <c r="A803" s="2">
        <v>191</v>
      </c>
      <c r="B803" s="2">
        <v>2019</v>
      </c>
      <c r="C803" s="6" t="s">
        <v>250</v>
      </c>
      <c r="D803" s="2">
        <v>7870</v>
      </c>
      <c r="E803" s="2">
        <v>91983056000169</v>
      </c>
      <c r="F803" s="2" t="str">
        <f t="array" ref="F803">IFERROR(INDEX(cnpj!$A:$B,MATCH(C803,cnpj!$B:$B,0),1),IF(G803=14,LEFT(E803,2)&amp;"."&amp;MID(E803,3,3)&amp;"."&amp;MID(E803,6,3)&amp;"/"&amp;MID(E803,9,4)&amp;"-"&amp;RIGHT(E803,2),IF(G803=13,0&amp;LEFT(E803,1)&amp;"."&amp;MID(E803,2,3)&amp;"."&amp;MID(E803,5,3)&amp;"/"&amp;MID(E803,8,4)&amp;"-"&amp;RIGHT(E803,2),IF(G803=12,"00"&amp;"."&amp;LEFT(E803,3)&amp;"."&amp;MID(E803,4,3)&amp;"/"&amp;MID(E803,7,4)&amp;"-"&amp;RIGHT(E803,2),IF(G803=11,"00.0"&amp;LEFT(E803,2)&amp;"."&amp;MID(E803,3,3)&amp;"/"&amp;MID(E803,6,4)&amp;"-"&amp;RIGHT(E803,2),"erro")))))</f>
        <v>91.983.056/0001-69</v>
      </c>
      <c r="G803" s="2">
        <f t="shared" si="37"/>
        <v>14</v>
      </c>
      <c r="H803" s="6" t="s">
        <v>60</v>
      </c>
      <c r="I803" s="2">
        <v>1</v>
      </c>
      <c r="J803" s="6">
        <v>12.66032791780777</v>
      </c>
      <c r="K803" s="6">
        <v>315000</v>
      </c>
      <c r="L803" s="2">
        <v>0</v>
      </c>
      <c r="M803" s="2">
        <v>1</v>
      </c>
      <c r="N803" s="2"/>
      <c r="O803" s="2">
        <v>0</v>
      </c>
      <c r="P803" s="2">
        <v>0</v>
      </c>
      <c r="Q803" s="2">
        <v>0</v>
      </c>
      <c r="R803" s="2">
        <v>14</v>
      </c>
      <c r="S803" s="2">
        <v>0</v>
      </c>
      <c r="T803" s="6">
        <v>13.077458057446437</v>
      </c>
      <c r="U803" s="6">
        <v>7.859527574867585E-2</v>
      </c>
      <c r="V803" s="6">
        <v>2.6746491954715467E-2</v>
      </c>
      <c r="W803" s="6">
        <v>7634</v>
      </c>
      <c r="X803" s="6">
        <v>5152</v>
      </c>
      <c r="Y803" s="6">
        <v>478044</v>
      </c>
      <c r="Z803" s="6">
        <v>37572</v>
      </c>
      <c r="AA803" s="2">
        <f t="shared" si="38"/>
        <v>1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1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1</v>
      </c>
      <c r="AQ803" s="2">
        <v>0</v>
      </c>
      <c r="AR803" s="3">
        <v>0</v>
      </c>
      <c r="AS803" s="6">
        <f t="shared" si="39"/>
        <v>12.996169570164982</v>
      </c>
      <c r="AT803" s="6">
        <f t="shared" si="40"/>
        <v>-7.7729271513561835E-2</v>
      </c>
      <c r="AU803" s="6">
        <f t="shared" si="41"/>
        <v>1.2191358725001248E-2</v>
      </c>
      <c r="AV803" s="6">
        <f t="shared" si="42"/>
        <v>0</v>
      </c>
      <c r="AW803" s="6">
        <f t="shared" si="43"/>
        <v>1</v>
      </c>
      <c r="AX803" s="6">
        <f t="shared" si="44"/>
        <v>0</v>
      </c>
      <c r="AY803" s="6">
        <f t="shared" si="45"/>
        <v>0</v>
      </c>
      <c r="AZ803" s="6">
        <f t="shared" si="46"/>
        <v>0</v>
      </c>
      <c r="BA803" s="6">
        <f t="shared" si="47"/>
        <v>15</v>
      </c>
      <c r="BB803" s="6">
        <f t="shared" si="48"/>
        <v>0</v>
      </c>
      <c r="BC803" s="2"/>
      <c r="BD803" s="2"/>
    </row>
    <row r="804" spans="1:56" ht="15.75" customHeight="1" x14ac:dyDescent="0.25">
      <c r="A804" s="2">
        <v>191</v>
      </c>
      <c r="B804" s="2">
        <v>2020</v>
      </c>
      <c r="C804" s="6" t="s">
        <v>250</v>
      </c>
      <c r="D804" s="2">
        <v>7870</v>
      </c>
      <c r="E804" s="2">
        <v>91983056000169</v>
      </c>
      <c r="F804" s="2" t="str">
        <f t="array" ref="F804">IFERROR(INDEX(cnpj!$A:$B,MATCH(C804,cnpj!$B:$B,0),1),IF(G804=14,LEFT(E804,2)&amp;"."&amp;MID(E804,3,3)&amp;"."&amp;MID(E804,6,3)&amp;"/"&amp;MID(E804,9,4)&amp;"-"&amp;RIGHT(E804,2),IF(G804=13,0&amp;LEFT(E804,1)&amp;"."&amp;MID(E804,2,3)&amp;"."&amp;MID(E804,5,3)&amp;"/"&amp;MID(E804,8,4)&amp;"-"&amp;RIGHT(E804,2),IF(G804=12,"00"&amp;"."&amp;LEFT(E804,3)&amp;"."&amp;MID(E804,4,3)&amp;"/"&amp;MID(E804,7,4)&amp;"-"&amp;RIGHT(E804,2),IF(G804=11,"00.0"&amp;LEFT(E804,2)&amp;"."&amp;MID(E804,3,3)&amp;"/"&amp;MID(E804,6,4)&amp;"-"&amp;RIGHT(E804,2),"erro")))))</f>
        <v>91.983.056/0001-69</v>
      </c>
      <c r="G804" s="2">
        <f t="shared" si="37"/>
        <v>14</v>
      </c>
      <c r="H804" s="6" t="s">
        <v>60</v>
      </c>
      <c r="I804" s="2">
        <v>1</v>
      </c>
      <c r="J804" s="6">
        <v>12.7098736543592</v>
      </c>
      <c r="K804" s="6">
        <v>331000</v>
      </c>
      <c r="L804" s="2">
        <v>0</v>
      </c>
      <c r="M804" s="2">
        <v>1</v>
      </c>
      <c r="N804" s="2"/>
      <c r="O804" s="2">
        <v>0</v>
      </c>
      <c r="P804" s="2">
        <v>0</v>
      </c>
      <c r="Q804" s="2">
        <v>0</v>
      </c>
      <c r="R804" s="2">
        <v>14</v>
      </c>
      <c r="S804" s="2">
        <v>0</v>
      </c>
      <c r="T804" s="6">
        <v>13.203605980300198</v>
      </c>
      <c r="U804" s="6">
        <v>0.12474253987981199</v>
      </c>
      <c r="V804" s="6">
        <v>4.5482623631566042E-2</v>
      </c>
      <c r="W804" s="6">
        <v>13820</v>
      </c>
      <c r="X804" s="6">
        <v>10846</v>
      </c>
      <c r="Y804" s="6">
        <v>542317</v>
      </c>
      <c r="Z804" s="6">
        <v>67650</v>
      </c>
      <c r="AA804" s="2">
        <f t="shared" si="38"/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1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1</v>
      </c>
      <c r="AR804" s="3">
        <v>0</v>
      </c>
      <c r="AS804" s="6">
        <f t="shared" si="39"/>
        <v>13.077458057446437</v>
      </c>
      <c r="AT804" s="6">
        <f t="shared" si="40"/>
        <v>7.859527574867585E-2</v>
      </c>
      <c r="AU804" s="6">
        <f t="shared" si="41"/>
        <v>2.6746491954715467E-2</v>
      </c>
      <c r="AV804" s="6">
        <f t="shared" si="42"/>
        <v>0</v>
      </c>
      <c r="AW804" s="6">
        <f t="shared" si="43"/>
        <v>1</v>
      </c>
      <c r="AX804" s="6">
        <f t="shared" si="44"/>
        <v>0</v>
      </c>
      <c r="AY804" s="6">
        <f t="shared" si="45"/>
        <v>0</v>
      </c>
      <c r="AZ804" s="6">
        <f t="shared" si="46"/>
        <v>0</v>
      </c>
      <c r="BA804" s="6">
        <f t="shared" si="47"/>
        <v>14</v>
      </c>
      <c r="BB804" s="6">
        <f t="shared" si="48"/>
        <v>0</v>
      </c>
      <c r="BC804" s="2"/>
      <c r="BD804" s="2"/>
    </row>
    <row r="805" spans="1:56" ht="15.75" customHeight="1" x14ac:dyDescent="0.25">
      <c r="A805" s="2">
        <v>192</v>
      </c>
      <c r="B805" s="2">
        <v>2016</v>
      </c>
      <c r="C805" s="6" t="s">
        <v>251</v>
      </c>
      <c r="D805" s="2">
        <v>12653</v>
      </c>
      <c r="E805" s="2">
        <v>89637490000145</v>
      </c>
      <c r="F805" s="2" t="str">
        <f t="array" ref="F805">IFERROR(INDEX(cnpj!$A:$B,MATCH(C805,cnpj!$B:$B,0),1),IF(G805=14,LEFT(E805,2)&amp;"."&amp;MID(E805,3,3)&amp;"."&amp;MID(E805,6,3)&amp;"/"&amp;MID(E805,9,4)&amp;"-"&amp;RIGHT(E805,2),IF(G805=13,0&amp;LEFT(E805,1)&amp;"."&amp;MID(E805,2,3)&amp;"."&amp;MID(E805,5,3)&amp;"/"&amp;MID(E805,8,4)&amp;"-"&amp;RIGHT(E805,2),IF(G805=12,"00"&amp;"."&amp;LEFT(E805,3)&amp;"."&amp;MID(E805,4,3)&amp;"/"&amp;MID(E805,7,4)&amp;"-"&amp;RIGHT(E805,2),IF(G805=11,"00.0"&amp;LEFT(E805,2)&amp;"."&amp;MID(E805,3,3)&amp;"/"&amp;MID(E805,6,4)&amp;"-"&amp;RIGHT(E805,2),"erro")))))</f>
        <v>89.637.490/0001-45</v>
      </c>
      <c r="G805" s="2">
        <f t="shared" si="37"/>
        <v>14</v>
      </c>
      <c r="H805" s="6" t="s">
        <v>88</v>
      </c>
      <c r="I805" s="2">
        <v>5</v>
      </c>
      <c r="J805" s="6">
        <v>13.821492629641822</v>
      </c>
      <c r="K805" s="6">
        <v>1006000</v>
      </c>
      <c r="L805" s="2">
        <v>0</v>
      </c>
      <c r="M805" s="2">
        <v>1</v>
      </c>
      <c r="N805" s="2"/>
      <c r="O805" s="2">
        <v>0</v>
      </c>
      <c r="P805" s="2">
        <v>0</v>
      </c>
      <c r="Q805" s="2">
        <v>0</v>
      </c>
      <c r="R805" s="2">
        <v>40</v>
      </c>
      <c r="S805" s="2">
        <v>0</v>
      </c>
      <c r="T805" s="6">
        <v>17.179989424030833</v>
      </c>
      <c r="U805" s="6">
        <v>8.5825772726265195E-2</v>
      </c>
      <c r="V805" s="6">
        <v>0.75447015212413204</v>
      </c>
      <c r="W805" s="6">
        <v>4121669</v>
      </c>
      <c r="X805" s="6">
        <v>17696418</v>
      </c>
      <c r="Y805" s="6">
        <v>28918423</v>
      </c>
      <c r="Z805" s="6">
        <v>2481946</v>
      </c>
      <c r="AA805" s="2" t="str">
        <f t="shared" si="38"/>
        <v/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1</v>
      </c>
      <c r="AK805" s="2">
        <v>0</v>
      </c>
      <c r="AL805" s="2">
        <v>0</v>
      </c>
      <c r="AM805" s="2">
        <v>1</v>
      </c>
      <c r="AN805" s="2">
        <v>0</v>
      </c>
      <c r="AO805" s="2">
        <v>0</v>
      </c>
      <c r="AP805" s="2">
        <v>0</v>
      </c>
      <c r="AQ805" s="2">
        <v>0</v>
      </c>
      <c r="AR805" s="3">
        <v>0</v>
      </c>
      <c r="AS805" s="6" t="str">
        <f t="shared" si="39"/>
        <v/>
      </c>
      <c r="AT805" s="6" t="str">
        <f t="shared" si="40"/>
        <v/>
      </c>
      <c r="AU805" s="6" t="str">
        <f t="shared" si="41"/>
        <v/>
      </c>
      <c r="AV805" s="6" t="str">
        <f t="shared" si="42"/>
        <v/>
      </c>
      <c r="AW805" s="6" t="str">
        <f t="shared" si="43"/>
        <v/>
      </c>
      <c r="AX805" s="6" t="str">
        <f t="shared" si="44"/>
        <v/>
      </c>
      <c r="AY805" s="6" t="str">
        <f t="shared" si="45"/>
        <v/>
      </c>
      <c r="AZ805" s="6" t="str">
        <f t="shared" si="46"/>
        <v/>
      </c>
      <c r="BA805" s="6" t="str">
        <f t="shared" si="47"/>
        <v/>
      </c>
      <c r="BB805" s="6" t="str">
        <f t="shared" si="48"/>
        <v/>
      </c>
      <c r="BC805" s="2"/>
      <c r="BD805" s="2"/>
    </row>
    <row r="806" spans="1:56" ht="15.75" customHeight="1" x14ac:dyDescent="0.25">
      <c r="A806" s="2">
        <v>192</v>
      </c>
      <c r="B806" s="2">
        <v>2017</v>
      </c>
      <c r="C806" s="6" t="s">
        <v>251</v>
      </c>
      <c r="D806" s="2">
        <v>12653</v>
      </c>
      <c r="E806" s="2">
        <v>89637490000145</v>
      </c>
      <c r="F806" s="2" t="str">
        <f t="array" ref="F806">IFERROR(INDEX(cnpj!$A:$B,MATCH(C806,cnpj!$B:$B,0),1),IF(G806=14,LEFT(E806,2)&amp;"."&amp;MID(E806,3,3)&amp;"."&amp;MID(E806,6,3)&amp;"/"&amp;MID(E806,9,4)&amp;"-"&amp;RIGHT(E806,2),IF(G806=13,0&amp;LEFT(E806,1)&amp;"."&amp;MID(E806,2,3)&amp;"."&amp;MID(E806,5,3)&amp;"/"&amp;MID(E806,8,4)&amp;"-"&amp;RIGHT(E806,2),IF(G806=12,"00"&amp;"."&amp;LEFT(E806,3)&amp;"."&amp;MID(E806,4,3)&amp;"/"&amp;MID(E806,7,4)&amp;"-"&amp;RIGHT(E806,2),IF(G806=11,"00.0"&amp;LEFT(E806,2)&amp;"."&amp;MID(E806,3,3)&amp;"/"&amp;MID(E806,6,4)&amp;"-"&amp;RIGHT(E806,2),"erro")))))</f>
        <v>89.637.490/0001-45</v>
      </c>
      <c r="G806" s="2">
        <f t="shared" si="37"/>
        <v>14</v>
      </c>
      <c r="H806" s="6" t="s">
        <v>88</v>
      </c>
      <c r="I806" s="2">
        <v>5</v>
      </c>
      <c r="J806" s="6">
        <v>14.054281554187055</v>
      </c>
      <c r="K806" s="6">
        <v>1269687.74</v>
      </c>
      <c r="L806" s="2">
        <v>0</v>
      </c>
      <c r="M806" s="2">
        <v>1</v>
      </c>
      <c r="N806" s="2"/>
      <c r="O806" s="2">
        <v>0</v>
      </c>
      <c r="P806" s="2">
        <v>0</v>
      </c>
      <c r="Q806" s="2">
        <v>0</v>
      </c>
      <c r="R806" s="2">
        <v>40</v>
      </c>
      <c r="S806" s="2">
        <v>0</v>
      </c>
      <c r="T806" s="6">
        <v>17.225934807523238</v>
      </c>
      <c r="U806" s="6">
        <v>1.7576044351811263E-2</v>
      </c>
      <c r="V806" s="6">
        <v>0.76107635201655899</v>
      </c>
      <c r="W806" s="6">
        <v>3721537</v>
      </c>
      <c r="X806" s="6">
        <v>19322399</v>
      </c>
      <c r="Y806" s="6">
        <v>30278087</v>
      </c>
      <c r="Z806" s="6">
        <v>532169</v>
      </c>
      <c r="AA806" s="2">
        <f t="shared" si="38"/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1</v>
      </c>
      <c r="AK806" s="2">
        <v>0</v>
      </c>
      <c r="AL806" s="2">
        <v>0</v>
      </c>
      <c r="AM806" s="2">
        <v>0</v>
      </c>
      <c r="AN806" s="2">
        <v>1</v>
      </c>
      <c r="AO806" s="2">
        <v>0</v>
      </c>
      <c r="AP806" s="2">
        <v>0</v>
      </c>
      <c r="AQ806" s="2">
        <v>0</v>
      </c>
      <c r="AR806" s="3">
        <v>0</v>
      </c>
      <c r="AS806" s="6">
        <f t="shared" si="39"/>
        <v>17.179989424030833</v>
      </c>
      <c r="AT806" s="6">
        <f t="shared" si="40"/>
        <v>8.5825772726265195E-2</v>
      </c>
      <c r="AU806" s="6">
        <f t="shared" si="41"/>
        <v>0.75447015212413204</v>
      </c>
      <c r="AV806" s="6">
        <f t="shared" si="42"/>
        <v>0</v>
      </c>
      <c r="AW806" s="6">
        <f t="shared" si="43"/>
        <v>1</v>
      </c>
      <c r="AX806" s="6">
        <f t="shared" si="44"/>
        <v>0</v>
      </c>
      <c r="AY806" s="6">
        <f t="shared" si="45"/>
        <v>0</v>
      </c>
      <c r="AZ806" s="6">
        <f t="shared" si="46"/>
        <v>0</v>
      </c>
      <c r="BA806" s="6">
        <f t="shared" si="47"/>
        <v>40</v>
      </c>
      <c r="BB806" s="6">
        <f t="shared" si="48"/>
        <v>0</v>
      </c>
      <c r="BC806" s="2"/>
      <c r="BD806" s="2"/>
    </row>
    <row r="807" spans="1:56" ht="15.75" customHeight="1" x14ac:dyDescent="0.25">
      <c r="A807" s="2">
        <v>192</v>
      </c>
      <c r="B807" s="2">
        <v>2018</v>
      </c>
      <c r="C807" s="6" t="s">
        <v>251</v>
      </c>
      <c r="D807" s="2">
        <v>12653</v>
      </c>
      <c r="E807" s="2">
        <v>89637490000145</v>
      </c>
      <c r="F807" s="2" t="str">
        <f t="array" ref="F807">IFERROR(INDEX(cnpj!$A:$B,MATCH(C807,cnpj!$B:$B,0),1),IF(G807=14,LEFT(E807,2)&amp;"."&amp;MID(E807,3,3)&amp;"."&amp;MID(E807,6,3)&amp;"/"&amp;MID(E807,9,4)&amp;"-"&amp;RIGHT(E807,2),IF(G807=13,0&amp;LEFT(E807,1)&amp;"."&amp;MID(E807,2,3)&amp;"."&amp;MID(E807,5,3)&amp;"/"&amp;MID(E807,8,4)&amp;"-"&amp;RIGHT(E807,2),IF(G807=12,"00"&amp;"."&amp;LEFT(E807,3)&amp;"."&amp;MID(E807,4,3)&amp;"/"&amp;MID(E807,7,4)&amp;"-"&amp;RIGHT(E807,2),IF(G807=11,"00.0"&amp;LEFT(E807,2)&amp;"."&amp;MID(E807,3,3)&amp;"/"&amp;MID(E807,6,4)&amp;"-"&amp;RIGHT(E807,2),"erro")))))</f>
        <v>89.637.490/0001-45</v>
      </c>
      <c r="G807" s="2">
        <f t="shared" si="37"/>
        <v>14</v>
      </c>
      <c r="H807" s="6" t="s">
        <v>88</v>
      </c>
      <c r="I807" s="2">
        <v>5</v>
      </c>
      <c r="J807" s="6">
        <v>14.123599957197584</v>
      </c>
      <c r="K807" s="6">
        <v>1360822.64</v>
      </c>
      <c r="L807" s="2">
        <v>0</v>
      </c>
      <c r="M807" s="2">
        <v>1</v>
      </c>
      <c r="N807" s="2"/>
      <c r="O807" s="2">
        <v>0</v>
      </c>
      <c r="P807" s="2">
        <v>0</v>
      </c>
      <c r="Q807" s="2">
        <v>0</v>
      </c>
      <c r="R807" s="2">
        <v>41</v>
      </c>
      <c r="S807" s="2">
        <v>0</v>
      </c>
      <c r="T807" s="6">
        <v>17.185057197804277</v>
      </c>
      <c r="U807" s="6">
        <v>4.7291711328958158E-3</v>
      </c>
      <c r="V807" s="6">
        <v>0.78351419647596154</v>
      </c>
      <c r="W807" s="6">
        <v>3708891</v>
      </c>
      <c r="X807" s="6">
        <v>19064221</v>
      </c>
      <c r="Y807" s="6">
        <v>29065347</v>
      </c>
      <c r="Z807" s="6">
        <v>137455</v>
      </c>
      <c r="AA807" s="2">
        <f t="shared" si="38"/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1</v>
      </c>
      <c r="AK807" s="2">
        <v>0</v>
      </c>
      <c r="AL807" s="2">
        <v>0</v>
      </c>
      <c r="AM807" s="2">
        <v>0</v>
      </c>
      <c r="AN807" s="2">
        <v>0</v>
      </c>
      <c r="AO807" s="2">
        <v>1</v>
      </c>
      <c r="AP807" s="2">
        <v>0</v>
      </c>
      <c r="AQ807" s="2">
        <v>0</v>
      </c>
      <c r="AR807" s="3">
        <v>0</v>
      </c>
      <c r="AS807" s="6">
        <f t="shared" si="39"/>
        <v>17.225934807523238</v>
      </c>
      <c r="AT807" s="6">
        <f t="shared" si="40"/>
        <v>1.7576044351811263E-2</v>
      </c>
      <c r="AU807" s="6">
        <f t="shared" si="41"/>
        <v>0.76107635201655899</v>
      </c>
      <c r="AV807" s="6">
        <f t="shared" si="42"/>
        <v>0</v>
      </c>
      <c r="AW807" s="6">
        <f t="shared" si="43"/>
        <v>1</v>
      </c>
      <c r="AX807" s="6">
        <f t="shared" si="44"/>
        <v>0</v>
      </c>
      <c r="AY807" s="6">
        <f t="shared" si="45"/>
        <v>0</v>
      </c>
      <c r="AZ807" s="6">
        <f t="shared" si="46"/>
        <v>0</v>
      </c>
      <c r="BA807" s="6">
        <f t="shared" si="47"/>
        <v>40</v>
      </c>
      <c r="BB807" s="6">
        <f t="shared" si="48"/>
        <v>0</v>
      </c>
      <c r="BC807" s="2"/>
      <c r="BD807" s="2"/>
    </row>
    <row r="808" spans="1:56" ht="15.75" customHeight="1" x14ac:dyDescent="0.25">
      <c r="A808" s="2">
        <v>192</v>
      </c>
      <c r="B808" s="2">
        <v>2019</v>
      </c>
      <c r="C808" s="6" t="s">
        <v>251</v>
      </c>
      <c r="D808" s="2">
        <v>12653</v>
      </c>
      <c r="E808" s="2">
        <v>89637490000145</v>
      </c>
      <c r="F808" s="2" t="str">
        <f t="array" ref="F808">IFERROR(INDEX(cnpj!$A:$B,MATCH(C808,cnpj!$B:$B,0),1),IF(G808=14,LEFT(E808,2)&amp;"."&amp;MID(E808,3,3)&amp;"."&amp;MID(E808,6,3)&amp;"/"&amp;MID(E808,9,4)&amp;"-"&amp;RIGHT(E808,2),IF(G808=13,0&amp;LEFT(E808,1)&amp;"."&amp;MID(E808,2,3)&amp;"."&amp;MID(E808,5,3)&amp;"/"&amp;MID(E808,8,4)&amp;"-"&amp;RIGHT(E808,2),IF(G808=12,"00"&amp;"."&amp;LEFT(E808,3)&amp;"."&amp;MID(E808,4,3)&amp;"/"&amp;MID(E808,7,4)&amp;"-"&amp;RIGHT(E808,2),IF(G808=11,"00.0"&amp;LEFT(E808,2)&amp;"."&amp;MID(E808,3,3)&amp;"/"&amp;MID(E808,6,4)&amp;"-"&amp;RIGHT(E808,2),"erro")))))</f>
        <v>89.637.490/0001-45</v>
      </c>
      <c r="G808" s="2">
        <f t="shared" si="37"/>
        <v>14</v>
      </c>
      <c r="H808" s="6" t="s">
        <v>88</v>
      </c>
      <c r="I808" s="2">
        <v>5</v>
      </c>
      <c r="J808" s="6">
        <v>14.292789402287886</v>
      </c>
      <c r="K808" s="6">
        <v>1611682.79</v>
      </c>
      <c r="L808" s="2">
        <v>0</v>
      </c>
      <c r="M808" s="2">
        <v>1</v>
      </c>
      <c r="N808" s="2"/>
      <c r="O808" s="2">
        <v>0</v>
      </c>
      <c r="P808" s="2">
        <v>0</v>
      </c>
      <c r="Q808" s="2">
        <v>0</v>
      </c>
      <c r="R808" s="2">
        <v>42</v>
      </c>
      <c r="S808" s="2">
        <v>0</v>
      </c>
      <c r="T808" s="6">
        <v>17.34257897902144</v>
      </c>
      <c r="U808" s="6">
        <v>1.9863139858283297E-2</v>
      </c>
      <c r="V808" s="6">
        <v>0.2140208829177056</v>
      </c>
      <c r="W808" s="6">
        <v>3160194</v>
      </c>
      <c r="X808" s="6">
        <v>4121669</v>
      </c>
      <c r="Y808" s="6">
        <v>34024077</v>
      </c>
      <c r="Z808" s="6">
        <v>675825</v>
      </c>
      <c r="AA808" s="2">
        <f t="shared" si="38"/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1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1</v>
      </c>
      <c r="AQ808" s="2">
        <v>0</v>
      </c>
      <c r="AR808" s="3">
        <v>0</v>
      </c>
      <c r="AS808" s="6">
        <f t="shared" si="39"/>
        <v>17.185057197804277</v>
      </c>
      <c r="AT808" s="6">
        <f t="shared" si="40"/>
        <v>4.7291711328958158E-3</v>
      </c>
      <c r="AU808" s="6">
        <f t="shared" si="41"/>
        <v>0.78351419647596154</v>
      </c>
      <c r="AV808" s="6">
        <f t="shared" si="42"/>
        <v>0</v>
      </c>
      <c r="AW808" s="6">
        <f t="shared" si="43"/>
        <v>1</v>
      </c>
      <c r="AX808" s="6">
        <f t="shared" si="44"/>
        <v>0</v>
      </c>
      <c r="AY808" s="6">
        <f t="shared" si="45"/>
        <v>0</v>
      </c>
      <c r="AZ808" s="6">
        <f t="shared" si="46"/>
        <v>0</v>
      </c>
      <c r="BA808" s="6">
        <f t="shared" si="47"/>
        <v>41</v>
      </c>
      <c r="BB808" s="6">
        <f t="shared" si="48"/>
        <v>0</v>
      </c>
      <c r="BC808" s="2"/>
      <c r="BD808" s="2"/>
    </row>
    <row r="809" spans="1:56" ht="15.75" customHeight="1" x14ac:dyDescent="0.25">
      <c r="A809" s="2">
        <v>193</v>
      </c>
      <c r="B809" s="2">
        <v>2016</v>
      </c>
      <c r="C809" s="6" t="s">
        <v>252</v>
      </c>
      <c r="D809" s="2">
        <v>19879</v>
      </c>
      <c r="E809" s="2">
        <v>3378521000175</v>
      </c>
      <c r="F809" s="2" t="str">
        <f t="array" ref="F809">IFERROR(INDEX(cnpj!$A:$B,MATCH(C809,cnpj!$B:$B,0),1),IF(G809=14,LEFT(E809,2)&amp;"."&amp;MID(E809,3,3)&amp;"."&amp;MID(E809,6,3)&amp;"/"&amp;MID(E809,9,4)&amp;"-"&amp;RIGHT(E809,2),IF(G809=13,0&amp;LEFT(E809,1)&amp;"."&amp;MID(E809,2,3)&amp;"."&amp;MID(E809,5,3)&amp;"/"&amp;MID(E809,8,4)&amp;"-"&amp;RIGHT(E809,2),IF(G809=12,"00"&amp;"."&amp;LEFT(E809,3)&amp;"."&amp;MID(E809,4,3)&amp;"/"&amp;MID(E809,7,4)&amp;"-"&amp;RIGHT(E809,2),IF(G809=11,"00.0"&amp;LEFT(E809,2)&amp;"."&amp;MID(E809,3,3)&amp;"/"&amp;MID(E809,6,4)&amp;"-"&amp;RIGHT(E809,2),"erro")))))</f>
        <v>03.378.521/0001-75</v>
      </c>
      <c r="G809" s="2">
        <f t="shared" si="37"/>
        <v>13</v>
      </c>
      <c r="H809" s="6" t="s">
        <v>55</v>
      </c>
      <c r="I809" s="2">
        <v>10</v>
      </c>
      <c r="J809" s="6">
        <v>14.379979919659917</v>
      </c>
      <c r="K809" s="6">
        <v>1758514.4</v>
      </c>
      <c r="L809" s="2">
        <v>0</v>
      </c>
      <c r="M809" s="2">
        <v>1</v>
      </c>
      <c r="N809" s="2"/>
      <c r="O809" s="2">
        <v>1</v>
      </c>
      <c r="P809" s="2">
        <v>4</v>
      </c>
      <c r="Q809" s="2">
        <v>0</v>
      </c>
      <c r="R809" s="2">
        <v>39</v>
      </c>
      <c r="S809" s="2">
        <v>0</v>
      </c>
      <c r="T809" s="6">
        <v>15.026400682371287</v>
      </c>
      <c r="U809" s="6">
        <v>-9.3233935285006189E-2</v>
      </c>
      <c r="V809" s="6">
        <v>7.9696800598009045E-4</v>
      </c>
      <c r="W809" s="6">
        <v>2675</v>
      </c>
      <c r="X809" s="6">
        <v>0</v>
      </c>
      <c r="Y809" s="6">
        <v>3356471</v>
      </c>
      <c r="Z809" s="6">
        <v>-312937</v>
      </c>
      <c r="AA809" s="2" t="str">
        <f t="shared" si="38"/>
        <v/>
      </c>
      <c r="AB809" s="2">
        <v>0</v>
      </c>
      <c r="AC809" s="2">
        <v>0</v>
      </c>
      <c r="AD809" s="2">
        <v>1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1</v>
      </c>
      <c r="AN809" s="2">
        <v>0</v>
      </c>
      <c r="AO809" s="2">
        <v>0</v>
      </c>
      <c r="AP809" s="2">
        <v>0</v>
      </c>
      <c r="AQ809" s="2">
        <v>0</v>
      </c>
      <c r="AR809" s="3">
        <v>0</v>
      </c>
      <c r="AS809" s="6" t="str">
        <f t="shared" si="39"/>
        <v/>
      </c>
      <c r="AT809" s="6" t="str">
        <f t="shared" si="40"/>
        <v/>
      </c>
      <c r="AU809" s="6" t="str">
        <f t="shared" si="41"/>
        <v/>
      </c>
      <c r="AV809" s="6" t="str">
        <f t="shared" si="42"/>
        <v/>
      </c>
      <c r="AW809" s="6" t="str">
        <f t="shared" si="43"/>
        <v/>
      </c>
      <c r="AX809" s="6" t="str">
        <f t="shared" si="44"/>
        <v/>
      </c>
      <c r="AY809" s="6" t="str">
        <f t="shared" si="45"/>
        <v/>
      </c>
      <c r="AZ809" s="6" t="str">
        <f t="shared" si="46"/>
        <v/>
      </c>
      <c r="BA809" s="6" t="str">
        <f t="shared" si="47"/>
        <v/>
      </c>
      <c r="BB809" s="6" t="str">
        <f t="shared" si="48"/>
        <v/>
      </c>
      <c r="BC809" s="2"/>
      <c r="BD809" s="2"/>
    </row>
    <row r="810" spans="1:56" ht="15.75" customHeight="1" x14ac:dyDescent="0.25">
      <c r="A810" s="2">
        <v>193</v>
      </c>
      <c r="B810" s="2">
        <v>2017</v>
      </c>
      <c r="C810" s="6" t="s">
        <v>252</v>
      </c>
      <c r="D810" s="2">
        <v>19879</v>
      </c>
      <c r="E810" s="2">
        <v>3378521000175</v>
      </c>
      <c r="F810" s="2" t="str">
        <f t="array" ref="F810">IFERROR(INDEX(cnpj!$A:$B,MATCH(C810,cnpj!$B:$B,0),1),IF(G810=14,LEFT(E810,2)&amp;"."&amp;MID(E810,3,3)&amp;"."&amp;MID(E810,6,3)&amp;"/"&amp;MID(E810,9,4)&amp;"-"&amp;RIGHT(E810,2),IF(G810=13,0&amp;LEFT(E810,1)&amp;"."&amp;MID(E810,2,3)&amp;"."&amp;MID(E810,5,3)&amp;"/"&amp;MID(E810,8,4)&amp;"-"&amp;RIGHT(E810,2),IF(G810=12,"00"&amp;"."&amp;LEFT(E810,3)&amp;"."&amp;MID(E810,4,3)&amp;"/"&amp;MID(E810,7,4)&amp;"-"&amp;RIGHT(E810,2),IF(G810=11,"00.0"&amp;LEFT(E810,2)&amp;"."&amp;MID(E810,3,3)&amp;"/"&amp;MID(E810,6,4)&amp;"-"&amp;RIGHT(E810,2),"erro")))))</f>
        <v>03.378.521/0001-75</v>
      </c>
      <c r="G810" s="2">
        <f t="shared" si="37"/>
        <v>13</v>
      </c>
      <c r="H810" s="6" t="s">
        <v>55</v>
      </c>
      <c r="I810" s="2">
        <v>10</v>
      </c>
      <c r="J810" s="6">
        <v>11.64001263814337</v>
      </c>
      <c r="K810" s="6">
        <v>113551.6</v>
      </c>
      <c r="L810" s="2">
        <v>0</v>
      </c>
      <c r="M810" s="2">
        <v>1</v>
      </c>
      <c r="N810" s="2"/>
      <c r="O810" s="2">
        <v>1</v>
      </c>
      <c r="P810" s="2">
        <v>3</v>
      </c>
      <c r="Q810" s="2">
        <v>0</v>
      </c>
      <c r="R810" s="2">
        <v>33</v>
      </c>
      <c r="S810" s="2">
        <v>0</v>
      </c>
      <c r="T810" s="6">
        <v>15.058373828610316</v>
      </c>
      <c r="U810" s="6">
        <v>3.5844816451893829E-2</v>
      </c>
      <c r="V810" s="6">
        <v>9.5365142682689655E-3</v>
      </c>
      <c r="W810" s="6">
        <v>33049</v>
      </c>
      <c r="X810" s="6">
        <v>0</v>
      </c>
      <c r="Y810" s="6">
        <v>3465522</v>
      </c>
      <c r="Z810" s="6">
        <v>124221</v>
      </c>
      <c r="AA810" s="2">
        <f t="shared" si="38"/>
        <v>1</v>
      </c>
      <c r="AB810" s="2">
        <v>0</v>
      </c>
      <c r="AC810" s="2">
        <v>0</v>
      </c>
      <c r="AD810" s="2">
        <v>1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</v>
      </c>
      <c r="AO810" s="2">
        <v>0</v>
      </c>
      <c r="AP810" s="2">
        <v>0</v>
      </c>
      <c r="AQ810" s="2">
        <v>0</v>
      </c>
      <c r="AR810" s="3">
        <v>0</v>
      </c>
      <c r="AS810" s="6">
        <f t="shared" si="39"/>
        <v>15.026400682371287</v>
      </c>
      <c r="AT810" s="6">
        <f t="shared" si="40"/>
        <v>-9.3233935285006189E-2</v>
      </c>
      <c r="AU810" s="6">
        <f t="shared" si="41"/>
        <v>7.9696800598009045E-4</v>
      </c>
      <c r="AV810" s="6">
        <f t="shared" si="42"/>
        <v>0</v>
      </c>
      <c r="AW810" s="6">
        <f t="shared" si="43"/>
        <v>1</v>
      </c>
      <c r="AX810" s="6">
        <f t="shared" si="44"/>
        <v>1</v>
      </c>
      <c r="AY810" s="6">
        <f t="shared" si="45"/>
        <v>4</v>
      </c>
      <c r="AZ810" s="6">
        <f t="shared" si="46"/>
        <v>0</v>
      </c>
      <c r="BA810" s="6">
        <f t="shared" si="47"/>
        <v>39</v>
      </c>
      <c r="BB810" s="6">
        <f t="shared" si="48"/>
        <v>0</v>
      </c>
      <c r="BC810" s="2"/>
      <c r="BD810" s="2"/>
    </row>
    <row r="811" spans="1:56" ht="15.75" customHeight="1" x14ac:dyDescent="0.25">
      <c r="A811" s="2">
        <v>193</v>
      </c>
      <c r="B811" s="2">
        <v>2018</v>
      </c>
      <c r="C811" s="6" t="s">
        <v>252</v>
      </c>
      <c r="D811" s="2">
        <v>19879</v>
      </c>
      <c r="E811" s="2">
        <v>3378521000175</v>
      </c>
      <c r="F811" s="2" t="str">
        <f t="array" ref="F811">IFERROR(INDEX(cnpj!$A:$B,MATCH(C811,cnpj!$B:$B,0),1),IF(G811=14,LEFT(E811,2)&amp;"."&amp;MID(E811,3,3)&amp;"."&amp;MID(E811,6,3)&amp;"/"&amp;MID(E811,9,4)&amp;"-"&amp;RIGHT(E811,2),IF(G811=13,0&amp;LEFT(E811,1)&amp;"."&amp;MID(E811,2,3)&amp;"."&amp;MID(E811,5,3)&amp;"/"&amp;MID(E811,8,4)&amp;"-"&amp;RIGHT(E811,2),IF(G811=12,"00"&amp;"."&amp;LEFT(E811,3)&amp;"."&amp;MID(E811,4,3)&amp;"/"&amp;MID(E811,7,4)&amp;"-"&amp;RIGHT(E811,2),IF(G811=11,"00.0"&amp;LEFT(E811,2)&amp;"."&amp;MID(E811,3,3)&amp;"/"&amp;MID(E811,6,4)&amp;"-"&amp;RIGHT(E811,2),"erro")))))</f>
        <v>03.378.521/0001-75</v>
      </c>
      <c r="G811" s="2">
        <f t="shared" si="37"/>
        <v>13</v>
      </c>
      <c r="H811" s="6" t="s">
        <v>55</v>
      </c>
      <c r="I811" s="2">
        <v>10</v>
      </c>
      <c r="J811" s="6">
        <v>14.936518048210168</v>
      </c>
      <c r="K811" s="6">
        <v>3067943.57</v>
      </c>
      <c r="L811" s="2">
        <v>0</v>
      </c>
      <c r="M811" s="2">
        <v>1</v>
      </c>
      <c r="N811" s="2"/>
      <c r="O811" s="2">
        <v>1</v>
      </c>
      <c r="P811" s="2">
        <v>3</v>
      </c>
      <c r="Q811" s="2">
        <v>0</v>
      </c>
      <c r="R811" s="2">
        <v>22</v>
      </c>
      <c r="S811" s="2">
        <v>0</v>
      </c>
      <c r="T811" s="6">
        <v>15.05001790193738</v>
      </c>
      <c r="U811" s="6">
        <v>4.8238927920365118E-2</v>
      </c>
      <c r="V811" s="6">
        <v>1.3732128490100198E-2</v>
      </c>
      <c r="W811" s="6">
        <v>47193</v>
      </c>
      <c r="X811" s="6">
        <v>0</v>
      </c>
      <c r="Y811" s="6">
        <v>3436685</v>
      </c>
      <c r="Z811" s="6">
        <v>165782</v>
      </c>
      <c r="AA811" s="2">
        <f t="shared" si="38"/>
        <v>0</v>
      </c>
      <c r="AB811" s="2">
        <v>0</v>
      </c>
      <c r="AC811" s="2">
        <v>0</v>
      </c>
      <c r="AD811" s="2">
        <v>1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1</v>
      </c>
      <c r="AP811" s="2">
        <v>0</v>
      </c>
      <c r="AQ811" s="2">
        <v>0</v>
      </c>
      <c r="AR811" s="3">
        <v>0</v>
      </c>
      <c r="AS811" s="6">
        <f t="shared" si="39"/>
        <v>15.058373828610316</v>
      </c>
      <c r="AT811" s="6">
        <f t="shared" si="40"/>
        <v>3.5844816451893829E-2</v>
      </c>
      <c r="AU811" s="6">
        <f t="shared" si="41"/>
        <v>9.5365142682689655E-3</v>
      </c>
      <c r="AV811" s="6">
        <f t="shared" si="42"/>
        <v>0</v>
      </c>
      <c r="AW811" s="6">
        <f t="shared" si="43"/>
        <v>1</v>
      </c>
      <c r="AX811" s="6">
        <f t="shared" si="44"/>
        <v>1</v>
      </c>
      <c r="AY811" s="6">
        <f t="shared" si="45"/>
        <v>3</v>
      </c>
      <c r="AZ811" s="6">
        <f t="shared" si="46"/>
        <v>0</v>
      </c>
      <c r="BA811" s="6">
        <f t="shared" si="47"/>
        <v>33</v>
      </c>
      <c r="BB811" s="6">
        <f t="shared" si="48"/>
        <v>0</v>
      </c>
      <c r="BC811" s="2"/>
      <c r="BD811" s="2"/>
    </row>
    <row r="812" spans="1:56" ht="15.75" customHeight="1" x14ac:dyDescent="0.25">
      <c r="A812" s="2">
        <v>193</v>
      </c>
      <c r="B812" s="2">
        <v>2019</v>
      </c>
      <c r="C812" s="6" t="s">
        <v>252</v>
      </c>
      <c r="D812" s="2">
        <v>19879</v>
      </c>
      <c r="E812" s="2">
        <v>3378521000175</v>
      </c>
      <c r="F812" s="2" t="str">
        <f t="array" ref="F812">IFERROR(INDEX(cnpj!$A:$B,MATCH(C812,cnpj!$B:$B,0),1),IF(G812=14,LEFT(E812,2)&amp;"."&amp;MID(E812,3,3)&amp;"."&amp;MID(E812,6,3)&amp;"/"&amp;MID(E812,9,4)&amp;"-"&amp;RIGHT(E812,2),IF(G812=13,0&amp;LEFT(E812,1)&amp;"."&amp;MID(E812,2,3)&amp;"."&amp;MID(E812,5,3)&amp;"/"&amp;MID(E812,8,4)&amp;"-"&amp;RIGHT(E812,2),IF(G812=12,"00"&amp;"."&amp;LEFT(E812,3)&amp;"."&amp;MID(E812,4,3)&amp;"/"&amp;MID(E812,7,4)&amp;"-"&amp;RIGHT(E812,2),IF(G812=11,"00.0"&amp;LEFT(E812,2)&amp;"."&amp;MID(E812,3,3)&amp;"/"&amp;MID(E812,6,4)&amp;"-"&amp;RIGHT(E812,2),"erro")))))</f>
        <v>03.378.521/0001-75</v>
      </c>
      <c r="G812" s="2">
        <f t="shared" si="37"/>
        <v>13</v>
      </c>
      <c r="H812" s="6" t="s">
        <v>55</v>
      </c>
      <c r="I812" s="2">
        <v>10</v>
      </c>
      <c r="J812" s="6">
        <v>13.133055848644766</v>
      </c>
      <c r="K812" s="6">
        <v>505374.92</v>
      </c>
      <c r="L812" s="2">
        <v>0</v>
      </c>
      <c r="M812" s="2">
        <v>1</v>
      </c>
      <c r="N812" s="2"/>
      <c r="O812" s="2">
        <v>1</v>
      </c>
      <c r="P812" s="2">
        <v>3</v>
      </c>
      <c r="Q812" s="2">
        <v>0</v>
      </c>
      <c r="R812" s="2">
        <v>21</v>
      </c>
      <c r="S812" s="2">
        <v>0</v>
      </c>
      <c r="T812" s="6">
        <v>15.694954386012212</v>
      </c>
      <c r="U812" s="6">
        <v>0.20272231731329871</v>
      </c>
      <c r="V812" s="6">
        <v>4.9030048118578397E-2</v>
      </c>
      <c r="W812" s="6">
        <v>318465</v>
      </c>
      <c r="X812" s="6">
        <v>2675</v>
      </c>
      <c r="Y812" s="6">
        <v>6549861</v>
      </c>
      <c r="Z812" s="6">
        <v>1327803</v>
      </c>
      <c r="AA812" s="2">
        <f t="shared" si="38"/>
        <v>0</v>
      </c>
      <c r="AB812" s="2">
        <v>0</v>
      </c>
      <c r="AC812" s="2">
        <v>0</v>
      </c>
      <c r="AD812" s="2">
        <v>1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1</v>
      </c>
      <c r="AQ812" s="2">
        <v>0</v>
      </c>
      <c r="AR812" s="3">
        <v>0</v>
      </c>
      <c r="AS812" s="6">
        <f t="shared" si="39"/>
        <v>15.05001790193738</v>
      </c>
      <c r="AT812" s="6">
        <f t="shared" si="40"/>
        <v>4.8238927920365118E-2</v>
      </c>
      <c r="AU812" s="6">
        <f t="shared" si="41"/>
        <v>1.3732128490100198E-2</v>
      </c>
      <c r="AV812" s="6">
        <f t="shared" si="42"/>
        <v>0</v>
      </c>
      <c r="AW812" s="6">
        <f t="shared" si="43"/>
        <v>1</v>
      </c>
      <c r="AX812" s="6">
        <f t="shared" si="44"/>
        <v>1</v>
      </c>
      <c r="AY812" s="6">
        <f t="shared" si="45"/>
        <v>3</v>
      </c>
      <c r="AZ812" s="6">
        <f t="shared" si="46"/>
        <v>0</v>
      </c>
      <c r="BA812" s="6">
        <f t="shared" si="47"/>
        <v>22</v>
      </c>
      <c r="BB812" s="6">
        <f t="shared" si="48"/>
        <v>0</v>
      </c>
      <c r="BC812" s="2"/>
      <c r="BD812" s="2"/>
    </row>
    <row r="813" spans="1:56" ht="15.75" customHeight="1" x14ac:dyDescent="0.25">
      <c r="A813" s="2">
        <v>194</v>
      </c>
      <c r="B813" s="2">
        <v>2017</v>
      </c>
      <c r="C813" s="6" t="s">
        <v>253</v>
      </c>
      <c r="D813" s="2">
        <v>8036</v>
      </c>
      <c r="E813" s="2">
        <v>60444437000146</v>
      </c>
      <c r="F813" s="2" t="str">
        <f t="array" ref="F813">IFERROR(INDEX(cnpj!$A:$B,MATCH(C813,cnpj!$B:$B,0),1),IF(G813=14,LEFT(E813,2)&amp;"."&amp;MID(E813,3,3)&amp;"."&amp;MID(E813,6,3)&amp;"/"&amp;MID(E813,9,4)&amp;"-"&amp;RIGHT(E813,2),IF(G813=13,0&amp;LEFT(E813,1)&amp;"."&amp;MID(E813,2,3)&amp;"."&amp;MID(E813,5,3)&amp;"/"&amp;MID(E813,8,4)&amp;"-"&amp;RIGHT(E813,2),IF(G813=12,"00"&amp;"."&amp;LEFT(E813,3)&amp;"."&amp;MID(E813,4,3)&amp;"/"&amp;MID(E813,7,4)&amp;"-"&amp;RIGHT(E813,2),IF(G813=11,"00.0"&amp;LEFT(E813,2)&amp;"."&amp;MID(E813,3,3)&amp;"/"&amp;MID(E813,6,4)&amp;"-"&amp;RIGHT(E813,2),"erro")))))</f>
        <v>60.444.437/0001-46</v>
      </c>
      <c r="G813" s="2">
        <f t="shared" si="37"/>
        <v>14</v>
      </c>
      <c r="H813" s="6" t="s">
        <v>52</v>
      </c>
      <c r="I813" s="2">
        <v>10</v>
      </c>
      <c r="J813" s="6">
        <v>13.910802555785127</v>
      </c>
      <c r="K813" s="6">
        <v>1099980</v>
      </c>
      <c r="L813" s="2">
        <v>0</v>
      </c>
      <c r="M813" s="2">
        <v>1</v>
      </c>
      <c r="N813" s="2"/>
      <c r="O813" s="2">
        <v>0</v>
      </c>
      <c r="P813" s="2">
        <v>0</v>
      </c>
      <c r="Q813" s="2">
        <v>0</v>
      </c>
      <c r="R813" s="2">
        <v>29</v>
      </c>
      <c r="S813" s="2">
        <v>0</v>
      </c>
      <c r="T813" s="6">
        <v>16.329332275333023</v>
      </c>
      <c r="U813" s="6">
        <v>7.533569742211128E-3</v>
      </c>
      <c r="V813" s="6">
        <v>0.79299137972769851</v>
      </c>
      <c r="W813" s="6">
        <v>4245450</v>
      </c>
      <c r="X813" s="6">
        <v>5549616</v>
      </c>
      <c r="Y813" s="6">
        <v>12352046</v>
      </c>
      <c r="Z813" s="6">
        <v>93055</v>
      </c>
      <c r="AA813" s="2" t="str">
        <f t="shared" si="38"/>
        <v/>
      </c>
      <c r="AB813" s="2">
        <v>0</v>
      </c>
      <c r="AC813" s="2">
        <v>0</v>
      </c>
      <c r="AD813" s="2">
        <v>1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</v>
      </c>
      <c r="AO813" s="2">
        <v>0</v>
      </c>
      <c r="AP813" s="2">
        <v>0</v>
      </c>
      <c r="AQ813" s="2">
        <v>0</v>
      </c>
      <c r="AR813" s="3">
        <v>0</v>
      </c>
      <c r="AS813" s="6" t="str">
        <f t="shared" si="39"/>
        <v/>
      </c>
      <c r="AT813" s="6" t="str">
        <f t="shared" si="40"/>
        <v/>
      </c>
      <c r="AU813" s="6" t="str">
        <f t="shared" si="41"/>
        <v/>
      </c>
      <c r="AV813" s="6" t="str">
        <f t="shared" si="42"/>
        <v/>
      </c>
      <c r="AW813" s="6" t="str">
        <f t="shared" si="43"/>
        <v/>
      </c>
      <c r="AX813" s="6" t="str">
        <f t="shared" si="44"/>
        <v/>
      </c>
      <c r="AY813" s="6" t="str">
        <f t="shared" si="45"/>
        <v/>
      </c>
      <c r="AZ813" s="6" t="str">
        <f t="shared" si="46"/>
        <v/>
      </c>
      <c r="BA813" s="6" t="str">
        <f t="shared" si="47"/>
        <v/>
      </c>
      <c r="BB813" s="6" t="str">
        <f t="shared" si="48"/>
        <v/>
      </c>
      <c r="BC813" s="2"/>
      <c r="BD813" s="2"/>
    </row>
    <row r="814" spans="1:56" ht="15.75" customHeight="1" x14ac:dyDescent="0.25">
      <c r="A814" s="2">
        <v>194</v>
      </c>
      <c r="B814" s="2">
        <v>2018</v>
      </c>
      <c r="C814" s="6" t="s">
        <v>253</v>
      </c>
      <c r="D814" s="2">
        <v>8036</v>
      </c>
      <c r="E814" s="2">
        <v>60444437000146</v>
      </c>
      <c r="F814" s="2" t="str">
        <f t="array" ref="F814">IFERROR(INDEX(cnpj!$A:$B,MATCH(C814,cnpj!$B:$B,0),1),IF(G814=14,LEFT(E814,2)&amp;"."&amp;MID(E814,3,3)&amp;"."&amp;MID(E814,6,3)&amp;"/"&amp;MID(E814,9,4)&amp;"-"&amp;RIGHT(E814,2),IF(G814=13,0&amp;LEFT(E814,1)&amp;"."&amp;MID(E814,2,3)&amp;"."&amp;MID(E814,5,3)&amp;"/"&amp;MID(E814,8,4)&amp;"-"&amp;RIGHT(E814,2),IF(G814=12,"00"&amp;"."&amp;LEFT(E814,3)&amp;"."&amp;MID(E814,4,3)&amp;"/"&amp;MID(E814,7,4)&amp;"-"&amp;RIGHT(E814,2),IF(G814=11,"00.0"&amp;LEFT(E814,2)&amp;"."&amp;MID(E814,3,3)&amp;"/"&amp;MID(E814,6,4)&amp;"-"&amp;RIGHT(E814,2),"erro")))))</f>
        <v>60.444.437/0001-46</v>
      </c>
      <c r="G814" s="2">
        <f t="shared" si="37"/>
        <v>14</v>
      </c>
      <c r="H814" s="6" t="s">
        <v>52</v>
      </c>
      <c r="I814" s="2">
        <v>10</v>
      </c>
      <c r="J814" s="6">
        <v>14.350519329931544</v>
      </c>
      <c r="K814" s="6">
        <v>1707463.22</v>
      </c>
      <c r="L814" s="2">
        <v>0</v>
      </c>
      <c r="M814" s="2">
        <v>1</v>
      </c>
      <c r="N814" s="2"/>
      <c r="O814" s="2">
        <v>0</v>
      </c>
      <c r="P814" s="2">
        <v>0</v>
      </c>
      <c r="Q814" s="2">
        <v>0</v>
      </c>
      <c r="R814" s="2">
        <v>21</v>
      </c>
      <c r="S814" s="2">
        <v>0</v>
      </c>
      <c r="T814" s="6">
        <v>16.482911319102278</v>
      </c>
      <c r="U814" s="6">
        <v>5.3260947676737726E-3</v>
      </c>
      <c r="V814" s="6">
        <v>0.83015923988117324</v>
      </c>
      <c r="W814" s="6">
        <v>3791320</v>
      </c>
      <c r="X814" s="6">
        <v>8165036</v>
      </c>
      <c r="Y814" s="6">
        <v>14402485</v>
      </c>
      <c r="Z814" s="6">
        <v>76709</v>
      </c>
      <c r="AA814" s="2">
        <f t="shared" si="38"/>
        <v>0</v>
      </c>
      <c r="AB814" s="2">
        <v>0</v>
      </c>
      <c r="AC814" s="2">
        <v>0</v>
      </c>
      <c r="AD814" s="2">
        <v>1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1</v>
      </c>
      <c r="AP814" s="2">
        <v>0</v>
      </c>
      <c r="AQ814" s="2">
        <v>0</v>
      </c>
      <c r="AR814" s="3">
        <v>0</v>
      </c>
      <c r="AS814" s="6">
        <f t="shared" si="39"/>
        <v>16.329332275333023</v>
      </c>
      <c r="AT814" s="6">
        <f t="shared" si="40"/>
        <v>7.533569742211128E-3</v>
      </c>
      <c r="AU814" s="6">
        <f t="shared" si="41"/>
        <v>0.79299137972769851</v>
      </c>
      <c r="AV814" s="6">
        <f t="shared" si="42"/>
        <v>0</v>
      </c>
      <c r="AW814" s="6">
        <f t="shared" si="43"/>
        <v>1</v>
      </c>
      <c r="AX814" s="6">
        <f t="shared" si="44"/>
        <v>0</v>
      </c>
      <c r="AY814" s="6">
        <f t="shared" si="45"/>
        <v>0</v>
      </c>
      <c r="AZ814" s="6">
        <f t="shared" si="46"/>
        <v>0</v>
      </c>
      <c r="BA814" s="6">
        <f t="shared" si="47"/>
        <v>29</v>
      </c>
      <c r="BB814" s="6">
        <f t="shared" si="48"/>
        <v>0</v>
      </c>
      <c r="BC814" s="2"/>
      <c r="BD814" s="2"/>
    </row>
    <row r="815" spans="1:56" ht="15.75" customHeight="1" x14ac:dyDescent="0.25">
      <c r="A815" s="2">
        <v>194</v>
      </c>
      <c r="B815" s="2">
        <v>2019</v>
      </c>
      <c r="C815" s="6" t="s">
        <v>253</v>
      </c>
      <c r="D815" s="2">
        <v>8036</v>
      </c>
      <c r="E815" s="2">
        <v>60444437000146</v>
      </c>
      <c r="F815" s="2" t="str">
        <f t="array" ref="F815">IFERROR(INDEX(cnpj!$A:$B,MATCH(C815,cnpj!$B:$B,0),1),IF(G815=14,LEFT(E815,2)&amp;"."&amp;MID(E815,3,3)&amp;"."&amp;MID(E815,6,3)&amp;"/"&amp;MID(E815,9,4)&amp;"-"&amp;RIGHT(E815,2),IF(G815=13,0&amp;LEFT(E815,1)&amp;"."&amp;MID(E815,2,3)&amp;"."&amp;MID(E815,5,3)&amp;"/"&amp;MID(E815,8,4)&amp;"-"&amp;RIGHT(E815,2),IF(G815=12,"00"&amp;"."&amp;LEFT(E815,3)&amp;"."&amp;MID(E815,4,3)&amp;"/"&amp;MID(E815,7,4)&amp;"-"&amp;RIGHT(E815,2),IF(G815=11,"00.0"&amp;LEFT(E815,2)&amp;"."&amp;MID(E815,3,3)&amp;"/"&amp;MID(E815,6,4)&amp;"-"&amp;RIGHT(E815,2),"erro")))))</f>
        <v>60.444.437/0001-46</v>
      </c>
      <c r="G815" s="2">
        <f t="shared" si="37"/>
        <v>14</v>
      </c>
      <c r="H815" s="6" t="s">
        <v>52</v>
      </c>
      <c r="I815" s="2">
        <v>10</v>
      </c>
      <c r="J815" s="6">
        <v>12.390079323376458</v>
      </c>
      <c r="K815" s="6">
        <v>240404.77</v>
      </c>
      <c r="L815" s="2">
        <v>0</v>
      </c>
      <c r="M815" s="2">
        <v>1</v>
      </c>
      <c r="N815" s="2"/>
      <c r="O815" s="2">
        <v>0</v>
      </c>
      <c r="P815" s="2">
        <v>0</v>
      </c>
      <c r="Q815" s="2">
        <v>0</v>
      </c>
      <c r="R815" s="2">
        <v>20</v>
      </c>
      <c r="S815" s="2">
        <v>0</v>
      </c>
      <c r="T815" s="6">
        <v>16.820325310649519</v>
      </c>
      <c r="U815" s="6">
        <v>5.7146503870659685E-2</v>
      </c>
      <c r="V815" s="6">
        <v>0.37474067231688163</v>
      </c>
      <c r="W815" s="6">
        <v>3714699</v>
      </c>
      <c r="X815" s="6">
        <v>3848496</v>
      </c>
      <c r="Y815" s="6">
        <v>20182477</v>
      </c>
      <c r="Z815" s="6">
        <v>1153358</v>
      </c>
      <c r="AA815" s="2">
        <f t="shared" si="38"/>
        <v>0</v>
      </c>
      <c r="AB815" s="2">
        <v>0</v>
      </c>
      <c r="AC815" s="2">
        <v>0</v>
      </c>
      <c r="AD815" s="2">
        <v>1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1</v>
      </c>
      <c r="AQ815" s="2">
        <v>0</v>
      </c>
      <c r="AR815" s="3">
        <v>0</v>
      </c>
      <c r="AS815" s="6">
        <f t="shared" si="39"/>
        <v>16.482911319102278</v>
      </c>
      <c r="AT815" s="6">
        <f t="shared" si="40"/>
        <v>5.3260947676737726E-3</v>
      </c>
      <c r="AU815" s="6">
        <f t="shared" si="41"/>
        <v>0.83015923988117324</v>
      </c>
      <c r="AV815" s="6">
        <f t="shared" si="42"/>
        <v>0</v>
      </c>
      <c r="AW815" s="6">
        <f t="shared" si="43"/>
        <v>1</v>
      </c>
      <c r="AX815" s="6">
        <f t="shared" si="44"/>
        <v>0</v>
      </c>
      <c r="AY815" s="6">
        <f t="shared" si="45"/>
        <v>0</v>
      </c>
      <c r="AZ815" s="6">
        <f t="shared" si="46"/>
        <v>0</v>
      </c>
      <c r="BA815" s="6">
        <f t="shared" si="47"/>
        <v>21</v>
      </c>
      <c r="BB815" s="6">
        <f t="shared" si="48"/>
        <v>0</v>
      </c>
      <c r="BC815" s="2"/>
      <c r="BD815" s="2"/>
    </row>
    <row r="816" spans="1:56" ht="15.75" customHeight="1" x14ac:dyDescent="0.25">
      <c r="A816" s="2">
        <v>195</v>
      </c>
      <c r="B816" s="2">
        <v>2016</v>
      </c>
      <c r="C816" s="6" t="s">
        <v>254</v>
      </c>
      <c r="D816" s="2">
        <v>19739</v>
      </c>
      <c r="E816" s="2">
        <v>16670085000155</v>
      </c>
      <c r="F816" s="2" t="str">
        <f t="array" ref="F816">IFERROR(INDEX(cnpj!$A:$B,MATCH(C816,cnpj!$B:$B,0),1),IF(G816=14,LEFT(E816,2)&amp;"."&amp;MID(E816,3,3)&amp;"."&amp;MID(E816,6,3)&amp;"/"&amp;MID(E816,9,4)&amp;"-"&amp;RIGHT(E816,2),IF(G816=13,0&amp;LEFT(E816,1)&amp;"."&amp;MID(E816,2,3)&amp;"."&amp;MID(E816,5,3)&amp;"/"&amp;MID(E816,8,4)&amp;"-"&amp;RIGHT(E816,2),IF(G816=12,"00"&amp;"."&amp;LEFT(E816,3)&amp;"."&amp;MID(E816,4,3)&amp;"/"&amp;MID(E816,7,4)&amp;"-"&amp;RIGHT(E816,2),IF(G816=11,"00.0"&amp;LEFT(E816,2)&amp;"."&amp;MID(E816,3,3)&amp;"/"&amp;MID(E816,6,4)&amp;"-"&amp;RIGHT(E816,2),"erro")))))</f>
        <v>16.670.085/0001-55</v>
      </c>
      <c r="G816" s="2">
        <f t="shared" si="37"/>
        <v>14</v>
      </c>
      <c r="H816" s="6" t="s">
        <v>62</v>
      </c>
      <c r="I816" s="2">
        <v>3</v>
      </c>
      <c r="J816" s="6">
        <v>13.295139521354752</v>
      </c>
      <c r="K816" s="6">
        <v>594300</v>
      </c>
      <c r="L816" s="2">
        <v>0</v>
      </c>
      <c r="M816" s="2">
        <v>1</v>
      </c>
      <c r="N816" s="2"/>
      <c r="O816" s="2">
        <v>0</v>
      </c>
      <c r="P816" s="2">
        <v>0</v>
      </c>
      <c r="Q816" s="2">
        <v>0</v>
      </c>
      <c r="R816" s="2">
        <v>12</v>
      </c>
      <c r="S816" s="2">
        <v>0</v>
      </c>
      <c r="T816" s="6">
        <v>15.610504125188395</v>
      </c>
      <c r="U816" s="6">
        <v>6.7998895577592325E-2</v>
      </c>
      <c r="V816" s="6">
        <v>0.63501730062417805</v>
      </c>
      <c r="W816" s="6">
        <v>1441522</v>
      </c>
      <c r="X816" s="6">
        <v>2380924</v>
      </c>
      <c r="Y816" s="6">
        <v>6019436</v>
      </c>
      <c r="Z816" s="6">
        <v>409315</v>
      </c>
      <c r="AA816" s="2" t="str">
        <f t="shared" si="38"/>
        <v/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1</v>
      </c>
      <c r="AI816" s="2">
        <v>0</v>
      </c>
      <c r="AJ816" s="2">
        <v>0</v>
      </c>
      <c r="AK816" s="2">
        <v>0</v>
      </c>
      <c r="AL816" s="2">
        <v>0</v>
      </c>
      <c r="AM816" s="2">
        <v>1</v>
      </c>
      <c r="AN816" s="2">
        <v>0</v>
      </c>
      <c r="AO816" s="2">
        <v>0</v>
      </c>
      <c r="AP816" s="2">
        <v>0</v>
      </c>
      <c r="AQ816" s="2">
        <v>0</v>
      </c>
      <c r="AR816" s="3">
        <v>0</v>
      </c>
      <c r="AS816" s="6" t="str">
        <f t="shared" si="39"/>
        <v/>
      </c>
      <c r="AT816" s="6" t="str">
        <f t="shared" si="40"/>
        <v/>
      </c>
      <c r="AU816" s="6" t="str">
        <f t="shared" si="41"/>
        <v/>
      </c>
      <c r="AV816" s="6" t="str">
        <f t="shared" si="42"/>
        <v/>
      </c>
      <c r="AW816" s="6" t="str">
        <f t="shared" si="43"/>
        <v/>
      </c>
      <c r="AX816" s="6" t="str">
        <f t="shared" si="44"/>
        <v/>
      </c>
      <c r="AY816" s="6" t="str">
        <f t="shared" si="45"/>
        <v/>
      </c>
      <c r="AZ816" s="6" t="str">
        <f t="shared" si="46"/>
        <v/>
      </c>
      <c r="BA816" s="6" t="str">
        <f t="shared" si="47"/>
        <v/>
      </c>
      <c r="BB816" s="6" t="str">
        <f t="shared" si="48"/>
        <v/>
      </c>
      <c r="BC816" s="2"/>
      <c r="BD816" s="2"/>
    </row>
    <row r="817" spans="1:56" ht="15.75" customHeight="1" x14ac:dyDescent="0.25">
      <c r="A817" s="2">
        <v>195</v>
      </c>
      <c r="B817" s="2">
        <v>2017</v>
      </c>
      <c r="C817" s="6" t="s">
        <v>254</v>
      </c>
      <c r="D817" s="2">
        <v>19739</v>
      </c>
      <c r="E817" s="2">
        <v>16670085000155</v>
      </c>
      <c r="F817" s="2" t="str">
        <f t="array" ref="F817">IFERROR(INDEX(cnpj!$A:$B,MATCH(C817,cnpj!$B:$B,0),1),IF(G817=14,LEFT(E817,2)&amp;"."&amp;MID(E817,3,3)&amp;"."&amp;MID(E817,6,3)&amp;"/"&amp;MID(E817,9,4)&amp;"-"&amp;RIGHT(E817,2),IF(G817=13,0&amp;LEFT(E817,1)&amp;"."&amp;MID(E817,2,3)&amp;"."&amp;MID(E817,5,3)&amp;"/"&amp;MID(E817,8,4)&amp;"-"&amp;RIGHT(E817,2),IF(G817=12,"00"&amp;"."&amp;LEFT(E817,3)&amp;"."&amp;MID(E817,4,3)&amp;"/"&amp;MID(E817,7,4)&amp;"-"&amp;RIGHT(E817,2),IF(G817=11,"00.0"&amp;LEFT(E817,2)&amp;"."&amp;MID(E817,3,3)&amp;"/"&amp;MID(E817,6,4)&amp;"-"&amp;RIGHT(E817,2),"erro")))))</f>
        <v>16.670.085/0001-55</v>
      </c>
      <c r="G817" s="2">
        <f t="shared" si="37"/>
        <v>14</v>
      </c>
      <c r="H817" s="6" t="s">
        <v>62</v>
      </c>
      <c r="I817" s="2">
        <v>3</v>
      </c>
      <c r="J817" s="6">
        <v>13.143145916586857</v>
      </c>
      <c r="K817" s="6">
        <v>510500</v>
      </c>
      <c r="L817" s="2">
        <v>0</v>
      </c>
      <c r="M817" s="2">
        <v>1</v>
      </c>
      <c r="N817" s="2"/>
      <c r="O817" s="2">
        <v>0</v>
      </c>
      <c r="P817" s="2">
        <v>0</v>
      </c>
      <c r="Q817" s="2">
        <v>0</v>
      </c>
      <c r="R817" s="2">
        <v>20</v>
      </c>
      <c r="S817" s="2">
        <v>0</v>
      </c>
      <c r="T817" s="6">
        <v>16.012932226987761</v>
      </c>
      <c r="U817" s="6">
        <v>5.6175149476092159E-2</v>
      </c>
      <c r="V817" s="6">
        <v>0.71108750341877058</v>
      </c>
      <c r="W817" s="6">
        <v>1697465</v>
      </c>
      <c r="X817" s="6">
        <v>4703584</v>
      </c>
      <c r="Y817" s="6">
        <v>9001774</v>
      </c>
      <c r="Z817" s="6">
        <v>505676</v>
      </c>
      <c r="AA817" s="2">
        <f t="shared" si="38"/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1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</v>
      </c>
      <c r="AO817" s="2">
        <v>0</v>
      </c>
      <c r="AP817" s="2">
        <v>0</v>
      </c>
      <c r="AQ817" s="2">
        <v>0</v>
      </c>
      <c r="AR817" s="3">
        <v>0</v>
      </c>
      <c r="AS817" s="6">
        <f t="shared" si="39"/>
        <v>15.610504125188395</v>
      </c>
      <c r="AT817" s="6">
        <f t="shared" si="40"/>
        <v>6.7998895577592325E-2</v>
      </c>
      <c r="AU817" s="6">
        <f t="shared" si="41"/>
        <v>0.63501730062417805</v>
      </c>
      <c r="AV817" s="6">
        <f t="shared" si="42"/>
        <v>0</v>
      </c>
      <c r="AW817" s="6">
        <f t="shared" si="43"/>
        <v>1</v>
      </c>
      <c r="AX817" s="6">
        <f t="shared" si="44"/>
        <v>0</v>
      </c>
      <c r="AY817" s="6">
        <f t="shared" si="45"/>
        <v>0</v>
      </c>
      <c r="AZ817" s="6">
        <f t="shared" si="46"/>
        <v>0</v>
      </c>
      <c r="BA817" s="6">
        <f t="shared" si="47"/>
        <v>12</v>
      </c>
      <c r="BB817" s="6">
        <f t="shared" si="48"/>
        <v>0</v>
      </c>
      <c r="BC817" s="2"/>
      <c r="BD817" s="2"/>
    </row>
    <row r="818" spans="1:56" ht="15.75" customHeight="1" x14ac:dyDescent="0.25">
      <c r="A818" s="2">
        <v>195</v>
      </c>
      <c r="B818" s="2">
        <v>2018</v>
      </c>
      <c r="C818" s="6" t="s">
        <v>254</v>
      </c>
      <c r="D818" s="2">
        <v>19739</v>
      </c>
      <c r="E818" s="2">
        <v>16670085000155</v>
      </c>
      <c r="F818" s="2" t="str">
        <f t="array" ref="F818">IFERROR(INDEX(cnpj!$A:$B,MATCH(C818,cnpj!$B:$B,0),1),IF(G818=14,LEFT(E818,2)&amp;"."&amp;MID(E818,3,3)&amp;"."&amp;MID(E818,6,3)&amp;"/"&amp;MID(E818,9,4)&amp;"-"&amp;RIGHT(E818,2),IF(G818=13,0&amp;LEFT(E818,1)&amp;"."&amp;MID(E818,2,3)&amp;"."&amp;MID(E818,5,3)&amp;"/"&amp;MID(E818,8,4)&amp;"-"&amp;RIGHT(E818,2),IF(G818=12,"00"&amp;"."&amp;LEFT(E818,3)&amp;"."&amp;MID(E818,4,3)&amp;"/"&amp;MID(E818,7,4)&amp;"-"&amp;RIGHT(E818,2),IF(G818=11,"00.0"&amp;LEFT(E818,2)&amp;"."&amp;MID(E818,3,3)&amp;"/"&amp;MID(E818,6,4)&amp;"-"&amp;RIGHT(E818,2),"erro")))))</f>
        <v>16.670.085/0001-55</v>
      </c>
      <c r="G818" s="2">
        <f t="shared" si="37"/>
        <v>14</v>
      </c>
      <c r="H818" s="6" t="s">
        <v>62</v>
      </c>
      <c r="I818" s="2">
        <v>3</v>
      </c>
      <c r="J818" s="6">
        <v>13.689380280820062</v>
      </c>
      <c r="K818" s="6">
        <v>881500</v>
      </c>
      <c r="L818" s="2">
        <v>0</v>
      </c>
      <c r="M818" s="2">
        <v>1</v>
      </c>
      <c r="N818" s="2"/>
      <c r="O818" s="2">
        <v>1</v>
      </c>
      <c r="P818" s="2">
        <v>3</v>
      </c>
      <c r="Q818" s="2">
        <v>0</v>
      </c>
      <c r="R818" s="2">
        <v>16</v>
      </c>
      <c r="S818" s="2">
        <v>0</v>
      </c>
      <c r="T818" s="6">
        <v>16.216143262393679</v>
      </c>
      <c r="U818" s="6">
        <v>5.9764175528662207E-2</v>
      </c>
      <c r="V818" s="6">
        <v>0.71945067307769894</v>
      </c>
      <c r="W818" s="6">
        <v>2736797</v>
      </c>
      <c r="X818" s="6">
        <v>5198854</v>
      </c>
      <c r="Y818" s="6">
        <v>11030153</v>
      </c>
      <c r="Z818" s="6">
        <v>659208</v>
      </c>
      <c r="AA818" s="2">
        <f t="shared" si="38"/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1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1</v>
      </c>
      <c r="AP818" s="2">
        <v>0</v>
      </c>
      <c r="AQ818" s="2">
        <v>0</v>
      </c>
      <c r="AR818" s="3">
        <v>0</v>
      </c>
      <c r="AS818" s="6">
        <f t="shared" si="39"/>
        <v>16.012932226987761</v>
      </c>
      <c r="AT818" s="6">
        <f t="shared" si="40"/>
        <v>5.6175149476092159E-2</v>
      </c>
      <c r="AU818" s="6">
        <f t="shared" si="41"/>
        <v>0.71108750341877058</v>
      </c>
      <c r="AV818" s="6">
        <f t="shared" si="42"/>
        <v>0</v>
      </c>
      <c r="AW818" s="6">
        <f t="shared" si="43"/>
        <v>1</v>
      </c>
      <c r="AX818" s="6">
        <f t="shared" si="44"/>
        <v>0</v>
      </c>
      <c r="AY818" s="6">
        <f t="shared" si="45"/>
        <v>0</v>
      </c>
      <c r="AZ818" s="6">
        <f t="shared" si="46"/>
        <v>0</v>
      </c>
      <c r="BA818" s="6">
        <f t="shared" si="47"/>
        <v>20</v>
      </c>
      <c r="BB818" s="6">
        <f t="shared" si="48"/>
        <v>0</v>
      </c>
      <c r="BC818" s="2"/>
      <c r="BD818" s="2"/>
    </row>
    <row r="819" spans="1:56" ht="15.75" customHeight="1" x14ac:dyDescent="0.25">
      <c r="A819" s="2">
        <v>195</v>
      </c>
      <c r="B819" s="2">
        <v>2019</v>
      </c>
      <c r="C819" s="6" t="s">
        <v>254</v>
      </c>
      <c r="D819" s="2">
        <v>19739</v>
      </c>
      <c r="E819" s="2">
        <v>16670085000155</v>
      </c>
      <c r="F819" s="2" t="str">
        <f t="array" ref="F819">IFERROR(INDEX(cnpj!$A:$B,MATCH(C819,cnpj!$B:$B,0),1),IF(G819=14,LEFT(E819,2)&amp;"."&amp;MID(E819,3,3)&amp;"."&amp;MID(E819,6,3)&amp;"/"&amp;MID(E819,9,4)&amp;"-"&amp;RIGHT(E819,2),IF(G819=13,0&amp;LEFT(E819,1)&amp;"."&amp;MID(E819,2,3)&amp;"."&amp;MID(E819,5,3)&amp;"/"&amp;MID(E819,8,4)&amp;"-"&amp;RIGHT(E819,2),IF(G819=12,"00"&amp;"."&amp;LEFT(E819,3)&amp;"."&amp;MID(E819,4,3)&amp;"/"&amp;MID(E819,7,4)&amp;"-"&amp;RIGHT(E819,2),IF(G819=11,"00.0"&amp;LEFT(E819,2)&amp;"."&amp;MID(E819,3,3)&amp;"/"&amp;MID(E819,6,4)&amp;"-"&amp;RIGHT(E819,2),"erro")))))</f>
        <v>16.670.085/0001-55</v>
      </c>
      <c r="G819" s="2">
        <f t="shared" si="37"/>
        <v>14</v>
      </c>
      <c r="H819" s="6" t="s">
        <v>62</v>
      </c>
      <c r="I819" s="2">
        <v>3</v>
      </c>
      <c r="J819" s="6">
        <v>13.980177179519508</v>
      </c>
      <c r="K819" s="6">
        <v>1179000</v>
      </c>
      <c r="L819" s="2">
        <v>0</v>
      </c>
      <c r="M819" s="2">
        <v>1</v>
      </c>
      <c r="N819" s="2"/>
      <c r="O819" s="2">
        <v>1</v>
      </c>
      <c r="P819" s="2">
        <v>3</v>
      </c>
      <c r="Q819" s="2">
        <v>0</v>
      </c>
      <c r="R819" s="2">
        <v>16</v>
      </c>
      <c r="S819" s="2">
        <v>0</v>
      </c>
      <c r="T819" s="6">
        <v>16.600700179353833</v>
      </c>
      <c r="U819" s="6">
        <v>5.1468472599641178E-2</v>
      </c>
      <c r="V819" s="6">
        <v>0.27620171463238963</v>
      </c>
      <c r="W819" s="6">
        <v>3033744</v>
      </c>
      <c r="X819" s="6">
        <v>1441522</v>
      </c>
      <c r="Y819" s="6">
        <v>16202890</v>
      </c>
      <c r="Z819" s="6">
        <v>833938</v>
      </c>
      <c r="AA819" s="2">
        <f t="shared" si="38"/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1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1</v>
      </c>
      <c r="AQ819" s="2">
        <v>0</v>
      </c>
      <c r="AR819" s="3">
        <v>0</v>
      </c>
      <c r="AS819" s="6">
        <f t="shared" si="39"/>
        <v>16.216143262393679</v>
      </c>
      <c r="AT819" s="6">
        <f t="shared" si="40"/>
        <v>5.9764175528662207E-2</v>
      </c>
      <c r="AU819" s="6">
        <f t="shared" si="41"/>
        <v>0.71945067307769894</v>
      </c>
      <c r="AV819" s="6">
        <f t="shared" si="42"/>
        <v>0</v>
      </c>
      <c r="AW819" s="6">
        <f t="shared" si="43"/>
        <v>1</v>
      </c>
      <c r="AX819" s="6">
        <f t="shared" si="44"/>
        <v>1</v>
      </c>
      <c r="AY819" s="6">
        <f t="shared" si="45"/>
        <v>3</v>
      </c>
      <c r="AZ819" s="6">
        <f t="shared" si="46"/>
        <v>0</v>
      </c>
      <c r="BA819" s="6">
        <f t="shared" si="47"/>
        <v>16</v>
      </c>
      <c r="BB819" s="6">
        <f t="shared" si="48"/>
        <v>0</v>
      </c>
      <c r="BC819" s="2"/>
      <c r="BD819" s="2"/>
    </row>
    <row r="820" spans="1:56" ht="15.75" customHeight="1" x14ac:dyDescent="0.25">
      <c r="A820" s="2">
        <v>196</v>
      </c>
      <c r="B820" s="2">
        <v>2016</v>
      </c>
      <c r="C820" s="6" t="s">
        <v>255</v>
      </c>
      <c r="D820" s="2">
        <v>20710</v>
      </c>
      <c r="E820" s="2">
        <v>42278291000124</v>
      </c>
      <c r="F820" s="2" t="str">
        <f t="array" ref="F820">IFERROR(INDEX(cnpj!$A:$B,MATCH(C820,cnpj!$B:$B,0),1),IF(G820=14,LEFT(E820,2)&amp;"."&amp;MID(E820,3,3)&amp;"."&amp;MID(E820,6,3)&amp;"/"&amp;MID(E820,9,4)&amp;"-"&amp;RIGHT(E820,2),IF(G820=13,0&amp;LEFT(E820,1)&amp;"."&amp;MID(E820,2,3)&amp;"."&amp;MID(E820,5,3)&amp;"/"&amp;MID(E820,8,4)&amp;"-"&amp;RIGHT(E820,2),IF(G820=12,"00"&amp;"."&amp;LEFT(E820,3)&amp;"."&amp;MID(E820,4,3)&amp;"/"&amp;MID(E820,7,4)&amp;"-"&amp;RIGHT(E820,2),IF(G820=11,"00.0"&amp;LEFT(E820,2)&amp;"."&amp;MID(E820,3,3)&amp;"/"&amp;MID(E820,6,4)&amp;"-"&amp;RIGHT(E820,2),"erro")))))</f>
        <v>42.278.291/0001-24</v>
      </c>
      <c r="G820" s="2">
        <f t="shared" si="37"/>
        <v>14</v>
      </c>
      <c r="H820" s="6" t="s">
        <v>60</v>
      </c>
      <c r="I820" s="2">
        <v>1</v>
      </c>
      <c r="J820" s="6">
        <v>12.301382825334498</v>
      </c>
      <c r="K820" s="6">
        <v>220000</v>
      </c>
      <c r="L820" s="2">
        <v>0</v>
      </c>
      <c r="M820" s="2">
        <v>1</v>
      </c>
      <c r="N820" s="2"/>
      <c r="O820" s="2">
        <v>0</v>
      </c>
      <c r="P820" s="2">
        <v>0</v>
      </c>
      <c r="Q820" s="2">
        <v>0</v>
      </c>
      <c r="R820" s="2">
        <v>19</v>
      </c>
      <c r="S820" s="2">
        <v>0</v>
      </c>
      <c r="T820" s="6">
        <v>14.356236479053784</v>
      </c>
      <c r="U820" s="6">
        <v>5.4798564917341822E-2</v>
      </c>
      <c r="V820" s="6">
        <v>0.88939719423987029</v>
      </c>
      <c r="W820" s="6">
        <v>347236</v>
      </c>
      <c r="X820" s="6">
        <v>1180084</v>
      </c>
      <c r="Y820" s="6">
        <v>1717253</v>
      </c>
      <c r="Z820" s="6">
        <v>94103</v>
      </c>
      <c r="AA820" s="2" t="str">
        <f t="shared" si="38"/>
        <v/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1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1</v>
      </c>
      <c r="AN820" s="2">
        <v>0</v>
      </c>
      <c r="AO820" s="2">
        <v>0</v>
      </c>
      <c r="AP820" s="2">
        <v>0</v>
      </c>
      <c r="AQ820" s="2">
        <v>0</v>
      </c>
      <c r="AR820" s="3">
        <v>0</v>
      </c>
      <c r="AS820" s="6" t="str">
        <f t="shared" si="39"/>
        <v/>
      </c>
      <c r="AT820" s="6" t="str">
        <f t="shared" si="40"/>
        <v/>
      </c>
      <c r="AU820" s="6" t="str">
        <f t="shared" si="41"/>
        <v/>
      </c>
      <c r="AV820" s="6" t="str">
        <f t="shared" si="42"/>
        <v/>
      </c>
      <c r="AW820" s="6" t="str">
        <f t="shared" si="43"/>
        <v/>
      </c>
      <c r="AX820" s="6" t="str">
        <f t="shared" si="44"/>
        <v/>
      </c>
      <c r="AY820" s="6" t="str">
        <f t="shared" si="45"/>
        <v/>
      </c>
      <c r="AZ820" s="6" t="str">
        <f t="shared" si="46"/>
        <v/>
      </c>
      <c r="BA820" s="6" t="str">
        <f t="shared" si="47"/>
        <v/>
      </c>
      <c r="BB820" s="6" t="str">
        <f t="shared" si="48"/>
        <v/>
      </c>
      <c r="BC820" s="2"/>
      <c r="BD820" s="2"/>
    </row>
    <row r="821" spans="1:56" ht="15.75" customHeight="1" x14ac:dyDescent="0.25">
      <c r="A821" s="2">
        <v>196</v>
      </c>
      <c r="B821" s="2">
        <v>2017</v>
      </c>
      <c r="C821" s="6" t="s">
        <v>255</v>
      </c>
      <c r="D821" s="2">
        <v>20710</v>
      </c>
      <c r="E821" s="2">
        <v>42278291000124</v>
      </c>
      <c r="F821" s="2" t="str">
        <f t="array" ref="F821">IFERROR(INDEX(cnpj!$A:$B,MATCH(C821,cnpj!$B:$B,0),1),IF(G821=14,LEFT(E821,2)&amp;"."&amp;MID(E821,3,3)&amp;"."&amp;MID(E821,6,3)&amp;"/"&amp;MID(E821,9,4)&amp;"-"&amp;RIGHT(E821,2),IF(G821=13,0&amp;LEFT(E821,1)&amp;"."&amp;MID(E821,2,3)&amp;"."&amp;MID(E821,5,3)&amp;"/"&amp;MID(E821,8,4)&amp;"-"&amp;RIGHT(E821,2),IF(G821=12,"00"&amp;"."&amp;LEFT(E821,3)&amp;"."&amp;MID(E821,4,3)&amp;"/"&amp;MID(E821,7,4)&amp;"-"&amp;RIGHT(E821,2),IF(G821=11,"00.0"&amp;LEFT(E821,2)&amp;"."&amp;MID(E821,3,3)&amp;"/"&amp;MID(E821,6,4)&amp;"-"&amp;RIGHT(E821,2),"erro")))))</f>
        <v>42.278.291/0001-24</v>
      </c>
      <c r="G821" s="2">
        <f t="shared" si="37"/>
        <v>14</v>
      </c>
      <c r="H821" s="6" t="s">
        <v>60</v>
      </c>
      <c r="I821" s="2">
        <v>1</v>
      </c>
      <c r="J821" s="6">
        <v>12.301382825334498</v>
      </c>
      <c r="K821" s="6">
        <v>220000</v>
      </c>
      <c r="L821" s="2">
        <v>0</v>
      </c>
      <c r="M821" s="2">
        <v>1</v>
      </c>
      <c r="N821" s="2"/>
      <c r="O821" s="2">
        <v>0</v>
      </c>
      <c r="P821" s="2">
        <v>0</v>
      </c>
      <c r="Q821" s="2">
        <v>0</v>
      </c>
      <c r="R821" s="2">
        <v>19</v>
      </c>
      <c r="S821" s="2">
        <v>0</v>
      </c>
      <c r="T821" s="6">
        <v>13.817813903226707</v>
      </c>
      <c r="U821" s="6">
        <v>-0.60547776826637778</v>
      </c>
      <c r="V821" s="6">
        <v>1.3923691966325653</v>
      </c>
      <c r="W821" s="6">
        <v>247374</v>
      </c>
      <c r="X821" s="6">
        <v>1148206</v>
      </c>
      <c r="Y821" s="6">
        <v>1002306</v>
      </c>
      <c r="Z821" s="6">
        <v>-606874</v>
      </c>
      <c r="AA821" s="2">
        <f t="shared" si="38"/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1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</v>
      </c>
      <c r="AO821" s="2">
        <v>0</v>
      </c>
      <c r="AP821" s="2">
        <v>0</v>
      </c>
      <c r="AQ821" s="2">
        <v>0</v>
      </c>
      <c r="AR821" s="3">
        <v>0</v>
      </c>
      <c r="AS821" s="6">
        <f t="shared" si="39"/>
        <v>14.356236479053784</v>
      </c>
      <c r="AT821" s="6">
        <f t="shared" si="40"/>
        <v>5.4798564917341822E-2</v>
      </c>
      <c r="AU821" s="6">
        <f t="shared" si="41"/>
        <v>0.88939719423987029</v>
      </c>
      <c r="AV821" s="6">
        <f t="shared" si="42"/>
        <v>0</v>
      </c>
      <c r="AW821" s="6">
        <f t="shared" si="43"/>
        <v>1</v>
      </c>
      <c r="AX821" s="6">
        <f t="shared" si="44"/>
        <v>0</v>
      </c>
      <c r="AY821" s="6">
        <f t="shared" si="45"/>
        <v>0</v>
      </c>
      <c r="AZ821" s="6">
        <f t="shared" si="46"/>
        <v>0</v>
      </c>
      <c r="BA821" s="6">
        <f t="shared" si="47"/>
        <v>19</v>
      </c>
      <c r="BB821" s="6">
        <f t="shared" si="48"/>
        <v>0</v>
      </c>
      <c r="BC821" s="2"/>
      <c r="BD821" s="2"/>
    </row>
    <row r="822" spans="1:56" ht="15.75" customHeight="1" x14ac:dyDescent="0.25">
      <c r="A822" s="2">
        <v>196</v>
      </c>
      <c r="B822" s="2">
        <v>2018</v>
      </c>
      <c r="C822" s="6" t="s">
        <v>255</v>
      </c>
      <c r="D822" s="2">
        <v>20710</v>
      </c>
      <c r="E822" s="2">
        <v>42278291000124</v>
      </c>
      <c r="F822" s="2" t="str">
        <f t="array" ref="F822">IFERROR(INDEX(cnpj!$A:$B,MATCH(C822,cnpj!$B:$B,0),1),IF(G822=14,LEFT(E822,2)&amp;"."&amp;MID(E822,3,3)&amp;"."&amp;MID(E822,6,3)&amp;"/"&amp;MID(E822,9,4)&amp;"-"&amp;RIGHT(E822,2),IF(G822=13,0&amp;LEFT(E822,1)&amp;"."&amp;MID(E822,2,3)&amp;"."&amp;MID(E822,5,3)&amp;"/"&amp;MID(E822,8,4)&amp;"-"&amp;RIGHT(E822,2),IF(G822=12,"00"&amp;"."&amp;LEFT(E822,3)&amp;"."&amp;MID(E822,4,3)&amp;"/"&amp;MID(E822,7,4)&amp;"-"&amp;RIGHT(E822,2),IF(G822=11,"00.0"&amp;LEFT(E822,2)&amp;"."&amp;MID(E822,3,3)&amp;"/"&amp;MID(E822,6,4)&amp;"-"&amp;RIGHT(E822,2),"erro")))))</f>
        <v>42.278.291/0001-24</v>
      </c>
      <c r="G822" s="2">
        <f t="shared" si="37"/>
        <v>14</v>
      </c>
      <c r="H822" s="6" t="s">
        <v>60</v>
      </c>
      <c r="I822" s="2">
        <v>1</v>
      </c>
      <c r="J822" s="6">
        <v>12.750050423243499</v>
      </c>
      <c r="K822" s="6">
        <v>344569.27</v>
      </c>
      <c r="L822" s="2">
        <v>0</v>
      </c>
      <c r="M822" s="2">
        <v>1</v>
      </c>
      <c r="N822" s="2"/>
      <c r="O822" s="2">
        <v>0</v>
      </c>
      <c r="P822" s="2">
        <v>0</v>
      </c>
      <c r="Q822" s="2">
        <v>0</v>
      </c>
      <c r="R822" s="2">
        <v>10</v>
      </c>
      <c r="S822" s="2">
        <v>0</v>
      </c>
      <c r="T822" s="6">
        <v>13.699268833876712</v>
      </c>
      <c r="U822" s="6">
        <v>6.7418506953024959E-3</v>
      </c>
      <c r="V822" s="6">
        <v>1.3984746029249882</v>
      </c>
      <c r="W822" s="6">
        <v>238870</v>
      </c>
      <c r="X822" s="6">
        <v>1006136</v>
      </c>
      <c r="Y822" s="6">
        <v>890260</v>
      </c>
      <c r="Z822" s="6">
        <v>6002</v>
      </c>
      <c r="AA822" s="2">
        <f t="shared" si="38"/>
        <v>1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1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1</v>
      </c>
      <c r="AP822" s="2">
        <v>0</v>
      </c>
      <c r="AQ822" s="2">
        <v>0</v>
      </c>
      <c r="AR822" s="3">
        <v>0</v>
      </c>
      <c r="AS822" s="6">
        <f t="shared" si="39"/>
        <v>13.817813903226707</v>
      </c>
      <c r="AT822" s="6">
        <f t="shared" si="40"/>
        <v>-0.60547776826637778</v>
      </c>
      <c r="AU822" s="6">
        <f t="shared" si="41"/>
        <v>1.3923691966325653</v>
      </c>
      <c r="AV822" s="6">
        <f t="shared" si="42"/>
        <v>0</v>
      </c>
      <c r="AW822" s="6">
        <f t="shared" si="43"/>
        <v>1</v>
      </c>
      <c r="AX822" s="6">
        <f t="shared" si="44"/>
        <v>0</v>
      </c>
      <c r="AY822" s="6">
        <f t="shared" si="45"/>
        <v>0</v>
      </c>
      <c r="AZ822" s="6">
        <f t="shared" si="46"/>
        <v>0</v>
      </c>
      <c r="BA822" s="6">
        <f t="shared" si="47"/>
        <v>19</v>
      </c>
      <c r="BB822" s="6">
        <f t="shared" si="48"/>
        <v>0</v>
      </c>
      <c r="BC822" s="2"/>
      <c r="BD822" s="2"/>
    </row>
    <row r="823" spans="1:56" ht="15.75" customHeight="1" x14ac:dyDescent="0.25">
      <c r="A823" s="2">
        <v>196</v>
      </c>
      <c r="B823" s="2">
        <v>2019</v>
      </c>
      <c r="C823" s="6" t="s">
        <v>255</v>
      </c>
      <c r="D823" s="2">
        <v>20710</v>
      </c>
      <c r="E823" s="2">
        <v>42278291000124</v>
      </c>
      <c r="F823" s="2" t="str">
        <f t="array" ref="F823">IFERROR(INDEX(cnpj!$A:$B,MATCH(C823,cnpj!$B:$B,0),1),IF(G823=14,LEFT(E823,2)&amp;"."&amp;MID(E823,3,3)&amp;"."&amp;MID(E823,6,3)&amp;"/"&amp;MID(E823,9,4)&amp;"-"&amp;RIGHT(E823,2),IF(G823=13,0&amp;LEFT(E823,1)&amp;"."&amp;MID(E823,2,3)&amp;"."&amp;MID(E823,5,3)&amp;"/"&amp;MID(E823,8,4)&amp;"-"&amp;RIGHT(E823,2),IF(G823=12,"00"&amp;"."&amp;LEFT(E823,3)&amp;"."&amp;MID(E823,4,3)&amp;"/"&amp;MID(E823,7,4)&amp;"-"&amp;RIGHT(E823,2),IF(G823=11,"00.0"&amp;LEFT(E823,2)&amp;"."&amp;MID(E823,3,3)&amp;"/"&amp;MID(E823,6,4)&amp;"-"&amp;RIGHT(E823,2),"erro")))))</f>
        <v>42.278.291/0001-24</v>
      </c>
      <c r="G823" s="2">
        <f t="shared" si="37"/>
        <v>14</v>
      </c>
      <c r="H823" s="6" t="s">
        <v>60</v>
      </c>
      <c r="I823" s="2">
        <v>1</v>
      </c>
      <c r="J823" s="6">
        <v>12.551787749232565</v>
      </c>
      <c r="K823" s="6">
        <v>282600</v>
      </c>
      <c r="L823" s="2">
        <v>0</v>
      </c>
      <c r="M823" s="2">
        <v>1</v>
      </c>
      <c r="N823" s="2"/>
      <c r="O823" s="2">
        <v>1</v>
      </c>
      <c r="P823" s="2">
        <v>3</v>
      </c>
      <c r="Q823" s="2">
        <v>0</v>
      </c>
      <c r="R823" s="2">
        <v>10</v>
      </c>
      <c r="S823" s="2">
        <v>0</v>
      </c>
      <c r="T823" s="6">
        <v>14.351659424699784</v>
      </c>
      <c r="U823" s="6">
        <v>6.5104296158150377E-3</v>
      </c>
      <c r="V823" s="6">
        <v>0.36200422250705067</v>
      </c>
      <c r="W823" s="6">
        <v>271578</v>
      </c>
      <c r="X823" s="6">
        <v>347236</v>
      </c>
      <c r="Y823" s="6">
        <v>1709411</v>
      </c>
      <c r="Z823" s="6">
        <v>11129</v>
      </c>
      <c r="AA823" s="2">
        <f t="shared" si="38"/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1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1</v>
      </c>
      <c r="AQ823" s="2">
        <v>0</v>
      </c>
      <c r="AR823" s="3">
        <v>0</v>
      </c>
      <c r="AS823" s="6">
        <f t="shared" si="39"/>
        <v>13.699268833876712</v>
      </c>
      <c r="AT823" s="6">
        <f t="shared" si="40"/>
        <v>6.7418506953024959E-3</v>
      </c>
      <c r="AU823" s="6">
        <f t="shared" si="41"/>
        <v>1.3984746029249882</v>
      </c>
      <c r="AV823" s="6">
        <f t="shared" si="42"/>
        <v>0</v>
      </c>
      <c r="AW823" s="6">
        <f t="shared" si="43"/>
        <v>1</v>
      </c>
      <c r="AX823" s="6">
        <f t="shared" si="44"/>
        <v>0</v>
      </c>
      <c r="AY823" s="6">
        <f t="shared" si="45"/>
        <v>0</v>
      </c>
      <c r="AZ823" s="6">
        <f t="shared" si="46"/>
        <v>0</v>
      </c>
      <c r="BA823" s="6">
        <f t="shared" si="47"/>
        <v>10</v>
      </c>
      <c r="BB823" s="6">
        <f t="shared" si="48"/>
        <v>0</v>
      </c>
      <c r="BC823" s="2"/>
      <c r="BD823" s="2"/>
    </row>
    <row r="824" spans="1:56" ht="15.75" customHeight="1" x14ac:dyDescent="0.25">
      <c r="A824" s="2">
        <v>197</v>
      </c>
      <c r="B824" s="2">
        <v>2016</v>
      </c>
      <c r="C824" s="6" t="s">
        <v>256</v>
      </c>
      <c r="D824" s="2">
        <v>8087</v>
      </c>
      <c r="E824" s="2">
        <v>33014556000196</v>
      </c>
      <c r="F824" s="2" t="str">
        <f t="array" ref="F824">IFERROR(INDEX(cnpj!$A:$B,MATCH(C824,cnpj!$B:$B,0),1),IF(G824=14,LEFT(E824,2)&amp;"."&amp;MID(E824,3,3)&amp;"."&amp;MID(E824,6,3)&amp;"/"&amp;MID(E824,9,4)&amp;"-"&amp;RIGHT(E824,2),IF(G824=13,0&amp;LEFT(E824,1)&amp;"."&amp;MID(E824,2,3)&amp;"."&amp;MID(E824,5,3)&amp;"/"&amp;MID(E824,8,4)&amp;"-"&amp;RIGHT(E824,2),IF(G824=12,"00"&amp;"."&amp;LEFT(E824,3)&amp;"."&amp;MID(E824,4,3)&amp;"/"&amp;MID(E824,7,4)&amp;"-"&amp;RIGHT(E824,2),IF(G824=11,"00.0"&amp;LEFT(E824,2)&amp;"."&amp;MID(E824,3,3)&amp;"/"&amp;MID(E824,6,4)&amp;"-"&amp;RIGHT(E824,2),"erro")))))</f>
        <v>33.014.556/0001-96</v>
      </c>
      <c r="G824" s="2">
        <f t="shared" si="37"/>
        <v>14</v>
      </c>
      <c r="H824" s="6" t="s">
        <v>62</v>
      </c>
      <c r="I824" s="2">
        <v>3</v>
      </c>
      <c r="J824" s="6">
        <v>13.522326242565393</v>
      </c>
      <c r="K824" s="6">
        <v>745884.65</v>
      </c>
      <c r="L824" s="2">
        <v>0</v>
      </c>
      <c r="M824" s="2">
        <v>1</v>
      </c>
      <c r="N824" s="2"/>
      <c r="O824" s="2">
        <v>0</v>
      </c>
      <c r="P824" s="2">
        <v>0</v>
      </c>
      <c r="Q824" s="2">
        <v>0</v>
      </c>
      <c r="R824" s="2">
        <v>25</v>
      </c>
      <c r="S824" s="2">
        <v>0</v>
      </c>
      <c r="T824" s="6">
        <v>16.362572187385375</v>
      </c>
      <c r="U824" s="6">
        <v>1.6575163668944043E-2</v>
      </c>
      <c r="V824" s="6">
        <v>0.84412453178571145</v>
      </c>
      <c r="W824" s="6">
        <v>4336474</v>
      </c>
      <c r="X824" s="6">
        <v>6442597</v>
      </c>
      <c r="Y824" s="6">
        <v>12769527</v>
      </c>
      <c r="Z824" s="6">
        <v>211657</v>
      </c>
      <c r="AA824" s="2" t="str">
        <f t="shared" si="38"/>
        <v/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1</v>
      </c>
      <c r="AI824" s="2">
        <v>0</v>
      </c>
      <c r="AJ824" s="2">
        <v>0</v>
      </c>
      <c r="AK824" s="2">
        <v>0</v>
      </c>
      <c r="AL824" s="2">
        <v>0</v>
      </c>
      <c r="AM824" s="2">
        <v>1</v>
      </c>
      <c r="AN824" s="2">
        <v>0</v>
      </c>
      <c r="AO824" s="2">
        <v>0</v>
      </c>
      <c r="AP824" s="2">
        <v>0</v>
      </c>
      <c r="AQ824" s="2">
        <v>0</v>
      </c>
      <c r="AR824" s="3">
        <v>0</v>
      </c>
      <c r="AS824" s="6" t="str">
        <f t="shared" si="39"/>
        <v/>
      </c>
      <c r="AT824" s="6" t="str">
        <f t="shared" si="40"/>
        <v/>
      </c>
      <c r="AU824" s="6" t="str">
        <f t="shared" si="41"/>
        <v/>
      </c>
      <c r="AV824" s="6" t="str">
        <f t="shared" si="42"/>
        <v/>
      </c>
      <c r="AW824" s="6" t="str">
        <f t="shared" si="43"/>
        <v/>
      </c>
      <c r="AX824" s="6" t="str">
        <f t="shared" si="44"/>
        <v/>
      </c>
      <c r="AY824" s="6" t="str">
        <f t="shared" si="45"/>
        <v/>
      </c>
      <c r="AZ824" s="6" t="str">
        <f t="shared" si="46"/>
        <v/>
      </c>
      <c r="BA824" s="6" t="str">
        <f t="shared" si="47"/>
        <v/>
      </c>
      <c r="BB824" s="6" t="str">
        <f t="shared" si="48"/>
        <v/>
      </c>
      <c r="BC824" s="2"/>
      <c r="BD824" s="2"/>
    </row>
    <row r="825" spans="1:56" ht="15.75" customHeight="1" x14ac:dyDescent="0.25">
      <c r="A825" s="2">
        <v>197</v>
      </c>
      <c r="B825" s="2">
        <v>2017</v>
      </c>
      <c r="C825" s="6" t="s">
        <v>256</v>
      </c>
      <c r="D825" s="2">
        <v>8087</v>
      </c>
      <c r="E825" s="2">
        <v>33014556000196</v>
      </c>
      <c r="F825" s="2" t="str">
        <f t="array" ref="F825">IFERROR(INDEX(cnpj!$A:$B,MATCH(C825,cnpj!$B:$B,0),1),IF(G825=14,LEFT(E825,2)&amp;"."&amp;MID(E825,3,3)&amp;"."&amp;MID(E825,6,3)&amp;"/"&amp;MID(E825,9,4)&amp;"-"&amp;RIGHT(E825,2),IF(G825=13,0&amp;LEFT(E825,1)&amp;"."&amp;MID(E825,2,3)&amp;"."&amp;MID(E825,5,3)&amp;"/"&amp;MID(E825,8,4)&amp;"-"&amp;RIGHT(E825,2),IF(G825=12,"00"&amp;"."&amp;LEFT(E825,3)&amp;"."&amp;MID(E825,4,3)&amp;"/"&amp;MID(E825,7,4)&amp;"-"&amp;RIGHT(E825,2),IF(G825=11,"00.0"&amp;LEFT(E825,2)&amp;"."&amp;MID(E825,3,3)&amp;"/"&amp;MID(E825,6,4)&amp;"-"&amp;RIGHT(E825,2),"erro")))))</f>
        <v>33.014.556/0001-96</v>
      </c>
      <c r="G825" s="2">
        <f t="shared" si="37"/>
        <v>14</v>
      </c>
      <c r="H825" s="6" t="s">
        <v>62</v>
      </c>
      <c r="I825" s="2">
        <v>3</v>
      </c>
      <c r="J825" s="6">
        <v>13.353475098367715</v>
      </c>
      <c r="K825" s="6">
        <v>630000</v>
      </c>
      <c r="L825" s="2">
        <v>0</v>
      </c>
      <c r="M825" s="2">
        <v>1</v>
      </c>
      <c r="N825" s="2"/>
      <c r="O825" s="2">
        <v>0</v>
      </c>
      <c r="P825" s="2">
        <v>0</v>
      </c>
      <c r="Q825" s="2">
        <v>0</v>
      </c>
      <c r="R825" s="2">
        <v>24</v>
      </c>
      <c r="S825" s="2">
        <v>0</v>
      </c>
      <c r="T825" s="6">
        <v>16.672004212185712</v>
      </c>
      <c r="U825" s="6">
        <v>1.3656461388721459E-2</v>
      </c>
      <c r="V825" s="6">
        <v>0.73439220505634117</v>
      </c>
      <c r="W825" s="6">
        <v>5519766</v>
      </c>
      <c r="X825" s="6">
        <v>7258958</v>
      </c>
      <c r="Y825" s="6">
        <v>17400408</v>
      </c>
      <c r="Z825" s="6">
        <v>237628</v>
      </c>
      <c r="AA825" s="2">
        <f t="shared" si="38"/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1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</v>
      </c>
      <c r="AO825" s="2">
        <v>0</v>
      </c>
      <c r="AP825" s="2">
        <v>0</v>
      </c>
      <c r="AQ825" s="2">
        <v>0</v>
      </c>
      <c r="AR825" s="3">
        <v>0</v>
      </c>
      <c r="AS825" s="6">
        <f t="shared" si="39"/>
        <v>16.362572187385375</v>
      </c>
      <c r="AT825" s="6">
        <f t="shared" si="40"/>
        <v>1.6575163668944043E-2</v>
      </c>
      <c r="AU825" s="6">
        <f t="shared" si="41"/>
        <v>0.84412453178571145</v>
      </c>
      <c r="AV825" s="6">
        <f t="shared" si="42"/>
        <v>0</v>
      </c>
      <c r="AW825" s="6">
        <f t="shared" si="43"/>
        <v>1</v>
      </c>
      <c r="AX825" s="6">
        <f t="shared" si="44"/>
        <v>0</v>
      </c>
      <c r="AY825" s="6">
        <f t="shared" si="45"/>
        <v>0</v>
      </c>
      <c r="AZ825" s="6">
        <f t="shared" si="46"/>
        <v>0</v>
      </c>
      <c r="BA825" s="6">
        <f t="shared" si="47"/>
        <v>25</v>
      </c>
      <c r="BB825" s="6">
        <f t="shared" si="48"/>
        <v>0</v>
      </c>
      <c r="BC825" s="2"/>
      <c r="BD825" s="2"/>
    </row>
    <row r="826" spans="1:56" ht="15.75" customHeight="1" x14ac:dyDescent="0.25">
      <c r="A826" s="2">
        <v>197</v>
      </c>
      <c r="B826" s="2">
        <v>2018</v>
      </c>
      <c r="C826" s="6" t="s">
        <v>256</v>
      </c>
      <c r="D826" s="2">
        <v>8087</v>
      </c>
      <c r="E826" s="2">
        <v>33014556000196</v>
      </c>
      <c r="F826" s="2" t="str">
        <f t="array" ref="F826">IFERROR(INDEX(cnpj!$A:$B,MATCH(C826,cnpj!$B:$B,0),1),IF(G826=14,LEFT(E826,2)&amp;"."&amp;MID(E826,3,3)&amp;"."&amp;MID(E826,6,3)&amp;"/"&amp;MID(E826,9,4)&amp;"-"&amp;RIGHT(E826,2),IF(G826=13,0&amp;LEFT(E826,1)&amp;"."&amp;MID(E826,2,3)&amp;"."&amp;MID(E826,5,3)&amp;"/"&amp;MID(E826,8,4)&amp;"-"&amp;RIGHT(E826,2),IF(G826=12,"00"&amp;"."&amp;LEFT(E826,3)&amp;"."&amp;MID(E826,4,3)&amp;"/"&amp;MID(E826,7,4)&amp;"-"&amp;RIGHT(E826,2),IF(G826=11,"00.0"&amp;LEFT(E826,2)&amp;"."&amp;MID(E826,3,3)&amp;"/"&amp;MID(E826,6,4)&amp;"-"&amp;RIGHT(E826,2),"erro")))))</f>
        <v>33.014.556/0001-96</v>
      </c>
      <c r="G826" s="2">
        <f t="shared" si="37"/>
        <v>14</v>
      </c>
      <c r="H826" s="6" t="s">
        <v>62</v>
      </c>
      <c r="I826" s="2">
        <v>3</v>
      </c>
      <c r="J826" s="6">
        <v>13.353475098367715</v>
      </c>
      <c r="K826" s="6">
        <v>630000</v>
      </c>
      <c r="L826" s="2">
        <v>0</v>
      </c>
      <c r="M826" s="2">
        <v>1</v>
      </c>
      <c r="N826" s="2"/>
      <c r="O826" s="2">
        <v>0</v>
      </c>
      <c r="P826" s="2">
        <v>0</v>
      </c>
      <c r="Q826" s="2">
        <v>0</v>
      </c>
      <c r="R826" s="2">
        <v>28</v>
      </c>
      <c r="S826" s="2">
        <v>0</v>
      </c>
      <c r="T826" s="6">
        <v>16.690061829306895</v>
      </c>
      <c r="U826" s="6">
        <v>2.1475411390518919E-2</v>
      </c>
      <c r="V826" s="6">
        <v>0.72204855184757732</v>
      </c>
      <c r="W826" s="6">
        <v>5192108</v>
      </c>
      <c r="X826" s="6">
        <v>7600767</v>
      </c>
      <c r="Y826" s="6">
        <v>17717472</v>
      </c>
      <c r="Z826" s="6">
        <v>380490</v>
      </c>
      <c r="AA826" s="2">
        <f t="shared" si="38"/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1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1</v>
      </c>
      <c r="AP826" s="2">
        <v>0</v>
      </c>
      <c r="AQ826" s="2">
        <v>0</v>
      </c>
      <c r="AR826" s="3">
        <v>0</v>
      </c>
      <c r="AS826" s="6">
        <f t="shared" si="39"/>
        <v>16.672004212185712</v>
      </c>
      <c r="AT826" s="6">
        <f t="shared" si="40"/>
        <v>1.3656461388721459E-2</v>
      </c>
      <c r="AU826" s="6">
        <f t="shared" si="41"/>
        <v>0.73439220505634117</v>
      </c>
      <c r="AV826" s="6">
        <f t="shared" si="42"/>
        <v>0</v>
      </c>
      <c r="AW826" s="6">
        <f t="shared" si="43"/>
        <v>1</v>
      </c>
      <c r="AX826" s="6">
        <f t="shared" si="44"/>
        <v>0</v>
      </c>
      <c r="AY826" s="6">
        <f t="shared" si="45"/>
        <v>0</v>
      </c>
      <c r="AZ826" s="6">
        <f t="shared" si="46"/>
        <v>0</v>
      </c>
      <c r="BA826" s="6">
        <f t="shared" si="47"/>
        <v>24</v>
      </c>
      <c r="BB826" s="6">
        <f t="shared" si="48"/>
        <v>0</v>
      </c>
      <c r="BC826" s="2"/>
      <c r="BD826" s="2"/>
    </row>
    <row r="827" spans="1:56" ht="15.75" customHeight="1" x14ac:dyDescent="0.25">
      <c r="A827" s="2">
        <v>197</v>
      </c>
      <c r="B827" s="2">
        <v>2019</v>
      </c>
      <c r="C827" s="6" t="s">
        <v>256</v>
      </c>
      <c r="D827" s="2">
        <v>8087</v>
      </c>
      <c r="E827" s="2">
        <v>33014556000196</v>
      </c>
      <c r="F827" s="2" t="str">
        <f t="array" ref="F827">IFERROR(INDEX(cnpj!$A:$B,MATCH(C827,cnpj!$B:$B,0),1),IF(G827=14,LEFT(E827,2)&amp;"."&amp;MID(E827,3,3)&amp;"."&amp;MID(E827,6,3)&amp;"/"&amp;MID(E827,9,4)&amp;"-"&amp;RIGHT(E827,2),IF(G827=13,0&amp;LEFT(E827,1)&amp;"."&amp;MID(E827,2,3)&amp;"."&amp;MID(E827,5,3)&amp;"/"&amp;MID(E827,8,4)&amp;"-"&amp;RIGHT(E827,2),IF(G827=12,"00"&amp;"."&amp;LEFT(E827,3)&amp;"."&amp;MID(E827,4,3)&amp;"/"&amp;MID(E827,7,4)&amp;"-"&amp;RIGHT(E827,2),IF(G827=11,"00.0"&amp;LEFT(E827,2)&amp;"."&amp;MID(E827,3,3)&amp;"/"&amp;MID(E827,6,4)&amp;"-"&amp;RIGHT(E827,2),"erro")))))</f>
        <v>33.014.556/0001-96</v>
      </c>
      <c r="G827" s="2">
        <f t="shared" si="37"/>
        <v>14</v>
      </c>
      <c r="H827" s="6" t="s">
        <v>62</v>
      </c>
      <c r="I827" s="2">
        <v>3</v>
      </c>
      <c r="J827" s="6">
        <v>12.818022406159585</v>
      </c>
      <c r="K827" s="6">
        <v>368804.66</v>
      </c>
      <c r="L827" s="2">
        <v>0</v>
      </c>
      <c r="M827" s="2">
        <v>1</v>
      </c>
      <c r="N827" s="2"/>
      <c r="O827" s="2">
        <v>1</v>
      </c>
      <c r="P827" s="2">
        <v>3</v>
      </c>
      <c r="Q827" s="2">
        <v>0</v>
      </c>
      <c r="R827" s="2">
        <v>25</v>
      </c>
      <c r="S827" s="2">
        <v>0</v>
      </c>
      <c r="T827" s="6">
        <v>16.853114307140526</v>
      </c>
      <c r="U827" s="6">
        <v>3.3759143818697768E-2</v>
      </c>
      <c r="V827" s="6">
        <v>0.47120961482572532</v>
      </c>
      <c r="W827" s="6">
        <v>5490701</v>
      </c>
      <c r="X827" s="6">
        <v>4336474</v>
      </c>
      <c r="Y827" s="6">
        <v>20855209</v>
      </c>
      <c r="Z827" s="6">
        <v>704054</v>
      </c>
      <c r="AA827" s="2">
        <f t="shared" si="38"/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1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1</v>
      </c>
      <c r="AQ827" s="2">
        <v>0</v>
      </c>
      <c r="AR827" s="3">
        <v>0</v>
      </c>
      <c r="AS827" s="6">
        <f t="shared" si="39"/>
        <v>16.690061829306895</v>
      </c>
      <c r="AT827" s="6">
        <f t="shared" si="40"/>
        <v>2.1475411390518919E-2</v>
      </c>
      <c r="AU827" s="6">
        <f t="shared" si="41"/>
        <v>0.72204855184757732</v>
      </c>
      <c r="AV827" s="6">
        <f t="shared" si="42"/>
        <v>0</v>
      </c>
      <c r="AW827" s="6">
        <f t="shared" si="43"/>
        <v>1</v>
      </c>
      <c r="AX827" s="6">
        <f t="shared" si="44"/>
        <v>0</v>
      </c>
      <c r="AY827" s="6">
        <f t="shared" si="45"/>
        <v>0</v>
      </c>
      <c r="AZ827" s="6">
        <f t="shared" si="46"/>
        <v>0</v>
      </c>
      <c r="BA827" s="6">
        <f t="shared" si="47"/>
        <v>28</v>
      </c>
      <c r="BB827" s="6">
        <f t="shared" si="48"/>
        <v>0</v>
      </c>
      <c r="BC827" s="2"/>
      <c r="BD827" s="2"/>
    </row>
    <row r="828" spans="1:56" ht="15.75" customHeight="1" x14ac:dyDescent="0.25">
      <c r="A828" s="2">
        <v>198</v>
      </c>
      <c r="B828" s="2">
        <v>2016</v>
      </c>
      <c r="C828" s="6" t="s">
        <v>257</v>
      </c>
      <c r="D828" s="2">
        <v>8117</v>
      </c>
      <c r="E828" s="2">
        <v>82640632000184</v>
      </c>
      <c r="F828" s="2" t="str">
        <f t="array" ref="F828">IFERROR(INDEX(cnpj!$A:$B,MATCH(C828,cnpj!$B:$B,0),1),IF(G828=14,LEFT(E828,2)&amp;"."&amp;MID(E828,3,3)&amp;"."&amp;MID(E828,6,3)&amp;"/"&amp;MID(E828,9,4)&amp;"-"&amp;RIGHT(E828,2),IF(G828=13,0&amp;LEFT(E828,1)&amp;"."&amp;MID(E828,2,3)&amp;"."&amp;MID(E828,5,3)&amp;"/"&amp;MID(E828,8,4)&amp;"-"&amp;RIGHT(E828,2),IF(G828=12,"00"&amp;"."&amp;LEFT(E828,3)&amp;"."&amp;MID(E828,4,3)&amp;"/"&amp;MID(E828,7,4)&amp;"-"&amp;RIGHT(E828,2),IF(G828=11,"00.0"&amp;LEFT(E828,2)&amp;"."&amp;MID(E828,3,3)&amp;"/"&amp;MID(E828,6,4)&amp;"-"&amp;RIGHT(E828,2),"erro")))))</f>
        <v>82.640.632/0001-84</v>
      </c>
      <c r="G828" s="2">
        <f t="shared" si="37"/>
        <v>14</v>
      </c>
      <c r="H828" s="6" t="s">
        <v>88</v>
      </c>
      <c r="I828" s="2">
        <v>5</v>
      </c>
      <c r="J828" s="6">
        <v>10.203592144986466</v>
      </c>
      <c r="K828" s="6">
        <v>27000</v>
      </c>
      <c r="L828" s="2">
        <v>0</v>
      </c>
      <c r="M828" s="2">
        <v>0</v>
      </c>
      <c r="N828" s="2"/>
      <c r="O828" s="2">
        <v>0</v>
      </c>
      <c r="P828" s="2">
        <v>0</v>
      </c>
      <c r="Q828" s="2">
        <v>0</v>
      </c>
      <c r="R828" s="2">
        <v>4</v>
      </c>
      <c r="S828" s="2">
        <v>0</v>
      </c>
      <c r="T828" s="6">
        <v>10.881945245621354</v>
      </c>
      <c r="U828" s="6">
        <v>107.92494929006085</v>
      </c>
      <c r="V828" s="6">
        <v>0.65389892307403163</v>
      </c>
      <c r="W828" s="6">
        <v>592</v>
      </c>
      <c r="X828" s="6">
        <v>34200</v>
      </c>
      <c r="Y828" s="6">
        <v>53207</v>
      </c>
      <c r="Z828" s="6">
        <v>493</v>
      </c>
      <c r="AA828" s="2" t="str">
        <f t="shared" si="38"/>
        <v/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1</v>
      </c>
      <c r="AN828" s="2">
        <v>0</v>
      </c>
      <c r="AO828" s="2">
        <v>0</v>
      </c>
      <c r="AP828" s="2">
        <v>0</v>
      </c>
      <c r="AQ828" s="2">
        <v>0</v>
      </c>
      <c r="AR828" s="3">
        <v>0</v>
      </c>
      <c r="AS828" s="6" t="str">
        <f t="shared" si="39"/>
        <v/>
      </c>
      <c r="AT828" s="6" t="str">
        <f t="shared" si="40"/>
        <v/>
      </c>
      <c r="AU828" s="6" t="str">
        <f t="shared" si="41"/>
        <v/>
      </c>
      <c r="AV828" s="6" t="str">
        <f t="shared" si="42"/>
        <v/>
      </c>
      <c r="AW828" s="6" t="str">
        <f t="shared" si="43"/>
        <v/>
      </c>
      <c r="AX828" s="6" t="str">
        <f t="shared" si="44"/>
        <v/>
      </c>
      <c r="AY828" s="6" t="str">
        <f t="shared" si="45"/>
        <v/>
      </c>
      <c r="AZ828" s="6" t="str">
        <f t="shared" si="46"/>
        <v/>
      </c>
      <c r="BA828" s="6" t="str">
        <f t="shared" si="47"/>
        <v/>
      </c>
      <c r="BB828" s="6" t="str">
        <f t="shared" si="48"/>
        <v/>
      </c>
      <c r="BC828" s="2"/>
      <c r="BD828" s="2"/>
    </row>
    <row r="829" spans="1:56" ht="15.75" customHeight="1" x14ac:dyDescent="0.25">
      <c r="A829" s="2">
        <v>198</v>
      </c>
      <c r="B829" s="2">
        <v>2017</v>
      </c>
      <c r="C829" s="6" t="s">
        <v>257</v>
      </c>
      <c r="D829" s="2">
        <v>8117</v>
      </c>
      <c r="E829" s="2">
        <v>82640632000184</v>
      </c>
      <c r="F829" s="2" t="str">
        <f t="array" ref="F829">IFERROR(INDEX(cnpj!$A:$B,MATCH(C829,cnpj!$B:$B,0),1),IF(G829=14,LEFT(E829,2)&amp;"."&amp;MID(E829,3,3)&amp;"."&amp;MID(E829,6,3)&amp;"/"&amp;MID(E829,9,4)&amp;"-"&amp;RIGHT(E829,2),IF(G829=13,0&amp;LEFT(E829,1)&amp;"."&amp;MID(E829,2,3)&amp;"."&amp;MID(E829,5,3)&amp;"/"&amp;MID(E829,8,4)&amp;"-"&amp;RIGHT(E829,2),IF(G829=12,"00"&amp;"."&amp;LEFT(E829,3)&amp;"."&amp;MID(E829,4,3)&amp;"/"&amp;MID(E829,7,4)&amp;"-"&amp;RIGHT(E829,2),IF(G829=11,"00.0"&amp;LEFT(E829,2)&amp;"."&amp;MID(E829,3,3)&amp;"/"&amp;MID(E829,6,4)&amp;"-"&amp;RIGHT(E829,2),"erro")))))</f>
        <v>82.640.632/0001-84</v>
      </c>
      <c r="G829" s="2">
        <f t="shared" si="37"/>
        <v>14</v>
      </c>
      <c r="H829" s="6" t="s">
        <v>88</v>
      </c>
      <c r="I829" s="2">
        <v>5</v>
      </c>
      <c r="J829" s="6">
        <v>10.203592144986466</v>
      </c>
      <c r="K829" s="6">
        <v>27000</v>
      </c>
      <c r="L829" s="2">
        <v>0</v>
      </c>
      <c r="M829" s="2">
        <v>0</v>
      </c>
      <c r="N829" s="2"/>
      <c r="O829" s="2">
        <v>0</v>
      </c>
      <c r="P829" s="2">
        <v>0</v>
      </c>
      <c r="Q829" s="2">
        <v>0</v>
      </c>
      <c r="R829" s="2">
        <v>4</v>
      </c>
      <c r="S829" s="2">
        <v>0</v>
      </c>
      <c r="T829" s="6">
        <v>10.888296376540683</v>
      </c>
      <c r="U829" s="6">
        <v>764.94285714285718</v>
      </c>
      <c r="V829" s="6">
        <v>0.65519366525977663</v>
      </c>
      <c r="W829" s="6">
        <v>362</v>
      </c>
      <c r="X829" s="6">
        <v>34721</v>
      </c>
      <c r="Y829" s="6">
        <v>53546</v>
      </c>
      <c r="Z829" s="6">
        <v>70</v>
      </c>
      <c r="AA829" s="2">
        <f t="shared" si="38"/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</v>
      </c>
      <c r="AO829" s="2">
        <v>0</v>
      </c>
      <c r="AP829" s="2">
        <v>0</v>
      </c>
      <c r="AQ829" s="2">
        <v>0</v>
      </c>
      <c r="AR829" s="3">
        <v>0</v>
      </c>
      <c r="AS829" s="6">
        <f t="shared" si="39"/>
        <v>10.881945245621354</v>
      </c>
      <c r="AT829" s="6">
        <f t="shared" si="40"/>
        <v>107.92494929006085</v>
      </c>
      <c r="AU829" s="6">
        <f t="shared" si="41"/>
        <v>0.65389892307403163</v>
      </c>
      <c r="AV829" s="6">
        <f t="shared" si="42"/>
        <v>0</v>
      </c>
      <c r="AW829" s="6">
        <f t="shared" si="43"/>
        <v>0</v>
      </c>
      <c r="AX829" s="6">
        <f t="shared" si="44"/>
        <v>0</v>
      </c>
      <c r="AY829" s="6">
        <f t="shared" si="45"/>
        <v>0</v>
      </c>
      <c r="AZ829" s="6">
        <f t="shared" si="46"/>
        <v>0</v>
      </c>
      <c r="BA829" s="6">
        <f t="shared" si="47"/>
        <v>4</v>
      </c>
      <c r="BB829" s="6">
        <f t="shared" si="48"/>
        <v>0</v>
      </c>
      <c r="BC829" s="2"/>
      <c r="BD829" s="2"/>
    </row>
    <row r="830" spans="1:56" ht="15.75" customHeight="1" x14ac:dyDescent="0.25">
      <c r="A830" s="2">
        <v>198</v>
      </c>
      <c r="B830" s="2">
        <v>2018</v>
      </c>
      <c r="C830" s="6" t="s">
        <v>257</v>
      </c>
      <c r="D830" s="2">
        <v>8117</v>
      </c>
      <c r="E830" s="2">
        <v>82640632000184</v>
      </c>
      <c r="F830" s="2" t="str">
        <f t="array" ref="F830">IFERROR(INDEX(cnpj!$A:$B,MATCH(C830,cnpj!$B:$B,0),1),IF(G830=14,LEFT(E830,2)&amp;"."&amp;MID(E830,3,3)&amp;"."&amp;MID(E830,6,3)&amp;"/"&amp;MID(E830,9,4)&amp;"-"&amp;RIGHT(E830,2),IF(G830=13,0&amp;LEFT(E830,1)&amp;"."&amp;MID(E830,2,3)&amp;"."&amp;MID(E830,5,3)&amp;"/"&amp;MID(E830,8,4)&amp;"-"&amp;RIGHT(E830,2),IF(G830=12,"00"&amp;"."&amp;LEFT(E830,3)&amp;"."&amp;MID(E830,4,3)&amp;"/"&amp;MID(E830,7,4)&amp;"-"&amp;RIGHT(E830,2),IF(G830=11,"00.0"&amp;LEFT(E830,2)&amp;"."&amp;MID(E830,3,3)&amp;"/"&amp;MID(E830,6,4)&amp;"-"&amp;RIGHT(E830,2),"erro")))))</f>
        <v>82.640.632/0001-84</v>
      </c>
      <c r="G830" s="2">
        <f t="shared" si="37"/>
        <v>14</v>
      </c>
      <c r="H830" s="6" t="s">
        <v>88</v>
      </c>
      <c r="I830" s="2">
        <v>5</v>
      </c>
      <c r="J830" s="6">
        <v>10.203592144986466</v>
      </c>
      <c r="K830" s="6">
        <v>27000</v>
      </c>
      <c r="L830" s="2">
        <v>0</v>
      </c>
      <c r="M830" s="2">
        <v>0</v>
      </c>
      <c r="N830" s="2"/>
      <c r="O830" s="2">
        <v>0</v>
      </c>
      <c r="P830" s="2">
        <v>0</v>
      </c>
      <c r="Q830" s="2">
        <v>0</v>
      </c>
      <c r="R830" s="2">
        <v>4</v>
      </c>
      <c r="S830" s="2">
        <v>1</v>
      </c>
      <c r="T830" s="6">
        <v>10.903107891997287</v>
      </c>
      <c r="U830" s="6">
        <v>150.12430939226519</v>
      </c>
      <c r="V830" s="6">
        <v>0.65866225043702276</v>
      </c>
      <c r="W830" s="6">
        <v>591</v>
      </c>
      <c r="X830" s="6">
        <v>35204</v>
      </c>
      <c r="Y830" s="6">
        <v>54345</v>
      </c>
      <c r="Z830" s="6">
        <v>362</v>
      </c>
      <c r="AA830" s="2">
        <f t="shared" si="38"/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1</v>
      </c>
      <c r="AP830" s="2">
        <v>0</v>
      </c>
      <c r="AQ830" s="2">
        <v>0</v>
      </c>
      <c r="AR830" s="3">
        <v>0</v>
      </c>
      <c r="AS830" s="6">
        <f t="shared" si="39"/>
        <v>10.888296376540683</v>
      </c>
      <c r="AT830" s="6">
        <f t="shared" si="40"/>
        <v>764.94285714285718</v>
      </c>
      <c r="AU830" s="6">
        <f t="shared" si="41"/>
        <v>0.65519366525977663</v>
      </c>
      <c r="AV830" s="6">
        <f t="shared" si="42"/>
        <v>0</v>
      </c>
      <c r="AW830" s="6">
        <f t="shared" si="43"/>
        <v>0</v>
      </c>
      <c r="AX830" s="6">
        <f t="shared" si="44"/>
        <v>0</v>
      </c>
      <c r="AY830" s="6">
        <f t="shared" si="45"/>
        <v>0</v>
      </c>
      <c r="AZ830" s="6">
        <f t="shared" si="46"/>
        <v>0</v>
      </c>
      <c r="BA830" s="6">
        <f t="shared" si="47"/>
        <v>4</v>
      </c>
      <c r="BB830" s="6">
        <f t="shared" si="48"/>
        <v>0</v>
      </c>
      <c r="BC830" s="2"/>
      <c r="BD830" s="2"/>
    </row>
    <row r="831" spans="1:56" ht="15.75" customHeight="1" x14ac:dyDescent="0.25">
      <c r="A831" s="2">
        <v>199</v>
      </c>
      <c r="B831" s="2">
        <v>2016</v>
      </c>
      <c r="C831" s="6" t="s">
        <v>258</v>
      </c>
      <c r="D831" s="2">
        <v>8133</v>
      </c>
      <c r="E831" s="2">
        <v>92754738000162</v>
      </c>
      <c r="F831" s="2" t="str">
        <f t="array" ref="F831">IFERROR(INDEX(cnpj!$A:$B,MATCH(C831,cnpj!$B:$B,0),1),IF(G831=14,LEFT(E831,2)&amp;"."&amp;MID(E831,3,3)&amp;"."&amp;MID(E831,6,3)&amp;"/"&amp;MID(E831,9,4)&amp;"-"&amp;RIGHT(E831,2),IF(G831=13,0&amp;LEFT(E831,1)&amp;"."&amp;MID(E831,2,3)&amp;"."&amp;MID(E831,5,3)&amp;"/"&amp;MID(E831,8,4)&amp;"-"&amp;RIGHT(E831,2),IF(G831=12,"00"&amp;"."&amp;LEFT(E831,3)&amp;"."&amp;MID(E831,4,3)&amp;"/"&amp;MID(E831,7,4)&amp;"-"&amp;RIGHT(E831,2),IF(G831=11,"00.0"&amp;LEFT(E831,2)&amp;"."&amp;MID(E831,3,3)&amp;"/"&amp;MID(E831,6,4)&amp;"-"&amp;RIGHT(E831,2),"erro")))))</f>
        <v>92.754.738/0001-62</v>
      </c>
      <c r="G831" s="2">
        <f t="shared" si="37"/>
        <v>14</v>
      </c>
      <c r="H831" s="6" t="s">
        <v>62</v>
      </c>
      <c r="I831" s="2">
        <v>3</v>
      </c>
      <c r="J831" s="6">
        <v>13.299549704781922</v>
      </c>
      <c r="K831" s="6">
        <v>596926.76</v>
      </c>
      <c r="L831" s="2">
        <v>0</v>
      </c>
      <c r="M831" s="2">
        <v>1</v>
      </c>
      <c r="N831" s="2"/>
      <c r="O831" s="2">
        <v>1</v>
      </c>
      <c r="P831" s="2">
        <v>4</v>
      </c>
      <c r="Q831" s="2">
        <v>0</v>
      </c>
      <c r="R831" s="2">
        <v>19</v>
      </c>
      <c r="S831" s="2">
        <v>0</v>
      </c>
      <c r="T831" s="6">
        <v>15.477539592243419</v>
      </c>
      <c r="U831" s="6">
        <v>0.11860698866203427</v>
      </c>
      <c r="V831" s="6">
        <v>0.49965853844587649</v>
      </c>
      <c r="W831" s="6">
        <v>2132012</v>
      </c>
      <c r="X831" s="6">
        <v>501185</v>
      </c>
      <c r="Y831" s="6">
        <v>5269993</v>
      </c>
      <c r="Z831" s="6">
        <v>625058</v>
      </c>
      <c r="AA831" s="2" t="str">
        <f t="shared" si="38"/>
        <v/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1</v>
      </c>
      <c r="AI831" s="2">
        <v>0</v>
      </c>
      <c r="AJ831" s="2">
        <v>0</v>
      </c>
      <c r="AK831" s="2">
        <v>0</v>
      </c>
      <c r="AL831" s="2">
        <v>0</v>
      </c>
      <c r="AM831" s="2">
        <v>1</v>
      </c>
      <c r="AN831" s="2">
        <v>0</v>
      </c>
      <c r="AO831" s="2">
        <v>0</v>
      </c>
      <c r="AP831" s="2">
        <v>0</v>
      </c>
      <c r="AQ831" s="2">
        <v>0</v>
      </c>
      <c r="AR831" s="3">
        <v>0</v>
      </c>
      <c r="AS831" s="6" t="str">
        <f t="shared" si="39"/>
        <v/>
      </c>
      <c r="AT831" s="6" t="str">
        <f t="shared" si="40"/>
        <v/>
      </c>
      <c r="AU831" s="6" t="str">
        <f t="shared" si="41"/>
        <v/>
      </c>
      <c r="AV831" s="6" t="str">
        <f t="shared" si="42"/>
        <v/>
      </c>
      <c r="AW831" s="6" t="str">
        <f t="shared" si="43"/>
        <v/>
      </c>
      <c r="AX831" s="6" t="str">
        <f t="shared" si="44"/>
        <v/>
      </c>
      <c r="AY831" s="6" t="str">
        <f t="shared" si="45"/>
        <v/>
      </c>
      <c r="AZ831" s="6" t="str">
        <f t="shared" si="46"/>
        <v/>
      </c>
      <c r="BA831" s="6" t="str">
        <f t="shared" si="47"/>
        <v/>
      </c>
      <c r="BB831" s="6" t="str">
        <f t="shared" si="48"/>
        <v/>
      </c>
      <c r="BC831" s="2"/>
      <c r="BD831" s="2"/>
    </row>
    <row r="832" spans="1:56" ht="15.75" customHeight="1" x14ac:dyDescent="0.25">
      <c r="A832" s="2">
        <v>199</v>
      </c>
      <c r="B832" s="2">
        <v>2017</v>
      </c>
      <c r="C832" s="6" t="s">
        <v>258</v>
      </c>
      <c r="D832" s="2">
        <v>8133</v>
      </c>
      <c r="E832" s="2">
        <v>92754738000162</v>
      </c>
      <c r="F832" s="2" t="str">
        <f t="array" ref="F832">IFERROR(INDEX(cnpj!$A:$B,MATCH(C832,cnpj!$B:$B,0),1),IF(G832=14,LEFT(E832,2)&amp;"."&amp;MID(E832,3,3)&amp;"."&amp;MID(E832,6,3)&amp;"/"&amp;MID(E832,9,4)&amp;"-"&amp;RIGHT(E832,2),IF(G832=13,0&amp;LEFT(E832,1)&amp;"."&amp;MID(E832,2,3)&amp;"."&amp;MID(E832,5,3)&amp;"/"&amp;MID(E832,8,4)&amp;"-"&amp;RIGHT(E832,2),IF(G832=12,"00"&amp;"."&amp;LEFT(E832,3)&amp;"."&amp;MID(E832,4,3)&amp;"/"&amp;MID(E832,7,4)&amp;"-"&amp;RIGHT(E832,2),IF(G832=11,"00.0"&amp;LEFT(E832,2)&amp;"."&amp;MID(E832,3,3)&amp;"/"&amp;MID(E832,6,4)&amp;"-"&amp;RIGHT(E832,2),"erro")))))</f>
        <v>92.754.738/0001-62</v>
      </c>
      <c r="G832" s="2">
        <f t="shared" si="37"/>
        <v>14</v>
      </c>
      <c r="H832" s="6" t="s">
        <v>62</v>
      </c>
      <c r="I832" s="2">
        <v>3</v>
      </c>
      <c r="J832" s="6">
        <v>13.299549704781922</v>
      </c>
      <c r="K832" s="6">
        <v>596926.76</v>
      </c>
      <c r="L832" s="2">
        <v>0</v>
      </c>
      <c r="M832" s="2">
        <v>1</v>
      </c>
      <c r="N832" s="2"/>
      <c r="O832" s="2">
        <v>1</v>
      </c>
      <c r="P832" s="2">
        <v>4</v>
      </c>
      <c r="Q832" s="2">
        <v>0</v>
      </c>
      <c r="R832" s="2">
        <v>19</v>
      </c>
      <c r="S832" s="2">
        <v>0</v>
      </c>
      <c r="T832" s="6">
        <v>15.636056686748226</v>
      </c>
      <c r="U832" s="6">
        <v>0.11864805035601912</v>
      </c>
      <c r="V832" s="6">
        <v>0.47800389621115325</v>
      </c>
      <c r="W832" s="6">
        <v>2138750</v>
      </c>
      <c r="X832" s="6">
        <v>813034</v>
      </c>
      <c r="Y832" s="6">
        <v>6175230</v>
      </c>
      <c r="Z832" s="6">
        <v>732679</v>
      </c>
      <c r="AA832" s="2">
        <f t="shared" si="38"/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1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</v>
      </c>
      <c r="AO832" s="2">
        <v>0</v>
      </c>
      <c r="AP832" s="2">
        <v>0</v>
      </c>
      <c r="AQ832" s="2">
        <v>0</v>
      </c>
      <c r="AR832" s="3">
        <v>0</v>
      </c>
      <c r="AS832" s="6">
        <f t="shared" si="39"/>
        <v>15.477539592243419</v>
      </c>
      <c r="AT832" s="6">
        <f t="shared" si="40"/>
        <v>0.11860698866203427</v>
      </c>
      <c r="AU832" s="6">
        <f t="shared" si="41"/>
        <v>0.49965853844587649</v>
      </c>
      <c r="AV832" s="6">
        <f t="shared" si="42"/>
        <v>0</v>
      </c>
      <c r="AW832" s="6">
        <f t="shared" si="43"/>
        <v>1</v>
      </c>
      <c r="AX832" s="6">
        <f t="shared" si="44"/>
        <v>1</v>
      </c>
      <c r="AY832" s="6">
        <f t="shared" si="45"/>
        <v>4</v>
      </c>
      <c r="AZ832" s="6">
        <f t="shared" si="46"/>
        <v>0</v>
      </c>
      <c r="BA832" s="6">
        <f t="shared" si="47"/>
        <v>19</v>
      </c>
      <c r="BB832" s="6">
        <f t="shared" si="48"/>
        <v>0</v>
      </c>
      <c r="BC832" s="2"/>
      <c r="BD832" s="2"/>
    </row>
    <row r="833" spans="1:56" ht="15.75" customHeight="1" x14ac:dyDescent="0.25">
      <c r="A833" s="2">
        <v>199</v>
      </c>
      <c r="B833" s="2">
        <v>2018</v>
      </c>
      <c r="C833" s="6" t="s">
        <v>258</v>
      </c>
      <c r="D833" s="2">
        <v>8133</v>
      </c>
      <c r="E833" s="2">
        <v>92754738000162</v>
      </c>
      <c r="F833" s="2" t="str">
        <f t="array" ref="F833">IFERROR(INDEX(cnpj!$A:$B,MATCH(C833,cnpj!$B:$B,0),1),IF(G833=14,LEFT(E833,2)&amp;"."&amp;MID(E833,3,3)&amp;"."&amp;MID(E833,6,3)&amp;"/"&amp;MID(E833,9,4)&amp;"-"&amp;RIGHT(E833,2),IF(G833=13,0&amp;LEFT(E833,1)&amp;"."&amp;MID(E833,2,3)&amp;"."&amp;MID(E833,5,3)&amp;"/"&amp;MID(E833,8,4)&amp;"-"&amp;RIGHT(E833,2),IF(G833=12,"00"&amp;"."&amp;LEFT(E833,3)&amp;"."&amp;MID(E833,4,3)&amp;"/"&amp;MID(E833,7,4)&amp;"-"&amp;RIGHT(E833,2),IF(G833=11,"00.0"&amp;LEFT(E833,2)&amp;"."&amp;MID(E833,3,3)&amp;"/"&amp;MID(E833,6,4)&amp;"-"&amp;RIGHT(E833,2),"erro")))))</f>
        <v>92.754.738/0001-62</v>
      </c>
      <c r="G833" s="2">
        <f t="shared" si="37"/>
        <v>14</v>
      </c>
      <c r="H833" s="6" t="s">
        <v>62</v>
      </c>
      <c r="I833" s="2">
        <v>3</v>
      </c>
      <c r="J833" s="6">
        <v>13.606783229260158</v>
      </c>
      <c r="K833" s="6">
        <v>811616.51</v>
      </c>
      <c r="L833" s="2">
        <v>0</v>
      </c>
      <c r="M833" s="2">
        <v>1</v>
      </c>
      <c r="N833" s="2"/>
      <c r="O833" s="2">
        <v>1</v>
      </c>
      <c r="P833" s="2">
        <v>4</v>
      </c>
      <c r="Q833" s="2">
        <v>0</v>
      </c>
      <c r="R833" s="2">
        <v>20</v>
      </c>
      <c r="S833" s="2">
        <v>0</v>
      </c>
      <c r="T833" s="6">
        <v>15.758733671599785</v>
      </c>
      <c r="U833" s="6">
        <v>0.1461258325197215</v>
      </c>
      <c r="V833" s="6">
        <v>0.43354968532702615</v>
      </c>
      <c r="W833" s="6">
        <v>2638369</v>
      </c>
      <c r="X833" s="6">
        <v>388335</v>
      </c>
      <c r="Y833" s="6">
        <v>6981216</v>
      </c>
      <c r="Z833" s="6">
        <v>1020136</v>
      </c>
      <c r="AA833" s="2">
        <f t="shared" si="38"/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1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1</v>
      </c>
      <c r="AP833" s="2">
        <v>0</v>
      </c>
      <c r="AQ833" s="2">
        <v>0</v>
      </c>
      <c r="AR833" s="3">
        <v>0</v>
      </c>
      <c r="AS833" s="6">
        <f t="shared" si="39"/>
        <v>15.636056686748226</v>
      </c>
      <c r="AT833" s="6">
        <f t="shared" si="40"/>
        <v>0.11864805035601912</v>
      </c>
      <c r="AU833" s="6">
        <f t="shared" si="41"/>
        <v>0.47800389621115325</v>
      </c>
      <c r="AV833" s="6">
        <f t="shared" si="42"/>
        <v>0</v>
      </c>
      <c r="AW833" s="6">
        <f t="shared" si="43"/>
        <v>1</v>
      </c>
      <c r="AX833" s="6">
        <f t="shared" si="44"/>
        <v>1</v>
      </c>
      <c r="AY833" s="6">
        <f t="shared" si="45"/>
        <v>4</v>
      </c>
      <c r="AZ833" s="6">
        <f t="shared" si="46"/>
        <v>0</v>
      </c>
      <c r="BA833" s="6">
        <f t="shared" si="47"/>
        <v>19</v>
      </c>
      <c r="BB833" s="6">
        <f t="shared" si="48"/>
        <v>0</v>
      </c>
      <c r="BC833" s="2"/>
      <c r="BD833" s="2"/>
    </row>
    <row r="834" spans="1:56" ht="15.75" customHeight="1" x14ac:dyDescent="0.25">
      <c r="A834" s="2">
        <v>199</v>
      </c>
      <c r="B834" s="2">
        <v>2019</v>
      </c>
      <c r="C834" s="6" t="s">
        <v>258</v>
      </c>
      <c r="D834" s="2">
        <v>8133</v>
      </c>
      <c r="E834" s="2">
        <v>92754738000162</v>
      </c>
      <c r="F834" s="2" t="str">
        <f t="array" ref="F834">IFERROR(INDEX(cnpj!$A:$B,MATCH(C834,cnpj!$B:$B,0),1),IF(G834=14,LEFT(E834,2)&amp;"."&amp;MID(E834,3,3)&amp;"."&amp;MID(E834,6,3)&amp;"/"&amp;MID(E834,9,4)&amp;"-"&amp;RIGHT(E834,2),IF(G834=13,0&amp;LEFT(E834,1)&amp;"."&amp;MID(E834,2,3)&amp;"."&amp;MID(E834,5,3)&amp;"/"&amp;MID(E834,8,4)&amp;"-"&amp;RIGHT(E834,2),IF(G834=12,"00"&amp;"."&amp;LEFT(E834,3)&amp;"."&amp;MID(E834,4,3)&amp;"/"&amp;MID(E834,7,4)&amp;"-"&amp;RIGHT(E834,2),IF(G834=11,"00.0"&amp;LEFT(E834,2)&amp;"."&amp;MID(E834,3,3)&amp;"/"&amp;MID(E834,6,4)&amp;"-"&amp;RIGHT(E834,2),"erro")))))</f>
        <v>92.754.738/0001-62</v>
      </c>
      <c r="G834" s="2">
        <f t="shared" si="37"/>
        <v>14</v>
      </c>
      <c r="H834" s="6" t="s">
        <v>62</v>
      </c>
      <c r="I834" s="2">
        <v>3</v>
      </c>
      <c r="J834" s="6">
        <v>14.40440771715042</v>
      </c>
      <c r="K834" s="6">
        <v>1802000</v>
      </c>
      <c r="L834" s="2">
        <v>0</v>
      </c>
      <c r="M834" s="2">
        <v>1</v>
      </c>
      <c r="N834" s="2"/>
      <c r="O834" s="2">
        <v>1</v>
      </c>
      <c r="P834" s="2">
        <v>4</v>
      </c>
      <c r="Q834" s="2">
        <v>0</v>
      </c>
      <c r="R834" s="2">
        <v>19</v>
      </c>
      <c r="S834" s="2">
        <v>0</v>
      </c>
      <c r="T834" s="6">
        <v>16.062821284714971</v>
      </c>
      <c r="U834" s="6">
        <v>0.11615550415836394</v>
      </c>
      <c r="V834" s="6">
        <v>0.72893078869677475</v>
      </c>
      <c r="W834" s="6">
        <v>4765317</v>
      </c>
      <c r="X834" s="6">
        <v>2132012</v>
      </c>
      <c r="Y834" s="6">
        <v>9462255</v>
      </c>
      <c r="Z834" s="6">
        <v>1099093</v>
      </c>
      <c r="AA834" s="2">
        <f t="shared" si="38"/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1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1</v>
      </c>
      <c r="AQ834" s="2">
        <v>0</v>
      </c>
      <c r="AR834" s="3">
        <v>0</v>
      </c>
      <c r="AS834" s="6">
        <f t="shared" si="39"/>
        <v>15.758733671599785</v>
      </c>
      <c r="AT834" s="6">
        <f t="shared" si="40"/>
        <v>0.1461258325197215</v>
      </c>
      <c r="AU834" s="6">
        <f t="shared" si="41"/>
        <v>0.43354968532702615</v>
      </c>
      <c r="AV834" s="6">
        <f t="shared" si="42"/>
        <v>0</v>
      </c>
      <c r="AW834" s="6">
        <f t="shared" si="43"/>
        <v>1</v>
      </c>
      <c r="AX834" s="6">
        <f t="shared" si="44"/>
        <v>1</v>
      </c>
      <c r="AY834" s="6">
        <f t="shared" si="45"/>
        <v>4</v>
      </c>
      <c r="AZ834" s="6">
        <f t="shared" si="46"/>
        <v>0</v>
      </c>
      <c r="BA834" s="6">
        <f t="shared" si="47"/>
        <v>20</v>
      </c>
      <c r="BB834" s="6">
        <f t="shared" si="48"/>
        <v>0</v>
      </c>
      <c r="BC834" s="2"/>
      <c r="BD834" s="2"/>
    </row>
    <row r="835" spans="1:56" ht="15.75" customHeight="1" x14ac:dyDescent="0.25">
      <c r="A835" s="2">
        <v>200</v>
      </c>
      <c r="B835" s="2">
        <v>2016</v>
      </c>
      <c r="C835" s="6" t="s">
        <v>259</v>
      </c>
      <c r="D835" s="2">
        <v>17434</v>
      </c>
      <c r="E835" s="2">
        <v>2338534000158</v>
      </c>
      <c r="F835" s="2" t="str">
        <f t="array" ref="F835">IFERROR(INDEX(cnpj!$A:$B,MATCH(C835,cnpj!$B:$B,0),1),IF(G835=14,LEFT(E835,2)&amp;"."&amp;MID(E835,3,3)&amp;"."&amp;MID(E835,6,3)&amp;"/"&amp;MID(E835,9,4)&amp;"-"&amp;RIGHT(E835,2),IF(G835=13,0&amp;LEFT(E835,1)&amp;"."&amp;MID(E835,2,3)&amp;"."&amp;MID(E835,5,3)&amp;"/"&amp;MID(E835,8,4)&amp;"-"&amp;RIGHT(E835,2),IF(G835=12,"00"&amp;"."&amp;LEFT(E835,3)&amp;"."&amp;MID(E835,4,3)&amp;"/"&amp;MID(E835,7,4)&amp;"-"&amp;RIGHT(E835,2),IF(G835=11,"00.0"&amp;LEFT(E835,2)&amp;"."&amp;MID(E835,3,3)&amp;"/"&amp;MID(E835,6,4)&amp;"-"&amp;RIGHT(E835,2),"erro")))))</f>
        <v>02.338.534/0001-58</v>
      </c>
      <c r="G835" s="2">
        <f t="shared" si="37"/>
        <v>13</v>
      </c>
      <c r="H835" s="6" t="s">
        <v>50</v>
      </c>
      <c r="I835" s="2">
        <v>6</v>
      </c>
      <c r="J835" s="6">
        <v>9.7111156598886712</v>
      </c>
      <c r="K835" s="6">
        <v>16500</v>
      </c>
      <c r="L835" s="2">
        <v>0</v>
      </c>
      <c r="M835" s="2">
        <v>0</v>
      </c>
      <c r="N835" s="2"/>
      <c r="O835" s="2">
        <v>0</v>
      </c>
      <c r="P835" s="2">
        <v>0</v>
      </c>
      <c r="Q835" s="2">
        <v>0</v>
      </c>
      <c r="R835" s="2">
        <v>4</v>
      </c>
      <c r="S835" s="2">
        <v>0</v>
      </c>
      <c r="T835" s="6">
        <v>9.8063156407838541</v>
      </c>
      <c r="U835" s="6">
        <v>-8.1794540119798267E-2</v>
      </c>
      <c r="V835" s="6">
        <v>3.1541767687899491</v>
      </c>
      <c r="W835" s="6">
        <v>57242</v>
      </c>
      <c r="X835" s="6">
        <v>0</v>
      </c>
      <c r="Y835" s="6">
        <v>18148</v>
      </c>
      <c r="Z835" s="6">
        <v>-221873</v>
      </c>
      <c r="AA835" s="2" t="str">
        <f t="shared" si="38"/>
        <v/>
      </c>
      <c r="AB835" s="2">
        <v>0</v>
      </c>
      <c r="AC835" s="2">
        <v>1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1</v>
      </c>
      <c r="AN835" s="2">
        <v>0</v>
      </c>
      <c r="AO835" s="2">
        <v>0</v>
      </c>
      <c r="AP835" s="2">
        <v>0</v>
      </c>
      <c r="AQ835" s="2">
        <v>0</v>
      </c>
      <c r="AR835" s="3">
        <v>0</v>
      </c>
      <c r="AS835" s="6" t="str">
        <f t="shared" si="39"/>
        <v/>
      </c>
      <c r="AT835" s="6" t="str">
        <f t="shared" si="40"/>
        <v/>
      </c>
      <c r="AU835" s="6" t="str">
        <f t="shared" si="41"/>
        <v/>
      </c>
      <c r="AV835" s="6" t="str">
        <f t="shared" si="42"/>
        <v/>
      </c>
      <c r="AW835" s="6" t="str">
        <f t="shared" si="43"/>
        <v/>
      </c>
      <c r="AX835" s="6" t="str">
        <f t="shared" si="44"/>
        <v/>
      </c>
      <c r="AY835" s="6" t="str">
        <f t="shared" si="45"/>
        <v/>
      </c>
      <c r="AZ835" s="6" t="str">
        <f t="shared" si="46"/>
        <v/>
      </c>
      <c r="BA835" s="6" t="str">
        <f t="shared" si="47"/>
        <v/>
      </c>
      <c r="BB835" s="6" t="str">
        <f t="shared" si="48"/>
        <v/>
      </c>
      <c r="BC835" s="2"/>
      <c r="BD835" s="2"/>
    </row>
    <row r="836" spans="1:56" ht="15.75" customHeight="1" x14ac:dyDescent="0.25">
      <c r="A836" s="2">
        <v>200</v>
      </c>
      <c r="B836" s="2">
        <v>2017</v>
      </c>
      <c r="C836" s="6" t="s">
        <v>259</v>
      </c>
      <c r="D836" s="2">
        <v>17434</v>
      </c>
      <c r="E836" s="2">
        <v>2338534000158</v>
      </c>
      <c r="F836" s="2" t="str">
        <f t="array" ref="F836">IFERROR(INDEX(cnpj!$A:$B,MATCH(C836,cnpj!$B:$B,0),1),IF(G836=14,LEFT(E836,2)&amp;"."&amp;MID(E836,3,3)&amp;"."&amp;MID(E836,6,3)&amp;"/"&amp;MID(E836,9,4)&amp;"-"&amp;RIGHT(E836,2),IF(G836=13,0&amp;LEFT(E836,1)&amp;"."&amp;MID(E836,2,3)&amp;"."&amp;MID(E836,5,3)&amp;"/"&amp;MID(E836,8,4)&amp;"-"&amp;RIGHT(E836,2),IF(G836=12,"00"&amp;"."&amp;LEFT(E836,3)&amp;"."&amp;MID(E836,4,3)&amp;"/"&amp;MID(E836,7,4)&amp;"-"&amp;RIGHT(E836,2),IF(G836=11,"00.0"&amp;LEFT(E836,2)&amp;"."&amp;MID(E836,3,3)&amp;"/"&amp;MID(E836,6,4)&amp;"-"&amp;RIGHT(E836,2),"erro")))))</f>
        <v>02.338.534/0001-58</v>
      </c>
      <c r="G836" s="2">
        <f t="shared" si="37"/>
        <v>13</v>
      </c>
      <c r="H836" s="6" t="s">
        <v>50</v>
      </c>
      <c r="I836" s="2">
        <v>6</v>
      </c>
      <c r="J836" s="6">
        <v>9.581903928408666</v>
      </c>
      <c r="K836" s="6">
        <v>14500</v>
      </c>
      <c r="L836" s="2">
        <v>0</v>
      </c>
      <c r="M836" s="2">
        <v>0</v>
      </c>
      <c r="N836" s="2"/>
      <c r="O836" s="2">
        <v>0</v>
      </c>
      <c r="P836" s="2">
        <v>0</v>
      </c>
      <c r="Q836" s="2">
        <v>0</v>
      </c>
      <c r="R836" s="2">
        <v>5</v>
      </c>
      <c r="S836" s="2">
        <v>0</v>
      </c>
      <c r="T836" s="6">
        <v>9.5723411086702637</v>
      </c>
      <c r="U836" s="6">
        <v>-6.0575897018444395E-2</v>
      </c>
      <c r="V836" s="6">
        <v>0.73436847235761038</v>
      </c>
      <c r="W836" s="6">
        <v>10547</v>
      </c>
      <c r="X836" s="6">
        <v>0</v>
      </c>
      <c r="Y836" s="6">
        <v>14362</v>
      </c>
      <c r="Z836" s="6">
        <v>-237091</v>
      </c>
      <c r="AA836" s="2">
        <f t="shared" si="38"/>
        <v>1</v>
      </c>
      <c r="AB836" s="2">
        <v>0</v>
      </c>
      <c r="AC836" s="2">
        <v>1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</v>
      </c>
      <c r="AO836" s="2">
        <v>0</v>
      </c>
      <c r="AP836" s="2">
        <v>0</v>
      </c>
      <c r="AQ836" s="2">
        <v>0</v>
      </c>
      <c r="AR836" s="3">
        <v>0</v>
      </c>
      <c r="AS836" s="6">
        <f t="shared" si="39"/>
        <v>9.8063156407838541</v>
      </c>
      <c r="AT836" s="6">
        <f t="shared" si="40"/>
        <v>-8.1794540119798267E-2</v>
      </c>
      <c r="AU836" s="6">
        <f t="shared" si="41"/>
        <v>3.1541767687899491</v>
      </c>
      <c r="AV836" s="6">
        <f t="shared" si="42"/>
        <v>0</v>
      </c>
      <c r="AW836" s="6">
        <f t="shared" si="43"/>
        <v>0</v>
      </c>
      <c r="AX836" s="6">
        <f t="shared" si="44"/>
        <v>0</v>
      </c>
      <c r="AY836" s="6">
        <f t="shared" si="45"/>
        <v>0</v>
      </c>
      <c r="AZ836" s="6">
        <f t="shared" si="46"/>
        <v>0</v>
      </c>
      <c r="BA836" s="6">
        <f t="shared" si="47"/>
        <v>4</v>
      </c>
      <c r="BB836" s="6">
        <f t="shared" si="48"/>
        <v>0</v>
      </c>
      <c r="BC836" s="2"/>
      <c r="BD836" s="2"/>
    </row>
    <row r="837" spans="1:56" ht="15.75" customHeight="1" x14ac:dyDescent="0.25">
      <c r="A837" s="2">
        <v>200</v>
      </c>
      <c r="B837" s="2">
        <v>2020</v>
      </c>
      <c r="C837" s="6" t="s">
        <v>259</v>
      </c>
      <c r="D837" s="2">
        <v>17434</v>
      </c>
      <c r="E837" s="2">
        <v>2338534000158</v>
      </c>
      <c r="F837" s="2" t="str">
        <f t="array" ref="F837">IFERROR(INDEX(cnpj!$A:$B,MATCH(C837,cnpj!$B:$B,0),1),IF(G837=14,LEFT(E837,2)&amp;"."&amp;MID(E837,3,3)&amp;"."&amp;MID(E837,6,3)&amp;"/"&amp;MID(E837,9,4)&amp;"-"&amp;RIGHT(E837,2),IF(G837=13,0&amp;LEFT(E837,1)&amp;"."&amp;MID(E837,2,3)&amp;"."&amp;MID(E837,5,3)&amp;"/"&amp;MID(E837,8,4)&amp;"-"&amp;RIGHT(E837,2),IF(G837=12,"00"&amp;"."&amp;LEFT(E837,3)&amp;"."&amp;MID(E837,4,3)&amp;"/"&amp;MID(E837,7,4)&amp;"-"&amp;RIGHT(E837,2),IF(G837=11,"00.0"&amp;LEFT(E837,2)&amp;"."&amp;MID(E837,3,3)&amp;"/"&amp;MID(E837,6,4)&amp;"-"&amp;RIGHT(E837,2),"erro")))))</f>
        <v>02.338.534/0001-58</v>
      </c>
      <c r="G837" s="2">
        <f t="shared" si="37"/>
        <v>13</v>
      </c>
      <c r="H837" s="6" t="s">
        <v>50</v>
      </c>
      <c r="I837" s="2">
        <v>6</v>
      </c>
      <c r="J837" s="6">
        <v>9.581903928408666</v>
      </c>
      <c r="K837" s="6">
        <v>14500</v>
      </c>
      <c r="L837" s="2">
        <v>0</v>
      </c>
      <c r="M837" s="2">
        <v>0</v>
      </c>
      <c r="N837" s="2"/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6">
        <v>9.3071948133400646</v>
      </c>
      <c r="U837" s="6">
        <v>-2.4576980134518644E-2</v>
      </c>
      <c r="V837" s="6">
        <v>176.76327493873106</v>
      </c>
      <c r="W837" s="6">
        <v>1947401</v>
      </c>
      <c r="X837" s="6">
        <v>0</v>
      </c>
      <c r="Y837" s="6">
        <v>11017</v>
      </c>
      <c r="Z837" s="6">
        <v>-448265</v>
      </c>
      <c r="AA837" s="2">
        <f t="shared" si="38"/>
        <v>1</v>
      </c>
      <c r="AB837" s="2">
        <v>0</v>
      </c>
      <c r="AC837" s="2">
        <v>1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1</v>
      </c>
      <c r="AR837" s="3">
        <v>0</v>
      </c>
      <c r="AS837" s="6">
        <f t="shared" si="39"/>
        <v>9.5723411086702637</v>
      </c>
      <c r="AT837" s="6">
        <f t="shared" si="40"/>
        <v>-6.0575897018444395E-2</v>
      </c>
      <c r="AU837" s="6">
        <f t="shared" si="41"/>
        <v>0.73436847235761038</v>
      </c>
      <c r="AV837" s="6">
        <f t="shared" si="42"/>
        <v>0</v>
      </c>
      <c r="AW837" s="6">
        <f t="shared" si="43"/>
        <v>0</v>
      </c>
      <c r="AX837" s="6">
        <f t="shared" si="44"/>
        <v>0</v>
      </c>
      <c r="AY837" s="6">
        <f t="shared" si="45"/>
        <v>0</v>
      </c>
      <c r="AZ837" s="6">
        <f t="shared" si="46"/>
        <v>0</v>
      </c>
      <c r="BA837" s="6">
        <f t="shared" si="47"/>
        <v>5</v>
      </c>
      <c r="BB837" s="6">
        <f t="shared" si="48"/>
        <v>0</v>
      </c>
      <c r="BC837" s="2"/>
      <c r="BD837" s="2"/>
    </row>
    <row r="838" spans="1:56" ht="15.75" customHeight="1" x14ac:dyDescent="0.25">
      <c r="A838" s="2">
        <v>201</v>
      </c>
      <c r="B838" s="2">
        <v>2017</v>
      </c>
      <c r="C838" s="6" t="s">
        <v>260</v>
      </c>
      <c r="D838" s="2">
        <v>20060</v>
      </c>
      <c r="E838" s="2">
        <v>89463822000112</v>
      </c>
      <c r="F838" s="2" t="str">
        <f t="array" ref="F838">IFERROR(INDEX(cnpj!$A:$B,MATCH(C838,cnpj!$B:$B,0),1),IF(G838=14,LEFT(E838,2)&amp;"."&amp;MID(E838,3,3)&amp;"."&amp;MID(E838,6,3)&amp;"/"&amp;MID(E838,9,4)&amp;"-"&amp;RIGHT(E838,2),IF(G838=13,0&amp;LEFT(E838,1)&amp;"."&amp;MID(E838,2,3)&amp;"."&amp;MID(E838,5,3)&amp;"/"&amp;MID(E838,8,4)&amp;"-"&amp;RIGHT(E838,2),IF(G838=12,"00"&amp;"."&amp;LEFT(E838,3)&amp;"."&amp;MID(E838,4,3)&amp;"/"&amp;MID(E838,7,4)&amp;"-"&amp;RIGHT(E838,2),IF(G838=11,"00.0"&amp;LEFT(E838,2)&amp;"."&amp;MID(E838,3,3)&amp;"/"&amp;MID(E838,6,4)&amp;"-"&amp;RIGHT(E838,2),"erro")))))</f>
        <v>89.463.822/0001-12</v>
      </c>
      <c r="G838" s="2">
        <f t="shared" si="37"/>
        <v>14</v>
      </c>
      <c r="H838" s="6" t="s">
        <v>191</v>
      </c>
      <c r="I838" s="2">
        <v>7</v>
      </c>
      <c r="J838" s="6">
        <v>12.742566016044742</v>
      </c>
      <c r="K838" s="6">
        <v>342000</v>
      </c>
      <c r="L838" s="2">
        <v>0</v>
      </c>
      <c r="M838" s="2">
        <v>1</v>
      </c>
      <c r="N838" s="2"/>
      <c r="O838" s="2">
        <v>0</v>
      </c>
      <c r="P838" s="2">
        <v>0</v>
      </c>
      <c r="Q838" s="2">
        <v>0</v>
      </c>
      <c r="R838" s="2">
        <v>6</v>
      </c>
      <c r="S838" s="2">
        <v>0</v>
      </c>
      <c r="T838" s="6">
        <v>13.330063490337366</v>
      </c>
      <c r="U838" s="6">
        <v>-8.915833363123191E-3</v>
      </c>
      <c r="V838" s="6">
        <v>0.86055422133105419</v>
      </c>
      <c r="W838" s="6">
        <v>94026</v>
      </c>
      <c r="X838" s="6">
        <v>435578</v>
      </c>
      <c r="Y838" s="6">
        <v>615422</v>
      </c>
      <c r="Z838" s="6">
        <v>-5487</v>
      </c>
      <c r="AA838" s="2" t="str">
        <f t="shared" si="38"/>
        <v/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1</v>
      </c>
      <c r="AL838" s="2">
        <v>0</v>
      </c>
      <c r="AM838" s="2">
        <v>0</v>
      </c>
      <c r="AN838" s="2">
        <v>1</v>
      </c>
      <c r="AO838" s="2">
        <v>0</v>
      </c>
      <c r="AP838" s="2">
        <v>0</v>
      </c>
      <c r="AQ838" s="2">
        <v>0</v>
      </c>
      <c r="AR838" s="3">
        <v>0</v>
      </c>
      <c r="AS838" s="6" t="str">
        <f t="shared" si="39"/>
        <v/>
      </c>
      <c r="AT838" s="6" t="str">
        <f t="shared" si="40"/>
        <v/>
      </c>
      <c r="AU838" s="6" t="str">
        <f t="shared" si="41"/>
        <v/>
      </c>
      <c r="AV838" s="6" t="str">
        <f t="shared" si="42"/>
        <v/>
      </c>
      <c r="AW838" s="6" t="str">
        <f t="shared" si="43"/>
        <v/>
      </c>
      <c r="AX838" s="6" t="str">
        <f t="shared" si="44"/>
        <v/>
      </c>
      <c r="AY838" s="6" t="str">
        <f t="shared" si="45"/>
        <v/>
      </c>
      <c r="AZ838" s="6" t="str">
        <f t="shared" si="46"/>
        <v/>
      </c>
      <c r="BA838" s="6" t="str">
        <f t="shared" si="47"/>
        <v/>
      </c>
      <c r="BB838" s="6" t="str">
        <f t="shared" si="48"/>
        <v/>
      </c>
      <c r="BC838" s="2"/>
      <c r="BD838" s="2"/>
    </row>
    <row r="839" spans="1:56" ht="15.75" customHeight="1" x14ac:dyDescent="0.25">
      <c r="A839" s="2">
        <v>201</v>
      </c>
      <c r="B839" s="2">
        <v>2018</v>
      </c>
      <c r="C839" s="6" t="s">
        <v>260</v>
      </c>
      <c r="D839" s="2">
        <v>20060</v>
      </c>
      <c r="E839" s="2">
        <v>89463822000112</v>
      </c>
      <c r="F839" s="2" t="str">
        <f t="array" ref="F839">IFERROR(INDEX(cnpj!$A:$B,MATCH(C839,cnpj!$B:$B,0),1),IF(G839=14,LEFT(E839,2)&amp;"."&amp;MID(E839,3,3)&amp;"."&amp;MID(E839,6,3)&amp;"/"&amp;MID(E839,9,4)&amp;"-"&amp;RIGHT(E839,2),IF(G839=13,0&amp;LEFT(E839,1)&amp;"."&amp;MID(E839,2,3)&amp;"."&amp;MID(E839,5,3)&amp;"/"&amp;MID(E839,8,4)&amp;"-"&amp;RIGHT(E839,2),IF(G839=12,"00"&amp;"."&amp;LEFT(E839,3)&amp;"."&amp;MID(E839,4,3)&amp;"/"&amp;MID(E839,7,4)&amp;"-"&amp;RIGHT(E839,2),IF(G839=11,"00.0"&amp;LEFT(E839,2)&amp;"."&amp;MID(E839,3,3)&amp;"/"&amp;MID(E839,6,4)&amp;"-"&amp;RIGHT(E839,2),"erro")))))</f>
        <v>89.463.822/0001-12</v>
      </c>
      <c r="G839" s="2">
        <f t="shared" si="37"/>
        <v>14</v>
      </c>
      <c r="H839" s="6" t="s">
        <v>191</v>
      </c>
      <c r="I839" s="2">
        <v>7</v>
      </c>
      <c r="J839" s="6">
        <v>12.734639950772321</v>
      </c>
      <c r="K839" s="6">
        <v>339300</v>
      </c>
      <c r="L839" s="2">
        <v>0</v>
      </c>
      <c r="M839" s="2">
        <v>1</v>
      </c>
      <c r="N839" s="2"/>
      <c r="O839" s="2">
        <v>0</v>
      </c>
      <c r="P839" s="2">
        <v>0</v>
      </c>
      <c r="Q839" s="2">
        <v>0</v>
      </c>
      <c r="R839" s="2">
        <v>6</v>
      </c>
      <c r="S839" s="2">
        <v>0</v>
      </c>
      <c r="T839" s="6">
        <v>13.149320740583141</v>
      </c>
      <c r="U839" s="6">
        <v>-0.18827361183034758</v>
      </c>
      <c r="V839" s="6">
        <v>0.83528662817183286</v>
      </c>
      <c r="W839" s="6">
        <v>104704</v>
      </c>
      <c r="X839" s="6">
        <v>324351</v>
      </c>
      <c r="Y839" s="6">
        <v>513662</v>
      </c>
      <c r="Z839" s="6">
        <v>-96709</v>
      </c>
      <c r="AA839" s="2">
        <f t="shared" si="38"/>
        <v>1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1</v>
      </c>
      <c r="AL839" s="2">
        <v>0</v>
      </c>
      <c r="AM839" s="2">
        <v>0</v>
      </c>
      <c r="AN839" s="2">
        <v>0</v>
      </c>
      <c r="AO839" s="2">
        <v>1</v>
      </c>
      <c r="AP839" s="2">
        <v>0</v>
      </c>
      <c r="AQ839" s="2">
        <v>0</v>
      </c>
      <c r="AR839" s="3">
        <v>0</v>
      </c>
      <c r="AS839" s="6">
        <f t="shared" si="39"/>
        <v>13.330063490337366</v>
      </c>
      <c r="AT839" s="6">
        <f t="shared" si="40"/>
        <v>-8.915833363123191E-3</v>
      </c>
      <c r="AU839" s="6">
        <f t="shared" si="41"/>
        <v>0.86055422133105419</v>
      </c>
      <c r="AV839" s="6">
        <f t="shared" si="42"/>
        <v>0</v>
      </c>
      <c r="AW839" s="6">
        <f t="shared" si="43"/>
        <v>1</v>
      </c>
      <c r="AX839" s="6">
        <f t="shared" si="44"/>
        <v>0</v>
      </c>
      <c r="AY839" s="6">
        <f t="shared" si="45"/>
        <v>0</v>
      </c>
      <c r="AZ839" s="6">
        <f t="shared" si="46"/>
        <v>0</v>
      </c>
      <c r="BA839" s="6">
        <f t="shared" si="47"/>
        <v>6</v>
      </c>
      <c r="BB839" s="6">
        <f t="shared" si="48"/>
        <v>0</v>
      </c>
      <c r="BC839" s="2"/>
      <c r="BD839" s="2"/>
    </row>
    <row r="840" spans="1:56" ht="15.75" customHeight="1" x14ac:dyDescent="0.25">
      <c r="A840" s="2">
        <v>201</v>
      </c>
      <c r="B840" s="2">
        <v>2019</v>
      </c>
      <c r="C840" s="6" t="s">
        <v>260</v>
      </c>
      <c r="D840" s="2">
        <v>20060</v>
      </c>
      <c r="E840" s="2">
        <v>89463822000112</v>
      </c>
      <c r="F840" s="2" t="str">
        <f t="array" ref="F840">IFERROR(INDEX(cnpj!$A:$B,MATCH(C840,cnpj!$B:$B,0),1),IF(G840=14,LEFT(E840,2)&amp;"."&amp;MID(E840,3,3)&amp;"."&amp;MID(E840,6,3)&amp;"/"&amp;MID(E840,9,4)&amp;"-"&amp;RIGHT(E840,2),IF(G840=13,0&amp;LEFT(E840,1)&amp;"."&amp;MID(E840,2,3)&amp;"."&amp;MID(E840,5,3)&amp;"/"&amp;MID(E840,8,4)&amp;"-"&amp;RIGHT(E840,2),IF(G840=12,"00"&amp;"."&amp;LEFT(E840,3)&amp;"."&amp;MID(E840,4,3)&amp;"/"&amp;MID(E840,7,4)&amp;"-"&amp;RIGHT(E840,2),IF(G840=11,"00.0"&amp;LEFT(E840,2)&amp;"."&amp;MID(E840,3,3)&amp;"/"&amp;MID(E840,6,4)&amp;"-"&amp;RIGHT(E840,2),"erro")))))</f>
        <v>89.463.822/0001-12</v>
      </c>
      <c r="G840" s="2">
        <f t="shared" si="37"/>
        <v>14</v>
      </c>
      <c r="H840" s="6" t="s">
        <v>191</v>
      </c>
      <c r="I840" s="2">
        <v>7</v>
      </c>
      <c r="J840" s="6">
        <v>12.753037315912037</v>
      </c>
      <c r="K840" s="6">
        <v>345600</v>
      </c>
      <c r="L840" s="2">
        <v>0</v>
      </c>
      <c r="M840" s="2">
        <v>1</v>
      </c>
      <c r="N840" s="2"/>
      <c r="O840" s="2">
        <v>0</v>
      </c>
      <c r="P840" s="2">
        <v>0</v>
      </c>
      <c r="Q840" s="2">
        <v>0</v>
      </c>
      <c r="R840" s="2">
        <v>6</v>
      </c>
      <c r="S840" s="2">
        <v>0</v>
      </c>
      <c r="T840" s="6">
        <v>13.168028664226236</v>
      </c>
      <c r="U840" s="6">
        <v>-5.001891616128034E-2</v>
      </c>
      <c r="V840" s="6">
        <v>0.51720415314829893</v>
      </c>
      <c r="W840" s="6">
        <v>89948</v>
      </c>
      <c r="X840" s="6">
        <v>180737</v>
      </c>
      <c r="Y840" s="6">
        <v>523362</v>
      </c>
      <c r="Z840" s="6">
        <v>-26178</v>
      </c>
      <c r="AA840" s="2">
        <f t="shared" si="38"/>
        <v>1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1</v>
      </c>
      <c r="AL840" s="2">
        <v>0</v>
      </c>
      <c r="AM840" s="2">
        <v>0</v>
      </c>
      <c r="AN840" s="2">
        <v>0</v>
      </c>
      <c r="AO840" s="2">
        <v>0</v>
      </c>
      <c r="AP840" s="2">
        <v>1</v>
      </c>
      <c r="AQ840" s="2">
        <v>0</v>
      </c>
      <c r="AR840" s="3">
        <v>0</v>
      </c>
      <c r="AS840" s="6">
        <f t="shared" si="39"/>
        <v>13.149320740583141</v>
      </c>
      <c r="AT840" s="6">
        <f t="shared" si="40"/>
        <v>-0.18827361183034758</v>
      </c>
      <c r="AU840" s="6">
        <f t="shared" si="41"/>
        <v>0.83528662817183286</v>
      </c>
      <c r="AV840" s="6">
        <f t="shared" si="42"/>
        <v>0</v>
      </c>
      <c r="AW840" s="6">
        <f t="shared" si="43"/>
        <v>1</v>
      </c>
      <c r="AX840" s="6">
        <f t="shared" si="44"/>
        <v>0</v>
      </c>
      <c r="AY840" s="6">
        <f t="shared" si="45"/>
        <v>0</v>
      </c>
      <c r="AZ840" s="6">
        <f t="shared" si="46"/>
        <v>0</v>
      </c>
      <c r="BA840" s="6">
        <f t="shared" si="47"/>
        <v>6</v>
      </c>
      <c r="BB840" s="6">
        <f t="shared" si="48"/>
        <v>0</v>
      </c>
      <c r="BC840" s="2"/>
      <c r="BD840" s="2"/>
    </row>
    <row r="841" spans="1:56" ht="15.75" customHeight="1" x14ac:dyDescent="0.25">
      <c r="A841" s="2">
        <v>202</v>
      </c>
      <c r="B841" s="2">
        <v>2016</v>
      </c>
      <c r="C841" s="6" t="s">
        <v>261</v>
      </c>
      <c r="D841" s="2">
        <v>20338</v>
      </c>
      <c r="E841" s="2">
        <v>7206816000115</v>
      </c>
      <c r="F841" s="2" t="str">
        <f t="array" ref="F841">IFERROR(INDEX(cnpj!$A:$B,MATCH(C841,cnpj!$B:$B,0),1),IF(G841=14,LEFT(E841,2)&amp;"."&amp;MID(E841,3,3)&amp;"."&amp;MID(E841,6,3)&amp;"/"&amp;MID(E841,9,4)&amp;"-"&amp;RIGHT(E841,2),IF(G841=13,0&amp;LEFT(E841,1)&amp;"."&amp;MID(E841,2,3)&amp;"."&amp;MID(E841,5,3)&amp;"/"&amp;MID(E841,8,4)&amp;"-"&amp;RIGHT(E841,2),IF(G841=12,"00"&amp;"."&amp;LEFT(E841,3)&amp;"."&amp;MID(E841,4,3)&amp;"/"&amp;MID(E841,7,4)&amp;"-"&amp;RIGHT(E841,2),IF(G841=11,"00.0"&amp;LEFT(E841,2)&amp;"."&amp;MID(E841,3,3)&amp;"/"&amp;MID(E841,6,4)&amp;"-"&amp;RIGHT(E841,2),"erro")))))</f>
        <v>07.206.816/0001-15</v>
      </c>
      <c r="G841" s="2">
        <f t="shared" si="37"/>
        <v>13</v>
      </c>
      <c r="H841" s="6" t="s">
        <v>86</v>
      </c>
      <c r="I841" s="2">
        <v>4</v>
      </c>
      <c r="J841" s="6">
        <v>12.807652632564629</v>
      </c>
      <c r="K841" s="6">
        <v>365000</v>
      </c>
      <c r="L841" s="2">
        <v>0</v>
      </c>
      <c r="M841" s="2">
        <v>1</v>
      </c>
      <c r="N841" s="2"/>
      <c r="O841" s="2">
        <v>1</v>
      </c>
      <c r="P841" s="2">
        <v>4</v>
      </c>
      <c r="Q841" s="2">
        <v>0</v>
      </c>
      <c r="R841" s="2">
        <v>13</v>
      </c>
      <c r="S841" s="2">
        <v>0</v>
      </c>
      <c r="T841" s="6">
        <v>15.552794657826135</v>
      </c>
      <c r="U841" s="6">
        <v>0.13805245471974031</v>
      </c>
      <c r="V841" s="6">
        <v>0.23729511882575713</v>
      </c>
      <c r="W841" s="6">
        <v>817829</v>
      </c>
      <c r="X841" s="6">
        <v>530456</v>
      </c>
      <c r="Y841" s="6">
        <v>5681891</v>
      </c>
      <c r="Z841" s="6">
        <v>784399</v>
      </c>
      <c r="AA841" s="2" t="str">
        <f t="shared" si="38"/>
        <v/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1</v>
      </c>
      <c r="AJ841" s="2">
        <v>0</v>
      </c>
      <c r="AK841" s="2">
        <v>0</v>
      </c>
      <c r="AL841" s="2">
        <v>0</v>
      </c>
      <c r="AM841" s="2">
        <v>1</v>
      </c>
      <c r="AN841" s="2">
        <v>0</v>
      </c>
      <c r="AO841" s="2">
        <v>0</v>
      </c>
      <c r="AP841" s="2">
        <v>0</v>
      </c>
      <c r="AQ841" s="2">
        <v>0</v>
      </c>
      <c r="AR841" s="3">
        <v>0</v>
      </c>
      <c r="AS841" s="6" t="str">
        <f t="shared" si="39"/>
        <v/>
      </c>
      <c r="AT841" s="6" t="str">
        <f t="shared" si="40"/>
        <v/>
      </c>
      <c r="AU841" s="6" t="str">
        <f t="shared" si="41"/>
        <v/>
      </c>
      <c r="AV841" s="6" t="str">
        <f t="shared" si="42"/>
        <v/>
      </c>
      <c r="AW841" s="6" t="str">
        <f t="shared" si="43"/>
        <v/>
      </c>
      <c r="AX841" s="6" t="str">
        <f t="shared" si="44"/>
        <v/>
      </c>
      <c r="AY841" s="6" t="str">
        <f t="shared" si="45"/>
        <v/>
      </c>
      <c r="AZ841" s="6" t="str">
        <f t="shared" si="46"/>
        <v/>
      </c>
      <c r="BA841" s="6" t="str">
        <f t="shared" si="47"/>
        <v/>
      </c>
      <c r="BB841" s="6" t="str">
        <f t="shared" si="48"/>
        <v/>
      </c>
      <c r="BC841" s="2"/>
      <c r="BD841" s="2"/>
    </row>
    <row r="842" spans="1:56" ht="15.75" customHeight="1" x14ac:dyDescent="0.25">
      <c r="A842" s="2">
        <v>202</v>
      </c>
      <c r="B842" s="2">
        <v>2017</v>
      </c>
      <c r="C842" s="6" t="s">
        <v>261</v>
      </c>
      <c r="D842" s="2">
        <v>20338</v>
      </c>
      <c r="E842" s="2">
        <v>7206816000115</v>
      </c>
      <c r="F842" s="2" t="str">
        <f t="array" ref="F842">IFERROR(INDEX(cnpj!$A:$B,MATCH(C842,cnpj!$B:$B,0),1),IF(G842=14,LEFT(E842,2)&amp;"."&amp;MID(E842,3,3)&amp;"."&amp;MID(E842,6,3)&amp;"/"&amp;MID(E842,9,4)&amp;"-"&amp;RIGHT(E842,2),IF(G842=13,0&amp;LEFT(E842,1)&amp;"."&amp;MID(E842,2,3)&amp;"."&amp;MID(E842,5,3)&amp;"/"&amp;MID(E842,8,4)&amp;"-"&amp;RIGHT(E842,2),IF(G842=12,"00"&amp;"."&amp;LEFT(E842,3)&amp;"."&amp;MID(E842,4,3)&amp;"/"&amp;MID(E842,7,4)&amp;"-"&amp;RIGHT(E842,2),IF(G842=11,"00.0"&amp;LEFT(E842,2)&amp;"."&amp;MID(E842,3,3)&amp;"/"&amp;MID(E842,6,4)&amp;"-"&amp;RIGHT(E842,2),"erro")))))</f>
        <v>07.206.816/0001-15</v>
      </c>
      <c r="G842" s="2">
        <f t="shared" si="37"/>
        <v>13</v>
      </c>
      <c r="H842" s="6" t="s">
        <v>86</v>
      </c>
      <c r="I842" s="2">
        <v>4</v>
      </c>
      <c r="J842" s="6">
        <v>12.923912438680491</v>
      </c>
      <c r="K842" s="6">
        <v>410000</v>
      </c>
      <c r="L842" s="2">
        <v>0</v>
      </c>
      <c r="M842" s="2">
        <v>1</v>
      </c>
      <c r="N842" s="2"/>
      <c r="O842" s="2">
        <v>1</v>
      </c>
      <c r="P842" s="2">
        <v>4</v>
      </c>
      <c r="Q842" s="2">
        <v>0</v>
      </c>
      <c r="R842" s="2">
        <v>13</v>
      </c>
      <c r="S842" s="2">
        <v>0</v>
      </c>
      <c r="T842" s="6">
        <v>15.622252559741792</v>
      </c>
      <c r="U842" s="6">
        <v>0.13860487980439276</v>
      </c>
      <c r="V842" s="6">
        <v>0.18038716232235658</v>
      </c>
      <c r="W842" s="6">
        <v>590060</v>
      </c>
      <c r="X842" s="6">
        <v>508601</v>
      </c>
      <c r="Y842" s="6">
        <v>6090572</v>
      </c>
      <c r="Z842" s="6">
        <v>844183</v>
      </c>
      <c r="AA842" s="2">
        <f t="shared" si="38"/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1</v>
      </c>
      <c r="AJ842" s="2">
        <v>0</v>
      </c>
      <c r="AK842" s="2">
        <v>0</v>
      </c>
      <c r="AL842" s="2">
        <v>0</v>
      </c>
      <c r="AM842" s="2">
        <v>0</v>
      </c>
      <c r="AN842" s="2">
        <v>1</v>
      </c>
      <c r="AO842" s="2">
        <v>0</v>
      </c>
      <c r="AP842" s="2">
        <v>0</v>
      </c>
      <c r="AQ842" s="2">
        <v>0</v>
      </c>
      <c r="AR842" s="3">
        <v>0</v>
      </c>
      <c r="AS842" s="6">
        <f t="shared" si="39"/>
        <v>15.552794657826135</v>
      </c>
      <c r="AT842" s="6">
        <f t="shared" si="40"/>
        <v>0.13805245471974031</v>
      </c>
      <c r="AU842" s="6">
        <f t="shared" si="41"/>
        <v>0.23729511882575713</v>
      </c>
      <c r="AV842" s="6">
        <f t="shared" si="42"/>
        <v>0</v>
      </c>
      <c r="AW842" s="6">
        <f t="shared" si="43"/>
        <v>1</v>
      </c>
      <c r="AX842" s="6">
        <f t="shared" si="44"/>
        <v>1</v>
      </c>
      <c r="AY842" s="6">
        <f t="shared" si="45"/>
        <v>4</v>
      </c>
      <c r="AZ842" s="6">
        <f t="shared" si="46"/>
        <v>0</v>
      </c>
      <c r="BA842" s="6">
        <f t="shared" si="47"/>
        <v>13</v>
      </c>
      <c r="BB842" s="6">
        <f t="shared" si="48"/>
        <v>0</v>
      </c>
      <c r="BC842" s="2"/>
      <c r="BD842" s="2"/>
    </row>
    <row r="843" spans="1:56" ht="15.75" customHeight="1" x14ac:dyDescent="0.25">
      <c r="A843" s="2">
        <v>202</v>
      </c>
      <c r="B843" s="2">
        <v>2018</v>
      </c>
      <c r="C843" s="6" t="s">
        <v>261</v>
      </c>
      <c r="D843" s="2">
        <v>20338</v>
      </c>
      <c r="E843" s="2">
        <v>7206816000115</v>
      </c>
      <c r="F843" s="2" t="str">
        <f t="array" ref="F843">IFERROR(INDEX(cnpj!$A:$B,MATCH(C843,cnpj!$B:$B,0),1),IF(G843=14,LEFT(E843,2)&amp;"."&amp;MID(E843,3,3)&amp;"."&amp;MID(E843,6,3)&amp;"/"&amp;MID(E843,9,4)&amp;"-"&amp;RIGHT(E843,2),IF(G843=13,0&amp;LEFT(E843,1)&amp;"."&amp;MID(E843,2,3)&amp;"."&amp;MID(E843,5,3)&amp;"/"&amp;MID(E843,8,4)&amp;"-"&amp;RIGHT(E843,2),IF(G843=12,"00"&amp;"."&amp;LEFT(E843,3)&amp;"."&amp;MID(E843,4,3)&amp;"/"&amp;MID(E843,7,4)&amp;"-"&amp;RIGHT(E843,2),IF(G843=11,"00.0"&amp;LEFT(E843,2)&amp;"."&amp;MID(E843,3,3)&amp;"/"&amp;MID(E843,6,4)&amp;"-"&amp;RIGHT(E843,2),"erro")))))</f>
        <v>07.206.816/0001-15</v>
      </c>
      <c r="G843" s="2">
        <f t="shared" si="37"/>
        <v>13</v>
      </c>
      <c r="H843" s="6" t="s">
        <v>86</v>
      </c>
      <c r="I843" s="2">
        <v>4</v>
      </c>
      <c r="J843" s="6">
        <v>13.671640187544572</v>
      </c>
      <c r="K843" s="6">
        <v>866000</v>
      </c>
      <c r="L843" s="2">
        <v>0</v>
      </c>
      <c r="M843" s="2">
        <v>1</v>
      </c>
      <c r="N843" s="2"/>
      <c r="O843" s="2">
        <v>1</v>
      </c>
      <c r="P843" s="2">
        <v>4</v>
      </c>
      <c r="Q843" s="2">
        <v>0</v>
      </c>
      <c r="R843" s="2">
        <v>14</v>
      </c>
      <c r="S843" s="2">
        <v>0</v>
      </c>
      <c r="T843" s="6">
        <v>15.823747408887344</v>
      </c>
      <c r="U843" s="6">
        <v>9.7111475308617121E-2</v>
      </c>
      <c r="V843" s="6">
        <v>0.2534609277372194</v>
      </c>
      <c r="W843" s="6">
        <v>1159126</v>
      </c>
      <c r="X843" s="6">
        <v>729201</v>
      </c>
      <c r="Y843" s="6">
        <v>7450170</v>
      </c>
      <c r="Z843" s="6">
        <v>723497</v>
      </c>
      <c r="AA843" s="2">
        <f t="shared" si="38"/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1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1</v>
      </c>
      <c r="AP843" s="2">
        <v>0</v>
      </c>
      <c r="AQ843" s="2">
        <v>0</v>
      </c>
      <c r="AR843" s="3">
        <v>0</v>
      </c>
      <c r="AS843" s="6">
        <f t="shared" si="39"/>
        <v>15.622252559741792</v>
      </c>
      <c r="AT843" s="6">
        <f t="shared" si="40"/>
        <v>0.13860487980439276</v>
      </c>
      <c r="AU843" s="6">
        <f t="shared" si="41"/>
        <v>0.18038716232235658</v>
      </c>
      <c r="AV843" s="6">
        <f t="shared" si="42"/>
        <v>0</v>
      </c>
      <c r="AW843" s="6">
        <f t="shared" si="43"/>
        <v>1</v>
      </c>
      <c r="AX843" s="6">
        <f t="shared" si="44"/>
        <v>1</v>
      </c>
      <c r="AY843" s="6">
        <f t="shared" si="45"/>
        <v>4</v>
      </c>
      <c r="AZ843" s="6">
        <f t="shared" si="46"/>
        <v>0</v>
      </c>
      <c r="BA843" s="6">
        <f t="shared" si="47"/>
        <v>13</v>
      </c>
      <c r="BB843" s="6">
        <f t="shared" si="48"/>
        <v>0</v>
      </c>
      <c r="BC843" s="2"/>
      <c r="BD843" s="2"/>
    </row>
    <row r="844" spans="1:56" ht="15.75" customHeight="1" x14ac:dyDescent="0.25">
      <c r="A844" s="2">
        <v>202</v>
      </c>
      <c r="B844" s="2">
        <v>2019</v>
      </c>
      <c r="C844" s="6" t="s">
        <v>261</v>
      </c>
      <c r="D844" s="2">
        <v>20338</v>
      </c>
      <c r="E844" s="2">
        <v>7206816000115</v>
      </c>
      <c r="F844" s="2" t="str">
        <f t="array" ref="F844">IFERROR(INDEX(cnpj!$A:$B,MATCH(C844,cnpj!$B:$B,0),1),IF(G844=14,LEFT(E844,2)&amp;"."&amp;MID(E844,3,3)&amp;"."&amp;MID(E844,6,3)&amp;"/"&amp;MID(E844,9,4)&amp;"-"&amp;RIGHT(E844,2),IF(G844=13,0&amp;LEFT(E844,1)&amp;"."&amp;MID(E844,2,3)&amp;"."&amp;MID(E844,5,3)&amp;"/"&amp;MID(E844,8,4)&amp;"-"&amp;RIGHT(E844,2),IF(G844=12,"00"&amp;"."&amp;LEFT(E844,3)&amp;"."&amp;MID(E844,4,3)&amp;"/"&amp;MID(E844,7,4)&amp;"-"&amp;RIGHT(E844,2),IF(G844=11,"00.0"&amp;LEFT(E844,2)&amp;"."&amp;MID(E844,3,3)&amp;"/"&amp;MID(E844,6,4)&amp;"-"&amp;RIGHT(E844,2),"erro")))))</f>
        <v>07.206.816/0001-15</v>
      </c>
      <c r="G844" s="2">
        <f t="shared" si="37"/>
        <v>13</v>
      </c>
      <c r="H844" s="6" t="s">
        <v>86</v>
      </c>
      <c r="I844" s="2">
        <v>4</v>
      </c>
      <c r="J844" s="6">
        <v>13.353475098367715</v>
      </c>
      <c r="K844" s="6">
        <v>630000</v>
      </c>
      <c r="L844" s="2">
        <v>0</v>
      </c>
      <c r="M844" s="2">
        <v>1</v>
      </c>
      <c r="N844" s="2"/>
      <c r="O844" s="2">
        <v>1</v>
      </c>
      <c r="P844" s="2">
        <v>4</v>
      </c>
      <c r="Q844" s="2">
        <v>0</v>
      </c>
      <c r="R844" s="2">
        <v>14</v>
      </c>
      <c r="S844" s="2">
        <v>0</v>
      </c>
      <c r="T844" s="6">
        <v>15.90761088802539</v>
      </c>
      <c r="U844" s="6">
        <v>6.8734869316065317E-2</v>
      </c>
      <c r="V844" s="6">
        <v>0.24344506742480851</v>
      </c>
      <c r="W844" s="6">
        <v>1154542</v>
      </c>
      <c r="X844" s="6">
        <v>817829</v>
      </c>
      <c r="Y844" s="6">
        <v>8101914</v>
      </c>
      <c r="Z844" s="6">
        <v>556884</v>
      </c>
      <c r="AA844" s="2">
        <f t="shared" si="38"/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1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1</v>
      </c>
      <c r="AQ844" s="2">
        <v>0</v>
      </c>
      <c r="AR844" s="3">
        <v>0</v>
      </c>
      <c r="AS844" s="6">
        <f t="shared" si="39"/>
        <v>15.823747408887344</v>
      </c>
      <c r="AT844" s="6">
        <f t="shared" si="40"/>
        <v>9.7111475308617121E-2</v>
      </c>
      <c r="AU844" s="6">
        <f t="shared" si="41"/>
        <v>0.2534609277372194</v>
      </c>
      <c r="AV844" s="6">
        <f t="shared" si="42"/>
        <v>0</v>
      </c>
      <c r="AW844" s="6">
        <f t="shared" si="43"/>
        <v>1</v>
      </c>
      <c r="AX844" s="6">
        <f t="shared" si="44"/>
        <v>1</v>
      </c>
      <c r="AY844" s="6">
        <f t="shared" si="45"/>
        <v>4</v>
      </c>
      <c r="AZ844" s="6">
        <f t="shared" si="46"/>
        <v>0</v>
      </c>
      <c r="BA844" s="6">
        <f t="shared" si="47"/>
        <v>14</v>
      </c>
      <c r="BB844" s="6">
        <f t="shared" si="48"/>
        <v>0</v>
      </c>
      <c r="BC844" s="2"/>
      <c r="BD844" s="2"/>
    </row>
    <row r="845" spans="1:56" ht="15.75" customHeight="1" x14ac:dyDescent="0.25">
      <c r="A845" s="2">
        <v>202</v>
      </c>
      <c r="B845" s="2">
        <v>2020</v>
      </c>
      <c r="C845" s="6" t="s">
        <v>261</v>
      </c>
      <c r="D845" s="2">
        <v>20338</v>
      </c>
      <c r="E845" s="2">
        <v>7206816000115</v>
      </c>
      <c r="F845" s="2" t="str">
        <f t="array" ref="F845">IFERROR(INDEX(cnpj!$A:$B,MATCH(C845,cnpj!$B:$B,0),1),IF(G845=14,LEFT(E845,2)&amp;"."&amp;MID(E845,3,3)&amp;"."&amp;MID(E845,6,3)&amp;"/"&amp;MID(E845,9,4)&amp;"-"&amp;RIGHT(E845,2),IF(G845=13,0&amp;LEFT(E845,1)&amp;"."&amp;MID(E845,2,3)&amp;"."&amp;MID(E845,5,3)&amp;"/"&amp;MID(E845,8,4)&amp;"-"&amp;RIGHT(E845,2),IF(G845=12,"00"&amp;"."&amp;LEFT(E845,3)&amp;"."&amp;MID(E845,4,3)&amp;"/"&amp;MID(E845,7,4)&amp;"-"&amp;RIGHT(E845,2),IF(G845=11,"00.0"&amp;LEFT(E845,2)&amp;"."&amp;MID(E845,3,3)&amp;"/"&amp;MID(E845,6,4)&amp;"-"&amp;RIGHT(E845,2),"erro")))))</f>
        <v>07.206.816/0001-15</v>
      </c>
      <c r="G845" s="2">
        <f t="shared" si="37"/>
        <v>13</v>
      </c>
      <c r="H845" s="6" t="s">
        <v>86</v>
      </c>
      <c r="I845" s="2">
        <v>4</v>
      </c>
      <c r="J845" s="6">
        <v>11.362102575235644</v>
      </c>
      <c r="K845" s="6">
        <v>86000</v>
      </c>
      <c r="L845" s="2">
        <v>0</v>
      </c>
      <c r="M845" s="2">
        <v>1</v>
      </c>
      <c r="N845" s="2"/>
      <c r="O845" s="2">
        <v>1</v>
      </c>
      <c r="P845" s="2">
        <v>4</v>
      </c>
      <c r="Q845" s="2">
        <v>0</v>
      </c>
      <c r="R845" s="2">
        <v>13</v>
      </c>
      <c r="S845" s="2">
        <v>0</v>
      </c>
      <c r="T845" s="6">
        <v>16.090777073538298</v>
      </c>
      <c r="U845" s="6">
        <v>7.8499877498737991E-2</v>
      </c>
      <c r="V845" s="6">
        <v>0.31703819901768787</v>
      </c>
      <c r="W845" s="6">
        <v>1634730</v>
      </c>
      <c r="X845" s="6">
        <v>1450214</v>
      </c>
      <c r="Y845" s="6">
        <v>9730512</v>
      </c>
      <c r="Z845" s="6">
        <v>763844</v>
      </c>
      <c r="AA845" s="2">
        <f t="shared" si="38"/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1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1</v>
      </c>
      <c r="AR845" s="3">
        <v>0</v>
      </c>
      <c r="AS845" s="6">
        <f t="shared" si="39"/>
        <v>15.90761088802539</v>
      </c>
      <c r="AT845" s="6">
        <f t="shared" si="40"/>
        <v>6.8734869316065317E-2</v>
      </c>
      <c r="AU845" s="6">
        <f t="shared" si="41"/>
        <v>0.24344506742480851</v>
      </c>
      <c r="AV845" s="6">
        <f t="shared" si="42"/>
        <v>0</v>
      </c>
      <c r="AW845" s="6">
        <f t="shared" si="43"/>
        <v>1</v>
      </c>
      <c r="AX845" s="6">
        <f t="shared" si="44"/>
        <v>1</v>
      </c>
      <c r="AY845" s="6">
        <f t="shared" si="45"/>
        <v>4</v>
      </c>
      <c r="AZ845" s="6">
        <f t="shared" si="46"/>
        <v>0</v>
      </c>
      <c r="BA845" s="6">
        <f t="shared" si="47"/>
        <v>14</v>
      </c>
      <c r="BB845" s="6">
        <f t="shared" si="48"/>
        <v>0</v>
      </c>
      <c r="BC845" s="2"/>
      <c r="BD845" s="2"/>
    </row>
    <row r="846" spans="1:56" ht="15.75" customHeight="1" x14ac:dyDescent="0.25">
      <c r="A846" s="2">
        <v>203</v>
      </c>
      <c r="B846" s="2">
        <v>2016</v>
      </c>
      <c r="C846" s="6" t="s">
        <v>262</v>
      </c>
      <c r="D846" s="2">
        <v>20842</v>
      </c>
      <c r="E846" s="2">
        <v>8684547000165</v>
      </c>
      <c r="F846" s="2" t="str">
        <f t="array" ref="F846">IFERROR(INDEX(cnpj!$A:$B,MATCH(C846,cnpj!$B:$B,0),1),IF(G846=14,LEFT(E846,2)&amp;"."&amp;MID(E846,3,3)&amp;"."&amp;MID(E846,6,3)&amp;"/"&amp;MID(E846,9,4)&amp;"-"&amp;RIGHT(E846,2),IF(G846=13,0&amp;LEFT(E846,1)&amp;"."&amp;MID(E846,2,3)&amp;"."&amp;MID(E846,5,3)&amp;"/"&amp;MID(E846,8,4)&amp;"-"&amp;RIGHT(E846,2),IF(G846=12,"00"&amp;"."&amp;LEFT(E846,3)&amp;"."&amp;MID(E846,4,3)&amp;"/"&amp;MID(E846,7,4)&amp;"-"&amp;RIGHT(E846,2),IF(G846=11,"00.0"&amp;LEFT(E846,2)&amp;"."&amp;MID(E846,3,3)&amp;"/"&amp;MID(E846,6,4)&amp;"-"&amp;RIGHT(E846,2),"erro")))))</f>
        <v>08.684.547/0001-65</v>
      </c>
      <c r="G846" s="2">
        <f t="shared" si="37"/>
        <v>13</v>
      </c>
      <c r="H846" s="6" t="s">
        <v>60</v>
      </c>
      <c r="I846" s="2">
        <v>1</v>
      </c>
      <c r="J846" s="6">
        <v>15.16208658613869</v>
      </c>
      <c r="K846" s="6">
        <v>3844240.4</v>
      </c>
      <c r="L846" s="2">
        <v>0</v>
      </c>
      <c r="M846" s="2">
        <v>1</v>
      </c>
      <c r="N846" s="2"/>
      <c r="O846" s="2">
        <v>0</v>
      </c>
      <c r="P846" s="2">
        <v>0</v>
      </c>
      <c r="Q846" s="2">
        <v>0</v>
      </c>
      <c r="R846" s="2">
        <v>29</v>
      </c>
      <c r="S846" s="2">
        <v>0</v>
      </c>
      <c r="T846" s="6">
        <v>15.325732151556528</v>
      </c>
      <c r="U846" s="6">
        <v>10.072778319117601</v>
      </c>
      <c r="V846" s="6">
        <v>0.57026406586606015</v>
      </c>
      <c r="W846" s="6">
        <v>962784</v>
      </c>
      <c r="X846" s="6">
        <v>1619220</v>
      </c>
      <c r="Y846" s="6">
        <v>4527734</v>
      </c>
      <c r="Z846" s="6">
        <v>449502</v>
      </c>
      <c r="AA846" s="2" t="str">
        <f t="shared" si="38"/>
        <v/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1</v>
      </c>
      <c r="AN846" s="2">
        <v>0</v>
      </c>
      <c r="AO846" s="2">
        <v>0</v>
      </c>
      <c r="AP846" s="2">
        <v>0</v>
      </c>
      <c r="AQ846" s="2">
        <v>0</v>
      </c>
      <c r="AR846" s="3">
        <v>0</v>
      </c>
      <c r="AS846" s="6" t="str">
        <f t="shared" si="39"/>
        <v/>
      </c>
      <c r="AT846" s="6" t="str">
        <f t="shared" si="40"/>
        <v/>
      </c>
      <c r="AU846" s="6" t="str">
        <f t="shared" si="41"/>
        <v/>
      </c>
      <c r="AV846" s="6" t="str">
        <f t="shared" si="42"/>
        <v/>
      </c>
      <c r="AW846" s="6" t="str">
        <f t="shared" si="43"/>
        <v/>
      </c>
      <c r="AX846" s="6" t="str">
        <f t="shared" si="44"/>
        <v/>
      </c>
      <c r="AY846" s="6" t="str">
        <f t="shared" si="45"/>
        <v/>
      </c>
      <c r="AZ846" s="6" t="str">
        <f t="shared" si="46"/>
        <v/>
      </c>
      <c r="BA846" s="6" t="str">
        <f t="shared" si="47"/>
        <v/>
      </c>
      <c r="BB846" s="6" t="str">
        <f t="shared" si="48"/>
        <v/>
      </c>
      <c r="BC846" s="2"/>
      <c r="BD846" s="2"/>
    </row>
    <row r="847" spans="1:56" ht="15.75" customHeight="1" x14ac:dyDescent="0.25">
      <c r="A847" s="2">
        <v>203</v>
      </c>
      <c r="B847" s="2">
        <v>2017</v>
      </c>
      <c r="C847" s="6" t="s">
        <v>262</v>
      </c>
      <c r="D847" s="2">
        <v>20842</v>
      </c>
      <c r="E847" s="2">
        <v>8684547000165</v>
      </c>
      <c r="F847" s="2" t="str">
        <f t="array" ref="F847">IFERROR(INDEX(cnpj!$A:$B,MATCH(C847,cnpj!$B:$B,0),1),IF(G847=14,LEFT(E847,2)&amp;"."&amp;MID(E847,3,3)&amp;"."&amp;MID(E847,6,3)&amp;"/"&amp;MID(E847,9,4)&amp;"-"&amp;RIGHT(E847,2),IF(G847=13,0&amp;LEFT(E847,1)&amp;"."&amp;MID(E847,2,3)&amp;"."&amp;MID(E847,5,3)&amp;"/"&amp;MID(E847,8,4)&amp;"-"&amp;RIGHT(E847,2),IF(G847=12,"00"&amp;"."&amp;LEFT(E847,3)&amp;"."&amp;MID(E847,4,3)&amp;"/"&amp;MID(E847,7,4)&amp;"-"&amp;RIGHT(E847,2),IF(G847=11,"00.0"&amp;LEFT(E847,2)&amp;"."&amp;MID(E847,3,3)&amp;"/"&amp;MID(E847,6,4)&amp;"-"&amp;RIGHT(E847,2),"erro")))))</f>
        <v>08.684.547/0001-65</v>
      </c>
      <c r="G847" s="2">
        <f t="shared" si="37"/>
        <v>13</v>
      </c>
      <c r="H847" s="6" t="s">
        <v>60</v>
      </c>
      <c r="I847" s="2">
        <v>1</v>
      </c>
      <c r="J847" s="6">
        <v>15.283384906076588</v>
      </c>
      <c r="K847" s="6">
        <v>4340000</v>
      </c>
      <c r="L847" s="2">
        <v>0</v>
      </c>
      <c r="M847" s="2">
        <v>1</v>
      </c>
      <c r="N847" s="2"/>
      <c r="O847" s="2">
        <v>0</v>
      </c>
      <c r="P847" s="2">
        <v>0</v>
      </c>
      <c r="Q847" s="2">
        <v>0</v>
      </c>
      <c r="R847" s="2">
        <v>28</v>
      </c>
      <c r="S847" s="2">
        <v>0</v>
      </c>
      <c r="T847" s="6">
        <v>15.288808650211232</v>
      </c>
      <c r="U847" s="6">
        <v>-4.1887861934277709E-2</v>
      </c>
      <c r="V847" s="6">
        <v>0.55632787859023836</v>
      </c>
      <c r="W847" s="6">
        <v>713235</v>
      </c>
      <c r="X847" s="6">
        <v>1714359</v>
      </c>
      <c r="Y847" s="6">
        <v>4363603</v>
      </c>
      <c r="Z847" s="6">
        <v>-182782</v>
      </c>
      <c r="AA847" s="2">
        <f t="shared" si="38"/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</v>
      </c>
      <c r="AO847" s="2">
        <v>0</v>
      </c>
      <c r="AP847" s="2">
        <v>0</v>
      </c>
      <c r="AQ847" s="2">
        <v>0</v>
      </c>
      <c r="AR847" s="3">
        <v>0</v>
      </c>
      <c r="AS847" s="6">
        <f t="shared" si="39"/>
        <v>15.325732151556528</v>
      </c>
      <c r="AT847" s="6">
        <f t="shared" si="40"/>
        <v>10.072778319117601</v>
      </c>
      <c r="AU847" s="6">
        <f t="shared" si="41"/>
        <v>0.57026406586606015</v>
      </c>
      <c r="AV847" s="6">
        <f t="shared" si="42"/>
        <v>0</v>
      </c>
      <c r="AW847" s="6">
        <f t="shared" si="43"/>
        <v>1</v>
      </c>
      <c r="AX847" s="6">
        <f t="shared" si="44"/>
        <v>0</v>
      </c>
      <c r="AY847" s="6">
        <f t="shared" si="45"/>
        <v>0</v>
      </c>
      <c r="AZ847" s="6">
        <f t="shared" si="46"/>
        <v>0</v>
      </c>
      <c r="BA847" s="6">
        <f t="shared" si="47"/>
        <v>29</v>
      </c>
      <c r="BB847" s="6">
        <f t="shared" si="48"/>
        <v>0</v>
      </c>
      <c r="BC847" s="2"/>
      <c r="BD847" s="2"/>
    </row>
    <row r="848" spans="1:56" ht="15.75" customHeight="1" x14ac:dyDescent="0.25">
      <c r="A848" s="2">
        <v>204</v>
      </c>
      <c r="B848" s="2">
        <v>2016</v>
      </c>
      <c r="C848" s="6" t="s">
        <v>263</v>
      </c>
      <c r="D848" s="2">
        <v>8575</v>
      </c>
      <c r="E848" s="2">
        <v>60476884000187</v>
      </c>
      <c r="F848" s="2" t="str">
        <f t="array" ref="F848">IFERROR(INDEX(cnpj!$A:$B,MATCH(C848,cnpj!$B:$B,0),1),IF(G848=14,LEFT(E848,2)&amp;"."&amp;MID(E848,3,3)&amp;"."&amp;MID(E848,6,3)&amp;"/"&amp;MID(E848,9,4)&amp;"-"&amp;RIGHT(E848,2),IF(G848=13,0&amp;LEFT(E848,1)&amp;"."&amp;MID(E848,2,3)&amp;"."&amp;MID(E848,5,3)&amp;"/"&amp;MID(E848,8,4)&amp;"-"&amp;RIGHT(E848,2),IF(G848=12,"00"&amp;"."&amp;LEFT(E848,3)&amp;"."&amp;MID(E848,4,3)&amp;"/"&amp;MID(E848,7,4)&amp;"-"&amp;RIGHT(E848,2),IF(G848=11,"00.0"&amp;LEFT(E848,2)&amp;"."&amp;MID(E848,3,3)&amp;"/"&amp;MID(E848,6,4)&amp;"-"&amp;RIGHT(E848,2),"erro")))))</f>
        <v>60.476.884/0001-87</v>
      </c>
      <c r="G848" s="2">
        <f t="shared" si="37"/>
        <v>14</v>
      </c>
      <c r="H848" s="6" t="s">
        <v>62</v>
      </c>
      <c r="I848" s="2">
        <v>3</v>
      </c>
      <c r="J848" s="6">
        <v>13.70088503212297</v>
      </c>
      <c r="K848" s="6">
        <v>891700</v>
      </c>
      <c r="L848" s="2">
        <v>0</v>
      </c>
      <c r="M848" s="2">
        <v>1</v>
      </c>
      <c r="N848" s="2"/>
      <c r="O848" s="2">
        <v>0</v>
      </c>
      <c r="P848" s="2">
        <v>0</v>
      </c>
      <c r="Q848" s="2">
        <v>0</v>
      </c>
      <c r="R848" s="2">
        <v>18</v>
      </c>
      <c r="S848" s="2">
        <v>0</v>
      </c>
      <c r="T848" s="6">
        <v>14.618357077858477</v>
      </c>
      <c r="U848" s="6">
        <v>1.1047164168404735E-2</v>
      </c>
      <c r="V848" s="6">
        <v>0.44852221328607883</v>
      </c>
      <c r="W848" s="6">
        <v>358228</v>
      </c>
      <c r="X848" s="6">
        <v>642822</v>
      </c>
      <c r="Y848" s="6">
        <v>2231885</v>
      </c>
      <c r="Z848" s="6">
        <v>24656</v>
      </c>
      <c r="AA848" s="2" t="str">
        <f t="shared" si="38"/>
        <v/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1</v>
      </c>
      <c r="AI848" s="2">
        <v>0</v>
      </c>
      <c r="AJ848" s="2">
        <v>0</v>
      </c>
      <c r="AK848" s="2">
        <v>0</v>
      </c>
      <c r="AL848" s="2">
        <v>0</v>
      </c>
      <c r="AM848" s="2">
        <v>1</v>
      </c>
      <c r="AN848" s="2">
        <v>0</v>
      </c>
      <c r="AO848" s="2">
        <v>0</v>
      </c>
      <c r="AP848" s="2">
        <v>0</v>
      </c>
      <c r="AQ848" s="2">
        <v>0</v>
      </c>
      <c r="AR848" s="3">
        <v>0</v>
      </c>
      <c r="AS848" s="6" t="str">
        <f t="shared" si="39"/>
        <v/>
      </c>
      <c r="AT848" s="6" t="str">
        <f t="shared" si="40"/>
        <v/>
      </c>
      <c r="AU848" s="6" t="str">
        <f t="shared" si="41"/>
        <v/>
      </c>
      <c r="AV848" s="6" t="str">
        <f t="shared" si="42"/>
        <v/>
      </c>
      <c r="AW848" s="6" t="str">
        <f t="shared" si="43"/>
        <v/>
      </c>
      <c r="AX848" s="6" t="str">
        <f t="shared" si="44"/>
        <v/>
      </c>
      <c r="AY848" s="6" t="str">
        <f t="shared" si="45"/>
        <v/>
      </c>
      <c r="AZ848" s="6" t="str">
        <f t="shared" si="46"/>
        <v/>
      </c>
      <c r="BA848" s="6" t="str">
        <f t="shared" si="47"/>
        <v/>
      </c>
      <c r="BB848" s="6" t="str">
        <f t="shared" si="48"/>
        <v/>
      </c>
      <c r="BC848" s="2"/>
      <c r="BD848" s="2"/>
    </row>
    <row r="849" spans="1:56" ht="15.75" customHeight="1" x14ac:dyDescent="0.25">
      <c r="A849" s="2">
        <v>204</v>
      </c>
      <c r="B849" s="2">
        <v>2017</v>
      </c>
      <c r="C849" s="6" t="s">
        <v>263</v>
      </c>
      <c r="D849" s="2">
        <v>8575</v>
      </c>
      <c r="E849" s="2">
        <v>60476884000187</v>
      </c>
      <c r="F849" s="2" t="str">
        <f t="array" ref="F849">IFERROR(INDEX(cnpj!$A:$B,MATCH(C849,cnpj!$B:$B,0),1),IF(G849=14,LEFT(E849,2)&amp;"."&amp;MID(E849,3,3)&amp;"."&amp;MID(E849,6,3)&amp;"/"&amp;MID(E849,9,4)&amp;"-"&amp;RIGHT(E849,2),IF(G849=13,0&amp;LEFT(E849,1)&amp;"."&amp;MID(E849,2,3)&amp;"."&amp;MID(E849,5,3)&amp;"/"&amp;MID(E849,8,4)&amp;"-"&amp;RIGHT(E849,2),IF(G849=12,"00"&amp;"."&amp;LEFT(E849,3)&amp;"."&amp;MID(E849,4,3)&amp;"/"&amp;MID(E849,7,4)&amp;"-"&amp;RIGHT(E849,2),IF(G849=11,"00.0"&amp;LEFT(E849,2)&amp;"."&amp;MID(E849,3,3)&amp;"/"&amp;MID(E849,6,4)&amp;"-"&amp;RIGHT(E849,2),"erro")))))</f>
        <v>60.476.884/0001-87</v>
      </c>
      <c r="G849" s="2">
        <f t="shared" si="37"/>
        <v>14</v>
      </c>
      <c r="H849" s="6" t="s">
        <v>62</v>
      </c>
      <c r="I849" s="2">
        <v>3</v>
      </c>
      <c r="J849" s="6">
        <v>13.471328678273009</v>
      </c>
      <c r="K849" s="6">
        <v>708800</v>
      </c>
      <c r="L849" s="2">
        <v>0</v>
      </c>
      <c r="M849" s="2">
        <v>1</v>
      </c>
      <c r="N849" s="2"/>
      <c r="O849" s="2">
        <v>0</v>
      </c>
      <c r="P849" s="2">
        <v>0</v>
      </c>
      <c r="Q849" s="2">
        <v>0</v>
      </c>
      <c r="R849" s="2">
        <v>18</v>
      </c>
      <c r="S849" s="2">
        <v>0</v>
      </c>
      <c r="T849" s="6">
        <v>14.572163382677962</v>
      </c>
      <c r="U849" s="6">
        <v>0.11135167195259231</v>
      </c>
      <c r="V849" s="6">
        <v>0.36416484955640926</v>
      </c>
      <c r="W849" s="6">
        <v>341170</v>
      </c>
      <c r="X849" s="6">
        <v>434913</v>
      </c>
      <c r="Y849" s="6">
        <v>2131131</v>
      </c>
      <c r="Z849" s="6">
        <v>237305</v>
      </c>
      <c r="AA849" s="2">
        <f t="shared" si="38"/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1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</v>
      </c>
      <c r="AO849" s="2">
        <v>0</v>
      </c>
      <c r="AP849" s="2">
        <v>0</v>
      </c>
      <c r="AQ849" s="2">
        <v>0</v>
      </c>
      <c r="AR849" s="3">
        <v>0</v>
      </c>
      <c r="AS849" s="6">
        <f t="shared" si="39"/>
        <v>14.618357077858477</v>
      </c>
      <c r="AT849" s="6">
        <f t="shared" si="40"/>
        <v>1.1047164168404735E-2</v>
      </c>
      <c r="AU849" s="6">
        <f t="shared" si="41"/>
        <v>0.44852221328607883</v>
      </c>
      <c r="AV849" s="6">
        <f t="shared" si="42"/>
        <v>0</v>
      </c>
      <c r="AW849" s="6">
        <f t="shared" si="43"/>
        <v>1</v>
      </c>
      <c r="AX849" s="6">
        <f t="shared" si="44"/>
        <v>0</v>
      </c>
      <c r="AY849" s="6">
        <f t="shared" si="45"/>
        <v>0</v>
      </c>
      <c r="AZ849" s="6">
        <f t="shared" si="46"/>
        <v>0</v>
      </c>
      <c r="BA849" s="6">
        <f t="shared" si="47"/>
        <v>18</v>
      </c>
      <c r="BB849" s="6">
        <f t="shared" si="48"/>
        <v>0</v>
      </c>
      <c r="BC849" s="2"/>
      <c r="BD849" s="2"/>
    </row>
    <row r="850" spans="1:56" ht="15.75" customHeight="1" x14ac:dyDescent="0.25">
      <c r="A850" s="2">
        <v>204</v>
      </c>
      <c r="B850" s="2">
        <v>2018</v>
      </c>
      <c r="C850" s="6" t="s">
        <v>263</v>
      </c>
      <c r="D850" s="2">
        <v>8575</v>
      </c>
      <c r="E850" s="2">
        <v>60476884000187</v>
      </c>
      <c r="F850" s="2" t="str">
        <f t="array" ref="F850">IFERROR(INDEX(cnpj!$A:$B,MATCH(C850,cnpj!$B:$B,0),1),IF(G850=14,LEFT(E850,2)&amp;"."&amp;MID(E850,3,3)&amp;"."&amp;MID(E850,6,3)&amp;"/"&amp;MID(E850,9,4)&amp;"-"&amp;RIGHT(E850,2),IF(G850=13,0&amp;LEFT(E850,1)&amp;"."&amp;MID(E850,2,3)&amp;"."&amp;MID(E850,5,3)&amp;"/"&amp;MID(E850,8,4)&amp;"-"&amp;RIGHT(E850,2),IF(G850=12,"00"&amp;"."&amp;LEFT(E850,3)&amp;"."&amp;MID(E850,4,3)&amp;"/"&amp;MID(E850,7,4)&amp;"-"&amp;RIGHT(E850,2),IF(G850=11,"00.0"&amp;LEFT(E850,2)&amp;"."&amp;MID(E850,3,3)&amp;"/"&amp;MID(E850,6,4)&amp;"-"&amp;RIGHT(E850,2),"erro")))))</f>
        <v>60.476.884/0001-87</v>
      </c>
      <c r="G850" s="2">
        <f t="shared" si="37"/>
        <v>14</v>
      </c>
      <c r="H850" s="6" t="s">
        <v>62</v>
      </c>
      <c r="I850" s="2">
        <v>3</v>
      </c>
      <c r="J850" s="6">
        <v>13.269057756555132</v>
      </c>
      <c r="K850" s="6">
        <v>579000</v>
      </c>
      <c r="L850" s="2">
        <v>0</v>
      </c>
      <c r="M850" s="2">
        <v>1</v>
      </c>
      <c r="N850" s="2"/>
      <c r="O850" s="2">
        <v>0</v>
      </c>
      <c r="P850" s="2">
        <v>0</v>
      </c>
      <c r="Q850" s="2">
        <v>0</v>
      </c>
      <c r="R850" s="2">
        <v>18</v>
      </c>
      <c r="S850" s="2">
        <v>0</v>
      </c>
      <c r="T850" s="6">
        <v>14.612354020112438</v>
      </c>
      <c r="U850" s="6">
        <v>0.13147281957803533</v>
      </c>
      <c r="V850" s="6">
        <v>0.38862136904351402</v>
      </c>
      <c r="W850" s="6">
        <v>462863</v>
      </c>
      <c r="X850" s="6">
        <v>399304</v>
      </c>
      <c r="Y850" s="6">
        <v>2218527</v>
      </c>
      <c r="Z850" s="6">
        <v>291676</v>
      </c>
      <c r="AA850" s="2">
        <f t="shared" si="38"/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1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1</v>
      </c>
      <c r="AP850" s="2">
        <v>0</v>
      </c>
      <c r="AQ850" s="2">
        <v>0</v>
      </c>
      <c r="AR850" s="3">
        <v>0</v>
      </c>
      <c r="AS850" s="6">
        <f t="shared" si="39"/>
        <v>14.572163382677962</v>
      </c>
      <c r="AT850" s="6">
        <f t="shared" si="40"/>
        <v>0.11135167195259231</v>
      </c>
      <c r="AU850" s="6">
        <f t="shared" si="41"/>
        <v>0.36416484955640926</v>
      </c>
      <c r="AV850" s="6">
        <f t="shared" si="42"/>
        <v>0</v>
      </c>
      <c r="AW850" s="6">
        <f t="shared" si="43"/>
        <v>1</v>
      </c>
      <c r="AX850" s="6">
        <f t="shared" si="44"/>
        <v>0</v>
      </c>
      <c r="AY850" s="6">
        <f t="shared" si="45"/>
        <v>0</v>
      </c>
      <c r="AZ850" s="6">
        <f t="shared" si="46"/>
        <v>0</v>
      </c>
      <c r="BA850" s="6">
        <f t="shared" si="47"/>
        <v>18</v>
      </c>
      <c r="BB850" s="6">
        <f t="shared" si="48"/>
        <v>0</v>
      </c>
      <c r="BC850" s="2"/>
      <c r="BD850" s="2"/>
    </row>
    <row r="851" spans="1:56" ht="15.75" customHeight="1" x14ac:dyDescent="0.25">
      <c r="A851" s="2">
        <v>204</v>
      </c>
      <c r="B851" s="2">
        <v>2019</v>
      </c>
      <c r="C851" s="6" t="s">
        <v>263</v>
      </c>
      <c r="D851" s="2">
        <v>8575</v>
      </c>
      <c r="E851" s="2">
        <v>60476884000187</v>
      </c>
      <c r="F851" s="2" t="str">
        <f t="array" ref="F851">IFERROR(INDEX(cnpj!$A:$B,MATCH(C851,cnpj!$B:$B,0),1),IF(G851=14,LEFT(E851,2)&amp;"."&amp;MID(E851,3,3)&amp;"."&amp;MID(E851,6,3)&amp;"/"&amp;MID(E851,9,4)&amp;"-"&amp;RIGHT(E851,2),IF(G851=13,0&amp;LEFT(E851,1)&amp;"."&amp;MID(E851,2,3)&amp;"."&amp;MID(E851,5,3)&amp;"/"&amp;MID(E851,8,4)&amp;"-"&amp;RIGHT(E851,2),IF(G851=12,"00"&amp;"."&amp;LEFT(E851,3)&amp;"."&amp;MID(E851,4,3)&amp;"/"&amp;MID(E851,7,4)&amp;"-"&amp;RIGHT(E851,2),IF(G851=11,"00.0"&amp;LEFT(E851,2)&amp;"."&amp;MID(E851,3,3)&amp;"/"&amp;MID(E851,6,4)&amp;"-"&amp;RIGHT(E851,2),"erro")))))</f>
        <v>60.476.884/0001-87</v>
      </c>
      <c r="G851" s="2">
        <f t="shared" si="37"/>
        <v>14</v>
      </c>
      <c r="H851" s="6" t="s">
        <v>62</v>
      </c>
      <c r="I851" s="2">
        <v>3</v>
      </c>
      <c r="J851" s="6">
        <v>13.526093648218776</v>
      </c>
      <c r="K851" s="6">
        <v>748700</v>
      </c>
      <c r="L851" s="2">
        <v>0</v>
      </c>
      <c r="M851" s="2">
        <v>1</v>
      </c>
      <c r="N851" s="2"/>
      <c r="O851" s="2">
        <v>0</v>
      </c>
      <c r="P851" s="2">
        <v>0</v>
      </c>
      <c r="Q851" s="2">
        <v>0</v>
      </c>
      <c r="R851" s="2">
        <v>18</v>
      </c>
      <c r="S851" s="2">
        <v>0</v>
      </c>
      <c r="T851" s="6">
        <v>14.625509674174831</v>
      </c>
      <c r="U851" s="6">
        <v>0.11523257645115054</v>
      </c>
      <c r="V851" s="6">
        <v>0.38892996415330533</v>
      </c>
      <c r="W851" s="6">
        <v>516050</v>
      </c>
      <c r="X851" s="6">
        <v>358228</v>
      </c>
      <c r="Y851" s="6">
        <v>2247906</v>
      </c>
      <c r="Z851" s="6">
        <v>259032</v>
      </c>
      <c r="AA851" s="2">
        <f t="shared" si="38"/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1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1</v>
      </c>
      <c r="AQ851" s="2">
        <v>0</v>
      </c>
      <c r="AR851" s="3">
        <v>0</v>
      </c>
      <c r="AS851" s="6">
        <f t="shared" si="39"/>
        <v>14.612354020112438</v>
      </c>
      <c r="AT851" s="6">
        <f t="shared" si="40"/>
        <v>0.13147281957803533</v>
      </c>
      <c r="AU851" s="6">
        <f t="shared" si="41"/>
        <v>0.38862136904351402</v>
      </c>
      <c r="AV851" s="6">
        <f t="shared" si="42"/>
        <v>0</v>
      </c>
      <c r="AW851" s="6">
        <f t="shared" si="43"/>
        <v>1</v>
      </c>
      <c r="AX851" s="6">
        <f t="shared" si="44"/>
        <v>0</v>
      </c>
      <c r="AY851" s="6">
        <f t="shared" si="45"/>
        <v>0</v>
      </c>
      <c r="AZ851" s="6">
        <f t="shared" si="46"/>
        <v>0</v>
      </c>
      <c r="BA851" s="6">
        <f t="shared" si="47"/>
        <v>18</v>
      </c>
      <c r="BB851" s="6">
        <f t="shared" si="48"/>
        <v>0</v>
      </c>
      <c r="BC851" s="2"/>
      <c r="BD851" s="2"/>
    </row>
    <row r="852" spans="1:56" ht="15.75" customHeight="1" x14ac:dyDescent="0.25">
      <c r="A852" s="2">
        <v>204</v>
      </c>
      <c r="B852" s="2">
        <v>2020</v>
      </c>
      <c r="C852" s="6" t="s">
        <v>263</v>
      </c>
      <c r="D852" s="2">
        <v>8575</v>
      </c>
      <c r="E852" s="2">
        <v>60476884000187</v>
      </c>
      <c r="F852" s="2" t="str">
        <f t="array" ref="F852">IFERROR(INDEX(cnpj!$A:$B,MATCH(C852,cnpj!$B:$B,0),1),IF(G852=14,LEFT(E852,2)&amp;"."&amp;MID(E852,3,3)&amp;"."&amp;MID(E852,6,3)&amp;"/"&amp;MID(E852,9,4)&amp;"-"&amp;RIGHT(E852,2),IF(G852=13,0&amp;LEFT(E852,1)&amp;"."&amp;MID(E852,2,3)&amp;"."&amp;MID(E852,5,3)&amp;"/"&amp;MID(E852,8,4)&amp;"-"&amp;RIGHT(E852,2),IF(G852=12,"00"&amp;"."&amp;LEFT(E852,3)&amp;"."&amp;MID(E852,4,3)&amp;"/"&amp;MID(E852,7,4)&amp;"-"&amp;RIGHT(E852,2),IF(G852=11,"00.0"&amp;LEFT(E852,2)&amp;"."&amp;MID(E852,3,3)&amp;"/"&amp;MID(E852,6,4)&amp;"-"&amp;RIGHT(E852,2),"erro")))))</f>
        <v>60.476.884/0001-87</v>
      </c>
      <c r="G852" s="2">
        <f t="shared" si="37"/>
        <v>14</v>
      </c>
      <c r="H852" s="6" t="s">
        <v>62</v>
      </c>
      <c r="I852" s="2">
        <v>3</v>
      </c>
      <c r="J852" s="6">
        <v>13.579155112677833</v>
      </c>
      <c r="K852" s="6">
        <v>789500</v>
      </c>
      <c r="L852" s="2">
        <v>0</v>
      </c>
      <c r="M852" s="2">
        <v>1</v>
      </c>
      <c r="N852" s="2"/>
      <c r="O852" s="2">
        <v>0</v>
      </c>
      <c r="P852" s="2">
        <v>0</v>
      </c>
      <c r="Q852" s="2">
        <v>0</v>
      </c>
      <c r="R852" s="2">
        <v>17</v>
      </c>
      <c r="S852" s="2">
        <v>0</v>
      </c>
      <c r="T852" s="6">
        <v>14.805722901771022</v>
      </c>
      <c r="U852" s="6">
        <v>4.6261506215529651E-2</v>
      </c>
      <c r="V852" s="6">
        <v>0.49923731502195923</v>
      </c>
      <c r="W852" s="6">
        <v>916137</v>
      </c>
      <c r="X852" s="6">
        <v>427713</v>
      </c>
      <c r="Y852" s="6">
        <v>2691806</v>
      </c>
      <c r="Z852" s="6">
        <v>124527</v>
      </c>
      <c r="AA852" s="2">
        <f t="shared" si="38"/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1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1</v>
      </c>
      <c r="AR852" s="3">
        <v>0</v>
      </c>
      <c r="AS852" s="6">
        <f t="shared" si="39"/>
        <v>14.625509674174831</v>
      </c>
      <c r="AT852" s="6">
        <f t="shared" si="40"/>
        <v>0.11523257645115054</v>
      </c>
      <c r="AU852" s="6">
        <f t="shared" si="41"/>
        <v>0.38892996415330533</v>
      </c>
      <c r="AV852" s="6">
        <f t="shared" si="42"/>
        <v>0</v>
      </c>
      <c r="AW852" s="6">
        <f t="shared" si="43"/>
        <v>1</v>
      </c>
      <c r="AX852" s="6">
        <f t="shared" si="44"/>
        <v>0</v>
      </c>
      <c r="AY852" s="6">
        <f t="shared" si="45"/>
        <v>0</v>
      </c>
      <c r="AZ852" s="6">
        <f t="shared" si="46"/>
        <v>0</v>
      </c>
      <c r="BA852" s="6">
        <f t="shared" si="47"/>
        <v>18</v>
      </c>
      <c r="BB852" s="6">
        <f t="shared" si="48"/>
        <v>0</v>
      </c>
      <c r="BC852" s="2"/>
      <c r="BD852" s="2"/>
    </row>
    <row r="853" spans="1:56" ht="15.75" customHeight="1" x14ac:dyDescent="0.25">
      <c r="A853" s="2">
        <v>205</v>
      </c>
      <c r="B853" s="2">
        <v>2016</v>
      </c>
      <c r="C853" s="6" t="s">
        <v>264</v>
      </c>
      <c r="D853" s="2">
        <v>8397</v>
      </c>
      <c r="E853" s="2">
        <v>61065298000102</v>
      </c>
      <c r="F853" s="2" t="str">
        <f t="array" ref="F853">IFERROR(INDEX(cnpj!$A:$B,MATCH(C853,cnpj!$B:$B,0),1),IF(G853=14,LEFT(E853,2)&amp;"."&amp;MID(E853,3,3)&amp;"."&amp;MID(E853,6,3)&amp;"/"&amp;MID(E853,9,4)&amp;"-"&amp;RIGHT(E853,2),IF(G853=13,0&amp;LEFT(E853,1)&amp;"."&amp;MID(E853,2,3)&amp;"."&amp;MID(E853,5,3)&amp;"/"&amp;MID(E853,8,4)&amp;"-"&amp;RIGHT(E853,2),IF(G853=12,"00"&amp;"."&amp;LEFT(E853,3)&amp;"."&amp;MID(E853,4,3)&amp;"/"&amp;MID(E853,7,4)&amp;"-"&amp;RIGHT(E853,2),IF(G853=11,"00.0"&amp;LEFT(E853,2)&amp;"."&amp;MID(E853,3,3)&amp;"/"&amp;MID(E853,6,4)&amp;"-"&amp;RIGHT(E853,2),"erro")))))</f>
        <v>61.065.298/0001-02</v>
      </c>
      <c r="G853" s="2">
        <f t="shared" si="37"/>
        <v>14</v>
      </c>
      <c r="H853" s="6" t="s">
        <v>88</v>
      </c>
      <c r="I853" s="2">
        <v>5</v>
      </c>
      <c r="J853" s="6">
        <v>12.634519668046249</v>
      </c>
      <c r="K853" s="6">
        <v>306974.40999999997</v>
      </c>
      <c r="L853" s="2">
        <v>0</v>
      </c>
      <c r="M853" s="2">
        <v>1</v>
      </c>
      <c r="N853" s="2"/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6">
        <v>12.825906922401069</v>
      </c>
      <c r="U853" s="6">
        <v>4.4226361494011683E-3</v>
      </c>
      <c r="V853" s="6">
        <v>1.7893706083007823</v>
      </c>
      <c r="W853" s="6">
        <v>79179</v>
      </c>
      <c r="X853" s="6">
        <v>585973</v>
      </c>
      <c r="Y853" s="6">
        <v>371724</v>
      </c>
      <c r="Z853" s="6">
        <v>1644</v>
      </c>
      <c r="AA853" s="2" t="str">
        <f t="shared" si="38"/>
        <v/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1</v>
      </c>
      <c r="AK853" s="2">
        <v>0</v>
      </c>
      <c r="AL853" s="2">
        <v>0</v>
      </c>
      <c r="AM853" s="2">
        <v>1</v>
      </c>
      <c r="AN853" s="2">
        <v>0</v>
      </c>
      <c r="AO853" s="2">
        <v>0</v>
      </c>
      <c r="AP853" s="2">
        <v>0</v>
      </c>
      <c r="AQ853" s="2">
        <v>0</v>
      </c>
      <c r="AR853" s="3">
        <v>0</v>
      </c>
      <c r="AS853" s="6" t="str">
        <f t="shared" si="39"/>
        <v/>
      </c>
      <c r="AT853" s="6" t="str">
        <f t="shared" si="40"/>
        <v/>
      </c>
      <c r="AU853" s="6" t="str">
        <f t="shared" si="41"/>
        <v/>
      </c>
      <c r="AV853" s="6" t="str">
        <f t="shared" si="42"/>
        <v/>
      </c>
      <c r="AW853" s="6" t="str">
        <f t="shared" si="43"/>
        <v/>
      </c>
      <c r="AX853" s="6" t="str">
        <f t="shared" si="44"/>
        <v/>
      </c>
      <c r="AY853" s="6" t="str">
        <f t="shared" si="45"/>
        <v/>
      </c>
      <c r="AZ853" s="6" t="str">
        <f t="shared" si="46"/>
        <v/>
      </c>
      <c r="BA853" s="6" t="str">
        <f t="shared" si="47"/>
        <v/>
      </c>
      <c r="BB853" s="6" t="str">
        <f t="shared" si="48"/>
        <v/>
      </c>
      <c r="BC853" s="2"/>
      <c r="BD853" s="2"/>
    </row>
    <row r="854" spans="1:56" ht="15.75" customHeight="1" x14ac:dyDescent="0.25">
      <c r="A854" s="2">
        <v>205</v>
      </c>
      <c r="B854" s="2">
        <v>2017</v>
      </c>
      <c r="C854" s="6" t="s">
        <v>264</v>
      </c>
      <c r="D854" s="2">
        <v>8397</v>
      </c>
      <c r="E854" s="2">
        <v>61065298000102</v>
      </c>
      <c r="F854" s="2" t="str">
        <f t="array" ref="F854">IFERROR(INDEX(cnpj!$A:$B,MATCH(C854,cnpj!$B:$B,0),1),IF(G854=14,LEFT(E854,2)&amp;"."&amp;MID(E854,3,3)&amp;"."&amp;MID(E854,6,3)&amp;"/"&amp;MID(E854,9,4)&amp;"-"&amp;RIGHT(E854,2),IF(G854=13,0&amp;LEFT(E854,1)&amp;"."&amp;MID(E854,2,3)&amp;"."&amp;MID(E854,5,3)&amp;"/"&amp;MID(E854,8,4)&amp;"-"&amp;RIGHT(E854,2),IF(G854=12,"00"&amp;"."&amp;LEFT(E854,3)&amp;"."&amp;MID(E854,4,3)&amp;"/"&amp;MID(E854,7,4)&amp;"-"&amp;RIGHT(E854,2),IF(G854=11,"00.0"&amp;LEFT(E854,2)&amp;"."&amp;MID(E854,3,3)&amp;"/"&amp;MID(E854,6,4)&amp;"-"&amp;RIGHT(E854,2),"erro")))))</f>
        <v>61.065.298/0001-02</v>
      </c>
      <c r="G854" s="2">
        <f t="shared" si="37"/>
        <v>14</v>
      </c>
      <c r="H854" s="6" t="s">
        <v>88</v>
      </c>
      <c r="I854" s="2">
        <v>5</v>
      </c>
      <c r="J854" s="6">
        <v>12.634519668046249</v>
      </c>
      <c r="K854" s="6">
        <v>306974.40999999997</v>
      </c>
      <c r="L854" s="2">
        <v>0</v>
      </c>
      <c r="M854" s="2">
        <v>0</v>
      </c>
      <c r="N854" s="2"/>
      <c r="O854" s="2">
        <v>0</v>
      </c>
      <c r="P854" s="2">
        <v>0</v>
      </c>
      <c r="Q854" s="2">
        <v>0</v>
      </c>
      <c r="R854" s="2">
        <v>12</v>
      </c>
      <c r="S854" s="2">
        <v>0</v>
      </c>
      <c r="T854" s="6">
        <v>12.74964034904399</v>
      </c>
      <c r="U854" s="6">
        <v>-2.5238946891658055E-2</v>
      </c>
      <c r="V854" s="6">
        <v>1.9225353339449753</v>
      </c>
      <c r="W854" s="6">
        <v>73232</v>
      </c>
      <c r="X854" s="6">
        <v>588943</v>
      </c>
      <c r="Y854" s="6">
        <v>344428</v>
      </c>
      <c r="Z854" s="6">
        <v>-8693</v>
      </c>
      <c r="AA854" s="2">
        <f t="shared" si="38"/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1</v>
      </c>
      <c r="AK854" s="2">
        <v>0</v>
      </c>
      <c r="AL854" s="2">
        <v>0</v>
      </c>
      <c r="AM854" s="2">
        <v>0</v>
      </c>
      <c r="AN854" s="2">
        <v>1</v>
      </c>
      <c r="AO854" s="2">
        <v>0</v>
      </c>
      <c r="AP854" s="2">
        <v>0</v>
      </c>
      <c r="AQ854" s="2">
        <v>0</v>
      </c>
      <c r="AR854" s="3">
        <v>0</v>
      </c>
      <c r="AS854" s="6">
        <f t="shared" si="39"/>
        <v>12.825906922401069</v>
      </c>
      <c r="AT854" s="6">
        <f t="shared" si="40"/>
        <v>4.4226361494011683E-3</v>
      </c>
      <c r="AU854" s="6">
        <f t="shared" si="41"/>
        <v>1.7893706083007823</v>
      </c>
      <c r="AV854" s="6">
        <f t="shared" si="42"/>
        <v>0</v>
      </c>
      <c r="AW854" s="6">
        <f t="shared" si="43"/>
        <v>1</v>
      </c>
      <c r="AX854" s="6">
        <f t="shared" si="44"/>
        <v>0</v>
      </c>
      <c r="AY854" s="6">
        <f t="shared" si="45"/>
        <v>0</v>
      </c>
      <c r="AZ854" s="6">
        <f t="shared" si="46"/>
        <v>0</v>
      </c>
      <c r="BA854" s="6">
        <f t="shared" si="47"/>
        <v>0</v>
      </c>
      <c r="BB854" s="6">
        <f t="shared" si="48"/>
        <v>0</v>
      </c>
      <c r="BC854" s="2"/>
      <c r="BD854" s="2"/>
    </row>
    <row r="855" spans="1:56" ht="15.75" customHeight="1" x14ac:dyDescent="0.25">
      <c r="A855" s="2">
        <v>205</v>
      </c>
      <c r="B855" s="2">
        <v>2018</v>
      </c>
      <c r="C855" s="6" t="s">
        <v>264</v>
      </c>
      <c r="D855" s="2">
        <v>8397</v>
      </c>
      <c r="E855" s="2">
        <v>61065298000102</v>
      </c>
      <c r="F855" s="2" t="str">
        <f t="array" ref="F855">IFERROR(INDEX(cnpj!$A:$B,MATCH(C855,cnpj!$B:$B,0),1),IF(G855=14,LEFT(E855,2)&amp;"."&amp;MID(E855,3,3)&amp;"."&amp;MID(E855,6,3)&amp;"/"&amp;MID(E855,9,4)&amp;"-"&amp;RIGHT(E855,2),IF(G855=13,0&amp;LEFT(E855,1)&amp;"."&amp;MID(E855,2,3)&amp;"."&amp;MID(E855,5,3)&amp;"/"&amp;MID(E855,8,4)&amp;"-"&amp;RIGHT(E855,2),IF(G855=12,"00"&amp;"."&amp;LEFT(E855,3)&amp;"."&amp;MID(E855,4,3)&amp;"/"&amp;MID(E855,7,4)&amp;"-"&amp;RIGHT(E855,2),IF(G855=11,"00.0"&amp;LEFT(E855,2)&amp;"."&amp;MID(E855,3,3)&amp;"/"&amp;MID(E855,6,4)&amp;"-"&amp;RIGHT(E855,2),"erro")))))</f>
        <v>61.065.298/0001-02</v>
      </c>
      <c r="G855" s="2">
        <f t="shared" si="37"/>
        <v>14</v>
      </c>
      <c r="H855" s="6" t="s">
        <v>88</v>
      </c>
      <c r="I855" s="2">
        <v>5</v>
      </c>
      <c r="J855" s="6">
        <v>12.737297453910756</v>
      </c>
      <c r="K855" s="6">
        <v>340202.89</v>
      </c>
      <c r="L855" s="2">
        <v>0</v>
      </c>
      <c r="M855" s="2">
        <v>0</v>
      </c>
      <c r="N855" s="2"/>
      <c r="O855" s="2">
        <v>0</v>
      </c>
      <c r="P855" s="2">
        <v>0</v>
      </c>
      <c r="Q855" s="2">
        <v>0</v>
      </c>
      <c r="R855" s="2">
        <v>13</v>
      </c>
      <c r="S855" s="2">
        <v>0</v>
      </c>
      <c r="T855" s="6">
        <v>12.811115124366035</v>
      </c>
      <c r="U855" s="6">
        <v>-4.5595277748958406E-2</v>
      </c>
      <c r="V855" s="6">
        <v>1.9941545215772143</v>
      </c>
      <c r="W855" s="6">
        <v>95261</v>
      </c>
      <c r="X855" s="6">
        <v>635130</v>
      </c>
      <c r="Y855" s="6">
        <v>366266</v>
      </c>
      <c r="Z855" s="6">
        <v>-16700</v>
      </c>
      <c r="AA855" s="2">
        <f t="shared" si="38"/>
        <v>1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1</v>
      </c>
      <c r="AK855" s="2">
        <v>0</v>
      </c>
      <c r="AL855" s="2">
        <v>0</v>
      </c>
      <c r="AM855" s="2">
        <v>0</v>
      </c>
      <c r="AN855" s="2">
        <v>0</v>
      </c>
      <c r="AO855" s="2">
        <v>1</v>
      </c>
      <c r="AP855" s="2">
        <v>0</v>
      </c>
      <c r="AQ855" s="2">
        <v>0</v>
      </c>
      <c r="AR855" s="3">
        <v>0</v>
      </c>
      <c r="AS855" s="6">
        <f t="shared" si="39"/>
        <v>12.74964034904399</v>
      </c>
      <c r="AT855" s="6">
        <f t="shared" si="40"/>
        <v>-2.5238946891658055E-2</v>
      </c>
      <c r="AU855" s="6">
        <f t="shared" si="41"/>
        <v>1.9225353339449753</v>
      </c>
      <c r="AV855" s="6">
        <f t="shared" si="42"/>
        <v>0</v>
      </c>
      <c r="AW855" s="6">
        <f t="shared" si="43"/>
        <v>0</v>
      </c>
      <c r="AX855" s="6">
        <f t="shared" si="44"/>
        <v>0</v>
      </c>
      <c r="AY855" s="6">
        <f t="shared" si="45"/>
        <v>0</v>
      </c>
      <c r="AZ855" s="6">
        <f t="shared" si="46"/>
        <v>0</v>
      </c>
      <c r="BA855" s="6">
        <f t="shared" si="47"/>
        <v>12</v>
      </c>
      <c r="BB855" s="6">
        <f t="shared" si="48"/>
        <v>0</v>
      </c>
      <c r="BC855" s="2"/>
      <c r="BD855" s="2"/>
    </row>
    <row r="856" spans="1:56" ht="15.75" customHeight="1" x14ac:dyDescent="0.25">
      <c r="A856" s="2">
        <v>205</v>
      </c>
      <c r="B856" s="2">
        <v>2019</v>
      </c>
      <c r="C856" s="6" t="s">
        <v>264</v>
      </c>
      <c r="D856" s="2">
        <v>8397</v>
      </c>
      <c r="E856" s="2">
        <v>61065298000102</v>
      </c>
      <c r="F856" s="2" t="str">
        <f t="array" ref="F856">IFERROR(INDEX(cnpj!$A:$B,MATCH(C856,cnpj!$B:$B,0),1),IF(G856=14,LEFT(E856,2)&amp;"."&amp;MID(E856,3,3)&amp;"."&amp;MID(E856,6,3)&amp;"/"&amp;MID(E856,9,4)&amp;"-"&amp;RIGHT(E856,2),IF(G856=13,0&amp;LEFT(E856,1)&amp;"."&amp;MID(E856,2,3)&amp;"."&amp;MID(E856,5,3)&amp;"/"&amp;MID(E856,8,4)&amp;"-"&amp;RIGHT(E856,2),IF(G856=12,"00"&amp;"."&amp;LEFT(E856,3)&amp;"."&amp;MID(E856,4,3)&amp;"/"&amp;MID(E856,7,4)&amp;"-"&amp;RIGHT(E856,2),IF(G856=11,"00.0"&amp;LEFT(E856,2)&amp;"."&amp;MID(E856,3,3)&amp;"/"&amp;MID(E856,6,4)&amp;"-"&amp;RIGHT(E856,2),"erro")))))</f>
        <v>61.065.298/0001-02</v>
      </c>
      <c r="G856" s="2">
        <f t="shared" si="37"/>
        <v>14</v>
      </c>
      <c r="H856" s="6" t="s">
        <v>88</v>
      </c>
      <c r="I856" s="2">
        <v>5</v>
      </c>
      <c r="J856" s="6">
        <v>12.721885810807203</v>
      </c>
      <c r="K856" s="6">
        <v>335000</v>
      </c>
      <c r="L856" s="2">
        <v>1</v>
      </c>
      <c r="M856" s="2">
        <v>1</v>
      </c>
      <c r="N856" s="2"/>
      <c r="O856" s="2">
        <v>0</v>
      </c>
      <c r="P856" s="2">
        <v>0</v>
      </c>
      <c r="Q856" s="2">
        <v>0</v>
      </c>
      <c r="R856" s="2">
        <v>8</v>
      </c>
      <c r="S856" s="2">
        <v>0</v>
      </c>
      <c r="T856" s="6">
        <v>12.860185295603769</v>
      </c>
      <c r="U856" s="6">
        <v>-5.6513477190547117E-3</v>
      </c>
      <c r="V856" s="6">
        <v>0.45403405885824061</v>
      </c>
      <c r="W856" s="6">
        <v>95482</v>
      </c>
      <c r="X856" s="6">
        <v>79179</v>
      </c>
      <c r="Y856" s="6">
        <v>384687</v>
      </c>
      <c r="Z856" s="6">
        <v>-2174</v>
      </c>
      <c r="AA856" s="2">
        <f t="shared" si="38"/>
        <v>1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1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1</v>
      </c>
      <c r="AQ856" s="2">
        <v>0</v>
      </c>
      <c r="AR856" s="3">
        <v>0</v>
      </c>
      <c r="AS856" s="6">
        <f t="shared" si="39"/>
        <v>12.811115124366035</v>
      </c>
      <c r="AT856" s="6">
        <f t="shared" si="40"/>
        <v>-4.5595277748958406E-2</v>
      </c>
      <c r="AU856" s="6">
        <f t="shared" si="41"/>
        <v>1.9941545215772143</v>
      </c>
      <c r="AV856" s="6">
        <f t="shared" si="42"/>
        <v>0</v>
      </c>
      <c r="AW856" s="6">
        <f t="shared" si="43"/>
        <v>0</v>
      </c>
      <c r="AX856" s="6">
        <f t="shared" si="44"/>
        <v>0</v>
      </c>
      <c r="AY856" s="6">
        <f t="shared" si="45"/>
        <v>0</v>
      </c>
      <c r="AZ856" s="6">
        <f t="shared" si="46"/>
        <v>0</v>
      </c>
      <c r="BA856" s="6">
        <f t="shared" si="47"/>
        <v>13</v>
      </c>
      <c r="BB856" s="6">
        <f t="shared" si="48"/>
        <v>0</v>
      </c>
      <c r="BC856" s="2"/>
      <c r="BD856" s="2"/>
    </row>
    <row r="857" spans="1:56" ht="15.75" customHeight="1" x14ac:dyDescent="0.25">
      <c r="A857" s="2">
        <v>205</v>
      </c>
      <c r="B857" s="2">
        <v>2020</v>
      </c>
      <c r="C857" s="6" t="s">
        <v>264</v>
      </c>
      <c r="D857" s="2">
        <v>8397</v>
      </c>
      <c r="E857" s="2">
        <v>61065298000102</v>
      </c>
      <c r="F857" s="2" t="str">
        <f t="array" ref="F857">IFERROR(INDEX(cnpj!$A:$B,MATCH(C857,cnpj!$B:$B,0),1),IF(G857=14,LEFT(E857,2)&amp;"."&amp;MID(E857,3,3)&amp;"."&amp;MID(E857,6,3)&amp;"/"&amp;MID(E857,9,4)&amp;"-"&amp;RIGHT(E857,2),IF(G857=13,0&amp;LEFT(E857,1)&amp;"."&amp;MID(E857,2,3)&amp;"."&amp;MID(E857,5,3)&amp;"/"&amp;MID(E857,8,4)&amp;"-"&amp;RIGHT(E857,2),IF(G857=12,"00"&amp;"."&amp;LEFT(E857,3)&amp;"."&amp;MID(E857,4,3)&amp;"/"&amp;MID(E857,7,4)&amp;"-"&amp;RIGHT(E857,2),IF(G857=11,"00.0"&amp;LEFT(E857,2)&amp;"."&amp;MID(E857,3,3)&amp;"/"&amp;MID(E857,6,4)&amp;"-"&amp;RIGHT(E857,2),"erro")))))</f>
        <v>61.065.298/0001-02</v>
      </c>
      <c r="G857" s="2">
        <f t="shared" si="37"/>
        <v>14</v>
      </c>
      <c r="H857" s="6" t="s">
        <v>88</v>
      </c>
      <c r="I857" s="2">
        <v>5</v>
      </c>
      <c r="J857" s="6">
        <v>12.813467474377257</v>
      </c>
      <c r="K857" s="6">
        <v>367128.6</v>
      </c>
      <c r="L857" s="2">
        <v>1</v>
      </c>
      <c r="M857" s="2">
        <v>1</v>
      </c>
      <c r="N857" s="2"/>
      <c r="O857" s="2">
        <v>0</v>
      </c>
      <c r="P857" s="2">
        <v>0</v>
      </c>
      <c r="Q857" s="2">
        <v>0</v>
      </c>
      <c r="R857" s="2">
        <v>8</v>
      </c>
      <c r="S857" s="2">
        <v>0</v>
      </c>
      <c r="T857" s="6">
        <v>12.952149031645025</v>
      </c>
      <c r="U857" s="6">
        <v>-7.345723214666787E-2</v>
      </c>
      <c r="V857" s="6">
        <v>1.9504222960957174</v>
      </c>
      <c r="W857" s="6">
        <v>110101</v>
      </c>
      <c r="X857" s="6">
        <v>712474</v>
      </c>
      <c r="Y857" s="6">
        <v>421742</v>
      </c>
      <c r="Z857" s="6">
        <v>-30980</v>
      </c>
      <c r="AA857" s="2">
        <f t="shared" si="38"/>
        <v>1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1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1</v>
      </c>
      <c r="AR857" s="3">
        <v>0</v>
      </c>
      <c r="AS857" s="6">
        <f t="shared" si="39"/>
        <v>12.860185295603769</v>
      </c>
      <c r="AT857" s="6">
        <f t="shared" si="40"/>
        <v>-5.6513477190547117E-3</v>
      </c>
      <c r="AU857" s="6">
        <f t="shared" si="41"/>
        <v>0.45403405885824061</v>
      </c>
      <c r="AV857" s="6">
        <f t="shared" si="42"/>
        <v>1</v>
      </c>
      <c r="AW857" s="6">
        <f t="shared" si="43"/>
        <v>1</v>
      </c>
      <c r="AX857" s="6">
        <f t="shared" si="44"/>
        <v>0</v>
      </c>
      <c r="AY857" s="6">
        <f t="shared" si="45"/>
        <v>0</v>
      </c>
      <c r="AZ857" s="6">
        <f t="shared" si="46"/>
        <v>0</v>
      </c>
      <c r="BA857" s="6">
        <f t="shared" si="47"/>
        <v>8</v>
      </c>
      <c r="BB857" s="6">
        <f t="shared" si="48"/>
        <v>0</v>
      </c>
      <c r="BC857" s="2"/>
      <c r="BD857" s="2"/>
    </row>
    <row r="858" spans="1:56" ht="15.75" customHeight="1" x14ac:dyDescent="0.25">
      <c r="A858" s="2">
        <v>206</v>
      </c>
      <c r="B858" s="2">
        <v>2016</v>
      </c>
      <c r="C858" s="6" t="s">
        <v>265</v>
      </c>
      <c r="D858" s="2">
        <v>8427</v>
      </c>
      <c r="E858" s="2">
        <v>61082004000150</v>
      </c>
      <c r="F858" s="2" t="str">
        <f t="array" ref="F858">IFERROR(INDEX(cnpj!$A:$B,MATCH(C858,cnpj!$B:$B,0),1),IF(G858=14,LEFT(E858,2)&amp;"."&amp;MID(E858,3,3)&amp;"."&amp;MID(E858,6,3)&amp;"/"&amp;MID(E858,9,4)&amp;"-"&amp;RIGHT(E858,2),IF(G858=13,0&amp;LEFT(E858,1)&amp;"."&amp;MID(E858,2,3)&amp;"."&amp;MID(E858,5,3)&amp;"/"&amp;MID(E858,8,4)&amp;"-"&amp;RIGHT(E858,2),IF(G858=12,"00"&amp;"."&amp;LEFT(E858,3)&amp;"."&amp;MID(E858,4,3)&amp;"/"&amp;MID(E858,7,4)&amp;"-"&amp;RIGHT(E858,2),IF(G858=11,"00.0"&amp;LEFT(E858,2)&amp;"."&amp;MID(E858,3,3)&amp;"/"&amp;MID(E858,6,4)&amp;"-"&amp;RIGHT(E858,2),"erro")))))</f>
        <v>61.082.004/0001-50</v>
      </c>
      <c r="G858" s="2">
        <f t="shared" si="37"/>
        <v>14</v>
      </c>
      <c r="H858" s="6" t="s">
        <v>62</v>
      </c>
      <c r="I858" s="2">
        <v>3</v>
      </c>
      <c r="J858" s="6">
        <v>12.212849629809197</v>
      </c>
      <c r="K858" s="6">
        <v>201360</v>
      </c>
      <c r="L858" s="2">
        <v>0</v>
      </c>
      <c r="M858" s="2">
        <v>0</v>
      </c>
      <c r="N858" s="2"/>
      <c r="O858" s="2">
        <v>0</v>
      </c>
      <c r="P858" s="2">
        <v>0</v>
      </c>
      <c r="Q858" s="2">
        <v>0</v>
      </c>
      <c r="R858" s="2">
        <v>5</v>
      </c>
      <c r="S858" s="2">
        <v>1</v>
      </c>
      <c r="T858" s="6">
        <v>12.080396037442172</v>
      </c>
      <c r="U858" s="6">
        <v>-0.3542351740560154</v>
      </c>
      <c r="V858" s="6">
        <v>3.2248384170540878</v>
      </c>
      <c r="W858" s="6">
        <v>461808</v>
      </c>
      <c r="X858" s="6">
        <v>106989</v>
      </c>
      <c r="Y858" s="6">
        <v>176380</v>
      </c>
      <c r="Z858" s="6">
        <v>-62480</v>
      </c>
      <c r="AA858" s="2" t="str">
        <f t="shared" si="38"/>
        <v/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1</v>
      </c>
      <c r="AI858" s="2">
        <v>0</v>
      </c>
      <c r="AJ858" s="2">
        <v>0</v>
      </c>
      <c r="AK858" s="2">
        <v>0</v>
      </c>
      <c r="AL858" s="2">
        <v>0</v>
      </c>
      <c r="AM858" s="2">
        <v>1</v>
      </c>
      <c r="AN858" s="2">
        <v>0</v>
      </c>
      <c r="AO858" s="2">
        <v>0</v>
      </c>
      <c r="AP858" s="2">
        <v>0</v>
      </c>
      <c r="AQ858" s="2">
        <v>0</v>
      </c>
      <c r="AR858" s="3">
        <v>0</v>
      </c>
      <c r="AS858" s="6" t="str">
        <f t="shared" si="39"/>
        <v/>
      </c>
      <c r="AT858" s="6" t="str">
        <f t="shared" si="40"/>
        <v/>
      </c>
      <c r="AU858" s="6" t="str">
        <f t="shared" si="41"/>
        <v/>
      </c>
      <c r="AV858" s="6" t="str">
        <f t="shared" si="42"/>
        <v/>
      </c>
      <c r="AW858" s="6" t="str">
        <f t="shared" si="43"/>
        <v/>
      </c>
      <c r="AX858" s="6" t="str">
        <f t="shared" si="44"/>
        <v/>
      </c>
      <c r="AY858" s="6" t="str">
        <f t="shared" si="45"/>
        <v/>
      </c>
      <c r="AZ858" s="6" t="str">
        <f t="shared" si="46"/>
        <v/>
      </c>
      <c r="BA858" s="6" t="str">
        <f t="shared" si="47"/>
        <v/>
      </c>
      <c r="BB858" s="6" t="str">
        <f t="shared" si="48"/>
        <v/>
      </c>
      <c r="BC858" s="2"/>
      <c r="BD858" s="2"/>
    </row>
    <row r="859" spans="1:56" ht="15.75" customHeight="1" x14ac:dyDescent="0.25">
      <c r="A859" s="2">
        <v>206</v>
      </c>
      <c r="B859" s="2">
        <v>2017</v>
      </c>
      <c r="C859" s="6" t="s">
        <v>265</v>
      </c>
      <c r="D859" s="2">
        <v>8427</v>
      </c>
      <c r="E859" s="2">
        <v>61082004000150</v>
      </c>
      <c r="F859" s="2" t="str">
        <f t="array" ref="F859">IFERROR(INDEX(cnpj!$A:$B,MATCH(C859,cnpj!$B:$B,0),1),IF(G859=14,LEFT(E859,2)&amp;"."&amp;MID(E859,3,3)&amp;"."&amp;MID(E859,6,3)&amp;"/"&amp;MID(E859,9,4)&amp;"-"&amp;RIGHT(E859,2),IF(G859=13,0&amp;LEFT(E859,1)&amp;"."&amp;MID(E859,2,3)&amp;"."&amp;MID(E859,5,3)&amp;"/"&amp;MID(E859,8,4)&amp;"-"&amp;RIGHT(E859,2),IF(G859=12,"00"&amp;"."&amp;LEFT(E859,3)&amp;"."&amp;MID(E859,4,3)&amp;"/"&amp;MID(E859,7,4)&amp;"-"&amp;RIGHT(E859,2),IF(G859=11,"00.0"&amp;LEFT(E859,2)&amp;"."&amp;MID(E859,3,3)&amp;"/"&amp;MID(E859,6,4)&amp;"-"&amp;RIGHT(E859,2),"erro")))))</f>
        <v>61.082.004/0001-50</v>
      </c>
      <c r="G859" s="2">
        <f t="shared" si="37"/>
        <v>14</v>
      </c>
      <c r="H859" s="6" t="s">
        <v>62</v>
      </c>
      <c r="I859" s="2">
        <v>3</v>
      </c>
      <c r="J859" s="6">
        <v>11.661690238235341</v>
      </c>
      <c r="K859" s="6">
        <v>116040</v>
      </c>
      <c r="L859" s="2">
        <v>0</v>
      </c>
      <c r="M859" s="2">
        <v>0</v>
      </c>
      <c r="N859" s="2"/>
      <c r="O859" s="2">
        <v>0</v>
      </c>
      <c r="P859" s="2">
        <v>0</v>
      </c>
      <c r="Q859" s="2">
        <v>0</v>
      </c>
      <c r="R859" s="2">
        <v>5</v>
      </c>
      <c r="S859" s="2">
        <v>1</v>
      </c>
      <c r="T859" s="6">
        <v>12.068613549567671</v>
      </c>
      <c r="U859" s="6">
        <v>-0.25000860516080176</v>
      </c>
      <c r="V859" s="6">
        <v>3.5012219328338516</v>
      </c>
      <c r="W859" s="6">
        <v>506287</v>
      </c>
      <c r="X859" s="6">
        <v>104025</v>
      </c>
      <c r="Y859" s="6">
        <v>174314</v>
      </c>
      <c r="Z859" s="6">
        <v>-43580</v>
      </c>
      <c r="AA859" s="2">
        <f t="shared" si="38"/>
        <v>1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1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</v>
      </c>
      <c r="AO859" s="2">
        <v>0</v>
      </c>
      <c r="AP859" s="2">
        <v>0</v>
      </c>
      <c r="AQ859" s="2">
        <v>0</v>
      </c>
      <c r="AR859" s="3">
        <v>0</v>
      </c>
      <c r="AS859" s="6">
        <f t="shared" si="39"/>
        <v>12.080396037442172</v>
      </c>
      <c r="AT859" s="6">
        <f t="shared" si="40"/>
        <v>-0.3542351740560154</v>
      </c>
      <c r="AU859" s="6">
        <f t="shared" si="41"/>
        <v>3.2248384170540878</v>
      </c>
      <c r="AV859" s="6">
        <f t="shared" si="42"/>
        <v>0</v>
      </c>
      <c r="AW859" s="6">
        <f t="shared" si="43"/>
        <v>0</v>
      </c>
      <c r="AX859" s="6">
        <f t="shared" si="44"/>
        <v>0</v>
      </c>
      <c r="AY859" s="6">
        <f t="shared" si="45"/>
        <v>0</v>
      </c>
      <c r="AZ859" s="6">
        <f t="shared" si="46"/>
        <v>0</v>
      </c>
      <c r="BA859" s="6">
        <f t="shared" si="47"/>
        <v>5</v>
      </c>
      <c r="BB859" s="6">
        <f t="shared" si="48"/>
        <v>1</v>
      </c>
      <c r="BC859" s="2"/>
      <c r="BD859" s="2"/>
    </row>
    <row r="860" spans="1:56" ht="15.75" customHeight="1" x14ac:dyDescent="0.25">
      <c r="A860" s="2">
        <v>206</v>
      </c>
      <c r="B860" s="2">
        <v>2018</v>
      </c>
      <c r="C860" s="6" t="s">
        <v>265</v>
      </c>
      <c r="D860" s="2">
        <v>8427</v>
      </c>
      <c r="E860" s="2">
        <v>61082004000150</v>
      </c>
      <c r="F860" s="2" t="str">
        <f t="array" ref="F860">IFERROR(INDEX(cnpj!$A:$B,MATCH(C860,cnpj!$B:$B,0),1),IF(G860=14,LEFT(E860,2)&amp;"."&amp;MID(E860,3,3)&amp;"."&amp;MID(E860,6,3)&amp;"/"&amp;MID(E860,9,4)&amp;"-"&amp;RIGHT(E860,2),IF(G860=13,0&amp;LEFT(E860,1)&amp;"."&amp;MID(E860,2,3)&amp;"."&amp;MID(E860,5,3)&amp;"/"&amp;MID(E860,8,4)&amp;"-"&amp;RIGHT(E860,2),IF(G860=12,"00"&amp;"."&amp;LEFT(E860,3)&amp;"."&amp;MID(E860,4,3)&amp;"/"&amp;MID(E860,7,4)&amp;"-"&amp;RIGHT(E860,2),IF(G860=11,"00.0"&amp;LEFT(E860,2)&amp;"."&amp;MID(E860,3,3)&amp;"/"&amp;MID(E860,6,4)&amp;"-"&amp;RIGHT(E860,2),"erro")))))</f>
        <v>61.082.004/0001-50</v>
      </c>
      <c r="G860" s="2">
        <f t="shared" si="37"/>
        <v>14</v>
      </c>
      <c r="H860" s="6" t="s">
        <v>62</v>
      </c>
      <c r="I860" s="2">
        <v>3</v>
      </c>
      <c r="J860" s="6">
        <v>11.661690238235341</v>
      </c>
      <c r="K860" s="6">
        <v>116040</v>
      </c>
      <c r="L860" s="2">
        <v>0</v>
      </c>
      <c r="M860" s="2">
        <v>0</v>
      </c>
      <c r="N860" s="2"/>
      <c r="O860" s="2">
        <v>0</v>
      </c>
      <c r="P860" s="2">
        <v>0</v>
      </c>
      <c r="Q860" s="2">
        <v>0</v>
      </c>
      <c r="R860" s="2">
        <v>5</v>
      </c>
      <c r="S860" s="2">
        <v>1</v>
      </c>
      <c r="T860" s="6">
        <v>11.827925967826019</v>
      </c>
      <c r="U860" s="6">
        <v>-0.20840570402697298</v>
      </c>
      <c r="V860" s="6">
        <v>4.1931969115350372</v>
      </c>
      <c r="W860" s="6">
        <v>470363</v>
      </c>
      <c r="X860" s="6">
        <v>104214</v>
      </c>
      <c r="Y860" s="6">
        <v>137026</v>
      </c>
      <c r="Z860" s="6">
        <v>-28557</v>
      </c>
      <c r="AA860" s="2">
        <f t="shared" si="38"/>
        <v>1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1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1</v>
      </c>
      <c r="AP860" s="2">
        <v>0</v>
      </c>
      <c r="AQ860" s="2">
        <v>0</v>
      </c>
      <c r="AR860" s="3">
        <v>0</v>
      </c>
      <c r="AS860" s="6">
        <f t="shared" si="39"/>
        <v>12.068613549567671</v>
      </c>
      <c r="AT860" s="6">
        <f t="shared" si="40"/>
        <v>-0.25000860516080176</v>
      </c>
      <c r="AU860" s="6">
        <f t="shared" si="41"/>
        <v>3.5012219328338516</v>
      </c>
      <c r="AV860" s="6">
        <f t="shared" si="42"/>
        <v>0</v>
      </c>
      <c r="AW860" s="6">
        <f t="shared" si="43"/>
        <v>0</v>
      </c>
      <c r="AX860" s="6">
        <f t="shared" si="44"/>
        <v>0</v>
      </c>
      <c r="AY860" s="6">
        <f t="shared" si="45"/>
        <v>0</v>
      </c>
      <c r="AZ860" s="6">
        <f t="shared" si="46"/>
        <v>0</v>
      </c>
      <c r="BA860" s="6">
        <f t="shared" si="47"/>
        <v>5</v>
      </c>
      <c r="BB860" s="6">
        <f t="shared" si="48"/>
        <v>1</v>
      </c>
      <c r="BC860" s="2"/>
      <c r="BD860" s="2"/>
    </row>
    <row r="861" spans="1:56" ht="15.75" customHeight="1" x14ac:dyDescent="0.25">
      <c r="A861" s="2">
        <v>206</v>
      </c>
      <c r="B861" s="2">
        <v>2019</v>
      </c>
      <c r="C861" s="6" t="s">
        <v>265</v>
      </c>
      <c r="D861" s="2">
        <v>8427</v>
      </c>
      <c r="E861" s="2">
        <v>61082004000150</v>
      </c>
      <c r="F861" s="2" t="str">
        <f t="array" ref="F861">IFERROR(INDEX(cnpj!$A:$B,MATCH(C861,cnpj!$B:$B,0),1),IF(G861=14,LEFT(E861,2)&amp;"."&amp;MID(E861,3,3)&amp;"."&amp;MID(E861,6,3)&amp;"/"&amp;MID(E861,9,4)&amp;"-"&amp;RIGHT(E861,2),IF(G861=13,0&amp;LEFT(E861,1)&amp;"."&amp;MID(E861,2,3)&amp;"."&amp;MID(E861,5,3)&amp;"/"&amp;MID(E861,8,4)&amp;"-"&amp;RIGHT(E861,2),IF(G861=12,"00"&amp;"."&amp;LEFT(E861,3)&amp;"."&amp;MID(E861,4,3)&amp;"/"&amp;MID(E861,7,4)&amp;"-"&amp;RIGHT(E861,2),IF(G861=11,"00.0"&amp;LEFT(E861,2)&amp;"."&amp;MID(E861,3,3)&amp;"/"&amp;MID(E861,6,4)&amp;"-"&amp;RIGHT(E861,2),"erro")))))</f>
        <v>61.082.004/0001-50</v>
      </c>
      <c r="G861" s="2">
        <f t="shared" si="37"/>
        <v>14</v>
      </c>
      <c r="H861" s="6" t="s">
        <v>62</v>
      </c>
      <c r="I861" s="2">
        <v>3</v>
      </c>
      <c r="J861" s="6">
        <v>11.661690238235341</v>
      </c>
      <c r="K861" s="6">
        <v>116040</v>
      </c>
      <c r="L861" s="2">
        <v>0</v>
      </c>
      <c r="M861" s="2">
        <v>0</v>
      </c>
      <c r="N861" s="2"/>
      <c r="O861" s="2">
        <v>0</v>
      </c>
      <c r="P861" s="2">
        <v>0</v>
      </c>
      <c r="Q861" s="2">
        <v>0</v>
      </c>
      <c r="R861" s="2">
        <v>4</v>
      </c>
      <c r="S861" s="2">
        <v>1</v>
      </c>
      <c r="T861" s="6">
        <v>11.807183369170861</v>
      </c>
      <c r="U861" s="6">
        <v>-0.30454575935267075</v>
      </c>
      <c r="V861" s="6">
        <v>7.2118498208072239</v>
      </c>
      <c r="W861" s="6">
        <v>506116</v>
      </c>
      <c r="X861" s="6">
        <v>461808</v>
      </c>
      <c r="Y861" s="6">
        <v>134213</v>
      </c>
      <c r="Z861" s="6">
        <v>-40874</v>
      </c>
      <c r="AA861" s="2">
        <f t="shared" si="38"/>
        <v>1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1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1</v>
      </c>
      <c r="AQ861" s="2">
        <v>0</v>
      </c>
      <c r="AR861" s="3">
        <v>0</v>
      </c>
      <c r="AS861" s="6">
        <f t="shared" si="39"/>
        <v>11.827925967826019</v>
      </c>
      <c r="AT861" s="6">
        <f t="shared" si="40"/>
        <v>-0.20840570402697298</v>
      </c>
      <c r="AU861" s="6">
        <f t="shared" si="41"/>
        <v>4.1931969115350372</v>
      </c>
      <c r="AV861" s="6">
        <f t="shared" si="42"/>
        <v>0</v>
      </c>
      <c r="AW861" s="6">
        <f t="shared" si="43"/>
        <v>0</v>
      </c>
      <c r="AX861" s="6">
        <f t="shared" si="44"/>
        <v>0</v>
      </c>
      <c r="AY861" s="6">
        <f t="shared" si="45"/>
        <v>0</v>
      </c>
      <c r="AZ861" s="6">
        <f t="shared" si="46"/>
        <v>0</v>
      </c>
      <c r="BA861" s="6">
        <f t="shared" si="47"/>
        <v>5</v>
      </c>
      <c r="BB861" s="6">
        <f t="shared" si="48"/>
        <v>1</v>
      </c>
      <c r="BC861" s="2"/>
      <c r="BD861" s="2"/>
    </row>
    <row r="862" spans="1:56" ht="15.75" customHeight="1" x14ac:dyDescent="0.25">
      <c r="A862" s="2">
        <v>206</v>
      </c>
      <c r="B862" s="2">
        <v>2020</v>
      </c>
      <c r="C862" s="6" t="s">
        <v>265</v>
      </c>
      <c r="D862" s="2">
        <v>8427</v>
      </c>
      <c r="E862" s="2">
        <v>61082004000150</v>
      </c>
      <c r="F862" s="2" t="str">
        <f t="array" ref="F862">IFERROR(INDEX(cnpj!$A:$B,MATCH(C862,cnpj!$B:$B,0),1),IF(G862=14,LEFT(E862,2)&amp;"."&amp;MID(E862,3,3)&amp;"."&amp;MID(E862,6,3)&amp;"/"&amp;MID(E862,9,4)&amp;"-"&amp;RIGHT(E862,2),IF(G862=13,0&amp;LEFT(E862,1)&amp;"."&amp;MID(E862,2,3)&amp;"."&amp;MID(E862,5,3)&amp;"/"&amp;MID(E862,8,4)&amp;"-"&amp;RIGHT(E862,2),IF(G862=12,"00"&amp;"."&amp;LEFT(E862,3)&amp;"."&amp;MID(E862,4,3)&amp;"/"&amp;MID(E862,7,4)&amp;"-"&amp;RIGHT(E862,2),IF(G862=11,"00.0"&amp;LEFT(E862,2)&amp;"."&amp;MID(E862,3,3)&amp;"/"&amp;MID(E862,6,4)&amp;"-"&amp;RIGHT(E862,2),"erro")))))</f>
        <v>61.082.004/0001-50</v>
      </c>
      <c r="G862" s="2">
        <f t="shared" si="37"/>
        <v>14</v>
      </c>
      <c r="H862" s="6" t="s">
        <v>62</v>
      </c>
      <c r="I862" s="2">
        <v>3</v>
      </c>
      <c r="J862" s="6">
        <v>12.314532353725673</v>
      </c>
      <c r="K862" s="6">
        <v>222912</v>
      </c>
      <c r="L862" s="2">
        <v>0</v>
      </c>
      <c r="M862" s="2">
        <v>1</v>
      </c>
      <c r="N862" s="2"/>
      <c r="O862" s="2">
        <v>0</v>
      </c>
      <c r="P862" s="2">
        <v>0</v>
      </c>
      <c r="Q862" s="2">
        <v>0</v>
      </c>
      <c r="R862" s="2">
        <v>4</v>
      </c>
      <c r="S862" s="2">
        <v>1</v>
      </c>
      <c r="T862" s="6">
        <v>11.887738907212215</v>
      </c>
      <c r="U862" s="6">
        <v>-0.10791080070391552</v>
      </c>
      <c r="V862" s="6">
        <v>4.3974510558732955</v>
      </c>
      <c r="W862" s="6">
        <v>526453</v>
      </c>
      <c r="X862" s="6">
        <v>113253</v>
      </c>
      <c r="Y862" s="6">
        <v>145472</v>
      </c>
      <c r="Z862" s="6">
        <v>-15698</v>
      </c>
      <c r="AA862" s="2">
        <f t="shared" si="38"/>
        <v>1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1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1</v>
      </c>
      <c r="AR862" s="3">
        <v>0</v>
      </c>
      <c r="AS862" s="6">
        <f t="shared" si="39"/>
        <v>11.807183369170861</v>
      </c>
      <c r="AT862" s="6">
        <f t="shared" si="40"/>
        <v>-0.30454575935267075</v>
      </c>
      <c r="AU862" s="6">
        <f t="shared" si="41"/>
        <v>7.2118498208072239</v>
      </c>
      <c r="AV862" s="6">
        <f t="shared" si="42"/>
        <v>0</v>
      </c>
      <c r="AW862" s="6">
        <f t="shared" si="43"/>
        <v>0</v>
      </c>
      <c r="AX862" s="6">
        <f t="shared" si="44"/>
        <v>0</v>
      </c>
      <c r="AY862" s="6">
        <f t="shared" si="45"/>
        <v>0</v>
      </c>
      <c r="AZ862" s="6">
        <f t="shared" si="46"/>
        <v>0</v>
      </c>
      <c r="BA862" s="6">
        <f t="shared" si="47"/>
        <v>4</v>
      </c>
      <c r="BB862" s="6">
        <f t="shared" si="48"/>
        <v>1</v>
      </c>
      <c r="BC862" s="2"/>
      <c r="BD862" s="2"/>
    </row>
    <row r="863" spans="1:56" ht="15.75" customHeight="1" x14ac:dyDescent="0.25">
      <c r="A863" s="2">
        <v>207</v>
      </c>
      <c r="B863" s="2">
        <v>2016</v>
      </c>
      <c r="C863" s="6" t="s">
        <v>266</v>
      </c>
      <c r="D863" s="2">
        <v>8451</v>
      </c>
      <c r="E863" s="2">
        <v>88611835000129</v>
      </c>
      <c r="F863" s="2" t="str">
        <f t="array" ref="F863">IFERROR(INDEX(cnpj!$A:$B,MATCH(C863,cnpj!$B:$B,0),1),IF(G863=14,LEFT(E863,2)&amp;"."&amp;MID(E863,3,3)&amp;"."&amp;MID(E863,6,3)&amp;"/"&amp;MID(E863,9,4)&amp;"-"&amp;RIGHT(E863,2),IF(G863=13,0&amp;LEFT(E863,1)&amp;"."&amp;MID(E863,2,3)&amp;"."&amp;MID(E863,5,3)&amp;"/"&amp;MID(E863,8,4)&amp;"-"&amp;RIGHT(E863,2),IF(G863=12,"00"&amp;"."&amp;LEFT(E863,3)&amp;"."&amp;MID(E863,4,3)&amp;"/"&amp;MID(E863,7,4)&amp;"-"&amp;RIGHT(E863,2),IF(G863=11,"00.0"&amp;LEFT(E863,2)&amp;"."&amp;MID(E863,3,3)&amp;"/"&amp;MID(E863,6,4)&amp;"-"&amp;RIGHT(E863,2),"erro")))))</f>
        <v>88.611.835/0001-29</v>
      </c>
      <c r="G863" s="2">
        <f t="shared" si="37"/>
        <v>14</v>
      </c>
      <c r="H863" s="6" t="s">
        <v>60</v>
      </c>
      <c r="I863" s="2">
        <v>1</v>
      </c>
      <c r="J863" s="6">
        <v>13.819502579233811</v>
      </c>
      <c r="K863" s="6">
        <v>1004000</v>
      </c>
      <c r="L863" s="2">
        <v>0</v>
      </c>
      <c r="M863" s="2">
        <v>1</v>
      </c>
      <c r="N863" s="2"/>
      <c r="O863" s="2">
        <v>1</v>
      </c>
      <c r="P863" s="2">
        <v>1</v>
      </c>
      <c r="Q863" s="2">
        <v>0</v>
      </c>
      <c r="R863" s="2">
        <v>16</v>
      </c>
      <c r="S863" s="2">
        <v>0</v>
      </c>
      <c r="T863" s="6">
        <v>15.042675825829207</v>
      </c>
      <c r="U863" s="6">
        <v>6.4307520492914494E-2</v>
      </c>
      <c r="V863" s="6">
        <v>0.46170752547599403</v>
      </c>
      <c r="W863" s="6">
        <v>810664</v>
      </c>
      <c r="X863" s="6">
        <v>764472</v>
      </c>
      <c r="Y863" s="6">
        <v>3411545</v>
      </c>
      <c r="Z863" s="6">
        <v>219388</v>
      </c>
      <c r="AA863" s="2" t="str">
        <f t="shared" si="38"/>
        <v/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1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1</v>
      </c>
      <c r="AN863" s="2">
        <v>0</v>
      </c>
      <c r="AO863" s="2">
        <v>0</v>
      </c>
      <c r="AP863" s="2">
        <v>0</v>
      </c>
      <c r="AQ863" s="2">
        <v>0</v>
      </c>
      <c r="AR863" s="3">
        <v>0</v>
      </c>
      <c r="AS863" s="6" t="str">
        <f t="shared" si="39"/>
        <v/>
      </c>
      <c r="AT863" s="6" t="str">
        <f t="shared" si="40"/>
        <v/>
      </c>
      <c r="AU863" s="6" t="str">
        <f t="shared" si="41"/>
        <v/>
      </c>
      <c r="AV863" s="6" t="str">
        <f t="shared" si="42"/>
        <v/>
      </c>
      <c r="AW863" s="6" t="str">
        <f t="shared" si="43"/>
        <v/>
      </c>
      <c r="AX863" s="6" t="str">
        <f t="shared" si="44"/>
        <v/>
      </c>
      <c r="AY863" s="6" t="str">
        <f t="shared" si="45"/>
        <v/>
      </c>
      <c r="AZ863" s="6" t="str">
        <f t="shared" si="46"/>
        <v/>
      </c>
      <c r="BA863" s="6" t="str">
        <f t="shared" si="47"/>
        <v/>
      </c>
      <c r="BB863" s="6" t="str">
        <f t="shared" si="48"/>
        <v/>
      </c>
      <c r="BC863" s="2"/>
      <c r="BD863" s="2"/>
    </row>
    <row r="864" spans="1:56" ht="15.75" customHeight="1" x14ac:dyDescent="0.25">
      <c r="A864" s="2">
        <v>207</v>
      </c>
      <c r="B864" s="2">
        <v>2017</v>
      </c>
      <c r="C864" s="6" t="s">
        <v>266</v>
      </c>
      <c r="D864" s="2">
        <v>8451</v>
      </c>
      <c r="E864" s="2">
        <v>88611835000129</v>
      </c>
      <c r="F864" s="2" t="str">
        <f t="array" ref="F864">IFERROR(INDEX(cnpj!$A:$B,MATCH(C864,cnpj!$B:$B,0),1),IF(G864=14,LEFT(E864,2)&amp;"."&amp;MID(E864,3,3)&amp;"."&amp;MID(E864,6,3)&amp;"/"&amp;MID(E864,9,4)&amp;"-"&amp;RIGHT(E864,2),IF(G864=13,0&amp;LEFT(E864,1)&amp;"."&amp;MID(E864,2,3)&amp;"."&amp;MID(E864,5,3)&amp;"/"&amp;MID(E864,8,4)&amp;"-"&amp;RIGHT(E864,2),IF(G864=12,"00"&amp;"."&amp;LEFT(E864,3)&amp;"."&amp;MID(E864,4,3)&amp;"/"&amp;MID(E864,7,4)&amp;"-"&amp;RIGHT(E864,2),IF(G864=11,"00.0"&amp;LEFT(E864,2)&amp;"."&amp;MID(E864,3,3)&amp;"/"&amp;MID(E864,6,4)&amp;"-"&amp;RIGHT(E864,2),"erro")))))</f>
        <v>88.611.835/0001-29</v>
      </c>
      <c r="G864" s="2">
        <f t="shared" si="37"/>
        <v>14</v>
      </c>
      <c r="H864" s="6" t="s">
        <v>60</v>
      </c>
      <c r="I864" s="2">
        <v>1</v>
      </c>
      <c r="J864" s="6">
        <v>13.676248490630767</v>
      </c>
      <c r="K864" s="6">
        <v>870000</v>
      </c>
      <c r="L864" s="2">
        <v>0</v>
      </c>
      <c r="M864" s="2">
        <v>1</v>
      </c>
      <c r="N864" s="2"/>
      <c r="O864" s="2">
        <v>0</v>
      </c>
      <c r="P864" s="2">
        <v>0</v>
      </c>
      <c r="Q864" s="2">
        <v>0</v>
      </c>
      <c r="R864" s="2">
        <v>16</v>
      </c>
      <c r="S864" s="2">
        <v>0</v>
      </c>
      <c r="T864" s="6">
        <v>15.0461053319858</v>
      </c>
      <c r="U864" s="6">
        <v>2.1082212449226104E-2</v>
      </c>
      <c r="V864" s="6">
        <v>0.44533391367597891</v>
      </c>
      <c r="W864" s="6">
        <v>891164</v>
      </c>
      <c r="X864" s="6">
        <v>633332</v>
      </c>
      <c r="Y864" s="6">
        <v>3423265</v>
      </c>
      <c r="Z864" s="6">
        <v>72170</v>
      </c>
      <c r="AA864" s="2">
        <f t="shared" si="38"/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1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</v>
      </c>
      <c r="AO864" s="2">
        <v>0</v>
      </c>
      <c r="AP864" s="2">
        <v>0</v>
      </c>
      <c r="AQ864" s="2">
        <v>0</v>
      </c>
      <c r="AR864" s="3">
        <v>0</v>
      </c>
      <c r="AS864" s="6">
        <f t="shared" si="39"/>
        <v>15.042675825829207</v>
      </c>
      <c r="AT864" s="6">
        <f t="shared" si="40"/>
        <v>6.4307520492914494E-2</v>
      </c>
      <c r="AU864" s="6">
        <f t="shared" si="41"/>
        <v>0.46170752547599403</v>
      </c>
      <c r="AV864" s="6">
        <f t="shared" si="42"/>
        <v>0</v>
      </c>
      <c r="AW864" s="6">
        <f t="shared" si="43"/>
        <v>1</v>
      </c>
      <c r="AX864" s="6">
        <f t="shared" si="44"/>
        <v>1</v>
      </c>
      <c r="AY864" s="6">
        <f t="shared" si="45"/>
        <v>1</v>
      </c>
      <c r="AZ864" s="6">
        <f t="shared" si="46"/>
        <v>0</v>
      </c>
      <c r="BA864" s="6">
        <f t="shared" si="47"/>
        <v>16</v>
      </c>
      <c r="BB864" s="6">
        <f t="shared" si="48"/>
        <v>0</v>
      </c>
      <c r="BC864" s="2"/>
      <c r="BD864" s="2"/>
    </row>
    <row r="865" spans="1:56" ht="15.75" customHeight="1" x14ac:dyDescent="0.25">
      <c r="A865" s="2">
        <v>207</v>
      </c>
      <c r="B865" s="2">
        <v>2018</v>
      </c>
      <c r="C865" s="6" t="s">
        <v>266</v>
      </c>
      <c r="D865" s="2">
        <v>8451</v>
      </c>
      <c r="E865" s="2">
        <v>88611835000129</v>
      </c>
      <c r="F865" s="2" t="str">
        <f t="array" ref="F865">IFERROR(INDEX(cnpj!$A:$B,MATCH(C865,cnpj!$B:$B,0),1),IF(G865=14,LEFT(E865,2)&amp;"."&amp;MID(E865,3,3)&amp;"."&amp;MID(E865,6,3)&amp;"/"&amp;MID(E865,9,4)&amp;"-"&amp;RIGHT(E865,2),IF(G865=13,0&amp;LEFT(E865,1)&amp;"."&amp;MID(E865,2,3)&amp;"."&amp;MID(E865,5,3)&amp;"/"&amp;MID(E865,8,4)&amp;"-"&amp;RIGHT(E865,2),IF(G865=12,"00"&amp;"."&amp;LEFT(E865,3)&amp;"."&amp;MID(E865,4,3)&amp;"/"&amp;MID(E865,7,4)&amp;"-"&amp;RIGHT(E865,2),IF(G865=11,"00.0"&amp;LEFT(E865,2)&amp;"."&amp;MID(E865,3,3)&amp;"/"&amp;MID(E865,6,4)&amp;"-"&amp;RIGHT(E865,2),"erro")))))</f>
        <v>88.611.835/0001-29</v>
      </c>
      <c r="G865" s="2">
        <f t="shared" si="37"/>
        <v>14</v>
      </c>
      <c r="H865" s="6" t="s">
        <v>60</v>
      </c>
      <c r="I865" s="2">
        <v>1</v>
      </c>
      <c r="J865" s="6">
        <v>13.753635154246187</v>
      </c>
      <c r="K865" s="6">
        <v>940000</v>
      </c>
      <c r="L865" s="2">
        <v>0</v>
      </c>
      <c r="M865" s="2">
        <v>1</v>
      </c>
      <c r="N865" s="2"/>
      <c r="O865" s="2">
        <v>0</v>
      </c>
      <c r="P865" s="2">
        <v>0</v>
      </c>
      <c r="Q865" s="2">
        <v>0</v>
      </c>
      <c r="R865" s="2">
        <v>14</v>
      </c>
      <c r="S865" s="2">
        <v>1</v>
      </c>
      <c r="T865" s="6">
        <v>15.148543109493918</v>
      </c>
      <c r="U865" s="6">
        <v>4.9236300756724999E-2</v>
      </c>
      <c r="V865" s="6">
        <v>0.44479788805722409</v>
      </c>
      <c r="W865" s="6">
        <v>964550</v>
      </c>
      <c r="X865" s="6">
        <v>722358</v>
      </c>
      <c r="Y865" s="6">
        <v>3792527</v>
      </c>
      <c r="Z865" s="6">
        <v>186730</v>
      </c>
      <c r="AA865" s="2">
        <f t="shared" si="38"/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1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1</v>
      </c>
      <c r="AP865" s="2">
        <v>0</v>
      </c>
      <c r="AQ865" s="2">
        <v>0</v>
      </c>
      <c r="AR865" s="3">
        <v>0</v>
      </c>
      <c r="AS865" s="6">
        <f t="shared" si="39"/>
        <v>15.0461053319858</v>
      </c>
      <c r="AT865" s="6">
        <f t="shared" si="40"/>
        <v>2.1082212449226104E-2</v>
      </c>
      <c r="AU865" s="6">
        <f t="shared" si="41"/>
        <v>0.44533391367597891</v>
      </c>
      <c r="AV865" s="6">
        <f t="shared" si="42"/>
        <v>0</v>
      </c>
      <c r="AW865" s="6">
        <f t="shared" si="43"/>
        <v>1</v>
      </c>
      <c r="AX865" s="6">
        <f t="shared" si="44"/>
        <v>0</v>
      </c>
      <c r="AY865" s="6">
        <f t="shared" si="45"/>
        <v>0</v>
      </c>
      <c r="AZ865" s="6">
        <f t="shared" si="46"/>
        <v>0</v>
      </c>
      <c r="BA865" s="6">
        <f t="shared" si="47"/>
        <v>16</v>
      </c>
      <c r="BB865" s="6">
        <f t="shared" si="48"/>
        <v>0</v>
      </c>
      <c r="BC865" s="2"/>
      <c r="BD865" s="2"/>
    </row>
    <row r="866" spans="1:56" ht="15.75" customHeight="1" x14ac:dyDescent="0.25">
      <c r="A866" s="2">
        <v>207</v>
      </c>
      <c r="B866" s="2">
        <v>2019</v>
      </c>
      <c r="C866" s="6" t="s">
        <v>266</v>
      </c>
      <c r="D866" s="2">
        <v>8451</v>
      </c>
      <c r="E866" s="2">
        <v>88611835000129</v>
      </c>
      <c r="F866" s="2" t="str">
        <f t="array" ref="F866">IFERROR(INDEX(cnpj!$A:$B,MATCH(C866,cnpj!$B:$B,0),1),IF(G866=14,LEFT(E866,2)&amp;"."&amp;MID(E866,3,3)&amp;"."&amp;MID(E866,6,3)&amp;"/"&amp;MID(E866,9,4)&amp;"-"&amp;RIGHT(E866,2),IF(G866=13,0&amp;LEFT(E866,1)&amp;"."&amp;MID(E866,2,3)&amp;"."&amp;MID(E866,5,3)&amp;"/"&amp;MID(E866,8,4)&amp;"-"&amp;RIGHT(E866,2),IF(G866=12,"00"&amp;"."&amp;LEFT(E866,3)&amp;"."&amp;MID(E866,4,3)&amp;"/"&amp;MID(E866,7,4)&amp;"-"&amp;RIGHT(E866,2),IF(G866=11,"00.0"&amp;LEFT(E866,2)&amp;"."&amp;MID(E866,3,3)&amp;"/"&amp;MID(E866,6,4)&amp;"-"&amp;RIGHT(E866,2),"erro")))))</f>
        <v>88.611.835/0001-29</v>
      </c>
      <c r="G866" s="2">
        <f t="shared" si="37"/>
        <v>14</v>
      </c>
      <c r="H866" s="6" t="s">
        <v>60</v>
      </c>
      <c r="I866" s="2">
        <v>1</v>
      </c>
      <c r="J866" s="6">
        <v>13.805460222110773</v>
      </c>
      <c r="K866" s="6">
        <v>990000</v>
      </c>
      <c r="L866" s="2">
        <v>0</v>
      </c>
      <c r="M866" s="2">
        <v>1</v>
      </c>
      <c r="N866" s="2"/>
      <c r="O866" s="2">
        <v>0</v>
      </c>
      <c r="P866" s="2">
        <v>0</v>
      </c>
      <c r="Q866" s="2">
        <v>0</v>
      </c>
      <c r="R866" s="2">
        <v>16</v>
      </c>
      <c r="S866" s="2">
        <v>0</v>
      </c>
      <c r="T866" s="6">
        <v>15.150069948224552</v>
      </c>
      <c r="U866" s="6">
        <v>5.3019991459386538E-2</v>
      </c>
      <c r="V866" s="6">
        <v>0.3839985130275948</v>
      </c>
      <c r="W866" s="6">
        <v>647886</v>
      </c>
      <c r="X866" s="6">
        <v>810664</v>
      </c>
      <c r="Y866" s="6">
        <v>3798322</v>
      </c>
      <c r="Z866" s="6">
        <v>201387</v>
      </c>
      <c r="AA866" s="2">
        <f t="shared" si="38"/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1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1</v>
      </c>
      <c r="AQ866" s="2">
        <v>0</v>
      </c>
      <c r="AR866" s="3">
        <v>0</v>
      </c>
      <c r="AS866" s="6">
        <f t="shared" si="39"/>
        <v>15.148543109493918</v>
      </c>
      <c r="AT866" s="6">
        <f t="shared" si="40"/>
        <v>4.9236300756724999E-2</v>
      </c>
      <c r="AU866" s="6">
        <f t="shared" si="41"/>
        <v>0.44479788805722409</v>
      </c>
      <c r="AV866" s="6">
        <f t="shared" si="42"/>
        <v>0</v>
      </c>
      <c r="AW866" s="6">
        <f t="shared" si="43"/>
        <v>1</v>
      </c>
      <c r="AX866" s="6">
        <f t="shared" si="44"/>
        <v>0</v>
      </c>
      <c r="AY866" s="6">
        <f t="shared" si="45"/>
        <v>0</v>
      </c>
      <c r="AZ866" s="6">
        <f t="shared" si="46"/>
        <v>0</v>
      </c>
      <c r="BA866" s="6">
        <f t="shared" si="47"/>
        <v>14</v>
      </c>
      <c r="BB866" s="6">
        <f t="shared" si="48"/>
        <v>1</v>
      </c>
      <c r="BC866" s="2"/>
      <c r="BD866" s="2"/>
    </row>
    <row r="867" spans="1:56" ht="15.75" customHeight="1" x14ac:dyDescent="0.25">
      <c r="A867" s="2">
        <v>207</v>
      </c>
      <c r="B867" s="2">
        <v>2020</v>
      </c>
      <c r="C867" s="6" t="s">
        <v>266</v>
      </c>
      <c r="D867" s="2">
        <v>8451</v>
      </c>
      <c r="E867" s="2">
        <v>88611835000129</v>
      </c>
      <c r="F867" s="2" t="str">
        <f t="array" ref="F867">IFERROR(INDEX(cnpj!$A:$B,MATCH(C867,cnpj!$B:$B,0),1),IF(G867=14,LEFT(E867,2)&amp;"."&amp;MID(E867,3,3)&amp;"."&amp;MID(E867,6,3)&amp;"/"&amp;MID(E867,9,4)&amp;"-"&amp;RIGHT(E867,2),IF(G867=13,0&amp;LEFT(E867,1)&amp;"."&amp;MID(E867,2,3)&amp;"."&amp;MID(E867,5,3)&amp;"/"&amp;MID(E867,8,4)&amp;"-"&amp;RIGHT(E867,2),IF(G867=12,"00"&amp;"."&amp;LEFT(E867,3)&amp;"."&amp;MID(E867,4,3)&amp;"/"&amp;MID(E867,7,4)&amp;"-"&amp;RIGHT(E867,2),IF(G867=11,"00.0"&amp;LEFT(E867,2)&amp;"."&amp;MID(E867,3,3)&amp;"/"&amp;MID(E867,6,4)&amp;"-"&amp;RIGHT(E867,2),"erro")))))</f>
        <v>88.611.835/0001-29</v>
      </c>
      <c r="G867" s="2">
        <f t="shared" si="37"/>
        <v>14</v>
      </c>
      <c r="H867" s="6" t="s">
        <v>60</v>
      </c>
      <c r="I867" s="2">
        <v>1</v>
      </c>
      <c r="J867" s="6">
        <v>13.88036153028389</v>
      </c>
      <c r="K867" s="6">
        <v>1067000</v>
      </c>
      <c r="L867" s="2">
        <v>0</v>
      </c>
      <c r="M867" s="2">
        <v>1</v>
      </c>
      <c r="N867" s="2"/>
      <c r="O867" s="2">
        <v>0</v>
      </c>
      <c r="P867" s="2">
        <v>0</v>
      </c>
      <c r="Q867" s="2">
        <v>0</v>
      </c>
      <c r="R867" s="2">
        <v>16</v>
      </c>
      <c r="S867" s="2">
        <v>0</v>
      </c>
      <c r="T867" s="6">
        <v>15.248663456959392</v>
      </c>
      <c r="U867" s="6">
        <v>2.477709961723755E-2</v>
      </c>
      <c r="V867" s="6">
        <v>0.39115435858961162</v>
      </c>
      <c r="W867" s="6">
        <v>654473</v>
      </c>
      <c r="X867" s="6">
        <v>985205</v>
      </c>
      <c r="Y867" s="6">
        <v>4191895</v>
      </c>
      <c r="Z867" s="6">
        <v>103863</v>
      </c>
      <c r="AA867" s="2">
        <f t="shared" si="38"/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1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1</v>
      </c>
      <c r="AR867" s="3">
        <v>0</v>
      </c>
      <c r="AS867" s="6">
        <f t="shared" si="39"/>
        <v>15.150069948224552</v>
      </c>
      <c r="AT867" s="6">
        <f t="shared" si="40"/>
        <v>5.3019991459386538E-2</v>
      </c>
      <c r="AU867" s="6">
        <f t="shared" si="41"/>
        <v>0.3839985130275948</v>
      </c>
      <c r="AV867" s="6">
        <f t="shared" si="42"/>
        <v>0</v>
      </c>
      <c r="AW867" s="6">
        <f t="shared" si="43"/>
        <v>1</v>
      </c>
      <c r="AX867" s="6">
        <f t="shared" si="44"/>
        <v>0</v>
      </c>
      <c r="AY867" s="6">
        <f t="shared" si="45"/>
        <v>0</v>
      </c>
      <c r="AZ867" s="6">
        <f t="shared" si="46"/>
        <v>0</v>
      </c>
      <c r="BA867" s="6">
        <f t="shared" si="47"/>
        <v>16</v>
      </c>
      <c r="BB867" s="6">
        <f t="shared" si="48"/>
        <v>0</v>
      </c>
      <c r="BC867" s="2"/>
      <c r="BD867" s="2"/>
    </row>
    <row r="868" spans="1:56" ht="15.75" customHeight="1" x14ac:dyDescent="0.25">
      <c r="A868" s="2">
        <v>208</v>
      </c>
      <c r="B868" s="2">
        <v>2016</v>
      </c>
      <c r="C868" s="6" t="s">
        <v>267</v>
      </c>
      <c r="D868" s="2">
        <v>20788</v>
      </c>
      <c r="E868" s="2">
        <v>3853896000140</v>
      </c>
      <c r="F868" s="2" t="str">
        <f t="array" ref="F868">IFERROR(INDEX(cnpj!$A:$B,MATCH(C868,cnpj!$B:$B,0),1),IF(G868=14,LEFT(E868,2)&amp;"."&amp;MID(E868,3,3)&amp;"."&amp;MID(E868,6,3)&amp;"/"&amp;MID(E868,9,4)&amp;"-"&amp;RIGHT(E868,2),IF(G868=13,0&amp;LEFT(E868,1)&amp;"."&amp;MID(E868,2,3)&amp;"."&amp;MID(E868,5,3)&amp;"/"&amp;MID(E868,8,4)&amp;"-"&amp;RIGHT(E868,2),IF(G868=12,"00"&amp;"."&amp;LEFT(E868,3)&amp;"."&amp;MID(E868,4,3)&amp;"/"&amp;MID(E868,7,4)&amp;"-"&amp;RIGHT(E868,2),IF(G868=11,"00.0"&amp;LEFT(E868,2)&amp;"."&amp;MID(E868,3,3)&amp;"/"&amp;MID(E868,6,4)&amp;"-"&amp;RIGHT(E868,2),"erro")))))</f>
        <v>03.853.896/0001-40</v>
      </c>
      <c r="G868" s="2">
        <f t="shared" si="37"/>
        <v>13</v>
      </c>
      <c r="H868" s="6" t="s">
        <v>86</v>
      </c>
      <c r="I868" s="2">
        <v>4</v>
      </c>
      <c r="J868" s="6">
        <v>15.889718060930132</v>
      </c>
      <c r="K868" s="6">
        <v>7958237.0800000001</v>
      </c>
      <c r="L868" s="2">
        <v>0</v>
      </c>
      <c r="M868" s="2">
        <v>0</v>
      </c>
      <c r="N868" s="2"/>
      <c r="O868" s="2">
        <v>1</v>
      </c>
      <c r="P868" s="2">
        <v>2</v>
      </c>
      <c r="Q868" s="2">
        <v>0</v>
      </c>
      <c r="R868" s="2">
        <v>21</v>
      </c>
      <c r="S868" s="2">
        <v>0</v>
      </c>
      <c r="T868" s="6">
        <v>16.655251959575594</v>
      </c>
      <c r="U868" s="6">
        <v>-3.9693267739405562E-2</v>
      </c>
      <c r="V868" s="6">
        <v>0.94701665679017544</v>
      </c>
      <c r="W868" s="6">
        <v>5332771</v>
      </c>
      <c r="X868" s="6">
        <v>10871953</v>
      </c>
      <c r="Y868" s="6">
        <v>17111340</v>
      </c>
      <c r="Z868" s="6">
        <v>-679205</v>
      </c>
      <c r="AA868" s="2" t="str">
        <f t="shared" si="38"/>
        <v/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1</v>
      </c>
      <c r="AJ868" s="2">
        <v>0</v>
      </c>
      <c r="AK868" s="2">
        <v>0</v>
      </c>
      <c r="AL868" s="2">
        <v>0</v>
      </c>
      <c r="AM868" s="2">
        <v>1</v>
      </c>
      <c r="AN868" s="2">
        <v>0</v>
      </c>
      <c r="AO868" s="2">
        <v>0</v>
      </c>
      <c r="AP868" s="2">
        <v>0</v>
      </c>
      <c r="AQ868" s="2">
        <v>0</v>
      </c>
      <c r="AR868" s="3">
        <v>0</v>
      </c>
      <c r="AS868" s="6" t="str">
        <f t="shared" si="39"/>
        <v/>
      </c>
      <c r="AT868" s="6" t="str">
        <f t="shared" si="40"/>
        <v/>
      </c>
      <c r="AU868" s="6" t="str">
        <f t="shared" si="41"/>
        <v/>
      </c>
      <c r="AV868" s="6" t="str">
        <f t="shared" si="42"/>
        <v/>
      </c>
      <c r="AW868" s="6" t="str">
        <f t="shared" si="43"/>
        <v/>
      </c>
      <c r="AX868" s="6" t="str">
        <f t="shared" si="44"/>
        <v/>
      </c>
      <c r="AY868" s="6" t="str">
        <f t="shared" si="45"/>
        <v/>
      </c>
      <c r="AZ868" s="6" t="str">
        <f t="shared" si="46"/>
        <v/>
      </c>
      <c r="BA868" s="6" t="str">
        <f t="shared" si="47"/>
        <v/>
      </c>
      <c r="BB868" s="6" t="str">
        <f t="shared" si="48"/>
        <v/>
      </c>
      <c r="BC868" s="2"/>
      <c r="BD868" s="2"/>
    </row>
    <row r="869" spans="1:56" ht="15.75" customHeight="1" x14ac:dyDescent="0.25">
      <c r="A869" s="2">
        <v>208</v>
      </c>
      <c r="B869" s="2">
        <v>2018</v>
      </c>
      <c r="C869" s="6" t="s">
        <v>267</v>
      </c>
      <c r="D869" s="2">
        <v>20788</v>
      </c>
      <c r="E869" s="2">
        <v>3853896000140</v>
      </c>
      <c r="F869" s="2" t="str">
        <f t="array" ref="F869">IFERROR(INDEX(cnpj!$A:$B,MATCH(C869,cnpj!$B:$B,0),1),IF(G869=14,LEFT(E869,2)&amp;"."&amp;MID(E869,3,3)&amp;"."&amp;MID(E869,6,3)&amp;"/"&amp;MID(E869,9,4)&amp;"-"&amp;RIGHT(E869,2),IF(G869=13,0&amp;LEFT(E869,1)&amp;"."&amp;MID(E869,2,3)&amp;"."&amp;MID(E869,5,3)&amp;"/"&amp;MID(E869,8,4)&amp;"-"&amp;RIGHT(E869,2),IF(G869=12,"00"&amp;"."&amp;LEFT(E869,3)&amp;"."&amp;MID(E869,4,3)&amp;"/"&amp;MID(E869,7,4)&amp;"-"&amp;RIGHT(E869,2),IF(G869=11,"00.0"&amp;LEFT(E869,2)&amp;"."&amp;MID(E869,3,3)&amp;"/"&amp;MID(E869,6,4)&amp;"-"&amp;RIGHT(E869,2),"erro")))))</f>
        <v>03.853.896/0001-40</v>
      </c>
      <c r="G869" s="2">
        <f t="shared" si="37"/>
        <v>13</v>
      </c>
      <c r="H869" s="6" t="s">
        <v>86</v>
      </c>
      <c r="I869" s="2">
        <v>4</v>
      </c>
      <c r="J869" s="6">
        <v>15.8549098895546</v>
      </c>
      <c r="K869" s="6">
        <v>7685991.0800000001</v>
      </c>
      <c r="L869" s="2">
        <v>0</v>
      </c>
      <c r="M869" s="2">
        <v>0</v>
      </c>
      <c r="N869" s="2"/>
      <c r="O869" s="2">
        <v>1</v>
      </c>
      <c r="P869" s="2">
        <v>2</v>
      </c>
      <c r="Q869" s="2">
        <v>0</v>
      </c>
      <c r="R869" s="2">
        <v>19</v>
      </c>
      <c r="S869" s="2">
        <v>0</v>
      </c>
      <c r="T869" s="6">
        <v>16.882438721244238</v>
      </c>
      <c r="U869" s="6">
        <v>6.4968848004065591E-2</v>
      </c>
      <c r="V869" s="6">
        <v>0.96864084095279013</v>
      </c>
      <c r="W869" s="6">
        <v>4544507</v>
      </c>
      <c r="X869" s="6">
        <v>16257860</v>
      </c>
      <c r="Y869" s="6">
        <v>21475831</v>
      </c>
      <c r="Z869" s="6">
        <v>1395260</v>
      </c>
      <c r="AA869" s="2">
        <f t="shared" si="38"/>
        <v>1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1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1</v>
      </c>
      <c r="AP869" s="2">
        <v>0</v>
      </c>
      <c r="AQ869" s="2">
        <v>0</v>
      </c>
      <c r="AR869" s="3">
        <v>0</v>
      </c>
      <c r="AS869" s="6">
        <f t="shared" si="39"/>
        <v>16.655251959575594</v>
      </c>
      <c r="AT869" s="6">
        <f t="shared" si="40"/>
        <v>-3.9693267739405562E-2</v>
      </c>
      <c r="AU869" s="6">
        <f t="shared" si="41"/>
        <v>0.94701665679017544</v>
      </c>
      <c r="AV869" s="6">
        <f t="shared" si="42"/>
        <v>0</v>
      </c>
      <c r="AW869" s="6">
        <f t="shared" si="43"/>
        <v>0</v>
      </c>
      <c r="AX869" s="6">
        <f t="shared" si="44"/>
        <v>1</v>
      </c>
      <c r="AY869" s="6">
        <f t="shared" si="45"/>
        <v>2</v>
      </c>
      <c r="AZ869" s="6">
        <f t="shared" si="46"/>
        <v>0</v>
      </c>
      <c r="BA869" s="6">
        <f t="shared" si="47"/>
        <v>21</v>
      </c>
      <c r="BB869" s="6">
        <f t="shared" si="48"/>
        <v>0</v>
      </c>
      <c r="BC869" s="2"/>
      <c r="BD869" s="2"/>
    </row>
    <row r="870" spans="1:56" ht="15.75" customHeight="1" x14ac:dyDescent="0.25">
      <c r="A870" s="2">
        <v>208</v>
      </c>
      <c r="B870" s="2">
        <v>2019</v>
      </c>
      <c r="C870" s="6" t="s">
        <v>267</v>
      </c>
      <c r="D870" s="2">
        <v>20788</v>
      </c>
      <c r="E870" s="2">
        <v>3853896000140</v>
      </c>
      <c r="F870" s="2" t="str">
        <f t="array" ref="F870">IFERROR(INDEX(cnpj!$A:$B,MATCH(C870,cnpj!$B:$B,0),1),IF(G870=14,LEFT(E870,2)&amp;"."&amp;MID(E870,3,3)&amp;"."&amp;MID(E870,6,3)&amp;"/"&amp;MID(E870,9,4)&amp;"-"&amp;RIGHT(E870,2),IF(G870=13,0&amp;LEFT(E870,1)&amp;"."&amp;MID(E870,2,3)&amp;"."&amp;MID(E870,5,3)&amp;"/"&amp;MID(E870,8,4)&amp;"-"&amp;RIGHT(E870,2),IF(G870=12,"00"&amp;"."&amp;LEFT(E870,3)&amp;"."&amp;MID(E870,4,3)&amp;"/"&amp;MID(E870,7,4)&amp;"-"&amp;RIGHT(E870,2),IF(G870=11,"00.0"&amp;LEFT(E870,2)&amp;"."&amp;MID(E870,3,3)&amp;"/"&amp;MID(E870,6,4)&amp;"-"&amp;RIGHT(E870,2),"erro")))))</f>
        <v>03.853.896/0001-40</v>
      </c>
      <c r="G870" s="2">
        <f t="shared" si="37"/>
        <v>13</v>
      </c>
      <c r="H870" s="6" t="s">
        <v>86</v>
      </c>
      <c r="I870" s="2">
        <v>4</v>
      </c>
      <c r="J870" s="6">
        <v>15.8549098895546</v>
      </c>
      <c r="K870" s="6">
        <v>7685991.0800000001</v>
      </c>
      <c r="L870" s="2">
        <v>0</v>
      </c>
      <c r="M870" s="2">
        <v>0</v>
      </c>
      <c r="N870" s="2"/>
      <c r="O870" s="2">
        <v>1</v>
      </c>
      <c r="P870" s="2">
        <v>2</v>
      </c>
      <c r="Q870" s="2">
        <v>0</v>
      </c>
      <c r="R870" s="2">
        <v>17</v>
      </c>
      <c r="S870" s="2">
        <v>0</v>
      </c>
      <c r="T870" s="6">
        <v>16.968378622891979</v>
      </c>
      <c r="U870" s="6">
        <v>9.318769444547707E-3</v>
      </c>
      <c r="V870" s="6">
        <v>0.44329154825281619</v>
      </c>
      <c r="W870" s="6">
        <v>5041621</v>
      </c>
      <c r="X870" s="6">
        <v>5332771</v>
      </c>
      <c r="Y870" s="6">
        <v>23403090</v>
      </c>
      <c r="Z870" s="6">
        <v>218088</v>
      </c>
      <c r="AA870" s="2">
        <f t="shared" si="38"/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1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1</v>
      </c>
      <c r="AQ870" s="2">
        <v>0</v>
      </c>
      <c r="AR870" s="3">
        <v>0</v>
      </c>
      <c r="AS870" s="6">
        <f t="shared" si="39"/>
        <v>16.882438721244238</v>
      </c>
      <c r="AT870" s="6">
        <f t="shared" si="40"/>
        <v>6.4968848004065591E-2</v>
      </c>
      <c r="AU870" s="6">
        <f t="shared" si="41"/>
        <v>0.96864084095279013</v>
      </c>
      <c r="AV870" s="6">
        <f t="shared" si="42"/>
        <v>0</v>
      </c>
      <c r="AW870" s="6">
        <f t="shared" si="43"/>
        <v>0</v>
      </c>
      <c r="AX870" s="6">
        <f t="shared" si="44"/>
        <v>1</v>
      </c>
      <c r="AY870" s="6">
        <f t="shared" si="45"/>
        <v>2</v>
      </c>
      <c r="AZ870" s="6">
        <f t="shared" si="46"/>
        <v>0</v>
      </c>
      <c r="BA870" s="6">
        <f t="shared" si="47"/>
        <v>19</v>
      </c>
      <c r="BB870" s="6">
        <f t="shared" si="48"/>
        <v>0</v>
      </c>
      <c r="BC870" s="2"/>
      <c r="BD870" s="2"/>
    </row>
    <row r="871" spans="1:56" ht="15.75" customHeight="1" x14ac:dyDescent="0.25">
      <c r="A871" s="2">
        <v>208</v>
      </c>
      <c r="B871" s="2">
        <v>2020</v>
      </c>
      <c r="C871" s="6" t="s">
        <v>267</v>
      </c>
      <c r="D871" s="2">
        <v>20788</v>
      </c>
      <c r="E871" s="2">
        <v>3853896000140</v>
      </c>
      <c r="F871" s="2" t="str">
        <f t="array" ref="F871">IFERROR(INDEX(cnpj!$A:$B,MATCH(C871,cnpj!$B:$B,0),1),IF(G871=14,LEFT(E871,2)&amp;"."&amp;MID(E871,3,3)&amp;"."&amp;MID(E871,6,3)&amp;"/"&amp;MID(E871,9,4)&amp;"-"&amp;RIGHT(E871,2),IF(G871=13,0&amp;LEFT(E871,1)&amp;"."&amp;MID(E871,2,3)&amp;"."&amp;MID(E871,5,3)&amp;"/"&amp;MID(E871,8,4)&amp;"-"&amp;RIGHT(E871,2),IF(G871=12,"00"&amp;"."&amp;LEFT(E871,3)&amp;"."&amp;MID(E871,4,3)&amp;"/"&amp;MID(E871,7,4)&amp;"-"&amp;RIGHT(E871,2),IF(G871=11,"00.0"&amp;LEFT(E871,2)&amp;"."&amp;MID(E871,3,3)&amp;"/"&amp;MID(E871,6,4)&amp;"-"&amp;RIGHT(E871,2),"erro")))))</f>
        <v>03.853.896/0001-40</v>
      </c>
      <c r="G871" s="2">
        <f t="shared" si="37"/>
        <v>13</v>
      </c>
      <c r="H871" s="6" t="s">
        <v>86</v>
      </c>
      <c r="I871" s="2">
        <v>4</v>
      </c>
      <c r="J871" s="6">
        <v>16.097128978424287</v>
      </c>
      <c r="K871" s="6">
        <v>9792516</v>
      </c>
      <c r="L871" s="2">
        <v>0</v>
      </c>
      <c r="M871" s="2">
        <v>0</v>
      </c>
      <c r="N871" s="2"/>
      <c r="O871" s="2">
        <v>1</v>
      </c>
      <c r="P871" s="2">
        <v>1</v>
      </c>
      <c r="Q871" s="2">
        <v>0</v>
      </c>
      <c r="R871" s="2">
        <v>17</v>
      </c>
      <c r="S871" s="2">
        <v>0</v>
      </c>
      <c r="T871" s="6">
        <v>17.304338341647192</v>
      </c>
      <c r="U871" s="6">
        <v>0.1008245261063595</v>
      </c>
      <c r="V871" s="6">
        <v>0.93603461121260478</v>
      </c>
      <c r="W871" s="6">
        <v>7839709</v>
      </c>
      <c r="X871" s="6">
        <v>22813120</v>
      </c>
      <c r="Y871" s="6">
        <v>32747538</v>
      </c>
      <c r="Z871" s="6">
        <v>3301755</v>
      </c>
      <c r="AA871" s="2">
        <f t="shared" si="38"/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1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1</v>
      </c>
      <c r="AR871" s="3">
        <v>0</v>
      </c>
      <c r="AS871" s="6">
        <f t="shared" si="39"/>
        <v>16.968378622891979</v>
      </c>
      <c r="AT871" s="6">
        <f t="shared" si="40"/>
        <v>9.318769444547707E-3</v>
      </c>
      <c r="AU871" s="6">
        <f t="shared" si="41"/>
        <v>0.44329154825281619</v>
      </c>
      <c r="AV871" s="6">
        <f t="shared" si="42"/>
        <v>0</v>
      </c>
      <c r="AW871" s="6">
        <f t="shared" si="43"/>
        <v>0</v>
      </c>
      <c r="AX871" s="6">
        <f t="shared" si="44"/>
        <v>1</v>
      </c>
      <c r="AY871" s="6">
        <f t="shared" si="45"/>
        <v>2</v>
      </c>
      <c r="AZ871" s="6">
        <f t="shared" si="46"/>
        <v>0</v>
      </c>
      <c r="BA871" s="6">
        <f t="shared" si="47"/>
        <v>17</v>
      </c>
      <c r="BB871" s="6">
        <f t="shared" si="48"/>
        <v>0</v>
      </c>
      <c r="BC871" s="2"/>
      <c r="BD871" s="2"/>
    </row>
    <row r="872" spans="1:56" ht="15.75" customHeight="1" x14ac:dyDescent="0.25">
      <c r="A872" s="2">
        <v>209</v>
      </c>
      <c r="B872" s="2">
        <v>2016</v>
      </c>
      <c r="C872" s="6" t="s">
        <v>268</v>
      </c>
      <c r="D872" s="2">
        <v>16268</v>
      </c>
      <c r="E872" s="2">
        <v>7334600000135</v>
      </c>
      <c r="F872" s="2" t="str">
        <f t="array" ref="F872">IFERROR(INDEX(cnpj!$A:$B,MATCH(C872,cnpj!$B:$B,0),1),IF(G872=14,LEFT(E872,2)&amp;"."&amp;MID(E872,3,3)&amp;"."&amp;MID(E872,6,3)&amp;"/"&amp;MID(E872,9,4)&amp;"-"&amp;RIGHT(E872,2),IF(G872=13,0&amp;LEFT(E872,1)&amp;"."&amp;MID(E872,2,3)&amp;"."&amp;MID(E872,5,3)&amp;"/"&amp;MID(E872,8,4)&amp;"-"&amp;RIGHT(E872,2),IF(G872=12,"00"&amp;"."&amp;LEFT(E872,3)&amp;"."&amp;MID(E872,4,3)&amp;"/"&amp;MID(E872,7,4)&amp;"-"&amp;RIGHT(E872,2),IF(G872=11,"00.0"&amp;LEFT(E872,2)&amp;"."&amp;MID(E872,3,3)&amp;"/"&amp;MID(E872,6,4)&amp;"-"&amp;RIGHT(E872,2),"erro")))))</f>
        <v>07.334.600/0001-35</v>
      </c>
      <c r="G872" s="2">
        <f t="shared" si="37"/>
        <v>13</v>
      </c>
      <c r="H872" s="6" t="s">
        <v>62</v>
      </c>
      <c r="I872" s="2">
        <v>3</v>
      </c>
      <c r="J872" s="6">
        <v>10.181119289134408</v>
      </c>
      <c r="K872" s="6">
        <v>26400</v>
      </c>
      <c r="L872" s="2">
        <v>0</v>
      </c>
      <c r="M872" s="2">
        <v>0</v>
      </c>
      <c r="N872" s="2"/>
      <c r="O872" s="2">
        <v>0</v>
      </c>
      <c r="P872" s="2">
        <v>0</v>
      </c>
      <c r="Q872" s="2">
        <v>0</v>
      </c>
      <c r="R872" s="2">
        <v>4</v>
      </c>
      <c r="S872" s="2">
        <v>1</v>
      </c>
      <c r="T872" s="6">
        <v>11.354972565859896</v>
      </c>
      <c r="U872" s="6">
        <v>-6.2525618053847681E-2</v>
      </c>
      <c r="V872" s="6">
        <v>0.71786764103104617</v>
      </c>
      <c r="W872" s="6">
        <v>16683</v>
      </c>
      <c r="X872" s="6">
        <v>44615</v>
      </c>
      <c r="Y872" s="6">
        <v>85389</v>
      </c>
      <c r="Z872" s="6">
        <v>-5339</v>
      </c>
      <c r="AA872" s="2" t="str">
        <f t="shared" si="38"/>
        <v/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1</v>
      </c>
      <c r="AN872" s="2">
        <v>0</v>
      </c>
      <c r="AO872" s="2">
        <v>0</v>
      </c>
      <c r="AP872" s="2">
        <v>0</v>
      </c>
      <c r="AQ872" s="2">
        <v>0</v>
      </c>
      <c r="AR872" s="3">
        <v>0</v>
      </c>
      <c r="AS872" s="6" t="str">
        <f t="shared" si="39"/>
        <v/>
      </c>
      <c r="AT872" s="6" t="str">
        <f t="shared" si="40"/>
        <v/>
      </c>
      <c r="AU872" s="6" t="str">
        <f t="shared" si="41"/>
        <v/>
      </c>
      <c r="AV872" s="6" t="str">
        <f t="shared" si="42"/>
        <v/>
      </c>
      <c r="AW872" s="6" t="str">
        <f t="shared" si="43"/>
        <v/>
      </c>
      <c r="AX872" s="6" t="str">
        <f t="shared" si="44"/>
        <v/>
      </c>
      <c r="AY872" s="6" t="str">
        <f t="shared" si="45"/>
        <v/>
      </c>
      <c r="AZ872" s="6" t="str">
        <f t="shared" si="46"/>
        <v/>
      </c>
      <c r="BA872" s="6" t="str">
        <f t="shared" si="47"/>
        <v/>
      </c>
      <c r="BB872" s="6" t="str">
        <f t="shared" si="48"/>
        <v/>
      </c>
      <c r="BC872" s="2"/>
      <c r="BD872" s="2"/>
    </row>
    <row r="873" spans="1:56" ht="15.75" customHeight="1" x14ac:dyDescent="0.25">
      <c r="A873" s="2">
        <v>209</v>
      </c>
      <c r="B873" s="2">
        <v>2017</v>
      </c>
      <c r="C873" s="6" t="s">
        <v>268</v>
      </c>
      <c r="D873" s="2">
        <v>16268</v>
      </c>
      <c r="E873" s="2">
        <v>7334600000135</v>
      </c>
      <c r="F873" s="2" t="str">
        <f t="array" ref="F873">IFERROR(INDEX(cnpj!$A:$B,MATCH(C873,cnpj!$B:$B,0),1),IF(G873=14,LEFT(E873,2)&amp;"."&amp;MID(E873,3,3)&amp;"."&amp;MID(E873,6,3)&amp;"/"&amp;MID(E873,9,4)&amp;"-"&amp;RIGHT(E873,2),IF(G873=13,0&amp;LEFT(E873,1)&amp;"."&amp;MID(E873,2,3)&amp;"."&amp;MID(E873,5,3)&amp;"/"&amp;MID(E873,8,4)&amp;"-"&amp;RIGHT(E873,2),IF(G873=12,"00"&amp;"."&amp;LEFT(E873,3)&amp;"."&amp;MID(E873,4,3)&amp;"/"&amp;MID(E873,7,4)&amp;"-"&amp;RIGHT(E873,2),IF(G873=11,"00.0"&amp;LEFT(E873,2)&amp;"."&amp;MID(E873,3,3)&amp;"/"&amp;MID(E873,6,4)&amp;"-"&amp;RIGHT(E873,2),"erro")))))</f>
        <v>07.334.600/0001-35</v>
      </c>
      <c r="G873" s="2">
        <f t="shared" si="37"/>
        <v>13</v>
      </c>
      <c r="H873" s="6" t="s">
        <v>62</v>
      </c>
      <c r="I873" s="2">
        <v>3</v>
      </c>
      <c r="J873" s="6">
        <v>10.181119289134408</v>
      </c>
      <c r="K873" s="6">
        <v>26400</v>
      </c>
      <c r="L873" s="2">
        <v>0</v>
      </c>
      <c r="M873" s="2">
        <v>0</v>
      </c>
      <c r="N873" s="2"/>
      <c r="O873" s="2">
        <v>0</v>
      </c>
      <c r="P873" s="2">
        <v>0</v>
      </c>
      <c r="Q873" s="2">
        <v>0</v>
      </c>
      <c r="R873" s="2">
        <v>4</v>
      </c>
      <c r="S873" s="2">
        <v>1</v>
      </c>
      <c r="T873" s="6">
        <v>11.340059066947029</v>
      </c>
      <c r="U873" s="6">
        <v>-3.8002971768202082E-2</v>
      </c>
      <c r="V873" s="6">
        <v>0.75164338781575035</v>
      </c>
      <c r="W873" s="6">
        <v>20382</v>
      </c>
      <c r="X873" s="6">
        <v>42850</v>
      </c>
      <c r="Y873" s="6">
        <v>84125</v>
      </c>
      <c r="Z873" s="6">
        <v>-3197</v>
      </c>
      <c r="AA873" s="2">
        <f t="shared" si="38"/>
        <v>1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</v>
      </c>
      <c r="AO873" s="2">
        <v>0</v>
      </c>
      <c r="AP873" s="2">
        <v>0</v>
      </c>
      <c r="AQ873" s="2">
        <v>0</v>
      </c>
      <c r="AR873" s="3">
        <v>0</v>
      </c>
      <c r="AS873" s="6">
        <f t="shared" si="39"/>
        <v>11.354972565859896</v>
      </c>
      <c r="AT873" s="6">
        <f t="shared" si="40"/>
        <v>-6.2525618053847681E-2</v>
      </c>
      <c r="AU873" s="6">
        <f t="shared" si="41"/>
        <v>0.71786764103104617</v>
      </c>
      <c r="AV873" s="6">
        <f t="shared" si="42"/>
        <v>0</v>
      </c>
      <c r="AW873" s="6">
        <f t="shared" si="43"/>
        <v>0</v>
      </c>
      <c r="AX873" s="6">
        <f t="shared" si="44"/>
        <v>0</v>
      </c>
      <c r="AY873" s="6">
        <f t="shared" si="45"/>
        <v>0</v>
      </c>
      <c r="AZ873" s="6">
        <f t="shared" si="46"/>
        <v>0</v>
      </c>
      <c r="BA873" s="6">
        <f t="shared" si="47"/>
        <v>4</v>
      </c>
      <c r="BB873" s="6">
        <f t="shared" si="48"/>
        <v>1</v>
      </c>
      <c r="BC873" s="2"/>
      <c r="BD873" s="2"/>
    </row>
    <row r="874" spans="1:56" ht="15.75" customHeight="1" x14ac:dyDescent="0.25">
      <c r="A874" s="2">
        <v>209</v>
      </c>
      <c r="B874" s="2">
        <v>2018</v>
      </c>
      <c r="C874" s="6" t="s">
        <v>268</v>
      </c>
      <c r="D874" s="2">
        <v>16268</v>
      </c>
      <c r="E874" s="2">
        <v>7334600000135</v>
      </c>
      <c r="F874" s="2" t="str">
        <f t="array" ref="F874">IFERROR(INDEX(cnpj!$A:$B,MATCH(C874,cnpj!$B:$B,0),1),IF(G874=14,LEFT(E874,2)&amp;"."&amp;MID(E874,3,3)&amp;"."&amp;MID(E874,6,3)&amp;"/"&amp;MID(E874,9,4)&amp;"-"&amp;RIGHT(E874,2),IF(G874=13,0&amp;LEFT(E874,1)&amp;"."&amp;MID(E874,2,3)&amp;"."&amp;MID(E874,5,3)&amp;"/"&amp;MID(E874,8,4)&amp;"-"&amp;RIGHT(E874,2),IF(G874=12,"00"&amp;"."&amp;LEFT(E874,3)&amp;"."&amp;MID(E874,4,3)&amp;"/"&amp;MID(E874,7,4)&amp;"-"&amp;RIGHT(E874,2),IF(G874=11,"00.0"&amp;LEFT(E874,2)&amp;"."&amp;MID(E874,3,3)&amp;"/"&amp;MID(E874,6,4)&amp;"-"&amp;RIGHT(E874,2),"erro")))))</f>
        <v>07.334.600/0001-35</v>
      </c>
      <c r="G874" s="2">
        <f t="shared" si="37"/>
        <v>13</v>
      </c>
      <c r="H874" s="6" t="s">
        <v>62</v>
      </c>
      <c r="I874" s="2">
        <v>3</v>
      </c>
      <c r="J874" s="6">
        <v>10.586584397242571</v>
      </c>
      <c r="K874" s="6">
        <v>39600</v>
      </c>
      <c r="L874" s="2">
        <v>0</v>
      </c>
      <c r="M874" s="2">
        <v>0</v>
      </c>
      <c r="N874" s="2"/>
      <c r="O874" s="2">
        <v>0</v>
      </c>
      <c r="P874" s="2">
        <v>0</v>
      </c>
      <c r="Q874" s="2">
        <v>0</v>
      </c>
      <c r="R874" s="2">
        <v>4</v>
      </c>
      <c r="S874" s="2">
        <v>0</v>
      </c>
      <c r="T874" s="6">
        <v>11.326680220571939</v>
      </c>
      <c r="U874" s="6">
        <v>-5.7838495548568195E-2</v>
      </c>
      <c r="V874" s="6">
        <v>0.80613683183345985</v>
      </c>
      <c r="W874" s="6">
        <v>23305</v>
      </c>
      <c r="X874" s="6">
        <v>43610</v>
      </c>
      <c r="Y874" s="6">
        <v>83007</v>
      </c>
      <c r="Z874" s="6">
        <v>-4801</v>
      </c>
      <c r="AA874" s="2">
        <f t="shared" si="38"/>
        <v>1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1</v>
      </c>
      <c r="AP874" s="2">
        <v>0</v>
      </c>
      <c r="AQ874" s="2">
        <v>0</v>
      </c>
      <c r="AR874" s="3">
        <v>0</v>
      </c>
      <c r="AS874" s="6">
        <f t="shared" si="39"/>
        <v>11.340059066947029</v>
      </c>
      <c r="AT874" s="6">
        <f t="shared" si="40"/>
        <v>-3.8002971768202082E-2</v>
      </c>
      <c r="AU874" s="6">
        <f t="shared" si="41"/>
        <v>0.75164338781575035</v>
      </c>
      <c r="AV874" s="6">
        <f t="shared" si="42"/>
        <v>0</v>
      </c>
      <c r="AW874" s="6">
        <f t="shared" si="43"/>
        <v>0</v>
      </c>
      <c r="AX874" s="6">
        <f t="shared" si="44"/>
        <v>0</v>
      </c>
      <c r="AY874" s="6">
        <f t="shared" si="45"/>
        <v>0</v>
      </c>
      <c r="AZ874" s="6">
        <f t="shared" si="46"/>
        <v>0</v>
      </c>
      <c r="BA874" s="6">
        <f t="shared" si="47"/>
        <v>4</v>
      </c>
      <c r="BB874" s="6">
        <f t="shared" si="48"/>
        <v>1</v>
      </c>
      <c r="BC874" s="2"/>
      <c r="BD874" s="2"/>
    </row>
    <row r="875" spans="1:56" ht="15.75" customHeight="1" x14ac:dyDescent="0.25">
      <c r="A875" s="2">
        <v>209</v>
      </c>
      <c r="B875" s="2">
        <v>2019</v>
      </c>
      <c r="C875" s="6" t="s">
        <v>268</v>
      </c>
      <c r="D875" s="2">
        <v>16268</v>
      </c>
      <c r="E875" s="2">
        <v>7334600000135</v>
      </c>
      <c r="F875" s="2" t="str">
        <f t="array" ref="F875">IFERROR(INDEX(cnpj!$A:$B,MATCH(C875,cnpj!$B:$B,0),1),IF(G875=14,LEFT(E875,2)&amp;"."&amp;MID(E875,3,3)&amp;"."&amp;MID(E875,6,3)&amp;"/"&amp;MID(E875,9,4)&amp;"-"&amp;RIGHT(E875,2),IF(G875=13,0&amp;LEFT(E875,1)&amp;"."&amp;MID(E875,2,3)&amp;"."&amp;MID(E875,5,3)&amp;"/"&amp;MID(E875,8,4)&amp;"-"&amp;RIGHT(E875,2),IF(G875=12,"00"&amp;"."&amp;LEFT(E875,3)&amp;"."&amp;MID(E875,4,3)&amp;"/"&amp;MID(E875,7,4)&amp;"-"&amp;RIGHT(E875,2),IF(G875=11,"00.0"&amp;LEFT(E875,2)&amp;"."&amp;MID(E875,3,3)&amp;"/"&amp;MID(E875,6,4)&amp;"-"&amp;RIGHT(E875,2),"erro")))))</f>
        <v>07.334.600/0001-35</v>
      </c>
      <c r="G875" s="2">
        <f t="shared" si="37"/>
        <v>13</v>
      </c>
      <c r="H875" s="6" t="s">
        <v>62</v>
      </c>
      <c r="I875" s="2">
        <v>3</v>
      </c>
      <c r="J875" s="6">
        <v>10.620107089281216</v>
      </c>
      <c r="K875" s="6">
        <v>40950</v>
      </c>
      <c r="L875" s="2">
        <v>0</v>
      </c>
      <c r="M875" s="2">
        <v>0</v>
      </c>
      <c r="N875" s="2"/>
      <c r="O875" s="2">
        <v>0</v>
      </c>
      <c r="P875" s="2">
        <v>0</v>
      </c>
      <c r="Q875" s="2">
        <v>0</v>
      </c>
      <c r="R875" s="2">
        <v>4</v>
      </c>
      <c r="S875" s="2">
        <v>0</v>
      </c>
      <c r="T875" s="6">
        <v>11.38651154011457</v>
      </c>
      <c r="U875" s="6">
        <v>-2.7914893617021277E-2</v>
      </c>
      <c r="V875" s="6">
        <v>0.5723347517730496</v>
      </c>
      <c r="W875" s="6">
        <v>33754</v>
      </c>
      <c r="X875" s="6">
        <v>16683</v>
      </c>
      <c r="Y875" s="6">
        <v>88125</v>
      </c>
      <c r="Z875" s="6">
        <v>-2460</v>
      </c>
      <c r="AA875" s="2">
        <f t="shared" si="38"/>
        <v>1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1</v>
      </c>
      <c r="AQ875" s="2">
        <v>0</v>
      </c>
      <c r="AR875" s="3">
        <v>0</v>
      </c>
      <c r="AS875" s="6">
        <f t="shared" si="39"/>
        <v>11.326680220571939</v>
      </c>
      <c r="AT875" s="6">
        <f t="shared" si="40"/>
        <v>-5.7838495548568195E-2</v>
      </c>
      <c r="AU875" s="6">
        <f t="shared" si="41"/>
        <v>0.80613683183345985</v>
      </c>
      <c r="AV875" s="6">
        <f t="shared" si="42"/>
        <v>0</v>
      </c>
      <c r="AW875" s="6">
        <f t="shared" si="43"/>
        <v>0</v>
      </c>
      <c r="AX875" s="6">
        <f t="shared" si="44"/>
        <v>0</v>
      </c>
      <c r="AY875" s="6">
        <f t="shared" si="45"/>
        <v>0</v>
      </c>
      <c r="AZ875" s="6">
        <f t="shared" si="46"/>
        <v>0</v>
      </c>
      <c r="BA875" s="6">
        <f t="shared" si="47"/>
        <v>4</v>
      </c>
      <c r="BB875" s="6">
        <f t="shared" si="48"/>
        <v>0</v>
      </c>
      <c r="BC875" s="2"/>
      <c r="BD875" s="2"/>
    </row>
    <row r="876" spans="1:56" ht="15.75" customHeight="1" x14ac:dyDescent="0.25">
      <c r="A876" s="2">
        <v>209</v>
      </c>
      <c r="B876" s="2">
        <v>2020</v>
      </c>
      <c r="C876" s="6" t="s">
        <v>268</v>
      </c>
      <c r="D876" s="2">
        <v>16268</v>
      </c>
      <c r="E876" s="2">
        <v>7334600000135</v>
      </c>
      <c r="F876" s="2" t="str">
        <f t="array" ref="F876">IFERROR(INDEX(cnpj!$A:$B,MATCH(C876,cnpj!$B:$B,0),1),IF(G876=14,LEFT(E876,2)&amp;"."&amp;MID(E876,3,3)&amp;"."&amp;MID(E876,6,3)&amp;"/"&amp;MID(E876,9,4)&amp;"-"&amp;RIGHT(E876,2),IF(G876=13,0&amp;LEFT(E876,1)&amp;"."&amp;MID(E876,2,3)&amp;"."&amp;MID(E876,5,3)&amp;"/"&amp;MID(E876,8,4)&amp;"-"&amp;RIGHT(E876,2),IF(G876=12,"00"&amp;"."&amp;LEFT(E876,3)&amp;"."&amp;MID(E876,4,3)&amp;"/"&amp;MID(E876,7,4)&amp;"-"&amp;RIGHT(E876,2),IF(G876=11,"00.0"&amp;LEFT(E876,2)&amp;"."&amp;MID(E876,3,3)&amp;"/"&amp;MID(E876,6,4)&amp;"-"&amp;RIGHT(E876,2),"erro")))))</f>
        <v>07.334.600/0001-35</v>
      </c>
      <c r="G876" s="2">
        <f t="shared" si="37"/>
        <v>13</v>
      </c>
      <c r="H876" s="6" t="s">
        <v>62</v>
      </c>
      <c r="I876" s="2">
        <v>3</v>
      </c>
      <c r="J876" s="6">
        <v>10.662422473634077</v>
      </c>
      <c r="K876" s="6">
        <v>42720</v>
      </c>
      <c r="L876" s="2">
        <v>0</v>
      </c>
      <c r="M876" s="2">
        <v>0</v>
      </c>
      <c r="N876" s="2"/>
      <c r="O876" s="2">
        <v>0</v>
      </c>
      <c r="P876" s="2">
        <v>0</v>
      </c>
      <c r="Q876" s="2">
        <v>0</v>
      </c>
      <c r="R876" s="2">
        <v>4</v>
      </c>
      <c r="S876" s="2">
        <v>0</v>
      </c>
      <c r="T876" s="6">
        <v>11.336140552634035</v>
      </c>
      <c r="U876" s="6">
        <v>-7.5110983817843327E-2</v>
      </c>
      <c r="V876" s="6">
        <v>0.9124301875984534</v>
      </c>
      <c r="W876" s="6">
        <v>33788</v>
      </c>
      <c r="X876" s="6">
        <v>42670</v>
      </c>
      <c r="Y876" s="6">
        <v>83796</v>
      </c>
      <c r="Z876" s="6">
        <v>-6294</v>
      </c>
      <c r="AA876" s="2">
        <f t="shared" si="38"/>
        <v>1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1</v>
      </c>
      <c r="AR876" s="3">
        <v>0</v>
      </c>
      <c r="AS876" s="6">
        <f t="shared" si="39"/>
        <v>11.38651154011457</v>
      </c>
      <c r="AT876" s="6">
        <f t="shared" si="40"/>
        <v>-2.7914893617021277E-2</v>
      </c>
      <c r="AU876" s="6">
        <f t="shared" si="41"/>
        <v>0.5723347517730496</v>
      </c>
      <c r="AV876" s="6">
        <f t="shared" si="42"/>
        <v>0</v>
      </c>
      <c r="AW876" s="6">
        <f t="shared" si="43"/>
        <v>0</v>
      </c>
      <c r="AX876" s="6">
        <f t="shared" si="44"/>
        <v>0</v>
      </c>
      <c r="AY876" s="6">
        <f t="shared" si="45"/>
        <v>0</v>
      </c>
      <c r="AZ876" s="6">
        <f t="shared" si="46"/>
        <v>0</v>
      </c>
      <c r="BA876" s="6">
        <f t="shared" si="47"/>
        <v>4</v>
      </c>
      <c r="BB876" s="6">
        <f t="shared" si="48"/>
        <v>0</v>
      </c>
      <c r="BC876" s="2"/>
      <c r="BD876" s="2"/>
    </row>
    <row r="877" spans="1:56" ht="15.75" customHeight="1" x14ac:dyDescent="0.25">
      <c r="A877" s="2">
        <v>210</v>
      </c>
      <c r="B877" s="2">
        <v>2016</v>
      </c>
      <c r="C877" s="6" t="s">
        <v>269</v>
      </c>
      <c r="D877" s="2">
        <v>22055</v>
      </c>
      <c r="E877" s="2">
        <v>61189288000189</v>
      </c>
      <c r="F877" s="2" t="str">
        <f t="array" ref="F877">IFERROR(INDEX(cnpj!$A:$B,MATCH(C877,cnpj!$B:$B,0),1),IF(G877=14,LEFT(E877,2)&amp;"."&amp;MID(E877,3,3)&amp;"."&amp;MID(E877,6,3)&amp;"/"&amp;MID(E877,9,4)&amp;"-"&amp;RIGHT(E877,2),IF(G877=13,0&amp;LEFT(E877,1)&amp;"."&amp;MID(E877,2,3)&amp;"."&amp;MID(E877,5,3)&amp;"/"&amp;MID(E877,8,4)&amp;"-"&amp;RIGHT(E877,2),IF(G877=12,"00"&amp;"."&amp;LEFT(E877,3)&amp;"."&amp;MID(E877,4,3)&amp;"/"&amp;MID(E877,7,4)&amp;"-"&amp;RIGHT(E877,2),IF(G877=11,"00.0"&amp;LEFT(E877,2)&amp;"."&amp;MID(E877,3,3)&amp;"/"&amp;MID(E877,6,4)&amp;"-"&amp;RIGHT(E877,2),"erro")))))</f>
        <v>61.189.288/0001-89</v>
      </c>
      <c r="G877" s="2">
        <f t="shared" si="37"/>
        <v>14</v>
      </c>
      <c r="H877" s="6" t="s">
        <v>62</v>
      </c>
      <c r="I877" s="2">
        <v>3</v>
      </c>
      <c r="J877" s="6">
        <v>13.161584090557611</v>
      </c>
      <c r="K877" s="6">
        <v>520000</v>
      </c>
      <c r="L877" s="2">
        <v>0</v>
      </c>
      <c r="M877" s="2">
        <v>1</v>
      </c>
      <c r="N877" s="2"/>
      <c r="O877" s="2">
        <v>1</v>
      </c>
      <c r="P877" s="2">
        <v>3</v>
      </c>
      <c r="Q877" s="2">
        <v>0</v>
      </c>
      <c r="R877" s="2">
        <v>9</v>
      </c>
      <c r="S877" s="2">
        <v>0</v>
      </c>
      <c r="T877" s="6">
        <v>14.693970650085289</v>
      </c>
      <c r="U877" s="6">
        <v>-3.655964007826553E-2</v>
      </c>
      <c r="V877" s="6">
        <v>0.57974401688275545</v>
      </c>
      <c r="W877" s="6">
        <v>642188</v>
      </c>
      <c r="X877" s="6">
        <v>753366</v>
      </c>
      <c r="Y877" s="6">
        <v>2407190</v>
      </c>
      <c r="Z877" s="6">
        <v>-88006</v>
      </c>
      <c r="AA877" s="2" t="str">
        <f t="shared" si="38"/>
        <v/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1</v>
      </c>
      <c r="AI877" s="2">
        <v>0</v>
      </c>
      <c r="AJ877" s="2">
        <v>0</v>
      </c>
      <c r="AK877" s="2">
        <v>0</v>
      </c>
      <c r="AL877" s="2">
        <v>0</v>
      </c>
      <c r="AM877" s="2">
        <v>1</v>
      </c>
      <c r="AN877" s="2">
        <v>0</v>
      </c>
      <c r="AO877" s="2">
        <v>0</v>
      </c>
      <c r="AP877" s="2">
        <v>0</v>
      </c>
      <c r="AQ877" s="2">
        <v>0</v>
      </c>
      <c r="AR877" s="3">
        <v>0</v>
      </c>
      <c r="AS877" s="6" t="str">
        <f t="shared" si="39"/>
        <v/>
      </c>
      <c r="AT877" s="6" t="str">
        <f t="shared" si="40"/>
        <v/>
      </c>
      <c r="AU877" s="6" t="str">
        <f t="shared" si="41"/>
        <v/>
      </c>
      <c r="AV877" s="6" t="str">
        <f t="shared" si="42"/>
        <v/>
      </c>
      <c r="AW877" s="6" t="str">
        <f t="shared" si="43"/>
        <v/>
      </c>
      <c r="AX877" s="6" t="str">
        <f t="shared" si="44"/>
        <v/>
      </c>
      <c r="AY877" s="6" t="str">
        <f t="shared" si="45"/>
        <v/>
      </c>
      <c r="AZ877" s="6" t="str">
        <f t="shared" si="46"/>
        <v/>
      </c>
      <c r="BA877" s="6" t="str">
        <f t="shared" si="47"/>
        <v/>
      </c>
      <c r="BB877" s="6" t="str">
        <f t="shared" si="48"/>
        <v/>
      </c>
      <c r="BC877" s="2"/>
      <c r="BD877" s="2"/>
    </row>
    <row r="878" spans="1:56" ht="15.75" customHeight="1" x14ac:dyDescent="0.25">
      <c r="A878" s="2">
        <v>210</v>
      </c>
      <c r="B878" s="2">
        <v>2017</v>
      </c>
      <c r="C878" s="6" t="s">
        <v>269</v>
      </c>
      <c r="D878" s="2">
        <v>22055</v>
      </c>
      <c r="E878" s="2">
        <v>61189288000189</v>
      </c>
      <c r="F878" s="2" t="str">
        <f t="array" ref="F878">IFERROR(INDEX(cnpj!$A:$B,MATCH(C878,cnpj!$B:$B,0),1),IF(G878=14,LEFT(E878,2)&amp;"."&amp;MID(E878,3,3)&amp;"."&amp;MID(E878,6,3)&amp;"/"&amp;MID(E878,9,4)&amp;"-"&amp;RIGHT(E878,2),IF(G878=13,0&amp;LEFT(E878,1)&amp;"."&amp;MID(E878,2,3)&amp;"."&amp;MID(E878,5,3)&amp;"/"&amp;MID(E878,8,4)&amp;"-"&amp;RIGHT(E878,2),IF(G878=12,"00"&amp;"."&amp;LEFT(E878,3)&amp;"."&amp;MID(E878,4,3)&amp;"/"&amp;MID(E878,7,4)&amp;"-"&amp;RIGHT(E878,2),IF(G878=11,"00.0"&amp;LEFT(E878,2)&amp;"."&amp;MID(E878,3,3)&amp;"/"&amp;MID(E878,6,4)&amp;"-"&amp;RIGHT(E878,2),"erro")))))</f>
        <v>61.189.288/0001-89</v>
      </c>
      <c r="G878" s="2">
        <f t="shared" si="37"/>
        <v>14</v>
      </c>
      <c r="H878" s="6" t="s">
        <v>62</v>
      </c>
      <c r="I878" s="2">
        <v>3</v>
      </c>
      <c r="J878" s="6">
        <v>13.975205681772897</v>
      </c>
      <c r="K878" s="6">
        <v>1173153.1499999999</v>
      </c>
      <c r="L878" s="2">
        <v>0</v>
      </c>
      <c r="M878" s="2">
        <v>1</v>
      </c>
      <c r="N878" s="2"/>
      <c r="O878" s="2">
        <v>1</v>
      </c>
      <c r="P878" s="2">
        <v>4</v>
      </c>
      <c r="Q878" s="2">
        <v>0</v>
      </c>
      <c r="R878" s="2">
        <v>9</v>
      </c>
      <c r="S878" s="2">
        <v>0</v>
      </c>
      <c r="T878" s="6">
        <v>14.638086916058089</v>
      </c>
      <c r="U878" s="6">
        <v>-2.6550317019694188E-2</v>
      </c>
      <c r="V878" s="6">
        <v>0.57843167833516451</v>
      </c>
      <c r="W878" s="6">
        <v>990167</v>
      </c>
      <c r="X878" s="6">
        <v>326550</v>
      </c>
      <c r="Y878" s="6">
        <v>2276357</v>
      </c>
      <c r="Z878" s="6">
        <v>-60438</v>
      </c>
      <c r="AA878" s="2">
        <f t="shared" si="38"/>
        <v>1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1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</v>
      </c>
      <c r="AO878" s="2">
        <v>0</v>
      </c>
      <c r="AP878" s="2">
        <v>0</v>
      </c>
      <c r="AQ878" s="2">
        <v>0</v>
      </c>
      <c r="AR878" s="3">
        <v>0</v>
      </c>
      <c r="AS878" s="6">
        <f t="shared" si="39"/>
        <v>14.693970650085289</v>
      </c>
      <c r="AT878" s="6">
        <f t="shared" si="40"/>
        <v>-3.655964007826553E-2</v>
      </c>
      <c r="AU878" s="6">
        <f t="shared" si="41"/>
        <v>0.57974401688275545</v>
      </c>
      <c r="AV878" s="6">
        <f t="shared" si="42"/>
        <v>0</v>
      </c>
      <c r="AW878" s="6">
        <f t="shared" si="43"/>
        <v>1</v>
      </c>
      <c r="AX878" s="6">
        <f t="shared" si="44"/>
        <v>1</v>
      </c>
      <c r="AY878" s="6">
        <f t="shared" si="45"/>
        <v>3</v>
      </c>
      <c r="AZ878" s="6">
        <f t="shared" si="46"/>
        <v>0</v>
      </c>
      <c r="BA878" s="6">
        <f t="shared" si="47"/>
        <v>9</v>
      </c>
      <c r="BB878" s="6">
        <f t="shared" si="48"/>
        <v>0</v>
      </c>
      <c r="BC878" s="2"/>
      <c r="BD878" s="2"/>
    </row>
    <row r="879" spans="1:56" ht="15.75" customHeight="1" x14ac:dyDescent="0.25">
      <c r="A879" s="2">
        <v>210</v>
      </c>
      <c r="B879" s="2">
        <v>2018</v>
      </c>
      <c r="C879" s="6" t="s">
        <v>269</v>
      </c>
      <c r="D879" s="2">
        <v>22055</v>
      </c>
      <c r="E879" s="2">
        <v>61189288000189</v>
      </c>
      <c r="F879" s="2" t="str">
        <f t="array" ref="F879">IFERROR(INDEX(cnpj!$A:$B,MATCH(C879,cnpj!$B:$B,0),1),IF(G879=14,LEFT(E879,2)&amp;"."&amp;MID(E879,3,3)&amp;"."&amp;MID(E879,6,3)&amp;"/"&amp;MID(E879,9,4)&amp;"-"&amp;RIGHT(E879,2),IF(G879=13,0&amp;LEFT(E879,1)&amp;"."&amp;MID(E879,2,3)&amp;"."&amp;MID(E879,5,3)&amp;"/"&amp;MID(E879,8,4)&amp;"-"&amp;RIGHT(E879,2),IF(G879=12,"00"&amp;"."&amp;LEFT(E879,3)&amp;"."&amp;MID(E879,4,3)&amp;"/"&amp;MID(E879,7,4)&amp;"-"&amp;RIGHT(E879,2),IF(G879=11,"00.0"&amp;LEFT(E879,2)&amp;"."&amp;MID(E879,3,3)&amp;"/"&amp;MID(E879,6,4)&amp;"-"&amp;RIGHT(E879,2),"erro")))))</f>
        <v>61.189.288/0001-89</v>
      </c>
      <c r="G879" s="2">
        <f t="shared" si="37"/>
        <v>14</v>
      </c>
      <c r="H879" s="6" t="s">
        <v>62</v>
      </c>
      <c r="I879" s="2">
        <v>3</v>
      </c>
      <c r="J879" s="6">
        <v>14.070152776337855</v>
      </c>
      <c r="K879" s="6">
        <v>1290000</v>
      </c>
      <c r="L879" s="2">
        <v>0</v>
      </c>
      <c r="M879" s="2">
        <v>1</v>
      </c>
      <c r="N879" s="2"/>
      <c r="O879" s="2">
        <v>1</v>
      </c>
      <c r="P879" s="2">
        <v>3</v>
      </c>
      <c r="Q879" s="2">
        <v>0</v>
      </c>
      <c r="R879" s="2">
        <v>14</v>
      </c>
      <c r="S879" s="2">
        <v>0</v>
      </c>
      <c r="T879" s="6">
        <v>14.757000310767816</v>
      </c>
      <c r="U879" s="6">
        <v>1.1062884049367384E-2</v>
      </c>
      <c r="V879" s="6">
        <v>0.62023100103830331</v>
      </c>
      <c r="W879" s="6">
        <v>1129780</v>
      </c>
      <c r="X879" s="6">
        <v>460367</v>
      </c>
      <c r="Y879" s="6">
        <v>2563798</v>
      </c>
      <c r="Z879" s="6">
        <v>28363</v>
      </c>
      <c r="AA879" s="2">
        <f t="shared" si="38"/>
        <v>1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1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1</v>
      </c>
      <c r="AP879" s="2">
        <v>0</v>
      </c>
      <c r="AQ879" s="2">
        <v>0</v>
      </c>
      <c r="AR879" s="3">
        <v>0</v>
      </c>
      <c r="AS879" s="6">
        <f t="shared" si="39"/>
        <v>14.638086916058089</v>
      </c>
      <c r="AT879" s="6">
        <f t="shared" si="40"/>
        <v>-2.6550317019694188E-2</v>
      </c>
      <c r="AU879" s="6">
        <f t="shared" si="41"/>
        <v>0.57843167833516451</v>
      </c>
      <c r="AV879" s="6">
        <f t="shared" si="42"/>
        <v>0</v>
      </c>
      <c r="AW879" s="6">
        <f t="shared" si="43"/>
        <v>1</v>
      </c>
      <c r="AX879" s="6">
        <f t="shared" si="44"/>
        <v>1</v>
      </c>
      <c r="AY879" s="6">
        <f t="shared" si="45"/>
        <v>4</v>
      </c>
      <c r="AZ879" s="6">
        <f t="shared" si="46"/>
        <v>0</v>
      </c>
      <c r="BA879" s="6">
        <f t="shared" si="47"/>
        <v>9</v>
      </c>
      <c r="BB879" s="6">
        <f t="shared" si="48"/>
        <v>0</v>
      </c>
      <c r="BC879" s="2"/>
      <c r="BD879" s="2"/>
    </row>
    <row r="880" spans="1:56" ht="15.75" customHeight="1" x14ac:dyDescent="0.25">
      <c r="A880" s="2">
        <v>210</v>
      </c>
      <c r="B880" s="2">
        <v>2019</v>
      </c>
      <c r="C880" s="6" t="s">
        <v>269</v>
      </c>
      <c r="D880" s="2">
        <v>22055</v>
      </c>
      <c r="E880" s="2">
        <v>61189288000189</v>
      </c>
      <c r="F880" s="2" t="str">
        <f t="array" ref="F880">IFERROR(INDEX(cnpj!$A:$B,MATCH(C880,cnpj!$B:$B,0),1),IF(G880=14,LEFT(E880,2)&amp;"."&amp;MID(E880,3,3)&amp;"."&amp;MID(E880,6,3)&amp;"/"&amp;MID(E880,9,4)&amp;"-"&amp;RIGHT(E880,2),IF(G880=13,0&amp;LEFT(E880,1)&amp;"."&amp;MID(E880,2,3)&amp;"."&amp;MID(E880,5,3)&amp;"/"&amp;MID(E880,8,4)&amp;"-"&amp;RIGHT(E880,2),IF(G880=12,"00"&amp;"."&amp;LEFT(E880,3)&amp;"."&amp;MID(E880,4,3)&amp;"/"&amp;MID(E880,7,4)&amp;"-"&amp;RIGHT(E880,2),IF(G880=11,"00.0"&amp;LEFT(E880,2)&amp;"."&amp;MID(E880,3,3)&amp;"/"&amp;MID(E880,6,4)&amp;"-"&amp;RIGHT(E880,2),"erro")))))</f>
        <v>61.189.288/0001-89</v>
      </c>
      <c r="G880" s="2">
        <f t="shared" si="37"/>
        <v>14</v>
      </c>
      <c r="H880" s="6" t="s">
        <v>62</v>
      </c>
      <c r="I880" s="2">
        <v>3</v>
      </c>
      <c r="J880" s="6">
        <v>14.41557976050272</v>
      </c>
      <c r="K880" s="6">
        <v>1822244.9</v>
      </c>
      <c r="L880" s="2">
        <v>0</v>
      </c>
      <c r="M880" s="2">
        <v>1</v>
      </c>
      <c r="N880" s="2"/>
      <c r="O880" s="2">
        <v>0</v>
      </c>
      <c r="P880" s="2">
        <v>0</v>
      </c>
      <c r="Q880" s="2">
        <v>0</v>
      </c>
      <c r="R880" s="2">
        <v>16</v>
      </c>
      <c r="S880" s="2">
        <v>0</v>
      </c>
      <c r="T880" s="6">
        <v>15.068607470694058</v>
      </c>
      <c r="U880" s="6">
        <v>-3.2092423987531024E-2</v>
      </c>
      <c r="V880" s="6">
        <v>0.56978112167678852</v>
      </c>
      <c r="W880" s="6">
        <v>1352712</v>
      </c>
      <c r="X880" s="6">
        <v>642188</v>
      </c>
      <c r="Y880" s="6">
        <v>3501169</v>
      </c>
      <c r="Z880" s="6">
        <v>-112361</v>
      </c>
      <c r="AA880" s="2">
        <f t="shared" si="38"/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1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1</v>
      </c>
      <c r="AQ880" s="2">
        <v>0</v>
      </c>
      <c r="AR880" s="3">
        <v>0</v>
      </c>
      <c r="AS880" s="6">
        <f t="shared" si="39"/>
        <v>14.757000310767816</v>
      </c>
      <c r="AT880" s="6">
        <f t="shared" si="40"/>
        <v>1.1062884049367384E-2</v>
      </c>
      <c r="AU880" s="6">
        <f t="shared" si="41"/>
        <v>0.62023100103830331</v>
      </c>
      <c r="AV880" s="6">
        <f t="shared" si="42"/>
        <v>0</v>
      </c>
      <c r="AW880" s="6">
        <f t="shared" si="43"/>
        <v>1</v>
      </c>
      <c r="AX880" s="6">
        <f t="shared" si="44"/>
        <v>1</v>
      </c>
      <c r="AY880" s="6">
        <f t="shared" si="45"/>
        <v>3</v>
      </c>
      <c r="AZ880" s="6">
        <f t="shared" si="46"/>
        <v>0</v>
      </c>
      <c r="BA880" s="6">
        <f t="shared" si="47"/>
        <v>14</v>
      </c>
      <c r="BB880" s="6">
        <f t="shared" si="48"/>
        <v>0</v>
      </c>
      <c r="BC880" s="2"/>
      <c r="BD880" s="2"/>
    </row>
    <row r="881" spans="1:56" ht="15.75" customHeight="1" x14ac:dyDescent="0.25">
      <c r="A881" s="2">
        <v>210</v>
      </c>
      <c r="B881" s="2">
        <v>2020</v>
      </c>
      <c r="C881" s="6" t="s">
        <v>269</v>
      </c>
      <c r="D881" s="2">
        <v>22055</v>
      </c>
      <c r="E881" s="2">
        <v>61189288000189</v>
      </c>
      <c r="F881" s="2" t="str">
        <f t="array" ref="F881">IFERROR(INDEX(cnpj!$A:$B,MATCH(C881,cnpj!$B:$B,0),1),IF(G881=14,LEFT(E881,2)&amp;"."&amp;MID(E881,3,3)&amp;"."&amp;MID(E881,6,3)&amp;"/"&amp;MID(E881,9,4)&amp;"-"&amp;RIGHT(E881,2),IF(G881=13,0&amp;LEFT(E881,1)&amp;"."&amp;MID(E881,2,3)&amp;"."&amp;MID(E881,5,3)&amp;"/"&amp;MID(E881,8,4)&amp;"-"&amp;RIGHT(E881,2),IF(G881=12,"00"&amp;"."&amp;LEFT(E881,3)&amp;"."&amp;MID(E881,4,3)&amp;"/"&amp;MID(E881,7,4)&amp;"-"&amp;RIGHT(E881,2),IF(G881=11,"00.0"&amp;LEFT(E881,2)&amp;"."&amp;MID(E881,3,3)&amp;"/"&amp;MID(E881,6,4)&amp;"-"&amp;RIGHT(E881,2),"erro")))))</f>
        <v>61.189.288/0001-89</v>
      </c>
      <c r="G881" s="2">
        <f t="shared" si="37"/>
        <v>14</v>
      </c>
      <c r="H881" s="6" t="s">
        <v>62</v>
      </c>
      <c r="I881" s="2">
        <v>3</v>
      </c>
      <c r="J881" s="6">
        <v>14.011765427091479</v>
      </c>
      <c r="K881" s="6">
        <v>1216837</v>
      </c>
      <c r="L881" s="2">
        <v>0</v>
      </c>
      <c r="M881" s="2">
        <v>1</v>
      </c>
      <c r="N881" s="2"/>
      <c r="O881" s="2">
        <v>0</v>
      </c>
      <c r="P881" s="2">
        <v>0</v>
      </c>
      <c r="Q881" s="2">
        <v>0</v>
      </c>
      <c r="R881" s="2">
        <v>15</v>
      </c>
      <c r="S881" s="2">
        <v>0</v>
      </c>
      <c r="T881" s="6">
        <v>14.857853684349868</v>
      </c>
      <c r="U881" s="6">
        <v>-0.15240417877648144</v>
      </c>
      <c r="V881" s="6">
        <v>0.65022070952876987</v>
      </c>
      <c r="W881" s="6">
        <v>1193887</v>
      </c>
      <c r="X881" s="6">
        <v>650044</v>
      </c>
      <c r="Y881" s="6">
        <v>2835854</v>
      </c>
      <c r="Z881" s="6">
        <v>-432196</v>
      </c>
      <c r="AA881" s="2">
        <f t="shared" si="38"/>
        <v>1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1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1</v>
      </c>
      <c r="AR881" s="3">
        <v>0</v>
      </c>
      <c r="AS881" s="6">
        <f t="shared" si="39"/>
        <v>15.068607470694058</v>
      </c>
      <c r="AT881" s="6">
        <f t="shared" si="40"/>
        <v>-3.2092423987531024E-2</v>
      </c>
      <c r="AU881" s="6">
        <f t="shared" si="41"/>
        <v>0.56978112167678852</v>
      </c>
      <c r="AV881" s="6">
        <f t="shared" si="42"/>
        <v>0</v>
      </c>
      <c r="AW881" s="6">
        <f t="shared" si="43"/>
        <v>1</v>
      </c>
      <c r="AX881" s="6">
        <f t="shared" si="44"/>
        <v>0</v>
      </c>
      <c r="AY881" s="6">
        <f t="shared" si="45"/>
        <v>0</v>
      </c>
      <c r="AZ881" s="6">
        <f t="shared" si="46"/>
        <v>0</v>
      </c>
      <c r="BA881" s="6">
        <f t="shared" si="47"/>
        <v>16</v>
      </c>
      <c r="BB881" s="6">
        <f t="shared" si="48"/>
        <v>0</v>
      </c>
      <c r="BC881" s="2"/>
      <c r="BD881" s="2"/>
    </row>
    <row r="882" spans="1:56" ht="15.75" customHeight="1" x14ac:dyDescent="0.25">
      <c r="A882" s="2">
        <v>211</v>
      </c>
      <c r="B882" s="2">
        <v>2017</v>
      </c>
      <c r="C882" s="6" t="s">
        <v>270</v>
      </c>
      <c r="D882" s="2">
        <v>4782</v>
      </c>
      <c r="E882" s="2">
        <v>17162082000173</v>
      </c>
      <c r="F882" s="2" t="str">
        <f t="array" ref="F882">IFERROR(INDEX(cnpj!$A:$B,MATCH(C882,cnpj!$B:$B,0),1),IF(G882=14,LEFT(E882,2)&amp;"."&amp;MID(E882,3,3)&amp;"."&amp;MID(E882,6,3)&amp;"/"&amp;MID(E882,9,4)&amp;"-"&amp;RIGHT(E882,2),IF(G882=13,0&amp;LEFT(E882,1)&amp;"."&amp;MID(E882,2,3)&amp;"."&amp;MID(E882,5,3)&amp;"/"&amp;MID(E882,8,4)&amp;"-"&amp;RIGHT(E882,2),IF(G882=12,"00"&amp;"."&amp;LEFT(E882,3)&amp;"."&amp;MID(E882,4,3)&amp;"/"&amp;MID(E882,7,4)&amp;"-"&amp;RIGHT(E882,2),IF(G882=11,"00.0"&amp;LEFT(E882,2)&amp;"."&amp;MID(E882,3,3)&amp;"/"&amp;MID(E882,6,4)&amp;"-"&amp;RIGHT(E882,2),"erro")))))</f>
        <v>17.162.082/0001-73</v>
      </c>
      <c r="G882" s="2">
        <f t="shared" si="37"/>
        <v>14</v>
      </c>
      <c r="H882" s="6" t="s">
        <v>60</v>
      </c>
      <c r="I882" s="2">
        <v>1</v>
      </c>
      <c r="J882" s="6">
        <v>11.481434797878858</v>
      </c>
      <c r="K882" s="6">
        <v>96900</v>
      </c>
      <c r="L882" s="2">
        <v>1</v>
      </c>
      <c r="M882" s="2">
        <v>0</v>
      </c>
      <c r="N882" s="2"/>
      <c r="O882" s="2">
        <v>0</v>
      </c>
      <c r="P882" s="2">
        <v>0</v>
      </c>
      <c r="Q882" s="2">
        <v>0</v>
      </c>
      <c r="R882" s="2">
        <v>12</v>
      </c>
      <c r="S882" s="2">
        <v>0</v>
      </c>
      <c r="T882" s="6">
        <v>13.770002601453305</v>
      </c>
      <c r="U882" s="6">
        <v>-1.6019913930960574</v>
      </c>
      <c r="V882" s="6">
        <v>11.038225579584557</v>
      </c>
      <c r="W882" s="6">
        <v>1133224</v>
      </c>
      <c r="X882" s="6">
        <v>9413933</v>
      </c>
      <c r="Y882" s="6">
        <v>955512</v>
      </c>
      <c r="Z882" s="6">
        <v>-1530722</v>
      </c>
      <c r="AA882" s="2" t="str">
        <f t="shared" si="38"/>
        <v/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1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</v>
      </c>
      <c r="AO882" s="2">
        <v>0</v>
      </c>
      <c r="AP882" s="2">
        <v>0</v>
      </c>
      <c r="AQ882" s="2">
        <v>0</v>
      </c>
      <c r="AR882" s="3">
        <v>0</v>
      </c>
      <c r="AS882" s="6" t="str">
        <f t="shared" si="39"/>
        <v/>
      </c>
      <c r="AT882" s="6" t="str">
        <f t="shared" si="40"/>
        <v/>
      </c>
      <c r="AU882" s="6" t="str">
        <f t="shared" si="41"/>
        <v/>
      </c>
      <c r="AV882" s="6" t="str">
        <f t="shared" si="42"/>
        <v/>
      </c>
      <c r="AW882" s="6" t="str">
        <f t="shared" si="43"/>
        <v/>
      </c>
      <c r="AX882" s="6" t="str">
        <f t="shared" si="44"/>
        <v/>
      </c>
      <c r="AY882" s="6" t="str">
        <f t="shared" si="45"/>
        <v/>
      </c>
      <c r="AZ882" s="6" t="str">
        <f t="shared" si="46"/>
        <v/>
      </c>
      <c r="BA882" s="6" t="str">
        <f t="shared" si="47"/>
        <v/>
      </c>
      <c r="BB882" s="6" t="str">
        <f t="shared" si="48"/>
        <v/>
      </c>
      <c r="BC882" s="2"/>
      <c r="BD882" s="2"/>
    </row>
    <row r="883" spans="1:56" ht="15.75" customHeight="1" x14ac:dyDescent="0.25">
      <c r="A883" s="2">
        <v>211</v>
      </c>
      <c r="B883" s="2">
        <v>2018</v>
      </c>
      <c r="C883" s="6" t="s">
        <v>270</v>
      </c>
      <c r="D883" s="2">
        <v>4782</v>
      </c>
      <c r="E883" s="2">
        <v>17162082000173</v>
      </c>
      <c r="F883" s="2" t="str">
        <f t="array" ref="F883">IFERROR(INDEX(cnpj!$A:$B,MATCH(C883,cnpj!$B:$B,0),1),IF(G883=14,LEFT(E883,2)&amp;"."&amp;MID(E883,3,3)&amp;"."&amp;MID(E883,6,3)&amp;"/"&amp;MID(E883,9,4)&amp;"-"&amp;RIGHT(E883,2),IF(G883=13,0&amp;LEFT(E883,1)&amp;"."&amp;MID(E883,2,3)&amp;"."&amp;MID(E883,5,3)&amp;"/"&amp;MID(E883,8,4)&amp;"-"&amp;RIGHT(E883,2),IF(G883=12,"00"&amp;"."&amp;LEFT(E883,3)&amp;"."&amp;MID(E883,4,3)&amp;"/"&amp;MID(E883,7,4)&amp;"-"&amp;RIGHT(E883,2),IF(G883=11,"00.0"&amp;LEFT(E883,2)&amp;"."&amp;MID(E883,3,3)&amp;"/"&amp;MID(E883,6,4)&amp;"-"&amp;RIGHT(E883,2),"erro")))))</f>
        <v>17.162.082/0001-73</v>
      </c>
      <c r="G883" s="2">
        <f t="shared" si="37"/>
        <v>14</v>
      </c>
      <c r="H883" s="6" t="s">
        <v>60</v>
      </c>
      <c r="I883" s="2">
        <v>1</v>
      </c>
      <c r="J883" s="6">
        <v>11.481434797878858</v>
      </c>
      <c r="K883" s="6">
        <v>96900</v>
      </c>
      <c r="L883" s="2">
        <v>0</v>
      </c>
      <c r="M883" s="2">
        <v>0</v>
      </c>
      <c r="N883" s="2"/>
      <c r="O883" s="2">
        <v>0</v>
      </c>
      <c r="P883" s="2">
        <v>0</v>
      </c>
      <c r="Q883" s="2">
        <v>0</v>
      </c>
      <c r="R883" s="2">
        <v>11</v>
      </c>
      <c r="S883" s="2">
        <v>1</v>
      </c>
      <c r="T883" s="6">
        <v>13.76909272758448</v>
      </c>
      <c r="U883" s="6">
        <v>-1.177856015285295</v>
      </c>
      <c r="V883" s="6">
        <v>12.225765024202765</v>
      </c>
      <c r="W883" s="6">
        <v>1286779</v>
      </c>
      <c r="X883" s="6">
        <v>10384462</v>
      </c>
      <c r="Y883" s="6">
        <v>954643</v>
      </c>
      <c r="Z883" s="6">
        <v>-1124432</v>
      </c>
      <c r="AA883" s="2">
        <f t="shared" si="38"/>
        <v>1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1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1</v>
      </c>
      <c r="AP883" s="2">
        <v>0</v>
      </c>
      <c r="AQ883" s="2">
        <v>0</v>
      </c>
      <c r="AR883" s="3">
        <v>0</v>
      </c>
      <c r="AS883" s="6">
        <f t="shared" si="39"/>
        <v>13.770002601453305</v>
      </c>
      <c r="AT883" s="6">
        <f t="shared" si="40"/>
        <v>-1.6019913930960574</v>
      </c>
      <c r="AU883" s="6">
        <f t="shared" si="41"/>
        <v>11.038225579584557</v>
      </c>
      <c r="AV883" s="6">
        <f t="shared" si="42"/>
        <v>1</v>
      </c>
      <c r="AW883" s="6">
        <f t="shared" si="43"/>
        <v>0</v>
      </c>
      <c r="AX883" s="6">
        <f t="shared" si="44"/>
        <v>0</v>
      </c>
      <c r="AY883" s="6">
        <f t="shared" si="45"/>
        <v>0</v>
      </c>
      <c r="AZ883" s="6">
        <f t="shared" si="46"/>
        <v>0</v>
      </c>
      <c r="BA883" s="6">
        <f t="shared" si="47"/>
        <v>12</v>
      </c>
      <c r="BB883" s="6">
        <f t="shared" si="48"/>
        <v>0</v>
      </c>
      <c r="BC883" s="2"/>
      <c r="BD883" s="2"/>
    </row>
    <row r="884" spans="1:56" ht="15.75" customHeight="1" x14ac:dyDescent="0.25">
      <c r="A884" s="2">
        <v>211</v>
      </c>
      <c r="B884" s="2">
        <v>2019</v>
      </c>
      <c r="C884" s="6" t="s">
        <v>270</v>
      </c>
      <c r="D884" s="2">
        <v>4782</v>
      </c>
      <c r="E884" s="2">
        <v>17162082000173</v>
      </c>
      <c r="F884" s="2" t="str">
        <f t="array" ref="F884">IFERROR(INDEX(cnpj!$A:$B,MATCH(C884,cnpj!$B:$B,0),1),IF(G884=14,LEFT(E884,2)&amp;"."&amp;MID(E884,3,3)&amp;"."&amp;MID(E884,6,3)&amp;"/"&amp;MID(E884,9,4)&amp;"-"&amp;RIGHT(E884,2),IF(G884=13,0&amp;LEFT(E884,1)&amp;"."&amp;MID(E884,2,3)&amp;"."&amp;MID(E884,5,3)&amp;"/"&amp;MID(E884,8,4)&amp;"-"&amp;RIGHT(E884,2),IF(G884=12,"00"&amp;"."&amp;LEFT(E884,3)&amp;"."&amp;MID(E884,4,3)&amp;"/"&amp;MID(E884,7,4)&amp;"-"&amp;RIGHT(E884,2),IF(G884=11,"00.0"&amp;LEFT(E884,2)&amp;"."&amp;MID(E884,3,3)&amp;"/"&amp;MID(E884,6,4)&amp;"-"&amp;RIGHT(E884,2),"erro")))))</f>
        <v>17.162.082/0001-73</v>
      </c>
      <c r="G884" s="2">
        <f t="shared" si="37"/>
        <v>14</v>
      </c>
      <c r="H884" s="6" t="s">
        <v>60</v>
      </c>
      <c r="I884" s="2">
        <v>1</v>
      </c>
      <c r="J884" s="6">
        <v>11.510963541656688</v>
      </c>
      <c r="K884" s="6">
        <v>99804</v>
      </c>
      <c r="L884" s="2">
        <v>1</v>
      </c>
      <c r="M884" s="2">
        <v>0</v>
      </c>
      <c r="N884" s="2"/>
      <c r="O884" s="2">
        <v>0</v>
      </c>
      <c r="P884" s="2">
        <v>0</v>
      </c>
      <c r="Q884" s="2">
        <v>0</v>
      </c>
      <c r="R884" s="2">
        <v>12</v>
      </c>
      <c r="S884" s="2">
        <v>1</v>
      </c>
      <c r="T884" s="6">
        <v>13.776670972172733</v>
      </c>
      <c r="U884" s="6">
        <v>-0.47882067355923924</v>
      </c>
      <c r="V884" s="6">
        <v>2.428879151267537</v>
      </c>
      <c r="W884" s="6">
        <v>1344241</v>
      </c>
      <c r="X884" s="6">
        <v>992110</v>
      </c>
      <c r="Y884" s="6">
        <v>961905</v>
      </c>
      <c r="Z884" s="6">
        <v>-460580</v>
      </c>
      <c r="AA884" s="2">
        <f t="shared" si="38"/>
        <v>1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1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1</v>
      </c>
      <c r="AQ884" s="2">
        <v>0</v>
      </c>
      <c r="AR884" s="3">
        <v>0</v>
      </c>
      <c r="AS884" s="6">
        <f t="shared" si="39"/>
        <v>13.76909272758448</v>
      </c>
      <c r="AT884" s="6">
        <f t="shared" si="40"/>
        <v>-1.177856015285295</v>
      </c>
      <c r="AU884" s="6">
        <f t="shared" si="41"/>
        <v>12.225765024202765</v>
      </c>
      <c r="AV884" s="6">
        <f t="shared" si="42"/>
        <v>0</v>
      </c>
      <c r="AW884" s="6">
        <f t="shared" si="43"/>
        <v>0</v>
      </c>
      <c r="AX884" s="6">
        <f t="shared" si="44"/>
        <v>0</v>
      </c>
      <c r="AY884" s="6">
        <f t="shared" si="45"/>
        <v>0</v>
      </c>
      <c r="AZ884" s="6">
        <f t="shared" si="46"/>
        <v>0</v>
      </c>
      <c r="BA884" s="6">
        <f t="shared" si="47"/>
        <v>11</v>
      </c>
      <c r="BB884" s="6">
        <f t="shared" si="48"/>
        <v>1</v>
      </c>
      <c r="BC884" s="2"/>
      <c r="BD884" s="2"/>
    </row>
    <row r="885" spans="1:56" ht="15.75" customHeight="1" x14ac:dyDescent="0.25">
      <c r="A885" s="2">
        <v>211</v>
      </c>
      <c r="B885" s="2">
        <v>2020</v>
      </c>
      <c r="C885" s="6" t="s">
        <v>270</v>
      </c>
      <c r="D885" s="2">
        <v>4782</v>
      </c>
      <c r="E885" s="2">
        <v>17162082000173</v>
      </c>
      <c r="F885" s="2" t="str">
        <f t="array" ref="F885">IFERROR(INDEX(cnpj!$A:$B,MATCH(C885,cnpj!$B:$B,0),1),IF(G885=14,LEFT(E885,2)&amp;"."&amp;MID(E885,3,3)&amp;"."&amp;MID(E885,6,3)&amp;"/"&amp;MID(E885,9,4)&amp;"-"&amp;RIGHT(E885,2),IF(G885=13,0&amp;LEFT(E885,1)&amp;"."&amp;MID(E885,2,3)&amp;"."&amp;MID(E885,5,3)&amp;"/"&amp;MID(E885,8,4)&amp;"-"&amp;RIGHT(E885,2),IF(G885=12,"00"&amp;"."&amp;LEFT(E885,3)&amp;"."&amp;MID(E885,4,3)&amp;"/"&amp;MID(E885,7,4)&amp;"-"&amp;RIGHT(E885,2),IF(G885=11,"00.0"&amp;LEFT(E885,2)&amp;"."&amp;MID(E885,3,3)&amp;"/"&amp;MID(E885,6,4)&amp;"-"&amp;RIGHT(E885,2),"erro")))))</f>
        <v>17.162.082/0001-73</v>
      </c>
      <c r="G885" s="2">
        <f t="shared" si="37"/>
        <v>14</v>
      </c>
      <c r="H885" s="6" t="s">
        <v>60</v>
      </c>
      <c r="I885" s="2">
        <v>1</v>
      </c>
      <c r="J885" s="6">
        <v>11.510963541656688</v>
      </c>
      <c r="K885" s="6">
        <v>99804</v>
      </c>
      <c r="L885" s="2">
        <v>1</v>
      </c>
      <c r="M885" s="2">
        <v>1</v>
      </c>
      <c r="N885" s="2"/>
      <c r="O885" s="2">
        <v>0</v>
      </c>
      <c r="P885" s="2">
        <v>0</v>
      </c>
      <c r="Q885" s="2">
        <v>0</v>
      </c>
      <c r="R885" s="2">
        <v>12</v>
      </c>
      <c r="S885" s="2">
        <v>1</v>
      </c>
      <c r="T885" s="6">
        <v>13.77581501209578</v>
      </c>
      <c r="U885" s="6">
        <v>-1.1782085191482101</v>
      </c>
      <c r="V885" s="6">
        <v>13.85972997101184</v>
      </c>
      <c r="W885" s="6">
        <v>1760576</v>
      </c>
      <c r="X885" s="6">
        <v>11559761</v>
      </c>
      <c r="Y885" s="6">
        <v>961082</v>
      </c>
      <c r="Z885" s="6">
        <v>-1132355</v>
      </c>
      <c r="AA885" s="2">
        <f t="shared" si="38"/>
        <v>1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1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1</v>
      </c>
      <c r="AR885" s="3">
        <v>0</v>
      </c>
      <c r="AS885" s="6">
        <f t="shared" si="39"/>
        <v>13.776670972172733</v>
      </c>
      <c r="AT885" s="6">
        <f t="shared" si="40"/>
        <v>-0.47882067355923924</v>
      </c>
      <c r="AU885" s="6">
        <f t="shared" si="41"/>
        <v>2.428879151267537</v>
      </c>
      <c r="AV885" s="6">
        <f t="shared" si="42"/>
        <v>1</v>
      </c>
      <c r="AW885" s="6">
        <f t="shared" si="43"/>
        <v>0</v>
      </c>
      <c r="AX885" s="6">
        <f t="shared" si="44"/>
        <v>0</v>
      </c>
      <c r="AY885" s="6">
        <f t="shared" si="45"/>
        <v>0</v>
      </c>
      <c r="AZ885" s="6">
        <f t="shared" si="46"/>
        <v>0</v>
      </c>
      <c r="BA885" s="6">
        <f t="shared" si="47"/>
        <v>12</v>
      </c>
      <c r="BB885" s="6">
        <f t="shared" si="48"/>
        <v>1</v>
      </c>
      <c r="BC885" s="2"/>
      <c r="BD885" s="2"/>
    </row>
    <row r="886" spans="1:56" ht="15.75" customHeight="1" x14ac:dyDescent="0.25">
      <c r="A886" s="2">
        <v>212</v>
      </c>
      <c r="B886" s="2">
        <v>2016</v>
      </c>
      <c r="C886" s="6" t="s">
        <v>271</v>
      </c>
      <c r="D886" s="2">
        <v>15890</v>
      </c>
      <c r="E886" s="2">
        <v>26386169000115</v>
      </c>
      <c r="F886" s="2" t="str">
        <f t="array" ref="F886">IFERROR(INDEX(cnpj!$A:$B,MATCH(C886,cnpj!$B:$B,0),1),IF(G886=14,LEFT(E886,2)&amp;"."&amp;MID(E886,3,3)&amp;"."&amp;MID(E886,6,3)&amp;"/"&amp;MID(E886,9,4)&amp;"-"&amp;RIGHT(E886,2),IF(G886=13,0&amp;LEFT(E886,1)&amp;"."&amp;MID(E886,2,3)&amp;"."&amp;MID(E886,5,3)&amp;"/"&amp;MID(E886,8,4)&amp;"-"&amp;RIGHT(E886,2),IF(G886=12,"00"&amp;"."&amp;LEFT(E886,3)&amp;"."&amp;MID(E886,4,3)&amp;"/"&amp;MID(E886,7,4)&amp;"-"&amp;RIGHT(E886,2),IF(G886=11,"00.0"&amp;LEFT(E886,2)&amp;"."&amp;MID(E886,3,3)&amp;"/"&amp;MID(E886,6,4)&amp;"-"&amp;RIGHT(E886,2),"erro")))))</f>
        <v>26.386.169/0001-15</v>
      </c>
      <c r="G886" s="2">
        <f t="shared" si="37"/>
        <v>14</v>
      </c>
      <c r="H886" s="6" t="s">
        <v>50</v>
      </c>
      <c r="I886" s="2">
        <v>6</v>
      </c>
      <c r="J886" s="6">
        <v>11.156250521031495</v>
      </c>
      <c r="K886" s="6">
        <v>70000</v>
      </c>
      <c r="L886" s="2">
        <v>0</v>
      </c>
      <c r="M886" s="2">
        <v>1</v>
      </c>
      <c r="N886" s="2"/>
      <c r="O886" s="2">
        <v>0</v>
      </c>
      <c r="P886" s="2">
        <v>0</v>
      </c>
      <c r="Q886" s="2">
        <v>0</v>
      </c>
      <c r="R886" s="2">
        <v>4</v>
      </c>
      <c r="S886" s="2">
        <v>0</v>
      </c>
      <c r="T886" s="6">
        <v>10.709606211755235</v>
      </c>
      <c r="U886" s="6">
        <v>21.58265060240964</v>
      </c>
      <c r="V886" s="6">
        <v>0.2037781350482315</v>
      </c>
      <c r="W886" s="6">
        <v>972</v>
      </c>
      <c r="X886" s="6">
        <v>8154</v>
      </c>
      <c r="Y886" s="6">
        <v>44784</v>
      </c>
      <c r="Z886" s="6">
        <v>2075</v>
      </c>
      <c r="AA886" s="2" t="str">
        <f t="shared" si="38"/>
        <v/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1</v>
      </c>
      <c r="AN886" s="2">
        <v>0</v>
      </c>
      <c r="AO886" s="2">
        <v>0</v>
      </c>
      <c r="AP886" s="2">
        <v>0</v>
      </c>
      <c r="AQ886" s="2">
        <v>0</v>
      </c>
      <c r="AR886" s="3">
        <v>0</v>
      </c>
      <c r="AS886" s="6" t="str">
        <f t="shared" si="39"/>
        <v/>
      </c>
      <c r="AT886" s="6" t="str">
        <f t="shared" si="40"/>
        <v/>
      </c>
      <c r="AU886" s="6" t="str">
        <f t="shared" si="41"/>
        <v/>
      </c>
      <c r="AV886" s="6" t="str">
        <f t="shared" si="42"/>
        <v/>
      </c>
      <c r="AW886" s="6" t="str">
        <f t="shared" si="43"/>
        <v/>
      </c>
      <c r="AX886" s="6" t="str">
        <f t="shared" si="44"/>
        <v/>
      </c>
      <c r="AY886" s="6" t="str">
        <f t="shared" si="45"/>
        <v/>
      </c>
      <c r="AZ886" s="6" t="str">
        <f t="shared" si="46"/>
        <v/>
      </c>
      <c r="BA886" s="6" t="str">
        <f t="shared" si="47"/>
        <v/>
      </c>
      <c r="BB886" s="6" t="str">
        <f t="shared" si="48"/>
        <v/>
      </c>
      <c r="BC886" s="2"/>
      <c r="BD886" s="2"/>
    </row>
    <row r="887" spans="1:56" ht="15.75" customHeight="1" x14ac:dyDescent="0.25">
      <c r="A887" s="2">
        <v>213</v>
      </c>
      <c r="B887" s="2">
        <v>2016</v>
      </c>
      <c r="C887" s="6" t="s">
        <v>272</v>
      </c>
      <c r="D887" s="2">
        <v>20613</v>
      </c>
      <c r="E887" s="2">
        <v>4821041000108</v>
      </c>
      <c r="F887" s="2" t="str">
        <f t="array" ref="F887">IFERROR(INDEX(cnpj!$A:$B,MATCH(C887,cnpj!$B:$B,0),1),IF(G887=14,LEFT(E887,2)&amp;"."&amp;MID(E887,3,3)&amp;"."&amp;MID(E887,6,3)&amp;"/"&amp;MID(E887,9,4)&amp;"-"&amp;RIGHT(E887,2),IF(G887=13,0&amp;LEFT(E887,1)&amp;"."&amp;MID(E887,2,3)&amp;"."&amp;MID(E887,5,3)&amp;"/"&amp;MID(E887,8,4)&amp;"-"&amp;RIGHT(E887,2),IF(G887=12,"00"&amp;"."&amp;LEFT(E887,3)&amp;"."&amp;MID(E887,4,3)&amp;"/"&amp;MID(E887,7,4)&amp;"-"&amp;RIGHT(E887,2),IF(G887=11,"00.0"&amp;LEFT(E887,2)&amp;"."&amp;MID(E887,3,3)&amp;"/"&amp;MID(E887,6,4)&amp;"-"&amp;RIGHT(E887,2),"erro")))))</f>
        <v>04.821.041/0001-08</v>
      </c>
      <c r="G887" s="2">
        <f t="shared" si="37"/>
        <v>13</v>
      </c>
      <c r="H887" s="6" t="s">
        <v>60</v>
      </c>
      <c r="I887" s="2">
        <v>1</v>
      </c>
      <c r="J887" s="6">
        <v>13.823478727613452</v>
      </c>
      <c r="K887" s="6">
        <v>1008000</v>
      </c>
      <c r="L887" s="2">
        <v>0</v>
      </c>
      <c r="M887" s="2">
        <v>1</v>
      </c>
      <c r="N887" s="2"/>
      <c r="O887" s="2">
        <v>0</v>
      </c>
      <c r="P887" s="2">
        <v>0</v>
      </c>
      <c r="Q887" s="2">
        <v>0</v>
      </c>
      <c r="R887" s="2">
        <v>9</v>
      </c>
      <c r="S887" s="2">
        <v>0</v>
      </c>
      <c r="T887" s="6">
        <v>13.131996826372568</v>
      </c>
      <c r="U887" s="6">
        <v>2.9480627525552649E-2</v>
      </c>
      <c r="V887" s="6">
        <v>0.83507844069408133</v>
      </c>
      <c r="W887" s="6">
        <v>263961</v>
      </c>
      <c r="X887" s="6">
        <v>157620</v>
      </c>
      <c r="Y887" s="6">
        <v>504840</v>
      </c>
      <c r="Z887" s="6">
        <v>14883</v>
      </c>
      <c r="AA887" s="2" t="str">
        <f t="shared" si="38"/>
        <v/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1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1</v>
      </c>
      <c r="AN887" s="2">
        <v>0</v>
      </c>
      <c r="AO887" s="2">
        <v>0</v>
      </c>
      <c r="AP887" s="2">
        <v>0</v>
      </c>
      <c r="AQ887" s="2">
        <v>0</v>
      </c>
      <c r="AR887" s="3">
        <v>0</v>
      </c>
      <c r="AS887" s="6" t="str">
        <f t="shared" si="39"/>
        <v/>
      </c>
      <c r="AT887" s="6" t="str">
        <f t="shared" si="40"/>
        <v/>
      </c>
      <c r="AU887" s="6" t="str">
        <f t="shared" si="41"/>
        <v/>
      </c>
      <c r="AV887" s="6" t="str">
        <f t="shared" si="42"/>
        <v/>
      </c>
      <c r="AW887" s="6" t="str">
        <f t="shared" si="43"/>
        <v/>
      </c>
      <c r="AX887" s="6" t="str">
        <f t="shared" si="44"/>
        <v/>
      </c>
      <c r="AY887" s="6" t="str">
        <f t="shared" si="45"/>
        <v/>
      </c>
      <c r="AZ887" s="6" t="str">
        <f t="shared" si="46"/>
        <v/>
      </c>
      <c r="BA887" s="6" t="str">
        <f t="shared" si="47"/>
        <v/>
      </c>
      <c r="BB887" s="6" t="str">
        <f t="shared" si="48"/>
        <v/>
      </c>
      <c r="BC887" s="2"/>
      <c r="BD887" s="2"/>
    </row>
    <row r="888" spans="1:56" ht="15.75" customHeight="1" x14ac:dyDescent="0.25">
      <c r="A888" s="2">
        <v>213</v>
      </c>
      <c r="B888" s="2">
        <v>2017</v>
      </c>
      <c r="C888" s="6" t="s">
        <v>272</v>
      </c>
      <c r="D888" s="2">
        <v>20613</v>
      </c>
      <c r="E888" s="2">
        <v>4821041000108</v>
      </c>
      <c r="F888" s="2" t="str">
        <f t="array" ref="F888">IFERROR(INDEX(cnpj!$A:$B,MATCH(C888,cnpj!$B:$B,0),1),IF(G888=14,LEFT(E888,2)&amp;"."&amp;MID(E888,3,3)&amp;"."&amp;MID(E888,6,3)&amp;"/"&amp;MID(E888,9,4)&amp;"-"&amp;RIGHT(E888,2),IF(G888=13,0&amp;LEFT(E888,1)&amp;"."&amp;MID(E888,2,3)&amp;"."&amp;MID(E888,5,3)&amp;"/"&amp;MID(E888,8,4)&amp;"-"&amp;RIGHT(E888,2),IF(G888=12,"00"&amp;"."&amp;LEFT(E888,3)&amp;"."&amp;MID(E888,4,3)&amp;"/"&amp;MID(E888,7,4)&amp;"-"&amp;RIGHT(E888,2),IF(G888=11,"00.0"&amp;LEFT(E888,2)&amp;"."&amp;MID(E888,3,3)&amp;"/"&amp;MID(E888,6,4)&amp;"-"&amp;RIGHT(E888,2),"erro")))))</f>
        <v>04.821.041/0001-08</v>
      </c>
      <c r="G888" s="2">
        <f t="shared" si="37"/>
        <v>13</v>
      </c>
      <c r="H888" s="6" t="s">
        <v>60</v>
      </c>
      <c r="I888" s="2">
        <v>1</v>
      </c>
      <c r="J888" s="6">
        <v>13.767370182636339</v>
      </c>
      <c r="K888" s="6">
        <v>953000</v>
      </c>
      <c r="L888" s="2">
        <v>0</v>
      </c>
      <c r="M888" s="2">
        <v>1</v>
      </c>
      <c r="N888" s="2"/>
      <c r="O888" s="2">
        <v>0</v>
      </c>
      <c r="P888" s="2">
        <v>0</v>
      </c>
      <c r="Q888" s="2">
        <v>0</v>
      </c>
      <c r="R888" s="2">
        <v>14</v>
      </c>
      <c r="S888" s="2">
        <v>0</v>
      </c>
      <c r="T888" s="6">
        <v>13.417907959161525</v>
      </c>
      <c r="U888" s="6">
        <v>-3.5600487551512142E-2</v>
      </c>
      <c r="V888" s="6">
        <v>0.91446268876622383</v>
      </c>
      <c r="W888" s="6">
        <v>536960</v>
      </c>
      <c r="X888" s="6">
        <v>77494</v>
      </c>
      <c r="Y888" s="6">
        <v>671929</v>
      </c>
      <c r="Z888" s="6">
        <v>-23921</v>
      </c>
      <c r="AA888" s="2">
        <f t="shared" si="38"/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1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</v>
      </c>
      <c r="AO888" s="2">
        <v>0</v>
      </c>
      <c r="AP888" s="2">
        <v>0</v>
      </c>
      <c r="AQ888" s="2">
        <v>0</v>
      </c>
      <c r="AR888" s="3">
        <v>0</v>
      </c>
      <c r="AS888" s="6">
        <f t="shared" si="39"/>
        <v>13.131996826372568</v>
      </c>
      <c r="AT888" s="6">
        <f t="shared" si="40"/>
        <v>2.9480627525552649E-2</v>
      </c>
      <c r="AU888" s="6">
        <f t="shared" si="41"/>
        <v>0.83507844069408133</v>
      </c>
      <c r="AV888" s="6">
        <f t="shared" si="42"/>
        <v>0</v>
      </c>
      <c r="AW888" s="6">
        <f t="shared" si="43"/>
        <v>1</v>
      </c>
      <c r="AX888" s="6">
        <f t="shared" si="44"/>
        <v>0</v>
      </c>
      <c r="AY888" s="6">
        <f t="shared" si="45"/>
        <v>0</v>
      </c>
      <c r="AZ888" s="6">
        <f t="shared" si="46"/>
        <v>0</v>
      </c>
      <c r="BA888" s="6">
        <f t="shared" si="47"/>
        <v>9</v>
      </c>
      <c r="BB888" s="6">
        <f t="shared" si="48"/>
        <v>0</v>
      </c>
      <c r="BC888" s="2"/>
      <c r="BD888" s="2"/>
    </row>
    <row r="889" spans="1:56" ht="15.75" customHeight="1" x14ac:dyDescent="0.25">
      <c r="A889" s="2">
        <v>213</v>
      </c>
      <c r="B889" s="2">
        <v>2018</v>
      </c>
      <c r="C889" s="6" t="s">
        <v>272</v>
      </c>
      <c r="D889" s="2">
        <v>20613</v>
      </c>
      <c r="E889" s="2">
        <v>4821041000108</v>
      </c>
      <c r="F889" s="2" t="str">
        <f t="array" ref="F889">IFERROR(INDEX(cnpj!$A:$B,MATCH(C889,cnpj!$B:$B,0),1),IF(G889=14,LEFT(E889,2)&amp;"."&amp;MID(E889,3,3)&amp;"."&amp;MID(E889,6,3)&amp;"/"&amp;MID(E889,9,4)&amp;"-"&amp;RIGHT(E889,2),IF(G889=13,0&amp;LEFT(E889,1)&amp;"."&amp;MID(E889,2,3)&amp;"."&amp;MID(E889,5,3)&amp;"/"&amp;MID(E889,8,4)&amp;"-"&amp;RIGHT(E889,2),IF(G889=12,"00"&amp;"."&amp;LEFT(E889,3)&amp;"."&amp;MID(E889,4,3)&amp;"/"&amp;MID(E889,7,4)&amp;"-"&amp;RIGHT(E889,2),IF(G889=11,"00.0"&amp;LEFT(E889,2)&amp;"."&amp;MID(E889,3,3)&amp;"/"&amp;MID(E889,6,4)&amp;"-"&amp;RIGHT(E889,2),"erro")))))</f>
        <v>04.821.041/0001-08</v>
      </c>
      <c r="G889" s="2">
        <f t="shared" si="37"/>
        <v>13</v>
      </c>
      <c r="H889" s="6" t="s">
        <v>60</v>
      </c>
      <c r="I889" s="2">
        <v>1</v>
      </c>
      <c r="J889" s="6">
        <v>13.789166582624672</v>
      </c>
      <c r="K889" s="6">
        <v>974000</v>
      </c>
      <c r="L889" s="2">
        <v>0</v>
      </c>
      <c r="M889" s="2">
        <v>1</v>
      </c>
      <c r="N889" s="2"/>
      <c r="O889" s="2">
        <v>0</v>
      </c>
      <c r="P889" s="2">
        <v>0</v>
      </c>
      <c r="Q889" s="2">
        <v>0</v>
      </c>
      <c r="R889" s="2">
        <v>8</v>
      </c>
      <c r="S889" s="2">
        <v>0</v>
      </c>
      <c r="T889" s="6">
        <v>13.603656786575321</v>
      </c>
      <c r="U889" s="6">
        <v>-2.282831304081287E-2</v>
      </c>
      <c r="V889" s="6">
        <v>0.95333358876654184</v>
      </c>
      <c r="W889" s="6">
        <v>542044</v>
      </c>
      <c r="X889" s="6">
        <v>229282</v>
      </c>
      <c r="Y889" s="6">
        <v>809083</v>
      </c>
      <c r="Z889" s="6">
        <v>-18470</v>
      </c>
      <c r="AA889" s="2">
        <f t="shared" si="38"/>
        <v>1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1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1</v>
      </c>
      <c r="AP889" s="2">
        <v>0</v>
      </c>
      <c r="AQ889" s="2">
        <v>0</v>
      </c>
      <c r="AR889" s="3">
        <v>0</v>
      </c>
      <c r="AS889" s="6">
        <f t="shared" si="39"/>
        <v>13.417907959161525</v>
      </c>
      <c r="AT889" s="6">
        <f t="shared" si="40"/>
        <v>-3.5600487551512142E-2</v>
      </c>
      <c r="AU889" s="6">
        <f t="shared" si="41"/>
        <v>0.91446268876622383</v>
      </c>
      <c r="AV889" s="6">
        <f t="shared" si="42"/>
        <v>0</v>
      </c>
      <c r="AW889" s="6">
        <f t="shared" si="43"/>
        <v>1</v>
      </c>
      <c r="AX889" s="6">
        <f t="shared" si="44"/>
        <v>0</v>
      </c>
      <c r="AY889" s="6">
        <f t="shared" si="45"/>
        <v>0</v>
      </c>
      <c r="AZ889" s="6">
        <f t="shared" si="46"/>
        <v>0</v>
      </c>
      <c r="BA889" s="6">
        <f t="shared" si="47"/>
        <v>14</v>
      </c>
      <c r="BB889" s="6">
        <f t="shared" si="48"/>
        <v>0</v>
      </c>
      <c r="BC889" s="2"/>
      <c r="BD889" s="2"/>
    </row>
    <row r="890" spans="1:56" ht="15.75" customHeight="1" x14ac:dyDescent="0.25">
      <c r="A890" s="2">
        <v>213</v>
      </c>
      <c r="B890" s="2">
        <v>2019</v>
      </c>
      <c r="C890" s="6" t="s">
        <v>272</v>
      </c>
      <c r="D890" s="2">
        <v>20613</v>
      </c>
      <c r="E890" s="2">
        <v>4821041000108</v>
      </c>
      <c r="F890" s="2" t="str">
        <f t="array" ref="F890">IFERROR(INDEX(cnpj!$A:$B,MATCH(C890,cnpj!$B:$B,0),1),IF(G890=14,LEFT(E890,2)&amp;"."&amp;MID(E890,3,3)&amp;"."&amp;MID(E890,6,3)&amp;"/"&amp;MID(E890,9,4)&amp;"-"&amp;RIGHT(E890,2),IF(G890=13,0&amp;LEFT(E890,1)&amp;"."&amp;MID(E890,2,3)&amp;"."&amp;MID(E890,5,3)&amp;"/"&amp;MID(E890,8,4)&amp;"-"&amp;RIGHT(E890,2),IF(G890=12,"00"&amp;"."&amp;LEFT(E890,3)&amp;"."&amp;MID(E890,4,3)&amp;"/"&amp;MID(E890,7,4)&amp;"-"&amp;RIGHT(E890,2),IF(G890=11,"00.0"&amp;LEFT(E890,2)&amp;"."&amp;MID(E890,3,3)&amp;"/"&amp;MID(E890,6,4)&amp;"-"&amp;RIGHT(E890,2),"erro")))))</f>
        <v>04.821.041/0001-08</v>
      </c>
      <c r="G890" s="2">
        <f t="shared" si="37"/>
        <v>13</v>
      </c>
      <c r="H890" s="6" t="s">
        <v>60</v>
      </c>
      <c r="I890" s="2">
        <v>1</v>
      </c>
      <c r="J890" s="6">
        <v>13.982718476948181</v>
      </c>
      <c r="K890" s="6">
        <v>1182000</v>
      </c>
      <c r="L890" s="2">
        <v>0</v>
      </c>
      <c r="M890" s="2">
        <v>1</v>
      </c>
      <c r="N890" s="2"/>
      <c r="O890" s="2">
        <v>0</v>
      </c>
      <c r="P890" s="2">
        <v>0</v>
      </c>
      <c r="Q890" s="2">
        <v>0</v>
      </c>
      <c r="R890" s="2">
        <v>8</v>
      </c>
      <c r="S890" s="2">
        <v>0</v>
      </c>
      <c r="T890" s="6">
        <v>13.831108278587328</v>
      </c>
      <c r="U890" s="6">
        <v>2.1453747095656284E-2</v>
      </c>
      <c r="V890" s="6">
        <v>1.0452339227346119</v>
      </c>
      <c r="W890" s="6">
        <v>797704</v>
      </c>
      <c r="X890" s="6">
        <v>263961</v>
      </c>
      <c r="Y890" s="6">
        <v>1015720</v>
      </c>
      <c r="Z890" s="6">
        <v>21791</v>
      </c>
      <c r="AA890" s="2">
        <f t="shared" si="38"/>
        <v>1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1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1</v>
      </c>
      <c r="AQ890" s="2">
        <v>0</v>
      </c>
      <c r="AR890" s="3">
        <v>0</v>
      </c>
      <c r="AS890" s="6">
        <f t="shared" si="39"/>
        <v>13.603656786575321</v>
      </c>
      <c r="AT890" s="6">
        <f t="shared" si="40"/>
        <v>-2.282831304081287E-2</v>
      </c>
      <c r="AU890" s="6">
        <f t="shared" si="41"/>
        <v>0.95333358876654184</v>
      </c>
      <c r="AV890" s="6">
        <f t="shared" si="42"/>
        <v>0</v>
      </c>
      <c r="AW890" s="6">
        <f t="shared" si="43"/>
        <v>1</v>
      </c>
      <c r="AX890" s="6">
        <f t="shared" si="44"/>
        <v>0</v>
      </c>
      <c r="AY890" s="6">
        <f t="shared" si="45"/>
        <v>0</v>
      </c>
      <c r="AZ890" s="6">
        <f t="shared" si="46"/>
        <v>0</v>
      </c>
      <c r="BA890" s="6">
        <f t="shared" si="47"/>
        <v>8</v>
      </c>
      <c r="BB890" s="6">
        <f t="shared" si="48"/>
        <v>0</v>
      </c>
      <c r="BC890" s="2"/>
      <c r="BD890" s="2"/>
    </row>
    <row r="891" spans="1:56" ht="15.75" customHeight="1" x14ac:dyDescent="0.25">
      <c r="A891" s="2">
        <v>213</v>
      </c>
      <c r="B891" s="2">
        <v>2020</v>
      </c>
      <c r="C891" s="6" t="s">
        <v>272</v>
      </c>
      <c r="D891" s="2">
        <v>20613</v>
      </c>
      <c r="E891" s="2">
        <v>4821041000108</v>
      </c>
      <c r="F891" s="2" t="str">
        <f t="array" ref="F891">IFERROR(INDEX(cnpj!$A:$B,MATCH(C891,cnpj!$B:$B,0),1),IF(G891=14,LEFT(E891,2)&amp;"."&amp;MID(E891,3,3)&amp;"."&amp;MID(E891,6,3)&amp;"/"&amp;MID(E891,9,4)&amp;"-"&amp;RIGHT(E891,2),IF(G891=13,0&amp;LEFT(E891,1)&amp;"."&amp;MID(E891,2,3)&amp;"."&amp;MID(E891,5,3)&amp;"/"&amp;MID(E891,8,4)&amp;"-"&amp;RIGHT(E891,2),IF(G891=12,"00"&amp;"."&amp;LEFT(E891,3)&amp;"."&amp;MID(E891,4,3)&amp;"/"&amp;MID(E891,7,4)&amp;"-"&amp;RIGHT(E891,2),IF(G891=11,"00.0"&amp;LEFT(E891,2)&amp;"."&amp;MID(E891,3,3)&amp;"/"&amp;MID(E891,6,4)&amp;"-"&amp;RIGHT(E891,2),"erro")))))</f>
        <v>04.821.041/0001-08</v>
      </c>
      <c r="G891" s="2">
        <f t="shared" si="37"/>
        <v>13</v>
      </c>
      <c r="H891" s="6" t="s">
        <v>60</v>
      </c>
      <c r="I891" s="2">
        <v>1</v>
      </c>
      <c r="J891" s="6">
        <v>12.463084921314591</v>
      </c>
      <c r="K891" s="6">
        <v>258612.2</v>
      </c>
      <c r="L891" s="2">
        <v>0</v>
      </c>
      <c r="M891" s="2">
        <v>1</v>
      </c>
      <c r="N891" s="2"/>
      <c r="O891" s="2">
        <v>0</v>
      </c>
      <c r="P891" s="2">
        <v>0</v>
      </c>
      <c r="Q891" s="2">
        <v>0</v>
      </c>
      <c r="R891" s="2">
        <v>8</v>
      </c>
      <c r="S891" s="2">
        <v>0</v>
      </c>
      <c r="T891" s="6">
        <v>13.829509119307575</v>
      </c>
      <c r="U891" s="6">
        <v>-0.15003298501030968</v>
      </c>
      <c r="V891" s="6">
        <v>1.0655657200445323</v>
      </c>
      <c r="W891" s="6">
        <v>526039</v>
      </c>
      <c r="X891" s="6">
        <v>554548</v>
      </c>
      <c r="Y891" s="6">
        <v>1014097</v>
      </c>
      <c r="Z891" s="6">
        <v>-152148</v>
      </c>
      <c r="AA891" s="2">
        <f t="shared" si="38"/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1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1</v>
      </c>
      <c r="AR891" s="3">
        <v>0</v>
      </c>
      <c r="AS891" s="6">
        <f t="shared" si="39"/>
        <v>13.831108278587328</v>
      </c>
      <c r="AT891" s="6">
        <f t="shared" si="40"/>
        <v>2.1453747095656284E-2</v>
      </c>
      <c r="AU891" s="6">
        <f t="shared" si="41"/>
        <v>1.0452339227346119</v>
      </c>
      <c r="AV891" s="6">
        <f t="shared" si="42"/>
        <v>0</v>
      </c>
      <c r="AW891" s="6">
        <f t="shared" si="43"/>
        <v>1</v>
      </c>
      <c r="AX891" s="6">
        <f t="shared" si="44"/>
        <v>0</v>
      </c>
      <c r="AY891" s="6">
        <f t="shared" si="45"/>
        <v>0</v>
      </c>
      <c r="AZ891" s="6">
        <f t="shared" si="46"/>
        <v>0</v>
      </c>
      <c r="BA891" s="6">
        <f t="shared" si="47"/>
        <v>8</v>
      </c>
      <c r="BB891" s="6">
        <f t="shared" si="48"/>
        <v>0</v>
      </c>
      <c r="BC891" s="2"/>
      <c r="BD891" s="2"/>
    </row>
    <row r="892" spans="1:56" ht="15.75" customHeight="1" x14ac:dyDescent="0.25">
      <c r="A892" s="2">
        <v>214</v>
      </c>
      <c r="B892" s="2">
        <v>2016</v>
      </c>
      <c r="C892" s="6" t="s">
        <v>273</v>
      </c>
      <c r="D892" s="2">
        <v>8605</v>
      </c>
      <c r="E892" s="2">
        <v>80227184000166</v>
      </c>
      <c r="F892" s="2" t="str">
        <f t="array" ref="F892">IFERROR(INDEX(cnpj!$A:$B,MATCH(C892,cnpj!$B:$B,0),1),IF(G892=14,LEFT(E892,2)&amp;"."&amp;MID(E892,3,3)&amp;"."&amp;MID(E892,6,3)&amp;"/"&amp;MID(E892,9,4)&amp;"-"&amp;RIGHT(E892,2),IF(G892=13,0&amp;LEFT(E892,1)&amp;"."&amp;MID(E892,2,3)&amp;"."&amp;MID(E892,5,3)&amp;"/"&amp;MID(E892,8,4)&amp;"-"&amp;RIGHT(E892,2),IF(G892=12,"00"&amp;"."&amp;LEFT(E892,3)&amp;"."&amp;MID(E892,4,3)&amp;"/"&amp;MID(E892,7,4)&amp;"-"&amp;RIGHT(E892,2),IF(G892=11,"00.0"&amp;LEFT(E892,2)&amp;"."&amp;MID(E892,3,3)&amp;"/"&amp;MID(E892,6,4)&amp;"-"&amp;RIGHT(E892,2),"erro")))))</f>
        <v>80.227.184/0001-66</v>
      </c>
      <c r="G892" s="2">
        <f t="shared" si="37"/>
        <v>14</v>
      </c>
      <c r="H892" s="6" t="s">
        <v>88</v>
      </c>
      <c r="I892" s="2">
        <v>5</v>
      </c>
      <c r="J892" s="6">
        <v>10.609982750615574</v>
      </c>
      <c r="K892" s="6">
        <v>40537.5</v>
      </c>
      <c r="L892" s="2">
        <v>0</v>
      </c>
      <c r="M892" s="2">
        <v>0</v>
      </c>
      <c r="N892" s="2"/>
      <c r="O892" s="2">
        <v>0</v>
      </c>
      <c r="P892" s="2">
        <v>0</v>
      </c>
      <c r="Q892" s="2">
        <v>0</v>
      </c>
      <c r="R892" s="2">
        <v>6</v>
      </c>
      <c r="S892" s="2">
        <v>0</v>
      </c>
      <c r="T892" s="6">
        <v>18.288977119940643</v>
      </c>
      <c r="U892" s="6">
        <v>-1.12472717910945E-4</v>
      </c>
      <c r="V892" s="6">
        <v>0.73941141689176726</v>
      </c>
      <c r="W892" s="6">
        <v>56038443</v>
      </c>
      <c r="X892" s="6">
        <v>8778418</v>
      </c>
      <c r="Y892" s="6">
        <v>87660076</v>
      </c>
      <c r="Z892" s="6">
        <v>-9859.3670000000002</v>
      </c>
      <c r="AA892" s="2" t="str">
        <f t="shared" si="38"/>
        <v/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1</v>
      </c>
      <c r="AK892" s="2">
        <v>0</v>
      </c>
      <c r="AL892" s="2">
        <v>0</v>
      </c>
      <c r="AM892" s="2">
        <v>1</v>
      </c>
      <c r="AN892" s="2">
        <v>0</v>
      </c>
      <c r="AO892" s="2">
        <v>0</v>
      </c>
      <c r="AP892" s="2">
        <v>0</v>
      </c>
      <c r="AQ892" s="2">
        <v>0</v>
      </c>
      <c r="AR892" s="3">
        <v>0</v>
      </c>
      <c r="AS892" s="6" t="str">
        <f t="shared" si="39"/>
        <v/>
      </c>
      <c r="AT892" s="6" t="str">
        <f t="shared" si="40"/>
        <v/>
      </c>
      <c r="AU892" s="6" t="str">
        <f t="shared" si="41"/>
        <v/>
      </c>
      <c r="AV892" s="6" t="str">
        <f t="shared" si="42"/>
        <v/>
      </c>
      <c r="AW892" s="6" t="str">
        <f t="shared" si="43"/>
        <v/>
      </c>
      <c r="AX892" s="6" t="str">
        <f t="shared" si="44"/>
        <v/>
      </c>
      <c r="AY892" s="6" t="str">
        <f t="shared" si="45"/>
        <v/>
      </c>
      <c r="AZ892" s="6" t="str">
        <f t="shared" si="46"/>
        <v/>
      </c>
      <c r="BA892" s="6" t="str">
        <f t="shared" si="47"/>
        <v/>
      </c>
      <c r="BB892" s="6" t="str">
        <f t="shared" si="48"/>
        <v/>
      </c>
      <c r="BC892" s="2"/>
      <c r="BD892" s="2"/>
    </row>
    <row r="893" spans="1:56" ht="15.75" customHeight="1" x14ac:dyDescent="0.25">
      <c r="A893" s="2">
        <v>214</v>
      </c>
      <c r="B893" s="2">
        <v>2017</v>
      </c>
      <c r="C893" s="6" t="s">
        <v>273</v>
      </c>
      <c r="D893" s="2">
        <v>8605</v>
      </c>
      <c r="E893" s="2">
        <v>80227184000166</v>
      </c>
      <c r="F893" s="2" t="str">
        <f t="array" ref="F893">IFERROR(INDEX(cnpj!$A:$B,MATCH(C893,cnpj!$B:$B,0),1),IF(G893=14,LEFT(E893,2)&amp;"."&amp;MID(E893,3,3)&amp;"."&amp;MID(E893,6,3)&amp;"/"&amp;MID(E893,9,4)&amp;"-"&amp;RIGHT(E893,2),IF(G893=13,0&amp;LEFT(E893,1)&amp;"."&amp;MID(E893,2,3)&amp;"."&amp;MID(E893,5,3)&amp;"/"&amp;MID(E893,8,4)&amp;"-"&amp;RIGHT(E893,2),IF(G893=12,"00"&amp;"."&amp;LEFT(E893,3)&amp;"."&amp;MID(E893,4,3)&amp;"/"&amp;MID(E893,7,4)&amp;"-"&amp;RIGHT(E893,2),IF(G893=11,"00.0"&amp;LEFT(E893,2)&amp;"."&amp;MID(E893,3,3)&amp;"/"&amp;MID(E893,6,4)&amp;"-"&amp;RIGHT(E893,2),"erro")))))</f>
        <v>80.227.184/0001-66</v>
      </c>
      <c r="G893" s="2">
        <f t="shared" si="37"/>
        <v>14</v>
      </c>
      <c r="H893" s="6" t="s">
        <v>88</v>
      </c>
      <c r="I893" s="2">
        <v>5</v>
      </c>
      <c r="J893" s="6">
        <v>10.126631103850338</v>
      </c>
      <c r="K893" s="6">
        <v>25000</v>
      </c>
      <c r="L893" s="2">
        <v>0</v>
      </c>
      <c r="M893" s="2">
        <v>0</v>
      </c>
      <c r="N893" s="2"/>
      <c r="O893" s="2">
        <v>0</v>
      </c>
      <c r="P893" s="2">
        <v>0</v>
      </c>
      <c r="Q893" s="2">
        <v>0</v>
      </c>
      <c r="R893" s="2">
        <v>6</v>
      </c>
      <c r="S893" s="2">
        <v>0</v>
      </c>
      <c r="T893" s="6">
        <v>18.254955845529651</v>
      </c>
      <c r="U893" s="6">
        <v>1.150883789452708E-6</v>
      </c>
      <c r="V893" s="6">
        <v>0.72924243197305105</v>
      </c>
      <c r="W893" s="6">
        <v>47038758</v>
      </c>
      <c r="X893" s="6">
        <v>14748443</v>
      </c>
      <c r="Y893" s="6">
        <v>84727929</v>
      </c>
      <c r="Z893" s="6">
        <v>97.512</v>
      </c>
      <c r="AA893" s="2">
        <f t="shared" si="38"/>
        <v>1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1</v>
      </c>
      <c r="AK893" s="2">
        <v>0</v>
      </c>
      <c r="AL893" s="2">
        <v>0</v>
      </c>
      <c r="AM893" s="2">
        <v>0</v>
      </c>
      <c r="AN893" s="2">
        <v>1</v>
      </c>
      <c r="AO893" s="2">
        <v>0</v>
      </c>
      <c r="AP893" s="2">
        <v>0</v>
      </c>
      <c r="AQ893" s="2">
        <v>0</v>
      </c>
      <c r="AR893" s="3">
        <v>0</v>
      </c>
      <c r="AS893" s="6">
        <f t="shared" si="39"/>
        <v>18.288977119940643</v>
      </c>
      <c r="AT893" s="6">
        <f t="shared" si="40"/>
        <v>-1.12472717910945E-4</v>
      </c>
      <c r="AU893" s="6">
        <f t="shared" si="41"/>
        <v>0.73941141689176726</v>
      </c>
      <c r="AV893" s="6">
        <f t="shared" si="42"/>
        <v>0</v>
      </c>
      <c r="AW893" s="6">
        <f t="shared" si="43"/>
        <v>0</v>
      </c>
      <c r="AX893" s="6">
        <f t="shared" si="44"/>
        <v>0</v>
      </c>
      <c r="AY893" s="6">
        <f t="shared" si="45"/>
        <v>0</v>
      </c>
      <c r="AZ893" s="6">
        <f t="shared" si="46"/>
        <v>0</v>
      </c>
      <c r="BA893" s="6">
        <f t="shared" si="47"/>
        <v>6</v>
      </c>
      <c r="BB893" s="6">
        <f t="shared" si="48"/>
        <v>0</v>
      </c>
      <c r="BC893" s="2"/>
      <c r="BD893" s="2"/>
    </row>
    <row r="894" spans="1:56" ht="15.75" customHeight="1" x14ac:dyDescent="0.25">
      <c r="A894" s="2">
        <v>214</v>
      </c>
      <c r="B894" s="2">
        <v>2018</v>
      </c>
      <c r="C894" s="6" t="s">
        <v>273</v>
      </c>
      <c r="D894" s="2">
        <v>8605</v>
      </c>
      <c r="E894" s="2">
        <v>80227184000166</v>
      </c>
      <c r="F894" s="2" t="str">
        <f t="array" ref="F894">IFERROR(INDEX(cnpj!$A:$B,MATCH(C894,cnpj!$B:$B,0),1),IF(G894=14,LEFT(E894,2)&amp;"."&amp;MID(E894,3,3)&amp;"."&amp;MID(E894,6,3)&amp;"/"&amp;MID(E894,9,4)&amp;"-"&amp;RIGHT(E894,2),IF(G894=13,0&amp;LEFT(E894,1)&amp;"."&amp;MID(E894,2,3)&amp;"."&amp;MID(E894,5,3)&amp;"/"&amp;MID(E894,8,4)&amp;"-"&amp;RIGHT(E894,2),IF(G894=12,"00"&amp;"."&amp;LEFT(E894,3)&amp;"."&amp;MID(E894,4,3)&amp;"/"&amp;MID(E894,7,4)&amp;"-"&amp;RIGHT(E894,2),IF(G894=11,"00.0"&amp;LEFT(E894,2)&amp;"."&amp;MID(E894,3,3)&amp;"/"&amp;MID(E894,6,4)&amp;"-"&amp;RIGHT(E894,2),"erro")))))</f>
        <v>80.227.184/0001-66</v>
      </c>
      <c r="G894" s="2">
        <f t="shared" si="37"/>
        <v>14</v>
      </c>
      <c r="H894" s="6" t="s">
        <v>88</v>
      </c>
      <c r="I894" s="2">
        <v>5</v>
      </c>
      <c r="J894" s="6">
        <v>11.002099841204238</v>
      </c>
      <c r="K894" s="6">
        <v>60000</v>
      </c>
      <c r="L894" s="2">
        <v>0</v>
      </c>
      <c r="M894" s="2">
        <v>0</v>
      </c>
      <c r="N894" s="2"/>
      <c r="O894" s="2">
        <v>0</v>
      </c>
      <c r="P894" s="2">
        <v>0</v>
      </c>
      <c r="Q894" s="2">
        <v>0</v>
      </c>
      <c r="R894" s="2">
        <v>12</v>
      </c>
      <c r="S894" s="2">
        <v>0</v>
      </c>
      <c r="T894" s="6">
        <v>18.422969831990091</v>
      </c>
      <c r="U894" s="6">
        <v>4.2162974689274845E-6</v>
      </c>
      <c r="V894" s="6">
        <v>7.5393333344042125E-4</v>
      </c>
      <c r="W894" s="6">
        <v>57196.661999999997</v>
      </c>
      <c r="X894" s="6">
        <v>18369.451000000001</v>
      </c>
      <c r="Y894" s="6">
        <v>100229171</v>
      </c>
      <c r="Z894" s="6">
        <v>422.596</v>
      </c>
      <c r="AA894" s="2">
        <f t="shared" si="38"/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1</v>
      </c>
      <c r="AK894" s="2">
        <v>0</v>
      </c>
      <c r="AL894" s="2">
        <v>0</v>
      </c>
      <c r="AM894" s="2">
        <v>0</v>
      </c>
      <c r="AN894" s="2">
        <v>0</v>
      </c>
      <c r="AO894" s="2">
        <v>1</v>
      </c>
      <c r="AP894" s="2">
        <v>0</v>
      </c>
      <c r="AQ894" s="2">
        <v>0</v>
      </c>
      <c r="AR894" s="3">
        <v>0</v>
      </c>
      <c r="AS894" s="6">
        <f t="shared" si="39"/>
        <v>18.254955845529651</v>
      </c>
      <c r="AT894" s="6">
        <f t="shared" si="40"/>
        <v>1.150883789452708E-6</v>
      </c>
      <c r="AU894" s="6">
        <f t="shared" si="41"/>
        <v>0.72924243197305105</v>
      </c>
      <c r="AV894" s="6">
        <f t="shared" si="42"/>
        <v>0</v>
      </c>
      <c r="AW894" s="6">
        <f t="shared" si="43"/>
        <v>0</v>
      </c>
      <c r="AX894" s="6">
        <f t="shared" si="44"/>
        <v>0</v>
      </c>
      <c r="AY894" s="6">
        <f t="shared" si="45"/>
        <v>0</v>
      </c>
      <c r="AZ894" s="6">
        <f t="shared" si="46"/>
        <v>0</v>
      </c>
      <c r="BA894" s="6">
        <f t="shared" si="47"/>
        <v>6</v>
      </c>
      <c r="BB894" s="6">
        <f t="shared" si="48"/>
        <v>0</v>
      </c>
      <c r="BC894" s="2"/>
      <c r="BD894" s="2"/>
    </row>
    <row r="895" spans="1:56" ht="15.75" customHeight="1" x14ac:dyDescent="0.25">
      <c r="A895" s="2">
        <v>214</v>
      </c>
      <c r="B895" s="2">
        <v>2019</v>
      </c>
      <c r="C895" s="6" t="s">
        <v>273</v>
      </c>
      <c r="D895" s="2">
        <v>8605</v>
      </c>
      <c r="E895" s="2">
        <v>80227184000166</v>
      </c>
      <c r="F895" s="2" t="str">
        <f t="array" ref="F895">IFERROR(INDEX(cnpj!$A:$B,MATCH(C895,cnpj!$B:$B,0),1),IF(G895=14,LEFT(E895,2)&amp;"."&amp;MID(E895,3,3)&amp;"."&amp;MID(E895,6,3)&amp;"/"&amp;MID(E895,9,4)&amp;"-"&amp;RIGHT(E895,2),IF(G895=13,0&amp;LEFT(E895,1)&amp;"."&amp;MID(E895,2,3)&amp;"."&amp;MID(E895,5,3)&amp;"/"&amp;MID(E895,8,4)&amp;"-"&amp;RIGHT(E895,2),IF(G895=12,"00"&amp;"."&amp;LEFT(E895,3)&amp;"."&amp;MID(E895,4,3)&amp;"/"&amp;MID(E895,7,4)&amp;"-"&amp;RIGHT(E895,2),IF(G895=11,"00.0"&amp;LEFT(E895,2)&amp;"."&amp;MID(E895,3,3)&amp;"/"&amp;MID(E895,6,4)&amp;"-"&amp;RIGHT(E895,2),"erro")))))</f>
        <v>80.227.184/0001-66</v>
      </c>
      <c r="G895" s="2">
        <f t="shared" si="37"/>
        <v>14</v>
      </c>
      <c r="H895" s="6" t="s">
        <v>88</v>
      </c>
      <c r="I895" s="2">
        <v>5</v>
      </c>
      <c r="J895" s="6">
        <v>11.184421397998193</v>
      </c>
      <c r="K895" s="6">
        <v>72000</v>
      </c>
      <c r="L895" s="2">
        <v>1</v>
      </c>
      <c r="M895" s="2">
        <v>0</v>
      </c>
      <c r="N895" s="2"/>
      <c r="O895" s="2">
        <v>0</v>
      </c>
      <c r="P895" s="2">
        <v>0</v>
      </c>
      <c r="Q895" s="2">
        <v>0</v>
      </c>
      <c r="R895" s="2">
        <v>12</v>
      </c>
      <c r="S895" s="2">
        <v>0</v>
      </c>
      <c r="T895" s="6">
        <v>18.663957526730705</v>
      </c>
      <c r="U895" s="6">
        <v>1.0752743334068856E-4</v>
      </c>
      <c r="V895" s="6">
        <v>1.0070145041217313</v>
      </c>
      <c r="W895" s="6">
        <v>72398361</v>
      </c>
      <c r="X895" s="6">
        <v>56038443</v>
      </c>
      <c r="Y895" s="6">
        <v>127542159</v>
      </c>
      <c r="Z895" s="6">
        <v>13714.281000000001</v>
      </c>
      <c r="AA895" s="2">
        <f t="shared" si="38"/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1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1</v>
      </c>
      <c r="AQ895" s="2">
        <v>0</v>
      </c>
      <c r="AR895" s="3">
        <v>0</v>
      </c>
      <c r="AS895" s="6">
        <f t="shared" si="39"/>
        <v>18.422969831990091</v>
      </c>
      <c r="AT895" s="6">
        <f t="shared" si="40"/>
        <v>4.2162974689274845E-6</v>
      </c>
      <c r="AU895" s="6">
        <f t="shared" si="41"/>
        <v>7.5393333344042125E-4</v>
      </c>
      <c r="AV895" s="6">
        <f t="shared" si="42"/>
        <v>0</v>
      </c>
      <c r="AW895" s="6">
        <f t="shared" si="43"/>
        <v>0</v>
      </c>
      <c r="AX895" s="6">
        <f t="shared" si="44"/>
        <v>0</v>
      </c>
      <c r="AY895" s="6">
        <f t="shared" si="45"/>
        <v>0</v>
      </c>
      <c r="AZ895" s="6">
        <f t="shared" si="46"/>
        <v>0</v>
      </c>
      <c r="BA895" s="6">
        <f t="shared" si="47"/>
        <v>12</v>
      </c>
      <c r="BB895" s="6">
        <f t="shared" si="48"/>
        <v>0</v>
      </c>
      <c r="BC895" s="2"/>
      <c r="BD895" s="2"/>
    </row>
    <row r="896" spans="1:56" ht="15.75" customHeight="1" x14ac:dyDescent="0.25">
      <c r="A896" s="2">
        <v>214</v>
      </c>
      <c r="B896" s="2">
        <v>2020</v>
      </c>
      <c r="C896" s="6" t="s">
        <v>273</v>
      </c>
      <c r="D896" s="2">
        <v>8605</v>
      </c>
      <c r="E896" s="2">
        <v>80227184000166</v>
      </c>
      <c r="F896" s="2" t="str">
        <f t="array" ref="F896">IFERROR(INDEX(cnpj!$A:$B,MATCH(C896,cnpj!$B:$B,0),1),IF(G896=14,LEFT(E896,2)&amp;"."&amp;MID(E896,3,3)&amp;"."&amp;MID(E896,6,3)&amp;"/"&amp;MID(E896,9,4)&amp;"-"&amp;RIGHT(E896,2),IF(G896=13,0&amp;LEFT(E896,1)&amp;"."&amp;MID(E896,2,3)&amp;"."&amp;MID(E896,5,3)&amp;"/"&amp;MID(E896,8,4)&amp;"-"&amp;RIGHT(E896,2),IF(G896=12,"00"&amp;"."&amp;LEFT(E896,3)&amp;"."&amp;MID(E896,4,3)&amp;"/"&amp;MID(E896,7,4)&amp;"-"&amp;RIGHT(E896,2),IF(G896=11,"00.0"&amp;LEFT(E896,2)&amp;"."&amp;MID(E896,3,3)&amp;"/"&amp;MID(E896,6,4)&amp;"-"&amp;RIGHT(E896,2),"erro")))))</f>
        <v>80.227.184/0001-66</v>
      </c>
      <c r="G896" s="2">
        <f t="shared" si="37"/>
        <v>14</v>
      </c>
      <c r="H896" s="6" t="s">
        <v>88</v>
      </c>
      <c r="I896" s="2">
        <v>5</v>
      </c>
      <c r="J896" s="6">
        <v>11.264464105671729</v>
      </c>
      <c r="K896" s="6">
        <v>78000</v>
      </c>
      <c r="L896" s="2">
        <v>0</v>
      </c>
      <c r="M896" s="2">
        <v>0</v>
      </c>
      <c r="N896" s="2"/>
      <c r="O896" s="2">
        <v>0</v>
      </c>
      <c r="P896" s="2">
        <v>0</v>
      </c>
      <c r="Q896" s="2">
        <v>0</v>
      </c>
      <c r="R896" s="2">
        <v>12</v>
      </c>
      <c r="S896" s="2">
        <v>0</v>
      </c>
      <c r="T896" s="6">
        <v>18.155840727338088</v>
      </c>
      <c r="U896" s="6">
        <v>-2.0432698529326479E-4</v>
      </c>
      <c r="V896" s="6">
        <v>1.5309932627308218</v>
      </c>
      <c r="W896" s="6">
        <v>70481584</v>
      </c>
      <c r="X896" s="6">
        <v>46995923</v>
      </c>
      <c r="Y896" s="6">
        <v>76732870</v>
      </c>
      <c r="Z896" s="6">
        <v>-15678.596</v>
      </c>
      <c r="AA896" s="2">
        <f t="shared" si="38"/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1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1</v>
      </c>
      <c r="AR896" s="3">
        <v>0</v>
      </c>
      <c r="AS896" s="6">
        <f t="shared" si="39"/>
        <v>18.663957526730705</v>
      </c>
      <c r="AT896" s="6">
        <f t="shared" si="40"/>
        <v>1.0752743334068856E-4</v>
      </c>
      <c r="AU896" s="6">
        <f t="shared" si="41"/>
        <v>1.0070145041217313</v>
      </c>
      <c r="AV896" s="6">
        <f t="shared" si="42"/>
        <v>1</v>
      </c>
      <c r="AW896" s="6">
        <f t="shared" si="43"/>
        <v>0</v>
      </c>
      <c r="AX896" s="6">
        <f t="shared" si="44"/>
        <v>0</v>
      </c>
      <c r="AY896" s="6">
        <f t="shared" si="45"/>
        <v>0</v>
      </c>
      <c r="AZ896" s="6">
        <f t="shared" si="46"/>
        <v>0</v>
      </c>
      <c r="BA896" s="6">
        <f t="shared" si="47"/>
        <v>12</v>
      </c>
      <c r="BB896" s="6">
        <f t="shared" si="48"/>
        <v>0</v>
      </c>
      <c r="BC896" s="2"/>
      <c r="BD896" s="2"/>
    </row>
    <row r="897" spans="1:56" ht="15.75" customHeight="1" x14ac:dyDescent="0.25">
      <c r="A897" s="2">
        <v>215</v>
      </c>
      <c r="B897" s="2">
        <v>2016</v>
      </c>
      <c r="C897" s="6" t="s">
        <v>274</v>
      </c>
      <c r="D897" s="2">
        <v>8656</v>
      </c>
      <c r="E897" s="2">
        <v>92690783000109</v>
      </c>
      <c r="F897" s="2" t="str">
        <f t="array" ref="F897">IFERROR(INDEX(cnpj!$A:$B,MATCH(C897,cnpj!$B:$B,0),1),IF(G897=14,LEFT(E897,2)&amp;"."&amp;MID(E897,3,3)&amp;"."&amp;MID(E897,6,3)&amp;"/"&amp;MID(E897,9,4)&amp;"-"&amp;RIGHT(E897,2),IF(G897=13,0&amp;LEFT(E897,1)&amp;"."&amp;MID(E897,2,3)&amp;"."&amp;MID(E897,5,3)&amp;"/"&amp;MID(E897,8,4)&amp;"-"&amp;RIGHT(E897,2),IF(G897=12,"00"&amp;"."&amp;LEFT(E897,3)&amp;"."&amp;MID(E897,4,3)&amp;"/"&amp;MID(E897,7,4)&amp;"-"&amp;RIGHT(E897,2),IF(G897=11,"00.0"&amp;LEFT(E897,2)&amp;"."&amp;MID(E897,3,3)&amp;"/"&amp;MID(E897,6,4)&amp;"-"&amp;RIGHT(E897,2),"erro")))))</f>
        <v>92.690.783/0001-09</v>
      </c>
      <c r="G897" s="2">
        <f t="shared" si="37"/>
        <v>14</v>
      </c>
      <c r="H897" s="6" t="s">
        <v>88</v>
      </c>
      <c r="I897" s="2">
        <v>5</v>
      </c>
      <c r="J897" s="6">
        <v>16.43545787751151</v>
      </c>
      <c r="K897" s="6">
        <v>13735000</v>
      </c>
      <c r="L897" s="2">
        <v>0</v>
      </c>
      <c r="M897" s="2">
        <v>1</v>
      </c>
      <c r="N897" s="2"/>
      <c r="O897" s="2">
        <v>0</v>
      </c>
      <c r="P897" s="2">
        <v>0</v>
      </c>
      <c r="Q897" s="2">
        <v>0</v>
      </c>
      <c r="R897" s="2">
        <v>18</v>
      </c>
      <c r="S897" s="2">
        <v>0</v>
      </c>
      <c r="T897" s="6">
        <v>16.097025526727176</v>
      </c>
      <c r="U897" s="6">
        <v>-0.14072068404615717</v>
      </c>
      <c r="V897" s="6">
        <v>0.12324359191842152</v>
      </c>
      <c r="W897" s="6">
        <v>425583</v>
      </c>
      <c r="X897" s="6">
        <v>781157</v>
      </c>
      <c r="Y897" s="6">
        <v>9791503</v>
      </c>
      <c r="Z897" s="6">
        <v>-1377867</v>
      </c>
      <c r="AA897" s="2" t="str">
        <f t="shared" si="38"/>
        <v/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1</v>
      </c>
      <c r="AK897" s="2">
        <v>0</v>
      </c>
      <c r="AL897" s="2">
        <v>0</v>
      </c>
      <c r="AM897" s="2">
        <v>1</v>
      </c>
      <c r="AN897" s="2">
        <v>0</v>
      </c>
      <c r="AO897" s="2">
        <v>0</v>
      </c>
      <c r="AP897" s="2">
        <v>0</v>
      </c>
      <c r="AQ897" s="2">
        <v>0</v>
      </c>
      <c r="AR897" s="3">
        <v>0</v>
      </c>
      <c r="AS897" s="6" t="str">
        <f t="shared" si="39"/>
        <v/>
      </c>
      <c r="AT897" s="6" t="str">
        <f t="shared" si="40"/>
        <v/>
      </c>
      <c r="AU897" s="6" t="str">
        <f t="shared" si="41"/>
        <v/>
      </c>
      <c r="AV897" s="6" t="str">
        <f t="shared" si="42"/>
        <v/>
      </c>
      <c r="AW897" s="6" t="str">
        <f t="shared" si="43"/>
        <v/>
      </c>
      <c r="AX897" s="6" t="str">
        <f t="shared" si="44"/>
        <v/>
      </c>
      <c r="AY897" s="6" t="str">
        <f t="shared" si="45"/>
        <v/>
      </c>
      <c r="AZ897" s="6" t="str">
        <f t="shared" si="46"/>
        <v/>
      </c>
      <c r="BA897" s="6" t="str">
        <f t="shared" si="47"/>
        <v/>
      </c>
      <c r="BB897" s="6" t="str">
        <f t="shared" si="48"/>
        <v/>
      </c>
      <c r="BC897" s="2"/>
      <c r="BD897" s="2"/>
    </row>
    <row r="898" spans="1:56" ht="15.75" customHeight="1" x14ac:dyDescent="0.25">
      <c r="A898" s="2">
        <v>215</v>
      </c>
      <c r="B898" s="2">
        <v>2017</v>
      </c>
      <c r="C898" s="6" t="s">
        <v>274</v>
      </c>
      <c r="D898" s="2">
        <v>8656</v>
      </c>
      <c r="E898" s="2">
        <v>92690783000109</v>
      </c>
      <c r="F898" s="2" t="str">
        <f t="array" ref="F898">IFERROR(INDEX(cnpj!$A:$B,MATCH(C898,cnpj!$B:$B,0),1),IF(G898=14,LEFT(E898,2)&amp;"."&amp;MID(E898,3,3)&amp;"."&amp;MID(E898,6,3)&amp;"/"&amp;MID(E898,9,4)&amp;"-"&amp;RIGHT(E898,2),IF(G898=13,0&amp;LEFT(E898,1)&amp;"."&amp;MID(E898,2,3)&amp;"."&amp;MID(E898,5,3)&amp;"/"&amp;MID(E898,8,4)&amp;"-"&amp;RIGHT(E898,2),IF(G898=12,"00"&amp;"."&amp;LEFT(E898,3)&amp;"."&amp;MID(E898,4,3)&amp;"/"&amp;MID(E898,7,4)&amp;"-"&amp;RIGHT(E898,2),IF(G898=11,"00.0"&amp;LEFT(E898,2)&amp;"."&amp;MID(E898,3,3)&amp;"/"&amp;MID(E898,6,4)&amp;"-"&amp;RIGHT(E898,2),"erro")))))</f>
        <v>92.690.783/0001-09</v>
      </c>
      <c r="G898" s="2">
        <f t="shared" si="37"/>
        <v>14</v>
      </c>
      <c r="H898" s="6" t="s">
        <v>88</v>
      </c>
      <c r="I898" s="2">
        <v>5</v>
      </c>
      <c r="J898" s="6">
        <v>16.484819930750053</v>
      </c>
      <c r="K898" s="6">
        <v>14430000</v>
      </c>
      <c r="L898" s="2">
        <v>0</v>
      </c>
      <c r="M898" s="2">
        <v>1</v>
      </c>
      <c r="N898" s="2"/>
      <c r="O898" s="2">
        <v>0</v>
      </c>
      <c r="P898" s="2">
        <v>0</v>
      </c>
      <c r="Q898" s="2">
        <v>0</v>
      </c>
      <c r="R898" s="2">
        <v>26</v>
      </c>
      <c r="S898" s="2">
        <v>0</v>
      </c>
      <c r="T898" s="6">
        <v>16.034429001399051</v>
      </c>
      <c r="U898" s="6">
        <v>-2.2102603589849196E-2</v>
      </c>
      <c r="V898" s="6">
        <v>7.7250059745288271E-2</v>
      </c>
      <c r="W898" s="6">
        <v>12912</v>
      </c>
      <c r="X898" s="6">
        <v>697586</v>
      </c>
      <c r="Y898" s="6">
        <v>9197378</v>
      </c>
      <c r="Z898" s="6">
        <v>-203286</v>
      </c>
      <c r="AA898" s="2">
        <f t="shared" si="38"/>
        <v>1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1</v>
      </c>
      <c r="AK898" s="2">
        <v>0</v>
      </c>
      <c r="AL898" s="2">
        <v>0</v>
      </c>
      <c r="AM898" s="2">
        <v>0</v>
      </c>
      <c r="AN898" s="2">
        <v>1</v>
      </c>
      <c r="AO898" s="2">
        <v>0</v>
      </c>
      <c r="AP898" s="2">
        <v>0</v>
      </c>
      <c r="AQ898" s="2">
        <v>0</v>
      </c>
      <c r="AR898" s="3">
        <v>0</v>
      </c>
      <c r="AS898" s="6">
        <f t="shared" si="39"/>
        <v>16.097025526727176</v>
      </c>
      <c r="AT898" s="6">
        <f t="shared" si="40"/>
        <v>-0.14072068404615717</v>
      </c>
      <c r="AU898" s="6">
        <f t="shared" si="41"/>
        <v>0.12324359191842152</v>
      </c>
      <c r="AV898" s="6">
        <f t="shared" si="42"/>
        <v>0</v>
      </c>
      <c r="AW898" s="6">
        <f t="shared" si="43"/>
        <v>1</v>
      </c>
      <c r="AX898" s="6">
        <f t="shared" si="44"/>
        <v>0</v>
      </c>
      <c r="AY898" s="6">
        <f t="shared" si="45"/>
        <v>0</v>
      </c>
      <c r="AZ898" s="6">
        <f t="shared" si="46"/>
        <v>0</v>
      </c>
      <c r="BA898" s="6">
        <f t="shared" si="47"/>
        <v>18</v>
      </c>
      <c r="BB898" s="6">
        <f t="shared" si="48"/>
        <v>0</v>
      </c>
      <c r="BC898" s="2"/>
      <c r="BD898" s="2"/>
    </row>
    <row r="899" spans="1:56" ht="15.75" customHeight="1" x14ac:dyDescent="0.25">
      <c r="A899" s="2">
        <v>215</v>
      </c>
      <c r="B899" s="2">
        <v>2018</v>
      </c>
      <c r="C899" s="6" t="s">
        <v>274</v>
      </c>
      <c r="D899" s="2">
        <v>8656</v>
      </c>
      <c r="E899" s="2">
        <v>92690783000109</v>
      </c>
      <c r="F899" s="2" t="str">
        <f t="array" ref="F899">IFERROR(INDEX(cnpj!$A:$B,MATCH(C899,cnpj!$B:$B,0),1),IF(G899=14,LEFT(E899,2)&amp;"."&amp;MID(E899,3,3)&amp;"."&amp;MID(E899,6,3)&amp;"/"&amp;MID(E899,9,4)&amp;"-"&amp;RIGHT(E899,2),IF(G899=13,0&amp;LEFT(E899,1)&amp;"."&amp;MID(E899,2,3)&amp;"."&amp;MID(E899,5,3)&amp;"/"&amp;MID(E899,8,4)&amp;"-"&amp;RIGHT(E899,2),IF(G899=12,"00"&amp;"."&amp;LEFT(E899,3)&amp;"."&amp;MID(E899,4,3)&amp;"/"&amp;MID(E899,7,4)&amp;"-"&amp;RIGHT(E899,2),IF(G899=11,"00.0"&amp;LEFT(E899,2)&amp;"."&amp;MID(E899,3,3)&amp;"/"&amp;MID(E899,6,4)&amp;"-"&amp;RIGHT(E899,2),"erro")))))</f>
        <v>92.690.783/0001-09</v>
      </c>
      <c r="G899" s="2">
        <f t="shared" si="37"/>
        <v>14</v>
      </c>
      <c r="H899" s="6" t="s">
        <v>88</v>
      </c>
      <c r="I899" s="2">
        <v>5</v>
      </c>
      <c r="J899" s="6">
        <v>15.988897712486638</v>
      </c>
      <c r="K899" s="6">
        <v>8788000</v>
      </c>
      <c r="L899" s="2">
        <v>0</v>
      </c>
      <c r="M899" s="2">
        <v>1</v>
      </c>
      <c r="N899" s="2"/>
      <c r="O899" s="2">
        <v>0</v>
      </c>
      <c r="P899" s="2">
        <v>0</v>
      </c>
      <c r="Q899" s="2">
        <v>0</v>
      </c>
      <c r="R899" s="2">
        <v>26</v>
      </c>
      <c r="S899" s="2">
        <v>0</v>
      </c>
      <c r="T899" s="6">
        <v>16.124517586120309</v>
      </c>
      <c r="U899" s="6">
        <v>7.9389525045939033E-2</v>
      </c>
      <c r="V899" s="6">
        <v>7.1464781001917055E-2</v>
      </c>
      <c r="W899" s="6">
        <v>717273</v>
      </c>
      <c r="X899" s="6">
        <v>1979</v>
      </c>
      <c r="Y899" s="6">
        <v>10064426</v>
      </c>
      <c r="Z899" s="6">
        <v>799010</v>
      </c>
      <c r="AA899" s="2">
        <f t="shared" si="38"/>
        <v>1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1</v>
      </c>
      <c r="AK899" s="2">
        <v>0</v>
      </c>
      <c r="AL899" s="2">
        <v>0</v>
      </c>
      <c r="AM899" s="2">
        <v>0</v>
      </c>
      <c r="AN899" s="2">
        <v>0</v>
      </c>
      <c r="AO899" s="2">
        <v>1</v>
      </c>
      <c r="AP899" s="2">
        <v>0</v>
      </c>
      <c r="AQ899" s="2">
        <v>0</v>
      </c>
      <c r="AR899" s="3">
        <v>0</v>
      </c>
      <c r="AS899" s="6">
        <f t="shared" si="39"/>
        <v>16.034429001399051</v>
      </c>
      <c r="AT899" s="6">
        <f t="shared" si="40"/>
        <v>-2.2102603589849196E-2</v>
      </c>
      <c r="AU899" s="6">
        <f t="shared" si="41"/>
        <v>7.7250059745288271E-2</v>
      </c>
      <c r="AV899" s="6">
        <f t="shared" si="42"/>
        <v>0</v>
      </c>
      <c r="AW899" s="6">
        <f t="shared" si="43"/>
        <v>1</v>
      </c>
      <c r="AX899" s="6">
        <f t="shared" si="44"/>
        <v>0</v>
      </c>
      <c r="AY899" s="6">
        <f t="shared" si="45"/>
        <v>0</v>
      </c>
      <c r="AZ899" s="6">
        <f t="shared" si="46"/>
        <v>0</v>
      </c>
      <c r="BA899" s="6">
        <f t="shared" si="47"/>
        <v>26</v>
      </c>
      <c r="BB899" s="6">
        <f t="shared" si="48"/>
        <v>0</v>
      </c>
      <c r="BC899" s="2"/>
      <c r="BD899" s="2"/>
    </row>
    <row r="900" spans="1:56" ht="15.75" customHeight="1" x14ac:dyDescent="0.25">
      <c r="A900" s="2">
        <v>215</v>
      </c>
      <c r="B900" s="2">
        <v>2019</v>
      </c>
      <c r="C900" s="6" t="s">
        <v>274</v>
      </c>
      <c r="D900" s="2">
        <v>8656</v>
      </c>
      <c r="E900" s="2">
        <v>92690783000109</v>
      </c>
      <c r="F900" s="2" t="str">
        <f t="array" ref="F900">IFERROR(INDEX(cnpj!$A:$B,MATCH(C900,cnpj!$B:$B,0),1),IF(G900=14,LEFT(E900,2)&amp;"."&amp;MID(E900,3,3)&amp;"."&amp;MID(E900,6,3)&amp;"/"&amp;MID(E900,9,4)&amp;"-"&amp;RIGHT(E900,2),IF(G900=13,0&amp;LEFT(E900,1)&amp;"."&amp;MID(E900,2,3)&amp;"."&amp;MID(E900,5,3)&amp;"/"&amp;MID(E900,8,4)&amp;"-"&amp;RIGHT(E900,2),IF(G900=12,"00"&amp;"."&amp;LEFT(E900,3)&amp;"."&amp;MID(E900,4,3)&amp;"/"&amp;MID(E900,7,4)&amp;"-"&amp;RIGHT(E900,2),IF(G900=11,"00.0"&amp;LEFT(E900,2)&amp;"."&amp;MID(E900,3,3)&amp;"/"&amp;MID(E900,6,4)&amp;"-"&amp;RIGHT(E900,2),"erro")))))</f>
        <v>92.690.783/0001-09</v>
      </c>
      <c r="G900" s="2">
        <f t="shared" si="37"/>
        <v>14</v>
      </c>
      <c r="H900" s="6" t="s">
        <v>88</v>
      </c>
      <c r="I900" s="2">
        <v>5</v>
      </c>
      <c r="J900" s="6">
        <v>15.771088112421724</v>
      </c>
      <c r="K900" s="6">
        <v>7068000</v>
      </c>
      <c r="L900" s="2">
        <v>0</v>
      </c>
      <c r="M900" s="2">
        <v>1</v>
      </c>
      <c r="N900" s="2"/>
      <c r="O900" s="2">
        <v>0</v>
      </c>
      <c r="P900" s="2">
        <v>0</v>
      </c>
      <c r="Q900" s="2">
        <v>0</v>
      </c>
      <c r="R900" s="2">
        <v>25</v>
      </c>
      <c r="S900" s="2">
        <v>0</v>
      </c>
      <c r="T900" s="6">
        <v>16.12196336171278</v>
      </c>
      <c r="U900" s="6">
        <v>4.2344307340195272E-2</v>
      </c>
      <c r="V900" s="6">
        <v>4.4646784779622008E-2</v>
      </c>
      <c r="W900" s="6">
        <v>22615</v>
      </c>
      <c r="X900" s="6">
        <v>425583</v>
      </c>
      <c r="Y900" s="6">
        <v>10038752</v>
      </c>
      <c r="Z900" s="6">
        <v>425084</v>
      </c>
      <c r="AA900" s="2">
        <f t="shared" si="38"/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1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1</v>
      </c>
      <c r="AQ900" s="2">
        <v>0</v>
      </c>
      <c r="AR900" s="3">
        <v>0</v>
      </c>
      <c r="AS900" s="6">
        <f t="shared" si="39"/>
        <v>16.124517586120309</v>
      </c>
      <c r="AT900" s="6">
        <f t="shared" si="40"/>
        <v>7.9389525045939033E-2</v>
      </c>
      <c r="AU900" s="6">
        <f t="shared" si="41"/>
        <v>7.1464781001917055E-2</v>
      </c>
      <c r="AV900" s="6">
        <f t="shared" si="42"/>
        <v>0</v>
      </c>
      <c r="AW900" s="6">
        <f t="shared" si="43"/>
        <v>1</v>
      </c>
      <c r="AX900" s="6">
        <f t="shared" si="44"/>
        <v>0</v>
      </c>
      <c r="AY900" s="6">
        <f t="shared" si="45"/>
        <v>0</v>
      </c>
      <c r="AZ900" s="6">
        <f t="shared" si="46"/>
        <v>0</v>
      </c>
      <c r="BA900" s="6">
        <f t="shared" si="47"/>
        <v>26</v>
      </c>
      <c r="BB900" s="6">
        <f t="shared" si="48"/>
        <v>0</v>
      </c>
      <c r="BC900" s="2"/>
      <c r="BD900" s="2"/>
    </row>
    <row r="901" spans="1:56" ht="15.75" customHeight="1" x14ac:dyDescent="0.25">
      <c r="A901" s="2">
        <v>215</v>
      </c>
      <c r="B901" s="2">
        <v>2020</v>
      </c>
      <c r="C901" s="6" t="s">
        <v>274</v>
      </c>
      <c r="D901" s="2">
        <v>8656</v>
      </c>
      <c r="E901" s="2">
        <v>92690783000109</v>
      </c>
      <c r="F901" s="2" t="str">
        <f t="array" ref="F901">IFERROR(INDEX(cnpj!$A:$B,MATCH(C901,cnpj!$B:$B,0),1),IF(G901=14,LEFT(E901,2)&amp;"."&amp;MID(E901,3,3)&amp;"."&amp;MID(E901,6,3)&amp;"/"&amp;MID(E901,9,4)&amp;"-"&amp;RIGHT(E901,2),IF(G901=13,0&amp;LEFT(E901,1)&amp;"."&amp;MID(E901,2,3)&amp;"."&amp;MID(E901,5,3)&amp;"/"&amp;MID(E901,8,4)&amp;"-"&amp;RIGHT(E901,2),IF(G901=12,"00"&amp;"."&amp;LEFT(E901,3)&amp;"."&amp;MID(E901,4,3)&amp;"/"&amp;MID(E901,7,4)&amp;"-"&amp;RIGHT(E901,2),IF(G901=11,"00.0"&amp;LEFT(E901,2)&amp;"."&amp;MID(E901,3,3)&amp;"/"&amp;MID(E901,6,4)&amp;"-"&amp;RIGHT(E901,2),"erro")))))</f>
        <v>92.690.783/0001-09</v>
      </c>
      <c r="G901" s="2">
        <f t="shared" si="37"/>
        <v>14</v>
      </c>
      <c r="H901" s="6" t="s">
        <v>88</v>
      </c>
      <c r="I901" s="2">
        <v>5</v>
      </c>
      <c r="J901" s="6">
        <v>15.980211943594933</v>
      </c>
      <c r="K901" s="6">
        <v>8712000</v>
      </c>
      <c r="L901" s="2">
        <v>0</v>
      </c>
      <c r="M901" s="2">
        <v>1</v>
      </c>
      <c r="N901" s="2"/>
      <c r="O901" s="2">
        <v>0</v>
      </c>
      <c r="P901" s="2">
        <v>0</v>
      </c>
      <c r="Q901" s="2">
        <v>0</v>
      </c>
      <c r="R901" s="2">
        <v>26</v>
      </c>
      <c r="S901" s="2">
        <v>0</v>
      </c>
      <c r="T901" s="6">
        <v>16.297253709163012</v>
      </c>
      <c r="U901" s="6">
        <v>7.2976412666072452E-2</v>
      </c>
      <c r="V901" s="6">
        <v>2.2021889471228209E-2</v>
      </c>
      <c r="W901" s="6">
        <v>262336</v>
      </c>
      <c r="X901" s="6">
        <v>1092</v>
      </c>
      <c r="Y901" s="6">
        <v>11962098</v>
      </c>
      <c r="Z901" s="6">
        <v>872951</v>
      </c>
      <c r="AA901" s="2">
        <f t="shared" si="38"/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1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1</v>
      </c>
      <c r="AR901" s="3">
        <v>0</v>
      </c>
      <c r="AS901" s="6">
        <f t="shared" si="39"/>
        <v>16.12196336171278</v>
      </c>
      <c r="AT901" s="6">
        <f t="shared" si="40"/>
        <v>4.2344307340195272E-2</v>
      </c>
      <c r="AU901" s="6">
        <f t="shared" si="41"/>
        <v>4.4646784779622008E-2</v>
      </c>
      <c r="AV901" s="6">
        <f t="shared" si="42"/>
        <v>0</v>
      </c>
      <c r="AW901" s="6">
        <f t="shared" si="43"/>
        <v>1</v>
      </c>
      <c r="AX901" s="6">
        <f t="shared" si="44"/>
        <v>0</v>
      </c>
      <c r="AY901" s="6">
        <f t="shared" si="45"/>
        <v>0</v>
      </c>
      <c r="AZ901" s="6">
        <f t="shared" si="46"/>
        <v>0</v>
      </c>
      <c r="BA901" s="6">
        <f t="shared" si="47"/>
        <v>25</v>
      </c>
      <c r="BB901" s="6">
        <f t="shared" si="48"/>
        <v>0</v>
      </c>
      <c r="BC901" s="2"/>
      <c r="BD901" s="2"/>
    </row>
    <row r="902" spans="1:56" ht="15.75" customHeight="1" x14ac:dyDescent="0.25">
      <c r="A902" s="2">
        <v>216</v>
      </c>
      <c r="B902" s="2">
        <v>2016</v>
      </c>
      <c r="C902" s="6" t="s">
        <v>275</v>
      </c>
      <c r="D902" s="2">
        <v>13439</v>
      </c>
      <c r="E902" s="2">
        <v>85778074000106</v>
      </c>
      <c r="F902" s="2" t="str">
        <f t="array" ref="F902">IFERROR(INDEX(cnpj!$A:$B,MATCH(C902,cnpj!$B:$B,0),1),IF(G902=14,LEFT(E902,2)&amp;"."&amp;MID(E902,3,3)&amp;"."&amp;MID(E902,6,3)&amp;"/"&amp;MID(E902,9,4)&amp;"-"&amp;RIGHT(E902,2),IF(G902=13,0&amp;LEFT(E902,1)&amp;"."&amp;MID(E902,2,3)&amp;"."&amp;MID(E902,5,3)&amp;"/"&amp;MID(E902,8,4)&amp;"-"&amp;RIGHT(E902,2),IF(G902=12,"00"&amp;"."&amp;LEFT(E902,3)&amp;"."&amp;MID(E902,4,3)&amp;"/"&amp;MID(E902,7,4)&amp;"-"&amp;RIGHT(E902,2),IF(G902=11,"00.0"&amp;LEFT(E902,2)&amp;"."&amp;MID(E902,3,3)&amp;"/"&amp;MID(E902,6,4)&amp;"-"&amp;RIGHT(E902,2),"erro")))))</f>
        <v>85.778.074/0001-06</v>
      </c>
      <c r="G902" s="2">
        <f t="shared" si="37"/>
        <v>14</v>
      </c>
      <c r="H902" s="6" t="s">
        <v>60</v>
      </c>
      <c r="I902" s="2">
        <v>1</v>
      </c>
      <c r="J902" s="6">
        <v>11.846498073157814</v>
      </c>
      <c r="K902" s="6">
        <v>139594.64000000001</v>
      </c>
      <c r="L902" s="2">
        <v>0</v>
      </c>
      <c r="M902" s="2">
        <v>0</v>
      </c>
      <c r="N902" s="2"/>
      <c r="O902" s="2">
        <v>0</v>
      </c>
      <c r="P902" s="2">
        <v>0</v>
      </c>
      <c r="Q902" s="2">
        <v>0</v>
      </c>
      <c r="R902" s="2">
        <v>4</v>
      </c>
      <c r="S902" s="2">
        <v>0</v>
      </c>
      <c r="T902" s="6">
        <v>12.023609078653264</v>
      </c>
      <c r="U902" s="6">
        <v>-9.4159370630629555E-2</v>
      </c>
      <c r="V902" s="6">
        <v>1.410968357506766</v>
      </c>
      <c r="W902" s="6">
        <v>154055</v>
      </c>
      <c r="X902" s="6">
        <v>81073</v>
      </c>
      <c r="Y902" s="6">
        <v>166643</v>
      </c>
      <c r="Z902" s="6">
        <v>-15691</v>
      </c>
      <c r="AA902" s="2" t="str">
        <f t="shared" si="38"/>
        <v/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1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1</v>
      </c>
      <c r="AN902" s="2">
        <v>0</v>
      </c>
      <c r="AO902" s="2">
        <v>0</v>
      </c>
      <c r="AP902" s="2">
        <v>0</v>
      </c>
      <c r="AQ902" s="2">
        <v>0</v>
      </c>
      <c r="AR902" s="3">
        <v>0</v>
      </c>
      <c r="AS902" s="6" t="str">
        <f t="shared" si="39"/>
        <v/>
      </c>
      <c r="AT902" s="6" t="str">
        <f t="shared" si="40"/>
        <v/>
      </c>
      <c r="AU902" s="6" t="str">
        <f t="shared" si="41"/>
        <v/>
      </c>
      <c r="AV902" s="6" t="str">
        <f t="shared" si="42"/>
        <v/>
      </c>
      <c r="AW902" s="6" t="str">
        <f t="shared" si="43"/>
        <v/>
      </c>
      <c r="AX902" s="6" t="str">
        <f t="shared" si="44"/>
        <v/>
      </c>
      <c r="AY902" s="6" t="str">
        <f t="shared" si="45"/>
        <v/>
      </c>
      <c r="AZ902" s="6" t="str">
        <f t="shared" si="46"/>
        <v/>
      </c>
      <c r="BA902" s="6" t="str">
        <f t="shared" si="47"/>
        <v/>
      </c>
      <c r="BB902" s="6" t="str">
        <f t="shared" si="48"/>
        <v/>
      </c>
      <c r="BC902" s="2"/>
      <c r="BD902" s="2"/>
    </row>
    <row r="903" spans="1:56" ht="15.75" customHeight="1" x14ac:dyDescent="0.25">
      <c r="A903" s="2">
        <v>216</v>
      </c>
      <c r="B903" s="2">
        <v>2017</v>
      </c>
      <c r="C903" s="6" t="s">
        <v>275</v>
      </c>
      <c r="D903" s="2">
        <v>13439</v>
      </c>
      <c r="E903" s="2">
        <v>85778074000106</v>
      </c>
      <c r="F903" s="2" t="str">
        <f t="array" ref="F903">IFERROR(INDEX(cnpj!$A:$B,MATCH(C903,cnpj!$B:$B,0),1),IF(G903=14,LEFT(E903,2)&amp;"."&amp;MID(E903,3,3)&amp;"."&amp;MID(E903,6,3)&amp;"/"&amp;MID(E903,9,4)&amp;"-"&amp;RIGHT(E903,2),IF(G903=13,0&amp;LEFT(E903,1)&amp;"."&amp;MID(E903,2,3)&amp;"."&amp;MID(E903,5,3)&amp;"/"&amp;MID(E903,8,4)&amp;"-"&amp;RIGHT(E903,2),IF(G903=12,"00"&amp;"."&amp;LEFT(E903,3)&amp;"."&amp;MID(E903,4,3)&amp;"/"&amp;MID(E903,7,4)&amp;"-"&amp;RIGHT(E903,2),IF(G903=11,"00.0"&amp;LEFT(E903,2)&amp;"."&amp;MID(E903,3,3)&amp;"/"&amp;MID(E903,6,4)&amp;"-"&amp;RIGHT(E903,2),"erro")))))</f>
        <v>85.778.074/0001-06</v>
      </c>
      <c r="G903" s="2">
        <f t="shared" si="37"/>
        <v>14</v>
      </c>
      <c r="H903" s="6" t="s">
        <v>60</v>
      </c>
      <c r="I903" s="2">
        <v>1</v>
      </c>
      <c r="J903" s="6">
        <v>11.846498073157814</v>
      </c>
      <c r="K903" s="6">
        <v>139594.64000000001</v>
      </c>
      <c r="L903" s="2">
        <v>0</v>
      </c>
      <c r="M903" s="2">
        <v>0</v>
      </c>
      <c r="N903" s="2"/>
      <c r="O903" s="2">
        <v>0</v>
      </c>
      <c r="P903" s="2">
        <v>0</v>
      </c>
      <c r="Q903" s="2">
        <v>0</v>
      </c>
      <c r="R903" s="2">
        <v>4</v>
      </c>
      <c r="S903" s="2">
        <v>0</v>
      </c>
      <c r="T903" s="6">
        <v>12.195036975909909</v>
      </c>
      <c r="U903" s="6">
        <v>0.18572836884810798</v>
      </c>
      <c r="V903" s="6">
        <v>1.1604964485225349</v>
      </c>
      <c r="W903" s="6">
        <v>148876</v>
      </c>
      <c r="X903" s="6">
        <v>80676</v>
      </c>
      <c r="Y903" s="6">
        <v>197805</v>
      </c>
      <c r="Z903" s="6">
        <v>36738</v>
      </c>
      <c r="AA903" s="2">
        <f t="shared" si="38"/>
        <v>1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1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</v>
      </c>
      <c r="AO903" s="2">
        <v>0</v>
      </c>
      <c r="AP903" s="2">
        <v>0</v>
      </c>
      <c r="AQ903" s="2">
        <v>0</v>
      </c>
      <c r="AR903" s="3">
        <v>0</v>
      </c>
      <c r="AS903" s="6">
        <f t="shared" si="39"/>
        <v>12.023609078653264</v>
      </c>
      <c r="AT903" s="6">
        <f t="shared" si="40"/>
        <v>-9.4159370630629555E-2</v>
      </c>
      <c r="AU903" s="6">
        <f t="shared" si="41"/>
        <v>1.410968357506766</v>
      </c>
      <c r="AV903" s="6">
        <f t="shared" si="42"/>
        <v>0</v>
      </c>
      <c r="AW903" s="6">
        <f t="shared" si="43"/>
        <v>0</v>
      </c>
      <c r="AX903" s="6">
        <f t="shared" si="44"/>
        <v>0</v>
      </c>
      <c r="AY903" s="6">
        <f t="shared" si="45"/>
        <v>0</v>
      </c>
      <c r="AZ903" s="6">
        <f t="shared" si="46"/>
        <v>0</v>
      </c>
      <c r="BA903" s="6">
        <f t="shared" si="47"/>
        <v>4</v>
      </c>
      <c r="BB903" s="6">
        <f t="shared" si="48"/>
        <v>0</v>
      </c>
      <c r="BC903" s="2"/>
      <c r="BD903" s="2"/>
    </row>
    <row r="904" spans="1:56" ht="15.75" customHeight="1" x14ac:dyDescent="0.25">
      <c r="A904" s="2">
        <v>216</v>
      </c>
      <c r="B904" s="2">
        <v>2018</v>
      </c>
      <c r="C904" s="6" t="s">
        <v>275</v>
      </c>
      <c r="D904" s="2">
        <v>13439</v>
      </c>
      <c r="E904" s="2">
        <v>85778074000106</v>
      </c>
      <c r="F904" s="2" t="str">
        <f t="array" ref="F904">IFERROR(INDEX(cnpj!$A:$B,MATCH(C904,cnpj!$B:$B,0),1),IF(G904=14,LEFT(E904,2)&amp;"."&amp;MID(E904,3,3)&amp;"."&amp;MID(E904,6,3)&amp;"/"&amp;MID(E904,9,4)&amp;"-"&amp;RIGHT(E904,2),IF(G904=13,0&amp;LEFT(E904,1)&amp;"."&amp;MID(E904,2,3)&amp;"."&amp;MID(E904,5,3)&amp;"/"&amp;MID(E904,8,4)&amp;"-"&amp;RIGHT(E904,2),IF(G904=12,"00"&amp;"."&amp;LEFT(E904,3)&amp;"."&amp;MID(E904,4,3)&amp;"/"&amp;MID(E904,7,4)&amp;"-"&amp;RIGHT(E904,2),IF(G904=11,"00.0"&amp;LEFT(E904,2)&amp;"."&amp;MID(E904,3,3)&amp;"/"&amp;MID(E904,6,4)&amp;"-"&amp;RIGHT(E904,2),"erro")))))</f>
        <v>85.778.074/0001-06</v>
      </c>
      <c r="G904" s="2">
        <f t="shared" si="37"/>
        <v>14</v>
      </c>
      <c r="H904" s="6" t="s">
        <v>60</v>
      </c>
      <c r="I904" s="2">
        <v>1</v>
      </c>
      <c r="J904" s="6">
        <v>11.846283142096841</v>
      </c>
      <c r="K904" s="6">
        <v>139564.64000000001</v>
      </c>
      <c r="L904" s="2">
        <v>0</v>
      </c>
      <c r="M904" s="2">
        <v>0</v>
      </c>
      <c r="N904" s="2"/>
      <c r="O904" s="2">
        <v>0</v>
      </c>
      <c r="P904" s="2">
        <v>0</v>
      </c>
      <c r="Q904" s="2">
        <v>0</v>
      </c>
      <c r="R904" s="2">
        <v>6</v>
      </c>
      <c r="S904" s="2">
        <v>0</v>
      </c>
      <c r="T904" s="6">
        <v>12.066408198402199</v>
      </c>
      <c r="U904" s="6">
        <v>6.9194503535905255E-2</v>
      </c>
      <c r="V904" s="6">
        <v>1.1145173345598804</v>
      </c>
      <c r="W904" s="6">
        <v>113541</v>
      </c>
      <c r="X904" s="6">
        <v>80307</v>
      </c>
      <c r="Y904" s="6">
        <v>173930</v>
      </c>
      <c r="Z904" s="6">
        <v>12035</v>
      </c>
      <c r="AA904" s="2">
        <f t="shared" si="38"/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1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1</v>
      </c>
      <c r="AP904" s="2">
        <v>0</v>
      </c>
      <c r="AQ904" s="2">
        <v>0</v>
      </c>
      <c r="AR904" s="3">
        <v>0</v>
      </c>
      <c r="AS904" s="6">
        <f t="shared" si="39"/>
        <v>12.195036975909909</v>
      </c>
      <c r="AT904" s="6">
        <f t="shared" si="40"/>
        <v>0.18572836884810798</v>
      </c>
      <c r="AU904" s="6">
        <f t="shared" si="41"/>
        <v>1.1604964485225349</v>
      </c>
      <c r="AV904" s="6">
        <f t="shared" si="42"/>
        <v>0</v>
      </c>
      <c r="AW904" s="6">
        <f t="shared" si="43"/>
        <v>0</v>
      </c>
      <c r="AX904" s="6">
        <f t="shared" si="44"/>
        <v>0</v>
      </c>
      <c r="AY904" s="6">
        <f t="shared" si="45"/>
        <v>0</v>
      </c>
      <c r="AZ904" s="6">
        <f t="shared" si="46"/>
        <v>0</v>
      </c>
      <c r="BA904" s="6">
        <f t="shared" si="47"/>
        <v>4</v>
      </c>
      <c r="BB904" s="6">
        <f t="shared" si="48"/>
        <v>0</v>
      </c>
      <c r="BC904" s="2"/>
      <c r="BD904" s="2"/>
    </row>
    <row r="905" spans="1:56" ht="15.75" customHeight="1" x14ac:dyDescent="0.25">
      <c r="A905" s="2">
        <v>216</v>
      </c>
      <c r="B905" s="2">
        <v>2019</v>
      </c>
      <c r="C905" s="6" t="s">
        <v>275</v>
      </c>
      <c r="D905" s="2">
        <v>13439</v>
      </c>
      <c r="E905" s="2">
        <v>85778074000106</v>
      </c>
      <c r="F905" s="2" t="str">
        <f t="array" ref="F905">IFERROR(INDEX(cnpj!$A:$B,MATCH(C905,cnpj!$B:$B,0),1),IF(G905=14,LEFT(E905,2)&amp;"."&amp;MID(E905,3,3)&amp;"."&amp;MID(E905,6,3)&amp;"/"&amp;MID(E905,9,4)&amp;"-"&amp;RIGHT(E905,2),IF(G905=13,0&amp;LEFT(E905,1)&amp;"."&amp;MID(E905,2,3)&amp;"."&amp;MID(E905,5,3)&amp;"/"&amp;MID(E905,8,4)&amp;"-"&amp;RIGHT(E905,2),IF(G905=12,"00"&amp;"."&amp;LEFT(E905,3)&amp;"."&amp;MID(E905,4,3)&amp;"/"&amp;MID(E905,7,4)&amp;"-"&amp;RIGHT(E905,2),IF(G905=11,"00.0"&amp;LEFT(E905,2)&amp;"."&amp;MID(E905,3,3)&amp;"/"&amp;MID(E905,6,4)&amp;"-"&amp;RIGHT(E905,2),"erro")))))</f>
        <v>85.778.074/0001-06</v>
      </c>
      <c r="G905" s="2">
        <f t="shared" si="37"/>
        <v>14</v>
      </c>
      <c r="H905" s="6" t="s">
        <v>60</v>
      </c>
      <c r="I905" s="2">
        <v>1</v>
      </c>
      <c r="J905" s="6">
        <v>12.149502294041779</v>
      </c>
      <c r="K905" s="6">
        <v>189000</v>
      </c>
      <c r="L905" s="2">
        <v>0</v>
      </c>
      <c r="M905" s="2">
        <v>1</v>
      </c>
      <c r="N905" s="2"/>
      <c r="O905" s="2">
        <v>0</v>
      </c>
      <c r="P905" s="2">
        <v>0</v>
      </c>
      <c r="Q905" s="2">
        <v>0</v>
      </c>
      <c r="R905" s="2">
        <v>7</v>
      </c>
      <c r="S905" s="2">
        <v>0</v>
      </c>
      <c r="T905" s="6">
        <v>12.155983888553964</v>
      </c>
      <c r="U905" s="6">
        <v>9.0964048594062943E-2</v>
      </c>
      <c r="V905" s="6">
        <v>1.406026420787577</v>
      </c>
      <c r="W905" s="6">
        <v>113412</v>
      </c>
      <c r="X905" s="6">
        <v>154055</v>
      </c>
      <c r="Y905" s="6">
        <v>190229</v>
      </c>
      <c r="Z905" s="6">
        <v>17304</v>
      </c>
      <c r="AA905" s="2">
        <f t="shared" si="38"/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1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1</v>
      </c>
      <c r="AQ905" s="2">
        <v>0</v>
      </c>
      <c r="AR905" s="3">
        <v>0</v>
      </c>
      <c r="AS905" s="6">
        <f t="shared" si="39"/>
        <v>12.066408198402199</v>
      </c>
      <c r="AT905" s="6">
        <f t="shared" si="40"/>
        <v>6.9194503535905255E-2</v>
      </c>
      <c r="AU905" s="6">
        <f t="shared" si="41"/>
        <v>1.1145173345598804</v>
      </c>
      <c r="AV905" s="6">
        <f t="shared" si="42"/>
        <v>0</v>
      </c>
      <c r="AW905" s="6">
        <f t="shared" si="43"/>
        <v>0</v>
      </c>
      <c r="AX905" s="6">
        <f t="shared" si="44"/>
        <v>0</v>
      </c>
      <c r="AY905" s="6">
        <f t="shared" si="45"/>
        <v>0</v>
      </c>
      <c r="AZ905" s="6">
        <f t="shared" si="46"/>
        <v>0</v>
      </c>
      <c r="BA905" s="6">
        <f t="shared" si="47"/>
        <v>6</v>
      </c>
      <c r="BB905" s="6">
        <f t="shared" si="48"/>
        <v>0</v>
      </c>
      <c r="BC905" s="2"/>
      <c r="BD905" s="2"/>
    </row>
    <row r="906" spans="1:56" ht="15.75" customHeight="1" x14ac:dyDescent="0.25">
      <c r="A906" s="2">
        <v>216</v>
      </c>
      <c r="B906" s="2">
        <v>2020</v>
      </c>
      <c r="C906" s="6" t="s">
        <v>275</v>
      </c>
      <c r="D906" s="2">
        <v>13439</v>
      </c>
      <c r="E906" s="2">
        <v>85778074000106</v>
      </c>
      <c r="F906" s="2" t="str">
        <f t="array" ref="F906">IFERROR(INDEX(cnpj!$A:$B,MATCH(C906,cnpj!$B:$B,0),1),IF(G906=14,LEFT(E906,2)&amp;"."&amp;MID(E906,3,3)&amp;"."&amp;MID(E906,6,3)&amp;"/"&amp;MID(E906,9,4)&amp;"-"&amp;RIGHT(E906,2),IF(G906=13,0&amp;LEFT(E906,1)&amp;"."&amp;MID(E906,2,3)&amp;"."&amp;MID(E906,5,3)&amp;"/"&amp;MID(E906,8,4)&amp;"-"&amp;RIGHT(E906,2),IF(G906=12,"00"&amp;"."&amp;LEFT(E906,3)&amp;"."&amp;MID(E906,4,3)&amp;"/"&amp;MID(E906,7,4)&amp;"-"&amp;RIGHT(E906,2),IF(G906=11,"00.0"&amp;LEFT(E906,2)&amp;"."&amp;MID(E906,3,3)&amp;"/"&amp;MID(E906,6,4)&amp;"-"&amp;RIGHT(E906,2),"erro")))))</f>
        <v>85.778.074/0001-06</v>
      </c>
      <c r="G906" s="2">
        <f t="shared" si="37"/>
        <v>14</v>
      </c>
      <c r="H906" s="6" t="s">
        <v>60</v>
      </c>
      <c r="I906" s="2">
        <v>1</v>
      </c>
      <c r="J906" s="6">
        <v>11.846498073157814</v>
      </c>
      <c r="K906" s="6">
        <v>139594.64000000001</v>
      </c>
      <c r="L906" s="2">
        <v>1</v>
      </c>
      <c r="M906" s="2">
        <v>1</v>
      </c>
      <c r="N906" s="2"/>
      <c r="O906" s="2">
        <v>0</v>
      </c>
      <c r="P906" s="2">
        <v>0</v>
      </c>
      <c r="Q906" s="2">
        <v>0</v>
      </c>
      <c r="R906" s="2">
        <v>6</v>
      </c>
      <c r="S906" s="2">
        <v>0</v>
      </c>
      <c r="T906" s="6">
        <v>12.3796519331372</v>
      </c>
      <c r="U906" s="6">
        <v>-2.3996368389860075E-2</v>
      </c>
      <c r="V906" s="6">
        <v>1.0343910117649038</v>
      </c>
      <c r="W906" s="6">
        <v>171860</v>
      </c>
      <c r="X906" s="6">
        <v>74233</v>
      </c>
      <c r="Y906" s="6">
        <v>237911</v>
      </c>
      <c r="Z906" s="6">
        <v>-5709</v>
      </c>
      <c r="AA906" s="2">
        <f t="shared" si="38"/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1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1</v>
      </c>
      <c r="AR906" s="3">
        <v>0</v>
      </c>
      <c r="AS906" s="6">
        <f t="shared" si="39"/>
        <v>12.155983888553964</v>
      </c>
      <c r="AT906" s="6">
        <f t="shared" si="40"/>
        <v>9.0964048594062943E-2</v>
      </c>
      <c r="AU906" s="6">
        <f t="shared" si="41"/>
        <v>1.406026420787577</v>
      </c>
      <c r="AV906" s="6">
        <f t="shared" si="42"/>
        <v>0</v>
      </c>
      <c r="AW906" s="6">
        <f t="shared" si="43"/>
        <v>1</v>
      </c>
      <c r="AX906" s="6">
        <f t="shared" si="44"/>
        <v>0</v>
      </c>
      <c r="AY906" s="6">
        <f t="shared" si="45"/>
        <v>0</v>
      </c>
      <c r="AZ906" s="6">
        <f t="shared" si="46"/>
        <v>0</v>
      </c>
      <c r="BA906" s="6">
        <f t="shared" si="47"/>
        <v>7</v>
      </c>
      <c r="BB906" s="6">
        <f t="shared" si="48"/>
        <v>0</v>
      </c>
      <c r="BC906" s="2"/>
      <c r="BD906" s="2"/>
    </row>
    <row r="907" spans="1:56" ht="15.75" customHeight="1" x14ac:dyDescent="0.25">
      <c r="A907" s="2">
        <v>217</v>
      </c>
      <c r="B907" s="2">
        <v>2016</v>
      </c>
      <c r="C907" s="6" t="s">
        <v>276</v>
      </c>
      <c r="D907" s="2">
        <v>8745</v>
      </c>
      <c r="E907" s="2">
        <v>16234171000115</v>
      </c>
      <c r="F907" s="2" t="str">
        <f t="array" ref="F907">IFERROR(INDEX(cnpj!$A:$B,MATCH(C907,cnpj!$B:$B,0),1),IF(G907=14,LEFT(E907,2)&amp;"."&amp;MID(E907,3,3)&amp;"."&amp;MID(E907,6,3)&amp;"/"&amp;MID(E907,9,4)&amp;"-"&amp;RIGHT(E907,2),IF(G907=13,0&amp;LEFT(E907,1)&amp;"."&amp;MID(E907,2,3)&amp;"."&amp;MID(E907,5,3)&amp;"/"&amp;MID(E907,8,4)&amp;"-"&amp;RIGHT(E907,2),IF(G907=12,"00"&amp;"."&amp;LEFT(E907,3)&amp;"."&amp;MID(E907,4,3)&amp;"/"&amp;MID(E907,7,4)&amp;"-"&amp;RIGHT(E907,2),IF(G907=11,"00.0"&amp;LEFT(E907,2)&amp;"."&amp;MID(E907,3,3)&amp;"/"&amp;MID(E907,6,4)&amp;"-"&amp;RIGHT(E907,2),"erro")))))</f>
        <v>16.234.171/0001-15</v>
      </c>
      <c r="G907" s="2">
        <f t="shared" si="37"/>
        <v>14</v>
      </c>
      <c r="H907" s="6" t="s">
        <v>88</v>
      </c>
      <c r="I907" s="2">
        <v>5</v>
      </c>
      <c r="J907" s="6">
        <v>11.760396918473617</v>
      </c>
      <c r="K907" s="6">
        <v>128078.28</v>
      </c>
      <c r="L907" s="2">
        <v>0</v>
      </c>
      <c r="M907" s="2">
        <v>0</v>
      </c>
      <c r="N907" s="2"/>
      <c r="O907" s="2">
        <v>0</v>
      </c>
      <c r="P907" s="2">
        <v>0</v>
      </c>
      <c r="Q907" s="2">
        <v>0</v>
      </c>
      <c r="R907" s="2">
        <v>15</v>
      </c>
      <c r="S907" s="2">
        <v>0</v>
      </c>
      <c r="T907" s="6">
        <v>10.460442661144333</v>
      </c>
      <c r="U907" s="6">
        <v>-0.77755178044518292</v>
      </c>
      <c r="V907" s="6">
        <v>0.33806972813475805</v>
      </c>
      <c r="W907" s="6">
        <v>12</v>
      </c>
      <c r="X907" s="6">
        <v>11789</v>
      </c>
      <c r="Y907" s="6">
        <v>34907</v>
      </c>
      <c r="Z907" s="6">
        <v>-27142</v>
      </c>
      <c r="AA907" s="2" t="str">
        <f t="shared" si="38"/>
        <v/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1</v>
      </c>
      <c r="AN907" s="2">
        <v>0</v>
      </c>
      <c r="AO907" s="2">
        <v>0</v>
      </c>
      <c r="AP907" s="2">
        <v>0</v>
      </c>
      <c r="AQ907" s="2">
        <v>0</v>
      </c>
      <c r="AR907" s="3">
        <v>0</v>
      </c>
      <c r="AS907" s="6" t="str">
        <f t="shared" si="39"/>
        <v/>
      </c>
      <c r="AT907" s="6" t="str">
        <f t="shared" si="40"/>
        <v/>
      </c>
      <c r="AU907" s="6" t="str">
        <f t="shared" si="41"/>
        <v/>
      </c>
      <c r="AV907" s="6" t="str">
        <f t="shared" si="42"/>
        <v/>
      </c>
      <c r="AW907" s="6" t="str">
        <f t="shared" si="43"/>
        <v/>
      </c>
      <c r="AX907" s="6" t="str">
        <f t="shared" si="44"/>
        <v/>
      </c>
      <c r="AY907" s="6" t="str">
        <f t="shared" si="45"/>
        <v/>
      </c>
      <c r="AZ907" s="6" t="str">
        <f t="shared" si="46"/>
        <v/>
      </c>
      <c r="BA907" s="6" t="str">
        <f t="shared" si="47"/>
        <v/>
      </c>
      <c r="BB907" s="6" t="str">
        <f t="shared" si="48"/>
        <v/>
      </c>
      <c r="BC907" s="2"/>
      <c r="BD907" s="2"/>
    </row>
    <row r="908" spans="1:56" ht="15.75" customHeight="1" x14ac:dyDescent="0.25">
      <c r="A908" s="2">
        <v>217</v>
      </c>
      <c r="B908" s="2">
        <v>2017</v>
      </c>
      <c r="C908" s="6" t="s">
        <v>276</v>
      </c>
      <c r="D908" s="2">
        <v>8745</v>
      </c>
      <c r="E908" s="2">
        <v>16234171000115</v>
      </c>
      <c r="F908" s="2" t="str">
        <f t="array" ref="F908">IFERROR(INDEX(cnpj!$A:$B,MATCH(C908,cnpj!$B:$B,0),1),IF(G908=14,LEFT(E908,2)&amp;"."&amp;MID(E908,3,3)&amp;"."&amp;MID(E908,6,3)&amp;"/"&amp;MID(E908,9,4)&amp;"-"&amp;RIGHT(E908,2),IF(G908=13,0&amp;LEFT(E908,1)&amp;"."&amp;MID(E908,2,3)&amp;"."&amp;MID(E908,5,3)&amp;"/"&amp;MID(E908,8,4)&amp;"-"&amp;RIGHT(E908,2),IF(G908=12,"00"&amp;"."&amp;LEFT(E908,3)&amp;"."&amp;MID(E908,4,3)&amp;"/"&amp;MID(E908,7,4)&amp;"-"&amp;RIGHT(E908,2),IF(G908=11,"00.0"&amp;LEFT(E908,2)&amp;"."&amp;MID(E908,3,3)&amp;"/"&amp;MID(E908,6,4)&amp;"-"&amp;RIGHT(E908,2),"erro")))))</f>
        <v>16.234.171/0001-15</v>
      </c>
      <c r="G908" s="2">
        <f t="shared" si="37"/>
        <v>14</v>
      </c>
      <c r="H908" s="6" t="s">
        <v>88</v>
      </c>
      <c r="I908" s="2">
        <v>5</v>
      </c>
      <c r="J908" s="6">
        <v>12.860998613269921</v>
      </c>
      <c r="K908" s="6">
        <v>385000</v>
      </c>
      <c r="L908" s="2">
        <v>0</v>
      </c>
      <c r="M908" s="2">
        <v>0</v>
      </c>
      <c r="N908" s="2"/>
      <c r="O908" s="2">
        <v>0</v>
      </c>
      <c r="P908" s="2">
        <v>0</v>
      </c>
      <c r="Q908" s="2">
        <v>0</v>
      </c>
      <c r="R908" s="2">
        <v>12</v>
      </c>
      <c r="S908" s="2">
        <v>0</v>
      </c>
      <c r="T908" s="6">
        <v>10.607648854359173</v>
      </c>
      <c r="U908" s="6">
        <v>0.12476819227060307</v>
      </c>
      <c r="V908" s="6">
        <v>0.31508542887520707</v>
      </c>
      <c r="W908" s="6">
        <v>761</v>
      </c>
      <c r="X908" s="6">
        <v>11982</v>
      </c>
      <c r="Y908" s="6">
        <v>40443</v>
      </c>
      <c r="Z908" s="6">
        <v>5046</v>
      </c>
      <c r="AA908" s="2">
        <f t="shared" si="38"/>
        <v>1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</v>
      </c>
      <c r="AO908" s="2">
        <v>0</v>
      </c>
      <c r="AP908" s="2">
        <v>0</v>
      </c>
      <c r="AQ908" s="2">
        <v>0</v>
      </c>
      <c r="AR908" s="3">
        <v>0</v>
      </c>
      <c r="AS908" s="6">
        <f t="shared" si="39"/>
        <v>10.460442661144333</v>
      </c>
      <c r="AT908" s="6">
        <f t="shared" si="40"/>
        <v>-0.77755178044518292</v>
      </c>
      <c r="AU908" s="6">
        <f t="shared" si="41"/>
        <v>0.33806972813475805</v>
      </c>
      <c r="AV908" s="6">
        <f t="shared" si="42"/>
        <v>0</v>
      </c>
      <c r="AW908" s="6">
        <f t="shared" si="43"/>
        <v>0</v>
      </c>
      <c r="AX908" s="6">
        <f t="shared" si="44"/>
        <v>0</v>
      </c>
      <c r="AY908" s="6">
        <f t="shared" si="45"/>
        <v>0</v>
      </c>
      <c r="AZ908" s="6">
        <f t="shared" si="46"/>
        <v>0</v>
      </c>
      <c r="BA908" s="6">
        <f t="shared" si="47"/>
        <v>15</v>
      </c>
      <c r="BB908" s="6">
        <f t="shared" si="48"/>
        <v>0</v>
      </c>
      <c r="BC908" s="2"/>
      <c r="BD908" s="2"/>
    </row>
    <row r="909" spans="1:56" ht="15.75" customHeight="1" x14ac:dyDescent="0.25">
      <c r="A909" s="2">
        <v>217</v>
      </c>
      <c r="B909" s="2">
        <v>2018</v>
      </c>
      <c r="C909" s="6" t="s">
        <v>276</v>
      </c>
      <c r="D909" s="2">
        <v>8745</v>
      </c>
      <c r="E909" s="2">
        <v>16234171000115</v>
      </c>
      <c r="F909" s="2" t="str">
        <f t="array" ref="F909">IFERROR(INDEX(cnpj!$A:$B,MATCH(C909,cnpj!$B:$B,0),1),IF(G909=14,LEFT(E909,2)&amp;"."&amp;MID(E909,3,3)&amp;"."&amp;MID(E909,6,3)&amp;"/"&amp;MID(E909,9,4)&amp;"-"&amp;RIGHT(E909,2),IF(G909=13,0&amp;LEFT(E909,1)&amp;"."&amp;MID(E909,2,3)&amp;"."&amp;MID(E909,5,3)&amp;"/"&amp;MID(E909,8,4)&amp;"-"&amp;RIGHT(E909,2),IF(G909=12,"00"&amp;"."&amp;LEFT(E909,3)&amp;"."&amp;MID(E909,4,3)&amp;"/"&amp;MID(E909,7,4)&amp;"-"&amp;RIGHT(E909,2),IF(G909=11,"00.0"&amp;LEFT(E909,2)&amp;"."&amp;MID(E909,3,3)&amp;"/"&amp;MID(E909,6,4)&amp;"-"&amp;RIGHT(E909,2),"erro")))))</f>
        <v>16.234.171/0001-15</v>
      </c>
      <c r="G909" s="2">
        <f t="shared" si="37"/>
        <v>14</v>
      </c>
      <c r="H909" s="6" t="s">
        <v>88</v>
      </c>
      <c r="I909" s="2">
        <v>5</v>
      </c>
      <c r="J909" s="6">
        <v>12.860998613269921</v>
      </c>
      <c r="K909" s="6">
        <v>385000</v>
      </c>
      <c r="L909" s="2">
        <v>0</v>
      </c>
      <c r="M909" s="2">
        <v>0</v>
      </c>
      <c r="N909" s="2"/>
      <c r="O909" s="2">
        <v>0</v>
      </c>
      <c r="P909" s="2">
        <v>0</v>
      </c>
      <c r="Q909" s="2">
        <v>0</v>
      </c>
      <c r="R909" s="2">
        <v>7</v>
      </c>
      <c r="S909" s="2">
        <v>0</v>
      </c>
      <c r="T909" s="6">
        <v>10.676277360748269</v>
      </c>
      <c r="U909" s="6">
        <v>3.5529596453966202E-2</v>
      </c>
      <c r="V909" s="6">
        <v>0.32796195401237416</v>
      </c>
      <c r="W909" s="6">
        <v>922</v>
      </c>
      <c r="X909" s="6">
        <v>13284</v>
      </c>
      <c r="Y909" s="6">
        <v>43316</v>
      </c>
      <c r="Z909" s="6">
        <v>1539</v>
      </c>
      <c r="AA909" s="2">
        <f t="shared" si="38"/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1</v>
      </c>
      <c r="AP909" s="2">
        <v>0</v>
      </c>
      <c r="AQ909" s="2">
        <v>0</v>
      </c>
      <c r="AR909" s="3">
        <v>0</v>
      </c>
      <c r="AS909" s="6">
        <f t="shared" si="39"/>
        <v>10.607648854359173</v>
      </c>
      <c r="AT909" s="6">
        <f t="shared" si="40"/>
        <v>0.12476819227060307</v>
      </c>
      <c r="AU909" s="6">
        <f t="shared" si="41"/>
        <v>0.31508542887520707</v>
      </c>
      <c r="AV909" s="6">
        <f t="shared" si="42"/>
        <v>0</v>
      </c>
      <c r="AW909" s="6">
        <f t="shared" si="43"/>
        <v>0</v>
      </c>
      <c r="AX909" s="6">
        <f t="shared" si="44"/>
        <v>0</v>
      </c>
      <c r="AY909" s="6">
        <f t="shared" si="45"/>
        <v>0</v>
      </c>
      <c r="AZ909" s="6">
        <f t="shared" si="46"/>
        <v>0</v>
      </c>
      <c r="BA909" s="6">
        <f t="shared" si="47"/>
        <v>12</v>
      </c>
      <c r="BB909" s="6">
        <f t="shared" si="48"/>
        <v>0</v>
      </c>
      <c r="BC909" s="2"/>
      <c r="BD909" s="2"/>
    </row>
    <row r="910" spans="1:56" ht="15.75" customHeight="1" x14ac:dyDescent="0.25">
      <c r="A910" s="2">
        <v>217</v>
      </c>
      <c r="B910" s="2">
        <v>2019</v>
      </c>
      <c r="C910" s="6" t="s">
        <v>276</v>
      </c>
      <c r="D910" s="2">
        <v>8745</v>
      </c>
      <c r="E910" s="2">
        <v>16234171000115</v>
      </c>
      <c r="F910" s="2" t="str">
        <f t="array" ref="F910">IFERROR(INDEX(cnpj!$A:$B,MATCH(C910,cnpj!$B:$B,0),1),IF(G910=14,LEFT(E910,2)&amp;"."&amp;MID(E910,3,3)&amp;"."&amp;MID(E910,6,3)&amp;"/"&amp;MID(E910,9,4)&amp;"-"&amp;RIGHT(E910,2),IF(G910=13,0&amp;LEFT(E910,1)&amp;"."&amp;MID(E910,2,3)&amp;"."&amp;MID(E910,5,3)&amp;"/"&amp;MID(E910,8,4)&amp;"-"&amp;RIGHT(E910,2),IF(G910=12,"00"&amp;"."&amp;LEFT(E910,3)&amp;"."&amp;MID(E910,4,3)&amp;"/"&amp;MID(E910,7,4)&amp;"-"&amp;RIGHT(E910,2),IF(G910=11,"00.0"&amp;LEFT(E910,2)&amp;"."&amp;MID(E910,3,3)&amp;"/"&amp;MID(E910,6,4)&amp;"-"&amp;RIGHT(E910,2),"erro")))))</f>
        <v>16.234.171/0001-15</v>
      </c>
      <c r="G910" s="2">
        <f t="shared" si="37"/>
        <v>14</v>
      </c>
      <c r="H910" s="6" t="s">
        <v>88</v>
      </c>
      <c r="I910" s="2">
        <v>5</v>
      </c>
      <c r="J910" s="6">
        <v>12.130288030133848</v>
      </c>
      <c r="K910" s="6">
        <v>185403.17</v>
      </c>
      <c r="L910" s="2">
        <v>0</v>
      </c>
      <c r="M910" s="2">
        <v>0</v>
      </c>
      <c r="N910" s="2"/>
      <c r="O910" s="2">
        <v>0</v>
      </c>
      <c r="P910" s="2">
        <v>0</v>
      </c>
      <c r="Q910" s="2">
        <v>0</v>
      </c>
      <c r="R910" s="2">
        <v>15</v>
      </c>
      <c r="S910" s="2">
        <v>0</v>
      </c>
      <c r="T910" s="6">
        <v>10.984614526863218</v>
      </c>
      <c r="U910" s="6">
        <v>0.31290705563093624</v>
      </c>
      <c r="V910" s="6">
        <v>6.7503392130257803E-3</v>
      </c>
      <c r="W910" s="6">
        <v>386</v>
      </c>
      <c r="X910" s="6">
        <v>12</v>
      </c>
      <c r="Y910" s="6">
        <v>58960</v>
      </c>
      <c r="Z910" s="6">
        <v>18449</v>
      </c>
      <c r="AA910" s="2">
        <f t="shared" si="38"/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1</v>
      </c>
      <c r="AQ910" s="2">
        <v>0</v>
      </c>
      <c r="AR910" s="3">
        <v>0</v>
      </c>
      <c r="AS910" s="6">
        <f t="shared" si="39"/>
        <v>10.676277360748269</v>
      </c>
      <c r="AT910" s="6">
        <f t="shared" si="40"/>
        <v>3.5529596453966202E-2</v>
      </c>
      <c r="AU910" s="6">
        <f t="shared" si="41"/>
        <v>0.32796195401237416</v>
      </c>
      <c r="AV910" s="6">
        <f t="shared" si="42"/>
        <v>0</v>
      </c>
      <c r="AW910" s="6">
        <f t="shared" si="43"/>
        <v>0</v>
      </c>
      <c r="AX910" s="6">
        <f t="shared" si="44"/>
        <v>0</v>
      </c>
      <c r="AY910" s="6">
        <f t="shared" si="45"/>
        <v>0</v>
      </c>
      <c r="AZ910" s="6">
        <f t="shared" si="46"/>
        <v>0</v>
      </c>
      <c r="BA910" s="6">
        <f t="shared" si="47"/>
        <v>7</v>
      </c>
      <c r="BB910" s="6">
        <f t="shared" si="48"/>
        <v>0</v>
      </c>
      <c r="BC910" s="2"/>
      <c r="BD910" s="2"/>
    </row>
    <row r="911" spans="1:56" ht="15.75" customHeight="1" x14ac:dyDescent="0.25">
      <c r="A911" s="2">
        <v>217</v>
      </c>
      <c r="B911" s="2">
        <v>2020</v>
      </c>
      <c r="C911" s="6" t="s">
        <v>276</v>
      </c>
      <c r="D911" s="2">
        <v>8745</v>
      </c>
      <c r="E911" s="2">
        <v>16234171000115</v>
      </c>
      <c r="F911" s="2" t="str">
        <f t="array" ref="F911">IFERROR(INDEX(cnpj!$A:$B,MATCH(C911,cnpj!$B:$B,0),1),IF(G911=14,LEFT(E911,2)&amp;"."&amp;MID(E911,3,3)&amp;"."&amp;MID(E911,6,3)&amp;"/"&amp;MID(E911,9,4)&amp;"-"&amp;RIGHT(E911,2),IF(G911=13,0&amp;LEFT(E911,1)&amp;"."&amp;MID(E911,2,3)&amp;"."&amp;MID(E911,5,3)&amp;"/"&amp;MID(E911,8,4)&amp;"-"&amp;RIGHT(E911,2),IF(G911=12,"00"&amp;"."&amp;LEFT(E911,3)&amp;"."&amp;MID(E911,4,3)&amp;"/"&amp;MID(E911,7,4)&amp;"-"&amp;RIGHT(E911,2),IF(G911=11,"00.0"&amp;LEFT(E911,2)&amp;"."&amp;MID(E911,3,3)&amp;"/"&amp;MID(E911,6,4)&amp;"-"&amp;RIGHT(E911,2),"erro")))))</f>
        <v>16.234.171/0001-15</v>
      </c>
      <c r="G911" s="2">
        <f t="shared" si="37"/>
        <v>14</v>
      </c>
      <c r="H911" s="6" t="s">
        <v>88</v>
      </c>
      <c r="I911" s="2">
        <v>5</v>
      </c>
      <c r="J911" s="6">
        <v>11.900843248673675</v>
      </c>
      <c r="K911" s="6">
        <v>147390.85999999999</v>
      </c>
      <c r="L911" s="2">
        <v>0</v>
      </c>
      <c r="M911" s="2">
        <v>0</v>
      </c>
      <c r="N911" s="2"/>
      <c r="O911" s="2">
        <v>0</v>
      </c>
      <c r="P911" s="2">
        <v>0</v>
      </c>
      <c r="Q911" s="2">
        <v>0</v>
      </c>
      <c r="R911" s="2">
        <v>14</v>
      </c>
      <c r="S911" s="2">
        <v>0</v>
      </c>
      <c r="T911" s="6">
        <v>11.293761484648849</v>
      </c>
      <c r="U911" s="6">
        <v>0.22933552459567474</v>
      </c>
      <c r="V911" s="6">
        <v>0.24075249940860818</v>
      </c>
      <c r="W911" s="6">
        <v>4656</v>
      </c>
      <c r="X911" s="6">
        <v>14681</v>
      </c>
      <c r="Y911" s="6">
        <v>80319</v>
      </c>
      <c r="Z911" s="6">
        <v>18420</v>
      </c>
      <c r="AA911" s="2">
        <f t="shared" si="38"/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1</v>
      </c>
      <c r="AR911" s="3">
        <v>0</v>
      </c>
      <c r="AS911" s="6">
        <f t="shared" si="39"/>
        <v>10.984614526863218</v>
      </c>
      <c r="AT911" s="6">
        <f t="shared" si="40"/>
        <v>0.31290705563093624</v>
      </c>
      <c r="AU911" s="6">
        <f t="shared" si="41"/>
        <v>6.7503392130257803E-3</v>
      </c>
      <c r="AV911" s="6">
        <f t="shared" si="42"/>
        <v>0</v>
      </c>
      <c r="AW911" s="6">
        <f t="shared" si="43"/>
        <v>0</v>
      </c>
      <c r="AX911" s="6">
        <f t="shared" si="44"/>
        <v>0</v>
      </c>
      <c r="AY911" s="6">
        <f t="shared" si="45"/>
        <v>0</v>
      </c>
      <c r="AZ911" s="6">
        <f t="shared" si="46"/>
        <v>0</v>
      </c>
      <c r="BA911" s="6">
        <f t="shared" si="47"/>
        <v>15</v>
      </c>
      <c r="BB911" s="6">
        <f t="shared" si="48"/>
        <v>0</v>
      </c>
      <c r="BC911" s="2"/>
      <c r="BD911" s="2"/>
    </row>
    <row r="912" spans="1:56" ht="15.75" customHeight="1" x14ac:dyDescent="0.25">
      <c r="A912" s="2">
        <v>218</v>
      </c>
      <c r="B912" s="2">
        <v>2016</v>
      </c>
      <c r="C912" s="6" t="s">
        <v>277</v>
      </c>
      <c r="D912" s="2">
        <v>8753</v>
      </c>
      <c r="E912" s="2">
        <v>86375425000109</v>
      </c>
      <c r="F912" s="2" t="str">
        <f t="array" ref="F912">IFERROR(INDEX(cnpj!$A:$B,MATCH(C912,cnpj!$B:$B,0),1),IF(G912=14,LEFT(E912,2)&amp;"."&amp;MID(E912,3,3)&amp;"."&amp;MID(E912,6,3)&amp;"/"&amp;MID(E912,9,4)&amp;"-"&amp;RIGHT(E912,2),IF(G912=13,0&amp;LEFT(E912,1)&amp;"."&amp;MID(E912,2,3)&amp;"."&amp;MID(E912,5,3)&amp;"/"&amp;MID(E912,8,4)&amp;"-"&amp;RIGHT(E912,2),IF(G912=12,"00"&amp;"."&amp;LEFT(E912,3)&amp;"."&amp;MID(E912,4,3)&amp;"/"&amp;MID(E912,7,4)&amp;"-"&amp;RIGHT(E912,2),IF(G912=11,"00.0"&amp;LEFT(E912,2)&amp;"."&amp;MID(E912,3,3)&amp;"/"&amp;MID(E912,6,4)&amp;"-"&amp;RIGHT(E912,2),"erro")))))</f>
        <v>86.375.425/0001-09</v>
      </c>
      <c r="G912" s="2">
        <f t="shared" si="37"/>
        <v>14</v>
      </c>
      <c r="H912" s="6" t="s">
        <v>60</v>
      </c>
      <c r="I912" s="2">
        <v>1</v>
      </c>
      <c r="J912" s="6">
        <v>10.858998997563564</v>
      </c>
      <c r="K912" s="6">
        <v>52000</v>
      </c>
      <c r="L912" s="2">
        <v>0</v>
      </c>
      <c r="M912" s="2">
        <v>0</v>
      </c>
      <c r="N912" s="2"/>
      <c r="O912" s="2">
        <v>0</v>
      </c>
      <c r="P912" s="2">
        <v>0</v>
      </c>
      <c r="Q912" s="2">
        <v>0</v>
      </c>
      <c r="R912" s="2">
        <v>28</v>
      </c>
      <c r="S912" s="2">
        <v>0</v>
      </c>
      <c r="T912" s="6">
        <v>19.574196005605604</v>
      </c>
      <c r="U912" s="6">
        <v>4.2394946172457896E-5</v>
      </c>
      <c r="V912" s="6">
        <v>0.33268175496080177</v>
      </c>
      <c r="W912" s="6">
        <v>97271338</v>
      </c>
      <c r="X912" s="6">
        <v>8165967</v>
      </c>
      <c r="Y912" s="6">
        <v>316931432</v>
      </c>
      <c r="Z912" s="6">
        <v>13436.290999999999</v>
      </c>
      <c r="AA912" s="2" t="str">
        <f t="shared" si="38"/>
        <v/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1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1</v>
      </c>
      <c r="AN912" s="2">
        <v>0</v>
      </c>
      <c r="AO912" s="2">
        <v>0</v>
      </c>
      <c r="AP912" s="2">
        <v>0</v>
      </c>
      <c r="AQ912" s="2">
        <v>0</v>
      </c>
      <c r="AR912" s="3">
        <v>0</v>
      </c>
      <c r="AS912" s="6" t="str">
        <f t="shared" si="39"/>
        <v/>
      </c>
      <c r="AT912" s="6" t="str">
        <f t="shared" si="40"/>
        <v/>
      </c>
      <c r="AU912" s="6" t="str">
        <f t="shared" si="41"/>
        <v/>
      </c>
      <c r="AV912" s="6" t="str">
        <f t="shared" si="42"/>
        <v/>
      </c>
      <c r="AW912" s="6" t="str">
        <f t="shared" si="43"/>
        <v/>
      </c>
      <c r="AX912" s="6" t="str">
        <f t="shared" si="44"/>
        <v/>
      </c>
      <c r="AY912" s="6" t="str">
        <f t="shared" si="45"/>
        <v/>
      </c>
      <c r="AZ912" s="6" t="str">
        <f t="shared" si="46"/>
        <v/>
      </c>
      <c r="BA912" s="6" t="str">
        <f t="shared" si="47"/>
        <v/>
      </c>
      <c r="BB912" s="6" t="str">
        <f t="shared" si="48"/>
        <v/>
      </c>
      <c r="BC912" s="2"/>
      <c r="BD912" s="2"/>
    </row>
    <row r="913" spans="1:56" ht="15.75" customHeight="1" x14ac:dyDescent="0.25">
      <c r="A913" s="2">
        <v>218</v>
      </c>
      <c r="B913" s="2">
        <v>2017</v>
      </c>
      <c r="C913" s="6" t="s">
        <v>277</v>
      </c>
      <c r="D913" s="2">
        <v>8753</v>
      </c>
      <c r="E913" s="2">
        <v>86375425000109</v>
      </c>
      <c r="F913" s="2" t="str">
        <f t="array" ref="F913">IFERROR(INDEX(cnpj!$A:$B,MATCH(C913,cnpj!$B:$B,0),1),IF(G913=14,LEFT(E913,2)&amp;"."&amp;MID(E913,3,3)&amp;"."&amp;MID(E913,6,3)&amp;"/"&amp;MID(E913,9,4)&amp;"-"&amp;RIGHT(E913,2),IF(G913=13,0&amp;LEFT(E913,1)&amp;"."&amp;MID(E913,2,3)&amp;"."&amp;MID(E913,5,3)&amp;"/"&amp;MID(E913,8,4)&amp;"-"&amp;RIGHT(E913,2),IF(G913=12,"00"&amp;"."&amp;LEFT(E913,3)&amp;"."&amp;MID(E913,4,3)&amp;"/"&amp;MID(E913,7,4)&amp;"-"&amp;RIGHT(E913,2),IF(G913=11,"00.0"&amp;LEFT(E913,2)&amp;"."&amp;MID(E913,3,3)&amp;"/"&amp;MID(E913,6,4)&amp;"-"&amp;RIGHT(E913,2),"erro")))))</f>
        <v>86.375.425/0001-09</v>
      </c>
      <c r="G913" s="2">
        <f t="shared" si="37"/>
        <v>14</v>
      </c>
      <c r="H913" s="6" t="s">
        <v>60</v>
      </c>
      <c r="I913" s="2">
        <v>1</v>
      </c>
      <c r="J913" s="6">
        <v>10.858998997563564</v>
      </c>
      <c r="K913" s="6">
        <v>52000</v>
      </c>
      <c r="L913" s="2">
        <v>0</v>
      </c>
      <c r="M913" s="2">
        <v>0</v>
      </c>
      <c r="N913" s="2"/>
      <c r="O913" s="2">
        <v>0</v>
      </c>
      <c r="P913" s="2">
        <v>0</v>
      </c>
      <c r="Q913" s="2">
        <v>0</v>
      </c>
      <c r="R913" s="2">
        <v>29</v>
      </c>
      <c r="S913" s="2">
        <v>0</v>
      </c>
      <c r="T913" s="6">
        <v>19.421486304030008</v>
      </c>
      <c r="U913" s="6">
        <v>4.8311182125737023E-5</v>
      </c>
      <c r="V913" s="6">
        <v>0.19162234486145963</v>
      </c>
      <c r="W913" s="6">
        <v>42645210</v>
      </c>
      <c r="X913" s="6">
        <v>9485121</v>
      </c>
      <c r="Y913" s="6">
        <v>272047245</v>
      </c>
      <c r="Z913" s="6">
        <v>13142.924000000001</v>
      </c>
      <c r="AA913" s="2">
        <f t="shared" si="38"/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1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</v>
      </c>
      <c r="AO913" s="2">
        <v>0</v>
      </c>
      <c r="AP913" s="2">
        <v>0</v>
      </c>
      <c r="AQ913" s="2">
        <v>0</v>
      </c>
      <c r="AR913" s="3">
        <v>0</v>
      </c>
      <c r="AS913" s="6">
        <f t="shared" si="39"/>
        <v>19.574196005605604</v>
      </c>
      <c r="AT913" s="6">
        <f t="shared" si="40"/>
        <v>4.2394946172457896E-5</v>
      </c>
      <c r="AU913" s="6">
        <f t="shared" si="41"/>
        <v>0.33268175496080177</v>
      </c>
      <c r="AV913" s="6">
        <f t="shared" si="42"/>
        <v>0</v>
      </c>
      <c r="AW913" s="6">
        <f t="shared" si="43"/>
        <v>0</v>
      </c>
      <c r="AX913" s="6">
        <f t="shared" si="44"/>
        <v>0</v>
      </c>
      <c r="AY913" s="6">
        <f t="shared" si="45"/>
        <v>0</v>
      </c>
      <c r="AZ913" s="6">
        <f t="shared" si="46"/>
        <v>0</v>
      </c>
      <c r="BA913" s="6">
        <f t="shared" si="47"/>
        <v>28</v>
      </c>
      <c r="BB913" s="6">
        <f t="shared" si="48"/>
        <v>0</v>
      </c>
      <c r="BC913" s="2"/>
      <c r="BD913" s="2"/>
    </row>
    <row r="914" spans="1:56" ht="15.75" customHeight="1" x14ac:dyDescent="0.25">
      <c r="A914" s="2">
        <v>218</v>
      </c>
      <c r="B914" s="2">
        <v>2018</v>
      </c>
      <c r="C914" s="6" t="s">
        <v>277</v>
      </c>
      <c r="D914" s="2">
        <v>8753</v>
      </c>
      <c r="E914" s="2">
        <v>86375425000109</v>
      </c>
      <c r="F914" s="2" t="str">
        <f t="array" ref="F914">IFERROR(INDEX(cnpj!$A:$B,MATCH(C914,cnpj!$B:$B,0),1),IF(G914=14,LEFT(E914,2)&amp;"."&amp;MID(E914,3,3)&amp;"."&amp;MID(E914,6,3)&amp;"/"&amp;MID(E914,9,4)&amp;"-"&amp;RIGHT(E914,2),IF(G914=13,0&amp;LEFT(E914,1)&amp;"."&amp;MID(E914,2,3)&amp;"."&amp;MID(E914,5,3)&amp;"/"&amp;MID(E914,8,4)&amp;"-"&amp;RIGHT(E914,2),IF(G914=12,"00"&amp;"."&amp;LEFT(E914,3)&amp;"."&amp;MID(E914,4,3)&amp;"/"&amp;MID(E914,7,4)&amp;"-"&amp;RIGHT(E914,2),IF(G914=11,"00.0"&amp;LEFT(E914,2)&amp;"."&amp;MID(E914,3,3)&amp;"/"&amp;MID(E914,6,4)&amp;"-"&amp;RIGHT(E914,2),"erro")))))</f>
        <v>86.375.425/0001-09</v>
      </c>
      <c r="G914" s="2">
        <f t="shared" si="37"/>
        <v>14</v>
      </c>
      <c r="H914" s="6" t="s">
        <v>60</v>
      </c>
      <c r="I914" s="2">
        <v>1</v>
      </c>
      <c r="J914" s="6">
        <v>10.858998997563564</v>
      </c>
      <c r="K914" s="6">
        <v>52000</v>
      </c>
      <c r="L914" s="2">
        <v>0</v>
      </c>
      <c r="M914" s="2">
        <v>0</v>
      </c>
      <c r="N914" s="2"/>
      <c r="O914" s="2">
        <v>0</v>
      </c>
      <c r="P914" s="2">
        <v>0</v>
      </c>
      <c r="Q914" s="2">
        <v>0</v>
      </c>
      <c r="R914" s="2">
        <v>29</v>
      </c>
      <c r="S914" s="2">
        <v>0</v>
      </c>
      <c r="T914" s="6">
        <v>19.450224811866267</v>
      </c>
      <c r="U914" s="6">
        <v>5.8345346113453413E-5</v>
      </c>
      <c r="V914" s="6">
        <v>0.17622308492293792</v>
      </c>
      <c r="W914" s="6">
        <v>39474692</v>
      </c>
      <c r="X914" s="6">
        <v>9864054</v>
      </c>
      <c r="Y914" s="6">
        <v>279978903</v>
      </c>
      <c r="Z914" s="6">
        <v>16335.466</v>
      </c>
      <c r="AA914" s="2">
        <f t="shared" si="38"/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1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1</v>
      </c>
      <c r="AP914" s="2">
        <v>0</v>
      </c>
      <c r="AQ914" s="2">
        <v>0</v>
      </c>
      <c r="AR914" s="3">
        <v>0</v>
      </c>
      <c r="AS914" s="6">
        <f t="shared" si="39"/>
        <v>19.421486304030008</v>
      </c>
      <c r="AT914" s="6">
        <f t="shared" si="40"/>
        <v>4.8311182125737023E-5</v>
      </c>
      <c r="AU914" s="6">
        <f t="shared" si="41"/>
        <v>0.19162234486145963</v>
      </c>
      <c r="AV914" s="6">
        <f t="shared" si="42"/>
        <v>0</v>
      </c>
      <c r="AW914" s="6">
        <f t="shared" si="43"/>
        <v>0</v>
      </c>
      <c r="AX914" s="6">
        <f t="shared" si="44"/>
        <v>0</v>
      </c>
      <c r="AY914" s="6">
        <f t="shared" si="45"/>
        <v>0</v>
      </c>
      <c r="AZ914" s="6">
        <f t="shared" si="46"/>
        <v>0</v>
      </c>
      <c r="BA914" s="6">
        <f t="shared" si="47"/>
        <v>29</v>
      </c>
      <c r="BB914" s="6">
        <f t="shared" si="48"/>
        <v>0</v>
      </c>
      <c r="BC914" s="2"/>
      <c r="BD914" s="2"/>
    </row>
    <row r="915" spans="1:56" ht="15.75" customHeight="1" x14ac:dyDescent="0.25">
      <c r="A915" s="2">
        <v>218</v>
      </c>
      <c r="B915" s="2">
        <v>2019</v>
      </c>
      <c r="C915" s="6" t="s">
        <v>277</v>
      </c>
      <c r="D915" s="2">
        <v>8753</v>
      </c>
      <c r="E915" s="2">
        <v>86375425000109</v>
      </c>
      <c r="F915" s="2" t="str">
        <f t="array" ref="F915">IFERROR(INDEX(cnpj!$A:$B,MATCH(C915,cnpj!$B:$B,0),1),IF(G915=14,LEFT(E915,2)&amp;"."&amp;MID(E915,3,3)&amp;"."&amp;MID(E915,6,3)&amp;"/"&amp;MID(E915,9,4)&amp;"-"&amp;RIGHT(E915,2),IF(G915=13,0&amp;LEFT(E915,1)&amp;"."&amp;MID(E915,2,3)&amp;"."&amp;MID(E915,5,3)&amp;"/"&amp;MID(E915,8,4)&amp;"-"&amp;RIGHT(E915,2),IF(G915=12,"00"&amp;"."&amp;LEFT(E915,3)&amp;"."&amp;MID(E915,4,3)&amp;"/"&amp;MID(E915,7,4)&amp;"-"&amp;RIGHT(E915,2),IF(G915=11,"00.0"&amp;LEFT(E915,2)&amp;"."&amp;MID(E915,3,3)&amp;"/"&amp;MID(E915,6,4)&amp;"-"&amp;RIGHT(E915,2),"erro")))))</f>
        <v>86.375.425/0001-09</v>
      </c>
      <c r="G915" s="2">
        <f t="shared" si="37"/>
        <v>14</v>
      </c>
      <c r="H915" s="6" t="s">
        <v>60</v>
      </c>
      <c r="I915" s="2">
        <v>1</v>
      </c>
      <c r="J915" s="6">
        <v>10.858998997563564</v>
      </c>
      <c r="K915" s="6">
        <v>52000</v>
      </c>
      <c r="L915" s="2">
        <v>0</v>
      </c>
      <c r="M915" s="2">
        <v>0</v>
      </c>
      <c r="N915" s="2"/>
      <c r="O915" s="2">
        <v>0</v>
      </c>
      <c r="P915" s="2">
        <v>0</v>
      </c>
      <c r="Q915" s="2">
        <v>0</v>
      </c>
      <c r="R915" s="2">
        <v>29</v>
      </c>
      <c r="S915" s="2">
        <v>0</v>
      </c>
      <c r="T915" s="6">
        <v>19.548279408921626</v>
      </c>
      <c r="U915" s="6">
        <v>5.8288314123942463E-5</v>
      </c>
      <c r="V915" s="6">
        <v>0.50168737824403731</v>
      </c>
      <c r="W915" s="6">
        <v>57661349</v>
      </c>
      <c r="X915" s="6">
        <v>97271338</v>
      </c>
      <c r="Y915" s="6">
        <v>308823171</v>
      </c>
      <c r="Z915" s="6">
        <v>18000.781999999999</v>
      </c>
      <c r="AA915" s="2">
        <f t="shared" si="38"/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1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1</v>
      </c>
      <c r="AQ915" s="2">
        <v>0</v>
      </c>
      <c r="AR915" s="3">
        <v>0</v>
      </c>
      <c r="AS915" s="6">
        <f t="shared" si="39"/>
        <v>19.450224811866267</v>
      </c>
      <c r="AT915" s="6">
        <f t="shared" si="40"/>
        <v>5.8345346113453413E-5</v>
      </c>
      <c r="AU915" s="6">
        <f t="shared" si="41"/>
        <v>0.17622308492293792</v>
      </c>
      <c r="AV915" s="6">
        <f t="shared" si="42"/>
        <v>0</v>
      </c>
      <c r="AW915" s="6">
        <f t="shared" si="43"/>
        <v>0</v>
      </c>
      <c r="AX915" s="6">
        <f t="shared" si="44"/>
        <v>0</v>
      </c>
      <c r="AY915" s="6">
        <f t="shared" si="45"/>
        <v>0</v>
      </c>
      <c r="AZ915" s="6">
        <f t="shared" si="46"/>
        <v>0</v>
      </c>
      <c r="BA915" s="6">
        <f t="shared" si="47"/>
        <v>29</v>
      </c>
      <c r="BB915" s="6">
        <f t="shared" si="48"/>
        <v>0</v>
      </c>
      <c r="BC915" s="2"/>
      <c r="BD915" s="2"/>
    </row>
    <row r="916" spans="1:56" ht="15.75" customHeight="1" x14ac:dyDescent="0.25">
      <c r="A916" s="2">
        <v>218</v>
      </c>
      <c r="B916" s="2">
        <v>2020</v>
      </c>
      <c r="C916" s="6" t="s">
        <v>277</v>
      </c>
      <c r="D916" s="2">
        <v>8753</v>
      </c>
      <c r="E916" s="2">
        <v>86375425000109</v>
      </c>
      <c r="F916" s="2" t="str">
        <f t="array" ref="F916">IFERROR(INDEX(cnpj!$A:$B,MATCH(C916,cnpj!$B:$B,0),1),IF(G916=14,LEFT(E916,2)&amp;"."&amp;MID(E916,3,3)&amp;"."&amp;MID(E916,6,3)&amp;"/"&amp;MID(E916,9,4)&amp;"-"&amp;RIGHT(E916,2),IF(G916=13,0&amp;LEFT(E916,1)&amp;"."&amp;MID(E916,2,3)&amp;"."&amp;MID(E916,5,3)&amp;"/"&amp;MID(E916,8,4)&amp;"-"&amp;RIGHT(E916,2),IF(G916=12,"00"&amp;"."&amp;LEFT(E916,3)&amp;"."&amp;MID(E916,4,3)&amp;"/"&amp;MID(E916,7,4)&amp;"-"&amp;RIGHT(E916,2),IF(G916=11,"00.0"&amp;LEFT(E916,2)&amp;"."&amp;MID(E916,3,3)&amp;"/"&amp;MID(E916,6,4)&amp;"-"&amp;RIGHT(E916,2),"erro")))))</f>
        <v>86.375.425/0001-09</v>
      </c>
      <c r="G916" s="2">
        <f t="shared" si="37"/>
        <v>14</v>
      </c>
      <c r="H916" s="6" t="s">
        <v>60</v>
      </c>
      <c r="I916" s="2">
        <v>1</v>
      </c>
      <c r="J916" s="6">
        <v>10.858998997563564</v>
      </c>
      <c r="K916" s="6">
        <v>52000</v>
      </c>
      <c r="L916" s="2">
        <v>0</v>
      </c>
      <c r="M916" s="2">
        <v>0</v>
      </c>
      <c r="N916" s="2"/>
      <c r="O916" s="2">
        <v>0</v>
      </c>
      <c r="P916" s="2">
        <v>0</v>
      </c>
      <c r="Q916" s="2">
        <v>0</v>
      </c>
      <c r="R916" s="2">
        <v>29</v>
      </c>
      <c r="S916" s="2">
        <v>0</v>
      </c>
      <c r="T916" s="6">
        <v>19.691154719657249</v>
      </c>
      <c r="U916" s="6">
        <v>1.6056275421323464E-4</v>
      </c>
      <c r="V916" s="6">
        <v>0.21694497010549257</v>
      </c>
      <c r="W916" s="6">
        <v>64749109</v>
      </c>
      <c r="X916" s="6">
        <v>12538420</v>
      </c>
      <c r="Y916" s="6">
        <v>356254072</v>
      </c>
      <c r="Z916" s="6">
        <v>57201.135000000002</v>
      </c>
      <c r="AA916" s="2">
        <f t="shared" si="38"/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1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1</v>
      </c>
      <c r="AR916" s="3">
        <v>0</v>
      </c>
      <c r="AS916" s="6">
        <f t="shared" si="39"/>
        <v>19.548279408921626</v>
      </c>
      <c r="AT916" s="6">
        <f t="shared" si="40"/>
        <v>5.8288314123942463E-5</v>
      </c>
      <c r="AU916" s="6">
        <f t="shared" si="41"/>
        <v>0.50168737824403731</v>
      </c>
      <c r="AV916" s="6">
        <f t="shared" si="42"/>
        <v>0</v>
      </c>
      <c r="AW916" s="6">
        <f t="shared" si="43"/>
        <v>0</v>
      </c>
      <c r="AX916" s="6">
        <f t="shared" si="44"/>
        <v>0</v>
      </c>
      <c r="AY916" s="6">
        <f t="shared" si="45"/>
        <v>0</v>
      </c>
      <c r="AZ916" s="6">
        <f t="shared" si="46"/>
        <v>0</v>
      </c>
      <c r="BA916" s="6">
        <f t="shared" si="47"/>
        <v>29</v>
      </c>
      <c r="BB916" s="6">
        <f t="shared" si="48"/>
        <v>0</v>
      </c>
      <c r="BC916" s="2"/>
      <c r="BD916" s="2"/>
    </row>
    <row r="917" spans="1:56" ht="15.75" customHeight="1" x14ac:dyDescent="0.25">
      <c r="A917" s="2">
        <v>219</v>
      </c>
      <c r="B917" s="2">
        <v>2016</v>
      </c>
      <c r="C917" s="6" t="s">
        <v>278</v>
      </c>
      <c r="D917" s="2">
        <v>22012</v>
      </c>
      <c r="E917" s="2">
        <v>27093558000115</v>
      </c>
      <c r="F917" s="2" t="str">
        <f t="array" ref="F917">IFERROR(INDEX(cnpj!$A:$B,MATCH(C917,cnpj!$B:$B,0),1),IF(G917=14,LEFT(E917,2)&amp;"."&amp;MID(E917,3,3)&amp;"."&amp;MID(E917,6,3)&amp;"/"&amp;MID(E917,9,4)&amp;"-"&amp;RIGHT(E917,2),IF(G917=13,0&amp;LEFT(E917,1)&amp;"."&amp;MID(E917,2,3)&amp;"."&amp;MID(E917,5,3)&amp;"/"&amp;MID(E917,8,4)&amp;"-"&amp;RIGHT(E917,2),IF(G917=12,"00"&amp;"."&amp;LEFT(E917,3)&amp;"."&amp;MID(E917,4,3)&amp;"/"&amp;MID(E917,7,4)&amp;"-"&amp;RIGHT(E917,2),IF(G917=11,"00.0"&amp;LEFT(E917,2)&amp;"."&amp;MID(E917,3,3)&amp;"/"&amp;MID(E917,6,4)&amp;"-"&amp;RIGHT(E917,2),"erro")))))</f>
        <v>27.093.558/0001-15</v>
      </c>
      <c r="G917" s="2">
        <f t="shared" si="37"/>
        <v>14</v>
      </c>
      <c r="H917" s="6" t="s">
        <v>60</v>
      </c>
      <c r="I917" s="2">
        <v>1</v>
      </c>
      <c r="J917" s="6">
        <v>12.922203662480495</v>
      </c>
      <c r="K917" s="6">
        <v>409300</v>
      </c>
      <c r="L917" s="2">
        <v>0</v>
      </c>
      <c r="M917" s="2">
        <v>1</v>
      </c>
      <c r="N917" s="2"/>
      <c r="O917" s="2">
        <v>0</v>
      </c>
      <c r="P917" s="2">
        <v>0</v>
      </c>
      <c r="Q917" s="2">
        <v>0</v>
      </c>
      <c r="R917" s="2">
        <v>16</v>
      </c>
      <c r="S917" s="2">
        <v>0</v>
      </c>
      <c r="T917" s="6">
        <v>14.228114788453176</v>
      </c>
      <c r="U917" s="6">
        <v>-6.580056091456743E-2</v>
      </c>
      <c r="V917" s="6">
        <v>0.33943340612293121</v>
      </c>
      <c r="W917" s="6">
        <v>193755</v>
      </c>
      <c r="X917" s="6">
        <v>319043</v>
      </c>
      <c r="Y917" s="6">
        <v>1510747</v>
      </c>
      <c r="Z917" s="6">
        <v>-99408</v>
      </c>
      <c r="AA917" s="2" t="str">
        <f t="shared" si="38"/>
        <v/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1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1</v>
      </c>
      <c r="AN917" s="2">
        <v>0</v>
      </c>
      <c r="AO917" s="2">
        <v>0</v>
      </c>
      <c r="AP917" s="2">
        <v>0</v>
      </c>
      <c r="AQ917" s="2">
        <v>0</v>
      </c>
      <c r="AR917" s="3">
        <v>0</v>
      </c>
      <c r="AS917" s="6" t="str">
        <f t="shared" si="39"/>
        <v/>
      </c>
      <c r="AT917" s="6" t="str">
        <f t="shared" si="40"/>
        <v/>
      </c>
      <c r="AU917" s="6" t="str">
        <f t="shared" si="41"/>
        <v/>
      </c>
      <c r="AV917" s="6" t="str">
        <f t="shared" si="42"/>
        <v/>
      </c>
      <c r="AW917" s="6" t="str">
        <f t="shared" si="43"/>
        <v/>
      </c>
      <c r="AX917" s="6" t="str">
        <f t="shared" si="44"/>
        <v/>
      </c>
      <c r="AY917" s="6" t="str">
        <f t="shared" si="45"/>
        <v/>
      </c>
      <c r="AZ917" s="6" t="str">
        <f t="shared" si="46"/>
        <v/>
      </c>
      <c r="BA917" s="6" t="str">
        <f t="shared" si="47"/>
        <v/>
      </c>
      <c r="BB917" s="6" t="str">
        <f t="shared" si="48"/>
        <v/>
      </c>
      <c r="BC917" s="2"/>
      <c r="BD917" s="2"/>
    </row>
    <row r="918" spans="1:56" ht="15.75" customHeight="1" x14ac:dyDescent="0.25">
      <c r="A918" s="2">
        <v>219</v>
      </c>
      <c r="B918" s="2">
        <v>2017</v>
      </c>
      <c r="C918" s="6" t="s">
        <v>278</v>
      </c>
      <c r="D918" s="2">
        <v>22012</v>
      </c>
      <c r="E918" s="2">
        <v>27093558000115</v>
      </c>
      <c r="F918" s="2" t="str">
        <f t="array" ref="F918">IFERROR(INDEX(cnpj!$A:$B,MATCH(C918,cnpj!$B:$B,0),1),IF(G918=14,LEFT(E918,2)&amp;"."&amp;MID(E918,3,3)&amp;"."&amp;MID(E918,6,3)&amp;"/"&amp;MID(E918,9,4)&amp;"-"&amp;RIGHT(E918,2),IF(G918=13,0&amp;LEFT(E918,1)&amp;"."&amp;MID(E918,2,3)&amp;"."&amp;MID(E918,5,3)&amp;"/"&amp;MID(E918,8,4)&amp;"-"&amp;RIGHT(E918,2),IF(G918=12,"00"&amp;"."&amp;LEFT(E918,3)&amp;"."&amp;MID(E918,4,3)&amp;"/"&amp;MID(E918,7,4)&amp;"-"&amp;RIGHT(E918,2),IF(G918=11,"00.0"&amp;LEFT(E918,2)&amp;"."&amp;MID(E918,3,3)&amp;"/"&amp;MID(E918,6,4)&amp;"-"&amp;RIGHT(E918,2),"erro")))))</f>
        <v>27.093.558/0001-15</v>
      </c>
      <c r="G918" s="2">
        <f t="shared" si="37"/>
        <v>14</v>
      </c>
      <c r="H918" s="6" t="s">
        <v>60</v>
      </c>
      <c r="I918" s="2">
        <v>1</v>
      </c>
      <c r="J918" s="6">
        <v>12.904953357937879</v>
      </c>
      <c r="K918" s="6">
        <v>402300</v>
      </c>
      <c r="L918" s="2">
        <v>0</v>
      </c>
      <c r="M918" s="2">
        <v>1</v>
      </c>
      <c r="N918" s="2"/>
      <c r="O918" s="2">
        <v>0</v>
      </c>
      <c r="P918" s="2">
        <v>0</v>
      </c>
      <c r="Q918" s="2">
        <v>0</v>
      </c>
      <c r="R918" s="2">
        <v>15</v>
      </c>
      <c r="S918" s="2">
        <v>0</v>
      </c>
      <c r="T918" s="6">
        <v>14.017288276813499</v>
      </c>
      <c r="U918" s="6">
        <v>-0.11309554943869445</v>
      </c>
      <c r="V918" s="6">
        <v>0.30810999888850388</v>
      </c>
      <c r="W918" s="6">
        <v>165439</v>
      </c>
      <c r="X918" s="6">
        <v>211557</v>
      </c>
      <c r="Y918" s="6">
        <v>1223576</v>
      </c>
      <c r="Z918" s="6">
        <v>-138381</v>
      </c>
      <c r="AA918" s="2">
        <f t="shared" si="38"/>
        <v>1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1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</v>
      </c>
      <c r="AO918" s="2">
        <v>0</v>
      </c>
      <c r="AP918" s="2">
        <v>0</v>
      </c>
      <c r="AQ918" s="2">
        <v>0</v>
      </c>
      <c r="AR918" s="3">
        <v>0</v>
      </c>
      <c r="AS918" s="6">
        <f t="shared" si="39"/>
        <v>14.228114788453176</v>
      </c>
      <c r="AT918" s="6">
        <f t="shared" si="40"/>
        <v>-6.580056091456743E-2</v>
      </c>
      <c r="AU918" s="6">
        <f t="shared" si="41"/>
        <v>0.33943340612293121</v>
      </c>
      <c r="AV918" s="6">
        <f t="shared" si="42"/>
        <v>0</v>
      </c>
      <c r="AW918" s="6">
        <f t="shared" si="43"/>
        <v>1</v>
      </c>
      <c r="AX918" s="6">
        <f t="shared" si="44"/>
        <v>0</v>
      </c>
      <c r="AY918" s="6">
        <f t="shared" si="45"/>
        <v>0</v>
      </c>
      <c r="AZ918" s="6">
        <f t="shared" si="46"/>
        <v>0</v>
      </c>
      <c r="BA918" s="6">
        <f t="shared" si="47"/>
        <v>16</v>
      </c>
      <c r="BB918" s="6">
        <f t="shared" si="48"/>
        <v>0</v>
      </c>
      <c r="BC918" s="2"/>
      <c r="BD918" s="2"/>
    </row>
    <row r="919" spans="1:56" ht="15.75" customHeight="1" x14ac:dyDescent="0.25">
      <c r="A919" s="2">
        <v>219</v>
      </c>
      <c r="B919" s="2">
        <v>2019</v>
      </c>
      <c r="C919" s="6" t="s">
        <v>278</v>
      </c>
      <c r="D919" s="2">
        <v>22012</v>
      </c>
      <c r="E919" s="2">
        <v>27093558000115</v>
      </c>
      <c r="F919" s="2" t="str">
        <f t="array" ref="F919">IFERROR(INDEX(cnpj!$A:$B,MATCH(C919,cnpj!$B:$B,0),1),IF(G919=14,LEFT(E919,2)&amp;"."&amp;MID(E919,3,3)&amp;"."&amp;MID(E919,6,3)&amp;"/"&amp;MID(E919,9,4)&amp;"-"&amp;RIGHT(E919,2),IF(G919=13,0&amp;LEFT(E919,1)&amp;"."&amp;MID(E919,2,3)&amp;"."&amp;MID(E919,5,3)&amp;"/"&amp;MID(E919,8,4)&amp;"-"&amp;RIGHT(E919,2),IF(G919=12,"00"&amp;"."&amp;LEFT(E919,3)&amp;"."&amp;MID(E919,4,3)&amp;"/"&amp;MID(E919,7,4)&amp;"-"&amp;RIGHT(E919,2),IF(G919=11,"00.0"&amp;LEFT(E919,2)&amp;"."&amp;MID(E919,3,3)&amp;"/"&amp;MID(E919,6,4)&amp;"-"&amp;RIGHT(E919,2),"erro")))))</f>
        <v>27.093.558/0001-15</v>
      </c>
      <c r="G919" s="2">
        <f t="shared" si="37"/>
        <v>14</v>
      </c>
      <c r="H919" s="6" t="s">
        <v>60</v>
      </c>
      <c r="I919" s="2">
        <v>1</v>
      </c>
      <c r="J919" s="6">
        <v>13.356961078763655</v>
      </c>
      <c r="K919" s="6">
        <v>632200</v>
      </c>
      <c r="L919" s="2">
        <v>0</v>
      </c>
      <c r="M919" s="2">
        <v>1</v>
      </c>
      <c r="N919" s="2"/>
      <c r="O919" s="2">
        <v>0</v>
      </c>
      <c r="P919" s="2">
        <v>0</v>
      </c>
      <c r="Q919" s="2">
        <v>0</v>
      </c>
      <c r="R919" s="2">
        <v>20</v>
      </c>
      <c r="S919" s="2">
        <v>0</v>
      </c>
      <c r="T919" s="6">
        <v>14.087681959484065</v>
      </c>
      <c r="U919" s="6">
        <v>-3.426233154480611E-2</v>
      </c>
      <c r="V919" s="6">
        <v>0.24345984040365262</v>
      </c>
      <c r="W919" s="6">
        <v>125862</v>
      </c>
      <c r="X919" s="6">
        <v>193755</v>
      </c>
      <c r="Y919" s="6">
        <v>1312812</v>
      </c>
      <c r="Z919" s="6">
        <v>-44980</v>
      </c>
      <c r="AA919" s="2">
        <f t="shared" si="38"/>
        <v>1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1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1</v>
      </c>
      <c r="AQ919" s="2">
        <v>0</v>
      </c>
      <c r="AR919" s="3">
        <v>0</v>
      </c>
      <c r="AS919" s="6">
        <f t="shared" si="39"/>
        <v>14.017288276813499</v>
      </c>
      <c r="AT919" s="6">
        <f t="shared" si="40"/>
        <v>-0.11309554943869445</v>
      </c>
      <c r="AU919" s="6">
        <f t="shared" si="41"/>
        <v>0.30810999888850388</v>
      </c>
      <c r="AV919" s="6">
        <f t="shared" si="42"/>
        <v>0</v>
      </c>
      <c r="AW919" s="6">
        <f t="shared" si="43"/>
        <v>1</v>
      </c>
      <c r="AX919" s="6">
        <f t="shared" si="44"/>
        <v>0</v>
      </c>
      <c r="AY919" s="6">
        <f t="shared" si="45"/>
        <v>0</v>
      </c>
      <c r="AZ919" s="6">
        <f t="shared" si="46"/>
        <v>0</v>
      </c>
      <c r="BA919" s="6">
        <f t="shared" si="47"/>
        <v>15</v>
      </c>
      <c r="BB919" s="6">
        <f t="shared" si="48"/>
        <v>0</v>
      </c>
      <c r="BC919" s="2"/>
      <c r="BD919" s="2"/>
    </row>
    <row r="920" spans="1:56" ht="15.75" customHeight="1" x14ac:dyDescent="0.25">
      <c r="A920" s="2">
        <v>220</v>
      </c>
      <c r="B920" s="2">
        <v>2016</v>
      </c>
      <c r="C920" s="6" t="s">
        <v>279</v>
      </c>
      <c r="D920" s="2">
        <v>8818</v>
      </c>
      <c r="E920" s="2">
        <v>17161241000115</v>
      </c>
      <c r="F920" s="2" t="str">
        <f t="array" ref="F920">IFERROR(INDEX(cnpj!$A:$B,MATCH(C920,cnpj!$B:$B,0),1),IF(G920=14,LEFT(E920,2)&amp;"."&amp;MID(E920,3,3)&amp;"."&amp;MID(E920,6,3)&amp;"/"&amp;MID(E920,9,4)&amp;"-"&amp;RIGHT(E920,2),IF(G920=13,0&amp;LEFT(E920,1)&amp;"."&amp;MID(E920,2,3)&amp;"."&amp;MID(E920,5,3)&amp;"/"&amp;MID(E920,8,4)&amp;"-"&amp;RIGHT(E920,2),IF(G920=12,"00"&amp;"."&amp;LEFT(E920,3)&amp;"."&amp;MID(E920,4,3)&amp;"/"&amp;MID(E920,7,4)&amp;"-"&amp;RIGHT(E920,2),IF(G920=11,"00.0"&amp;LEFT(E920,2)&amp;"."&amp;MID(E920,3,3)&amp;"/"&amp;MID(E920,6,4)&amp;"-"&amp;RIGHT(E920,2),"erro")))))</f>
        <v>17.161.241/0001-15</v>
      </c>
      <c r="G920" s="2">
        <f t="shared" si="37"/>
        <v>14</v>
      </c>
      <c r="H920" s="6" t="s">
        <v>60</v>
      </c>
      <c r="I920" s="2">
        <v>1</v>
      </c>
      <c r="J920" s="6">
        <v>11.621241608453687</v>
      </c>
      <c r="K920" s="6">
        <v>111440</v>
      </c>
      <c r="L920" s="2">
        <v>0</v>
      </c>
      <c r="M920" s="2">
        <v>0</v>
      </c>
      <c r="N920" s="2"/>
      <c r="O920" s="2">
        <v>0</v>
      </c>
      <c r="P920" s="2">
        <v>0</v>
      </c>
      <c r="Q920" s="2">
        <v>0</v>
      </c>
      <c r="R920" s="2">
        <v>4</v>
      </c>
      <c r="S920" s="2">
        <v>0</v>
      </c>
      <c r="T920" s="6">
        <v>11.947949375319936</v>
      </c>
      <c r="U920" s="6">
        <v>7.424595469255664E-2</v>
      </c>
      <c r="V920" s="6">
        <v>0.27808414239482199</v>
      </c>
      <c r="W920" s="6">
        <v>42964</v>
      </c>
      <c r="X920" s="6">
        <v>0</v>
      </c>
      <c r="Y920" s="6">
        <v>154500</v>
      </c>
      <c r="Z920" s="6">
        <v>11471</v>
      </c>
      <c r="AA920" s="2" t="str">
        <f t="shared" si="38"/>
        <v/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1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1</v>
      </c>
      <c r="AN920" s="2">
        <v>0</v>
      </c>
      <c r="AO920" s="2">
        <v>0</v>
      </c>
      <c r="AP920" s="2">
        <v>0</v>
      </c>
      <c r="AQ920" s="2">
        <v>0</v>
      </c>
      <c r="AR920" s="3">
        <v>0</v>
      </c>
      <c r="AS920" s="6" t="str">
        <f t="shared" si="39"/>
        <v/>
      </c>
      <c r="AT920" s="6" t="str">
        <f t="shared" si="40"/>
        <v/>
      </c>
      <c r="AU920" s="6" t="str">
        <f t="shared" si="41"/>
        <v/>
      </c>
      <c r="AV920" s="6" t="str">
        <f t="shared" si="42"/>
        <v/>
      </c>
      <c r="AW920" s="6" t="str">
        <f t="shared" si="43"/>
        <v/>
      </c>
      <c r="AX920" s="6" t="str">
        <f t="shared" si="44"/>
        <v/>
      </c>
      <c r="AY920" s="6" t="str">
        <f t="shared" si="45"/>
        <v/>
      </c>
      <c r="AZ920" s="6" t="str">
        <f t="shared" si="46"/>
        <v/>
      </c>
      <c r="BA920" s="6" t="str">
        <f t="shared" si="47"/>
        <v/>
      </c>
      <c r="BB920" s="6" t="str">
        <f t="shared" si="48"/>
        <v/>
      </c>
      <c r="BC920" s="2"/>
      <c r="BD920" s="2"/>
    </row>
    <row r="921" spans="1:56" ht="15.75" customHeight="1" x14ac:dyDescent="0.25">
      <c r="A921" s="2">
        <v>220</v>
      </c>
      <c r="B921" s="2">
        <v>2017</v>
      </c>
      <c r="C921" s="6" t="s">
        <v>279</v>
      </c>
      <c r="D921" s="2">
        <v>8818</v>
      </c>
      <c r="E921" s="2">
        <v>17161241000115</v>
      </c>
      <c r="F921" s="2" t="str">
        <f t="array" ref="F921">IFERROR(INDEX(cnpj!$A:$B,MATCH(C921,cnpj!$B:$B,0),1),IF(G921=14,LEFT(E921,2)&amp;"."&amp;MID(E921,3,3)&amp;"."&amp;MID(E921,6,3)&amp;"/"&amp;MID(E921,9,4)&amp;"-"&amp;RIGHT(E921,2),IF(G921=13,0&amp;LEFT(E921,1)&amp;"."&amp;MID(E921,2,3)&amp;"."&amp;MID(E921,5,3)&amp;"/"&amp;MID(E921,8,4)&amp;"-"&amp;RIGHT(E921,2),IF(G921=12,"00"&amp;"."&amp;LEFT(E921,3)&amp;"."&amp;MID(E921,4,3)&amp;"/"&amp;MID(E921,7,4)&amp;"-"&amp;RIGHT(E921,2),IF(G921=11,"00.0"&amp;LEFT(E921,2)&amp;"."&amp;MID(E921,3,3)&amp;"/"&amp;MID(E921,6,4)&amp;"-"&amp;RIGHT(E921,2),"erro")))))</f>
        <v>17.161.241/0001-15</v>
      </c>
      <c r="G921" s="2">
        <f t="shared" si="37"/>
        <v>14</v>
      </c>
      <c r="H921" s="6" t="s">
        <v>60</v>
      </c>
      <c r="I921" s="2">
        <v>1</v>
      </c>
      <c r="J921" s="6">
        <v>11.654425027243928</v>
      </c>
      <c r="K921" s="6">
        <v>115200</v>
      </c>
      <c r="L921" s="2">
        <v>0</v>
      </c>
      <c r="M921" s="2">
        <v>0</v>
      </c>
      <c r="N921" s="2"/>
      <c r="O921" s="2">
        <v>0</v>
      </c>
      <c r="P921" s="2">
        <v>0</v>
      </c>
      <c r="Q921" s="2">
        <v>0</v>
      </c>
      <c r="R921" s="2">
        <v>8</v>
      </c>
      <c r="S921" s="2">
        <v>0</v>
      </c>
      <c r="T921" s="6">
        <v>12.075491183293707</v>
      </c>
      <c r="U921" s="6">
        <v>6.1224838619620893E-2</v>
      </c>
      <c r="V921" s="6">
        <v>0.31145131240848467</v>
      </c>
      <c r="W921" s="6">
        <v>54665</v>
      </c>
      <c r="X921" s="6">
        <v>0</v>
      </c>
      <c r="Y921" s="6">
        <v>175517</v>
      </c>
      <c r="Z921" s="6">
        <v>10746</v>
      </c>
      <c r="AA921" s="2">
        <f t="shared" si="38"/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1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</v>
      </c>
      <c r="AO921" s="2">
        <v>0</v>
      </c>
      <c r="AP921" s="2">
        <v>0</v>
      </c>
      <c r="AQ921" s="2">
        <v>0</v>
      </c>
      <c r="AR921" s="3">
        <v>0</v>
      </c>
      <c r="AS921" s="6">
        <f t="shared" si="39"/>
        <v>11.947949375319936</v>
      </c>
      <c r="AT921" s="6">
        <f t="shared" si="40"/>
        <v>7.424595469255664E-2</v>
      </c>
      <c r="AU921" s="6">
        <f t="shared" si="41"/>
        <v>0.27808414239482199</v>
      </c>
      <c r="AV921" s="6">
        <f t="shared" si="42"/>
        <v>0</v>
      </c>
      <c r="AW921" s="6">
        <f t="shared" si="43"/>
        <v>0</v>
      </c>
      <c r="AX921" s="6">
        <f t="shared" si="44"/>
        <v>0</v>
      </c>
      <c r="AY921" s="6">
        <f t="shared" si="45"/>
        <v>0</v>
      </c>
      <c r="AZ921" s="6">
        <f t="shared" si="46"/>
        <v>0</v>
      </c>
      <c r="BA921" s="6">
        <f t="shared" si="47"/>
        <v>4</v>
      </c>
      <c r="BB921" s="6">
        <f t="shared" si="48"/>
        <v>0</v>
      </c>
      <c r="BC921" s="2"/>
      <c r="BD921" s="2"/>
    </row>
    <row r="922" spans="1:56" ht="15.75" customHeight="1" x14ac:dyDescent="0.25">
      <c r="A922" s="2">
        <v>220</v>
      </c>
      <c r="B922" s="2">
        <v>2018</v>
      </c>
      <c r="C922" s="6" t="s">
        <v>279</v>
      </c>
      <c r="D922" s="2">
        <v>8818</v>
      </c>
      <c r="E922" s="2">
        <v>17161241000115</v>
      </c>
      <c r="F922" s="2" t="str">
        <f t="array" ref="F922">IFERROR(INDEX(cnpj!$A:$B,MATCH(C922,cnpj!$B:$B,0),1),IF(G922=14,LEFT(E922,2)&amp;"."&amp;MID(E922,3,3)&amp;"."&amp;MID(E922,6,3)&amp;"/"&amp;MID(E922,9,4)&amp;"-"&amp;RIGHT(E922,2),IF(G922=13,0&amp;LEFT(E922,1)&amp;"."&amp;MID(E922,2,3)&amp;"."&amp;MID(E922,5,3)&amp;"/"&amp;MID(E922,8,4)&amp;"-"&amp;RIGHT(E922,2),IF(G922=12,"00"&amp;"."&amp;LEFT(E922,3)&amp;"."&amp;MID(E922,4,3)&amp;"/"&amp;MID(E922,7,4)&amp;"-"&amp;RIGHT(E922,2),IF(G922=11,"00.0"&amp;LEFT(E922,2)&amp;"."&amp;MID(E922,3,3)&amp;"/"&amp;MID(E922,6,4)&amp;"-"&amp;RIGHT(E922,2),"erro")))))</f>
        <v>17.161.241/0001-15</v>
      </c>
      <c r="G922" s="2">
        <f t="shared" si="37"/>
        <v>14</v>
      </c>
      <c r="H922" s="6" t="s">
        <v>60</v>
      </c>
      <c r="I922" s="2">
        <v>1</v>
      </c>
      <c r="J922" s="6">
        <v>11.248959919135764</v>
      </c>
      <c r="K922" s="6">
        <v>76800</v>
      </c>
      <c r="L922" s="2">
        <v>0</v>
      </c>
      <c r="M922" s="2">
        <v>0</v>
      </c>
      <c r="N922" s="2"/>
      <c r="O922" s="2">
        <v>0</v>
      </c>
      <c r="P922" s="2">
        <v>0</v>
      </c>
      <c r="Q922" s="2">
        <v>0</v>
      </c>
      <c r="R922" s="2">
        <v>8</v>
      </c>
      <c r="S922" s="2">
        <v>0</v>
      </c>
      <c r="T922" s="6">
        <v>12.260357211600409</v>
      </c>
      <c r="U922" s="6">
        <v>7.3480869684642236E-2</v>
      </c>
      <c r="V922" s="6">
        <v>0.36873984760154765</v>
      </c>
      <c r="W922" s="6">
        <v>70987</v>
      </c>
      <c r="X922" s="6">
        <v>6875</v>
      </c>
      <c r="Y922" s="6">
        <v>211157</v>
      </c>
      <c r="Z922" s="6">
        <v>15516</v>
      </c>
      <c r="AA922" s="2">
        <f t="shared" si="38"/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1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1</v>
      </c>
      <c r="AP922" s="2">
        <v>0</v>
      </c>
      <c r="AQ922" s="2">
        <v>0</v>
      </c>
      <c r="AR922" s="3">
        <v>0</v>
      </c>
      <c r="AS922" s="6">
        <f t="shared" si="39"/>
        <v>12.075491183293707</v>
      </c>
      <c r="AT922" s="6">
        <f t="shared" si="40"/>
        <v>6.1224838619620893E-2</v>
      </c>
      <c r="AU922" s="6">
        <f t="shared" si="41"/>
        <v>0.31145131240848467</v>
      </c>
      <c r="AV922" s="6">
        <f t="shared" si="42"/>
        <v>0</v>
      </c>
      <c r="AW922" s="6">
        <f t="shared" si="43"/>
        <v>0</v>
      </c>
      <c r="AX922" s="6">
        <f t="shared" si="44"/>
        <v>0</v>
      </c>
      <c r="AY922" s="6">
        <f t="shared" si="45"/>
        <v>0</v>
      </c>
      <c r="AZ922" s="6">
        <f t="shared" si="46"/>
        <v>0</v>
      </c>
      <c r="BA922" s="6">
        <f t="shared" si="47"/>
        <v>8</v>
      </c>
      <c r="BB922" s="6">
        <f t="shared" si="48"/>
        <v>0</v>
      </c>
      <c r="BC922" s="2"/>
      <c r="BD922" s="2"/>
    </row>
    <row r="923" spans="1:56" ht="15.75" customHeight="1" x14ac:dyDescent="0.25">
      <c r="A923" s="2">
        <v>220</v>
      </c>
      <c r="B923" s="2">
        <v>2019</v>
      </c>
      <c r="C923" s="6" t="s">
        <v>279</v>
      </c>
      <c r="D923" s="2">
        <v>8818</v>
      </c>
      <c r="E923" s="2">
        <v>17161241000115</v>
      </c>
      <c r="F923" s="2" t="str">
        <f t="array" ref="F923">IFERROR(INDEX(cnpj!$A:$B,MATCH(C923,cnpj!$B:$B,0),1),IF(G923=14,LEFT(E923,2)&amp;"."&amp;MID(E923,3,3)&amp;"."&amp;MID(E923,6,3)&amp;"/"&amp;MID(E923,9,4)&amp;"-"&amp;RIGHT(E923,2),IF(G923=13,0&amp;LEFT(E923,1)&amp;"."&amp;MID(E923,2,3)&amp;"."&amp;MID(E923,5,3)&amp;"/"&amp;MID(E923,8,4)&amp;"-"&amp;RIGHT(E923,2),IF(G923=12,"00"&amp;"."&amp;LEFT(E923,3)&amp;"."&amp;MID(E923,4,3)&amp;"/"&amp;MID(E923,7,4)&amp;"-"&amp;RIGHT(E923,2),IF(G923=11,"00.0"&amp;LEFT(E923,2)&amp;"."&amp;MID(E923,3,3)&amp;"/"&amp;MID(E923,6,4)&amp;"-"&amp;RIGHT(E923,2),"erro")))))</f>
        <v>17.161.241/0001-15</v>
      </c>
      <c r="G923" s="2">
        <f t="shared" si="37"/>
        <v>14</v>
      </c>
      <c r="H923" s="6" t="s">
        <v>60</v>
      </c>
      <c r="I923" s="2">
        <v>1</v>
      </c>
      <c r="J923" s="6">
        <v>11.654425027243928</v>
      </c>
      <c r="K923" s="6">
        <v>115200</v>
      </c>
      <c r="L923" s="2">
        <v>0</v>
      </c>
      <c r="M923" s="2">
        <v>0</v>
      </c>
      <c r="N923" s="2"/>
      <c r="O923" s="2">
        <v>0</v>
      </c>
      <c r="P923" s="2">
        <v>0</v>
      </c>
      <c r="Q923" s="2">
        <v>0</v>
      </c>
      <c r="R923" s="2">
        <v>8</v>
      </c>
      <c r="S923" s="2">
        <v>0</v>
      </c>
      <c r="T923" s="6">
        <v>12.409462368357522</v>
      </c>
      <c r="U923" s="6">
        <v>0.13682428297499083</v>
      </c>
      <c r="V923" s="6">
        <v>0.49647505201746156</v>
      </c>
      <c r="W923" s="6">
        <v>78727</v>
      </c>
      <c r="X923" s="6">
        <v>42964</v>
      </c>
      <c r="Y923" s="6">
        <v>245110</v>
      </c>
      <c r="Z923" s="6">
        <v>33537</v>
      </c>
      <c r="AA923" s="2">
        <f t="shared" si="38"/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1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1</v>
      </c>
      <c r="AQ923" s="2">
        <v>0</v>
      </c>
      <c r="AR923" s="3">
        <v>0</v>
      </c>
      <c r="AS923" s="6">
        <f t="shared" si="39"/>
        <v>12.260357211600409</v>
      </c>
      <c r="AT923" s="6">
        <f t="shared" si="40"/>
        <v>7.3480869684642236E-2</v>
      </c>
      <c r="AU923" s="6">
        <f t="shared" si="41"/>
        <v>0.36873984760154765</v>
      </c>
      <c r="AV923" s="6">
        <f t="shared" si="42"/>
        <v>0</v>
      </c>
      <c r="AW923" s="6">
        <f t="shared" si="43"/>
        <v>0</v>
      </c>
      <c r="AX923" s="6">
        <f t="shared" si="44"/>
        <v>0</v>
      </c>
      <c r="AY923" s="6">
        <f t="shared" si="45"/>
        <v>0</v>
      </c>
      <c r="AZ923" s="6">
        <f t="shared" si="46"/>
        <v>0</v>
      </c>
      <c r="BA923" s="6">
        <f t="shared" si="47"/>
        <v>8</v>
      </c>
      <c r="BB923" s="6">
        <f t="shared" si="48"/>
        <v>0</v>
      </c>
      <c r="BC923" s="2"/>
      <c r="BD923" s="2"/>
    </row>
    <row r="924" spans="1:56" ht="15.75" customHeight="1" x14ac:dyDescent="0.25">
      <c r="A924" s="2">
        <v>220</v>
      </c>
      <c r="B924" s="2">
        <v>2020</v>
      </c>
      <c r="C924" s="6" t="s">
        <v>279</v>
      </c>
      <c r="D924" s="2">
        <v>8818</v>
      </c>
      <c r="E924" s="2">
        <v>17161241000115</v>
      </c>
      <c r="F924" s="2" t="str">
        <f t="array" ref="F924">IFERROR(INDEX(cnpj!$A:$B,MATCH(C924,cnpj!$B:$B,0),1),IF(G924=14,LEFT(E924,2)&amp;"."&amp;MID(E924,3,3)&amp;"."&amp;MID(E924,6,3)&amp;"/"&amp;MID(E924,9,4)&amp;"-"&amp;RIGHT(E924,2),IF(G924=13,0&amp;LEFT(E924,1)&amp;"."&amp;MID(E924,2,3)&amp;"."&amp;MID(E924,5,3)&amp;"/"&amp;MID(E924,8,4)&amp;"-"&amp;RIGHT(E924,2),IF(G924=12,"00"&amp;"."&amp;LEFT(E924,3)&amp;"."&amp;MID(E924,4,3)&amp;"/"&amp;MID(E924,7,4)&amp;"-"&amp;RIGHT(E924,2),IF(G924=11,"00.0"&amp;LEFT(E924,2)&amp;"."&amp;MID(E924,3,3)&amp;"/"&amp;MID(E924,6,4)&amp;"-"&amp;RIGHT(E924,2),"erro")))))</f>
        <v>17.161.241/0001-15</v>
      </c>
      <c r="G924" s="2">
        <f t="shared" si="37"/>
        <v>14</v>
      </c>
      <c r="H924" s="6" t="s">
        <v>60</v>
      </c>
      <c r="I924" s="2">
        <v>1</v>
      </c>
      <c r="J924" s="6">
        <v>11.654425027243928</v>
      </c>
      <c r="K924" s="6">
        <v>115200</v>
      </c>
      <c r="L924" s="2">
        <v>0</v>
      </c>
      <c r="M924" s="2">
        <v>0</v>
      </c>
      <c r="N924" s="2"/>
      <c r="O924" s="2">
        <v>0</v>
      </c>
      <c r="P924" s="2">
        <v>0</v>
      </c>
      <c r="Q924" s="2">
        <v>0</v>
      </c>
      <c r="R924" s="2">
        <v>8</v>
      </c>
      <c r="S924" s="2">
        <v>0</v>
      </c>
      <c r="T924" s="6">
        <v>12.527688644133576</v>
      </c>
      <c r="U924" s="6">
        <v>7.2552026128154104E-2</v>
      </c>
      <c r="V924" s="6">
        <v>0.36404696397954117</v>
      </c>
      <c r="W924" s="6">
        <v>96660</v>
      </c>
      <c r="X924" s="6">
        <v>3770</v>
      </c>
      <c r="Y924" s="6">
        <v>275871</v>
      </c>
      <c r="Z924" s="6">
        <v>20015</v>
      </c>
      <c r="AA924" s="2">
        <f t="shared" si="38"/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1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1</v>
      </c>
      <c r="AR924" s="3">
        <v>0</v>
      </c>
      <c r="AS924" s="6">
        <f t="shared" si="39"/>
        <v>12.409462368357522</v>
      </c>
      <c r="AT924" s="6">
        <f t="shared" si="40"/>
        <v>0.13682428297499083</v>
      </c>
      <c r="AU924" s="6">
        <f t="shared" si="41"/>
        <v>0.49647505201746156</v>
      </c>
      <c r="AV924" s="6">
        <f t="shared" si="42"/>
        <v>0</v>
      </c>
      <c r="AW924" s="6">
        <f t="shared" si="43"/>
        <v>0</v>
      </c>
      <c r="AX924" s="6">
        <f t="shared" si="44"/>
        <v>0</v>
      </c>
      <c r="AY924" s="6">
        <f t="shared" si="45"/>
        <v>0</v>
      </c>
      <c r="AZ924" s="6">
        <f t="shared" si="46"/>
        <v>0</v>
      </c>
      <c r="BA924" s="6">
        <f t="shared" si="47"/>
        <v>8</v>
      </c>
      <c r="BB924" s="6">
        <f t="shared" si="48"/>
        <v>0</v>
      </c>
      <c r="BC924" s="2"/>
      <c r="BD924" s="2"/>
    </row>
    <row r="925" spans="1:56" ht="15.75" customHeight="1" x14ac:dyDescent="0.25">
      <c r="A925" s="2">
        <v>221</v>
      </c>
      <c r="B925" s="2">
        <v>2016</v>
      </c>
      <c r="C925" s="6" t="s">
        <v>280</v>
      </c>
      <c r="D925" s="2">
        <v>20931</v>
      </c>
      <c r="E925" s="2">
        <v>67620377000114</v>
      </c>
      <c r="F925" s="2" t="str">
        <f t="array" ref="F925">IFERROR(INDEX(cnpj!$A:$B,MATCH(C925,cnpj!$B:$B,0),1),IF(G925=14,LEFT(E925,2)&amp;"."&amp;MID(E925,3,3)&amp;"."&amp;MID(E925,6,3)&amp;"/"&amp;MID(E925,9,4)&amp;"-"&amp;RIGHT(E925,2),IF(G925=13,0&amp;LEFT(E925,1)&amp;"."&amp;MID(E925,2,3)&amp;"."&amp;MID(E925,5,3)&amp;"/"&amp;MID(E925,8,4)&amp;"-"&amp;RIGHT(E925,2),IF(G925=12,"00"&amp;"."&amp;LEFT(E925,3)&amp;"."&amp;MID(E925,4,3)&amp;"/"&amp;MID(E925,7,4)&amp;"-"&amp;RIGHT(E925,2),IF(G925=11,"00.0"&amp;LEFT(E925,2)&amp;"."&amp;MID(E925,3,3)&amp;"/"&amp;MID(E925,6,4)&amp;"-"&amp;RIGHT(E925,2),"erro")))))</f>
        <v>67.620.377/0001-14</v>
      </c>
      <c r="G925" s="2">
        <f t="shared" si="37"/>
        <v>14</v>
      </c>
      <c r="H925" s="6" t="s">
        <v>86</v>
      </c>
      <c r="I925" s="2">
        <v>4</v>
      </c>
      <c r="J925" s="6">
        <v>11.734846509327225</v>
      </c>
      <c r="K925" s="6">
        <v>124847.28</v>
      </c>
      <c r="L925" s="2">
        <v>0</v>
      </c>
      <c r="M925" s="2">
        <v>0</v>
      </c>
      <c r="N925" s="2"/>
      <c r="O925" s="2">
        <v>0</v>
      </c>
      <c r="P925" s="2">
        <v>0</v>
      </c>
      <c r="Q925" s="2">
        <v>0</v>
      </c>
      <c r="R925" s="2">
        <v>22</v>
      </c>
      <c r="S925" s="2">
        <v>0</v>
      </c>
      <c r="T925" s="6">
        <v>15.939309357749538</v>
      </c>
      <c r="U925" s="6">
        <v>2.3301875940319839E-2</v>
      </c>
      <c r="V925" s="6">
        <v>0.93774571479613522</v>
      </c>
      <c r="W925" s="6">
        <v>2126153</v>
      </c>
      <c r="X925" s="6">
        <v>5716070</v>
      </c>
      <c r="Y925" s="6">
        <v>8362846</v>
      </c>
      <c r="Z925" s="6">
        <v>194870</v>
      </c>
      <c r="AA925" s="2" t="str">
        <f t="shared" si="38"/>
        <v/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1</v>
      </c>
      <c r="AJ925" s="2">
        <v>0</v>
      </c>
      <c r="AK925" s="2">
        <v>0</v>
      </c>
      <c r="AL925" s="2">
        <v>0</v>
      </c>
      <c r="AM925" s="2">
        <v>1</v>
      </c>
      <c r="AN925" s="2">
        <v>0</v>
      </c>
      <c r="AO925" s="2">
        <v>0</v>
      </c>
      <c r="AP925" s="2">
        <v>0</v>
      </c>
      <c r="AQ925" s="2">
        <v>0</v>
      </c>
      <c r="AR925" s="3">
        <v>0</v>
      </c>
      <c r="AS925" s="6" t="str">
        <f t="shared" si="39"/>
        <v/>
      </c>
      <c r="AT925" s="6" t="str">
        <f t="shared" si="40"/>
        <v/>
      </c>
      <c r="AU925" s="6" t="str">
        <f t="shared" si="41"/>
        <v/>
      </c>
      <c r="AV925" s="6" t="str">
        <f t="shared" si="42"/>
        <v/>
      </c>
      <c r="AW925" s="6" t="str">
        <f t="shared" si="43"/>
        <v/>
      </c>
      <c r="AX925" s="6" t="str">
        <f t="shared" si="44"/>
        <v/>
      </c>
      <c r="AY925" s="6" t="str">
        <f t="shared" si="45"/>
        <v/>
      </c>
      <c r="AZ925" s="6" t="str">
        <f t="shared" si="46"/>
        <v/>
      </c>
      <c r="BA925" s="6" t="str">
        <f t="shared" si="47"/>
        <v/>
      </c>
      <c r="BB925" s="6" t="str">
        <f t="shared" si="48"/>
        <v/>
      </c>
      <c r="BC925" s="2"/>
      <c r="BD925" s="2"/>
    </row>
    <row r="926" spans="1:56" ht="15.75" customHeight="1" x14ac:dyDescent="0.25">
      <c r="A926" s="2">
        <v>221</v>
      </c>
      <c r="B926" s="2">
        <v>2017</v>
      </c>
      <c r="C926" s="6" t="s">
        <v>280</v>
      </c>
      <c r="D926" s="2">
        <v>20931</v>
      </c>
      <c r="E926" s="2">
        <v>67620377000114</v>
      </c>
      <c r="F926" s="2" t="str">
        <f t="array" ref="F926">IFERROR(INDEX(cnpj!$A:$B,MATCH(C926,cnpj!$B:$B,0),1),IF(G926=14,LEFT(E926,2)&amp;"."&amp;MID(E926,3,3)&amp;"."&amp;MID(E926,6,3)&amp;"/"&amp;MID(E926,9,4)&amp;"-"&amp;RIGHT(E926,2),IF(G926=13,0&amp;LEFT(E926,1)&amp;"."&amp;MID(E926,2,3)&amp;"."&amp;MID(E926,5,3)&amp;"/"&amp;MID(E926,8,4)&amp;"-"&amp;RIGHT(E926,2),IF(G926=12,"00"&amp;"."&amp;LEFT(E926,3)&amp;"."&amp;MID(E926,4,3)&amp;"/"&amp;MID(E926,7,4)&amp;"-"&amp;RIGHT(E926,2),IF(G926=11,"00.0"&amp;LEFT(E926,2)&amp;"."&amp;MID(E926,3,3)&amp;"/"&amp;MID(E926,6,4)&amp;"-"&amp;RIGHT(E926,2),"erro")))))</f>
        <v>67.620.377/0001-14</v>
      </c>
      <c r="G926" s="2">
        <f t="shared" si="37"/>
        <v>14</v>
      </c>
      <c r="H926" s="6" t="s">
        <v>86</v>
      </c>
      <c r="I926" s="2">
        <v>4</v>
      </c>
      <c r="J926" s="6">
        <v>14.079091059438673</v>
      </c>
      <c r="K926" s="6">
        <v>1301582.07</v>
      </c>
      <c r="L926" s="2">
        <v>0</v>
      </c>
      <c r="M926" s="2">
        <v>0</v>
      </c>
      <c r="N926" s="2"/>
      <c r="O926" s="2">
        <v>0</v>
      </c>
      <c r="P926" s="2">
        <v>0</v>
      </c>
      <c r="Q926" s="2">
        <v>0</v>
      </c>
      <c r="R926" s="2">
        <v>22</v>
      </c>
      <c r="S926" s="2">
        <v>0</v>
      </c>
      <c r="T926" s="6">
        <v>16.144140129853337</v>
      </c>
      <c r="U926" s="6">
        <v>-2.7379839136637208E-2</v>
      </c>
      <c r="V926" s="6">
        <v>0.99307502650560719</v>
      </c>
      <c r="W926" s="6">
        <v>2914334</v>
      </c>
      <c r="X926" s="6">
        <v>7278455</v>
      </c>
      <c r="Y926" s="6">
        <v>10263866</v>
      </c>
      <c r="Z926" s="6">
        <v>-281023</v>
      </c>
      <c r="AA926" s="2">
        <f t="shared" si="38"/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1</v>
      </c>
      <c r="AJ926" s="2">
        <v>0</v>
      </c>
      <c r="AK926" s="2">
        <v>0</v>
      </c>
      <c r="AL926" s="2">
        <v>0</v>
      </c>
      <c r="AM926" s="2">
        <v>0</v>
      </c>
      <c r="AN926" s="2">
        <v>1</v>
      </c>
      <c r="AO926" s="2">
        <v>0</v>
      </c>
      <c r="AP926" s="2">
        <v>0</v>
      </c>
      <c r="AQ926" s="2">
        <v>0</v>
      </c>
      <c r="AR926" s="3">
        <v>0</v>
      </c>
      <c r="AS926" s="6">
        <f t="shared" si="39"/>
        <v>15.939309357749538</v>
      </c>
      <c r="AT926" s="6">
        <f t="shared" si="40"/>
        <v>2.3301875940319839E-2</v>
      </c>
      <c r="AU926" s="6">
        <f t="shared" si="41"/>
        <v>0.93774571479613522</v>
      </c>
      <c r="AV926" s="6">
        <f t="shared" si="42"/>
        <v>0</v>
      </c>
      <c r="AW926" s="6">
        <f t="shared" si="43"/>
        <v>0</v>
      </c>
      <c r="AX926" s="6">
        <f t="shared" si="44"/>
        <v>0</v>
      </c>
      <c r="AY926" s="6">
        <f t="shared" si="45"/>
        <v>0</v>
      </c>
      <c r="AZ926" s="6">
        <f t="shared" si="46"/>
        <v>0</v>
      </c>
      <c r="BA926" s="6">
        <f t="shared" si="47"/>
        <v>22</v>
      </c>
      <c r="BB926" s="6">
        <f t="shared" si="48"/>
        <v>0</v>
      </c>
      <c r="BC926" s="2"/>
      <c r="BD926" s="2"/>
    </row>
    <row r="927" spans="1:56" ht="15.75" customHeight="1" x14ac:dyDescent="0.25">
      <c r="A927" s="2">
        <v>221</v>
      </c>
      <c r="B927" s="2">
        <v>2018</v>
      </c>
      <c r="C927" s="6" t="s">
        <v>280</v>
      </c>
      <c r="D927" s="2">
        <v>20931</v>
      </c>
      <c r="E927" s="2">
        <v>67620377000114</v>
      </c>
      <c r="F927" s="2" t="str">
        <f t="array" ref="F927">IFERROR(INDEX(cnpj!$A:$B,MATCH(C927,cnpj!$B:$B,0),1),IF(G927=14,LEFT(E927,2)&amp;"."&amp;MID(E927,3,3)&amp;"."&amp;MID(E927,6,3)&amp;"/"&amp;MID(E927,9,4)&amp;"-"&amp;RIGHT(E927,2),IF(G927=13,0&amp;LEFT(E927,1)&amp;"."&amp;MID(E927,2,3)&amp;"."&amp;MID(E927,5,3)&amp;"/"&amp;MID(E927,8,4)&amp;"-"&amp;RIGHT(E927,2),IF(G927=12,"00"&amp;"."&amp;LEFT(E927,3)&amp;"."&amp;MID(E927,4,3)&amp;"/"&amp;MID(E927,7,4)&amp;"-"&amp;RIGHT(E927,2),IF(G927=11,"00.0"&amp;LEFT(E927,2)&amp;"."&amp;MID(E927,3,3)&amp;"/"&amp;MID(E927,6,4)&amp;"-"&amp;RIGHT(E927,2),"erro")))))</f>
        <v>67.620.377/0001-14</v>
      </c>
      <c r="G927" s="2">
        <f t="shared" si="37"/>
        <v>14</v>
      </c>
      <c r="H927" s="6" t="s">
        <v>86</v>
      </c>
      <c r="I927" s="2">
        <v>4</v>
      </c>
      <c r="J927" s="6">
        <v>14.148808189426068</v>
      </c>
      <c r="K927" s="6">
        <v>1395562.6</v>
      </c>
      <c r="L927" s="2">
        <v>0</v>
      </c>
      <c r="M927" s="2">
        <v>0</v>
      </c>
      <c r="N927" s="2"/>
      <c r="O927" s="2">
        <v>0</v>
      </c>
      <c r="P927" s="2">
        <v>0</v>
      </c>
      <c r="Q927" s="2">
        <v>0</v>
      </c>
      <c r="R927" s="2">
        <v>24</v>
      </c>
      <c r="S927" s="2">
        <v>0</v>
      </c>
      <c r="T927" s="6">
        <v>16.358062257795247</v>
      </c>
      <c r="U927" s="6">
        <v>-9.9494598321421684E-2</v>
      </c>
      <c r="V927" s="6">
        <v>1.0236872571549536</v>
      </c>
      <c r="W927" s="6">
        <v>5003148</v>
      </c>
      <c r="X927" s="6">
        <v>8010033</v>
      </c>
      <c r="Y927" s="6">
        <v>12712067</v>
      </c>
      <c r="Z927" s="6">
        <v>-1264782</v>
      </c>
      <c r="AA927" s="2">
        <f t="shared" si="38"/>
        <v>1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1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1</v>
      </c>
      <c r="AP927" s="2">
        <v>0</v>
      </c>
      <c r="AQ927" s="2">
        <v>0</v>
      </c>
      <c r="AR927" s="3">
        <v>0</v>
      </c>
      <c r="AS927" s="6">
        <f t="shared" si="39"/>
        <v>16.144140129853337</v>
      </c>
      <c r="AT927" s="6">
        <f t="shared" si="40"/>
        <v>-2.7379839136637208E-2</v>
      </c>
      <c r="AU927" s="6">
        <f t="shared" si="41"/>
        <v>0.99307502650560719</v>
      </c>
      <c r="AV927" s="6">
        <f t="shared" si="42"/>
        <v>0</v>
      </c>
      <c r="AW927" s="6">
        <f t="shared" si="43"/>
        <v>0</v>
      </c>
      <c r="AX927" s="6">
        <f t="shared" si="44"/>
        <v>0</v>
      </c>
      <c r="AY927" s="6">
        <f t="shared" si="45"/>
        <v>0</v>
      </c>
      <c r="AZ927" s="6">
        <f t="shared" si="46"/>
        <v>0</v>
      </c>
      <c r="BA927" s="6">
        <f t="shared" si="47"/>
        <v>22</v>
      </c>
      <c r="BB927" s="6">
        <f t="shared" si="48"/>
        <v>0</v>
      </c>
      <c r="BC927" s="2"/>
      <c r="BD927" s="2"/>
    </row>
    <row r="928" spans="1:56" ht="15.75" customHeight="1" x14ac:dyDescent="0.25">
      <c r="A928" s="2">
        <v>221</v>
      </c>
      <c r="B928" s="2">
        <v>2019</v>
      </c>
      <c r="C928" s="6" t="s">
        <v>280</v>
      </c>
      <c r="D928" s="2">
        <v>20931</v>
      </c>
      <c r="E928" s="2">
        <v>67620377000114</v>
      </c>
      <c r="F928" s="2" t="str">
        <f t="array" ref="F928">IFERROR(INDEX(cnpj!$A:$B,MATCH(C928,cnpj!$B:$B,0),1),IF(G928=14,LEFT(E928,2)&amp;"."&amp;MID(E928,3,3)&amp;"."&amp;MID(E928,6,3)&amp;"/"&amp;MID(E928,9,4)&amp;"-"&amp;RIGHT(E928,2),IF(G928=13,0&amp;LEFT(E928,1)&amp;"."&amp;MID(E928,2,3)&amp;"."&amp;MID(E928,5,3)&amp;"/"&amp;MID(E928,8,4)&amp;"-"&amp;RIGHT(E928,2),IF(G928=12,"00"&amp;"."&amp;LEFT(E928,3)&amp;"."&amp;MID(E928,4,3)&amp;"/"&amp;MID(E928,7,4)&amp;"-"&amp;RIGHT(E928,2),IF(G928=11,"00.0"&amp;LEFT(E928,2)&amp;"."&amp;MID(E928,3,3)&amp;"/"&amp;MID(E928,6,4)&amp;"-"&amp;RIGHT(E928,2),"erro")))))</f>
        <v>67.620.377/0001-14</v>
      </c>
      <c r="G928" s="2">
        <f t="shared" si="37"/>
        <v>14</v>
      </c>
      <c r="H928" s="6" t="s">
        <v>86</v>
      </c>
      <c r="I928" s="2">
        <v>4</v>
      </c>
      <c r="J928" s="6">
        <v>14.488138016677189</v>
      </c>
      <c r="K928" s="6">
        <v>1959378.75</v>
      </c>
      <c r="L928" s="2">
        <v>0</v>
      </c>
      <c r="M928" s="2">
        <v>0</v>
      </c>
      <c r="N928" s="2"/>
      <c r="O928" s="2">
        <v>0</v>
      </c>
      <c r="P928" s="2">
        <v>0</v>
      </c>
      <c r="Q928" s="2">
        <v>0</v>
      </c>
      <c r="R928" s="2">
        <v>24</v>
      </c>
      <c r="S928" s="2">
        <v>0</v>
      </c>
      <c r="T928" s="6">
        <v>16.418664061754225</v>
      </c>
      <c r="U928" s="6">
        <v>1.1962598388614231E-3</v>
      </c>
      <c r="V928" s="6">
        <v>0.50164201600398273</v>
      </c>
      <c r="W928" s="6">
        <v>4649156</v>
      </c>
      <c r="X928" s="6">
        <v>2126153</v>
      </c>
      <c r="Y928" s="6">
        <v>13506263</v>
      </c>
      <c r="Z928" s="6">
        <v>16157</v>
      </c>
      <c r="AA928" s="2">
        <f t="shared" si="38"/>
        <v>1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1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1</v>
      </c>
      <c r="AQ928" s="2">
        <v>0</v>
      </c>
      <c r="AR928" s="3">
        <v>0</v>
      </c>
      <c r="AS928" s="6">
        <f t="shared" si="39"/>
        <v>16.358062257795247</v>
      </c>
      <c r="AT928" s="6">
        <f t="shared" si="40"/>
        <v>-9.9494598321421684E-2</v>
      </c>
      <c r="AU928" s="6">
        <f t="shared" si="41"/>
        <v>1.0236872571549536</v>
      </c>
      <c r="AV928" s="6">
        <f t="shared" si="42"/>
        <v>0</v>
      </c>
      <c r="AW928" s="6">
        <f t="shared" si="43"/>
        <v>0</v>
      </c>
      <c r="AX928" s="6">
        <f t="shared" si="44"/>
        <v>0</v>
      </c>
      <c r="AY928" s="6">
        <f t="shared" si="45"/>
        <v>0</v>
      </c>
      <c r="AZ928" s="6">
        <f t="shared" si="46"/>
        <v>0</v>
      </c>
      <c r="BA928" s="6">
        <f t="shared" si="47"/>
        <v>24</v>
      </c>
      <c r="BB928" s="6">
        <f t="shared" si="48"/>
        <v>0</v>
      </c>
      <c r="BC928" s="2"/>
      <c r="BD928" s="2"/>
    </row>
    <row r="929" spans="1:56" ht="15.75" customHeight="1" x14ac:dyDescent="0.25">
      <c r="A929" s="2">
        <v>222</v>
      </c>
      <c r="B929" s="2">
        <v>2016</v>
      </c>
      <c r="C929" s="6" t="s">
        <v>281</v>
      </c>
      <c r="D929" s="2">
        <v>13765</v>
      </c>
      <c r="E929" s="2">
        <v>90076886000140</v>
      </c>
      <c r="F929" s="2" t="str">
        <f t="array" ref="F929">IFERROR(INDEX(cnpj!$A:$B,MATCH(C929,cnpj!$B:$B,0),1),IF(G929=14,LEFT(E929,2)&amp;"."&amp;MID(E929,3,3)&amp;"."&amp;MID(E929,6,3)&amp;"/"&amp;MID(E929,9,4)&amp;"-"&amp;RIGHT(E929,2),IF(G929=13,0&amp;LEFT(E929,1)&amp;"."&amp;MID(E929,2,3)&amp;"."&amp;MID(E929,5,3)&amp;"/"&amp;MID(E929,8,4)&amp;"-"&amp;RIGHT(E929,2),IF(G929=12,"00"&amp;"."&amp;LEFT(E929,3)&amp;"."&amp;MID(E929,4,3)&amp;"/"&amp;MID(E929,7,4)&amp;"-"&amp;RIGHT(E929,2),IF(G929=11,"00.0"&amp;LEFT(E929,2)&amp;"."&amp;MID(E929,3,3)&amp;"/"&amp;MID(E929,6,4)&amp;"-"&amp;RIGHT(E929,2),"erro")))))</f>
        <v>90.076.886/0001-40</v>
      </c>
      <c r="G929" s="2">
        <f t="shared" si="37"/>
        <v>14</v>
      </c>
      <c r="H929" s="6" t="s">
        <v>86</v>
      </c>
      <c r="I929" s="2">
        <v>4</v>
      </c>
      <c r="J929" s="6">
        <v>11.520893634619405</v>
      </c>
      <c r="K929" s="6">
        <v>100800</v>
      </c>
      <c r="L929" s="2">
        <v>0</v>
      </c>
      <c r="M929" s="2">
        <v>0</v>
      </c>
      <c r="N929" s="2"/>
      <c r="O929" s="2">
        <v>0</v>
      </c>
      <c r="P929" s="2">
        <v>0</v>
      </c>
      <c r="Q929" s="2">
        <v>0</v>
      </c>
      <c r="R929" s="2">
        <v>8</v>
      </c>
      <c r="S929" s="2">
        <v>0</v>
      </c>
      <c r="T929" s="6">
        <v>9.8271463192794055</v>
      </c>
      <c r="U929" s="6">
        <v>-0.71883432271991365</v>
      </c>
      <c r="V929" s="6">
        <v>15.426821370750135</v>
      </c>
      <c r="W929" s="6">
        <v>628</v>
      </c>
      <c r="X929" s="6">
        <v>285231</v>
      </c>
      <c r="Y929" s="6">
        <v>18530</v>
      </c>
      <c r="Z929" s="6">
        <v>-13320</v>
      </c>
      <c r="AA929" s="2" t="str">
        <f t="shared" si="38"/>
        <v/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1</v>
      </c>
      <c r="AJ929" s="2">
        <v>0</v>
      </c>
      <c r="AK929" s="2">
        <v>0</v>
      </c>
      <c r="AL929" s="2">
        <v>0</v>
      </c>
      <c r="AM929" s="2">
        <v>1</v>
      </c>
      <c r="AN929" s="2">
        <v>0</v>
      </c>
      <c r="AO929" s="2">
        <v>0</v>
      </c>
      <c r="AP929" s="2">
        <v>0</v>
      </c>
      <c r="AQ929" s="2">
        <v>0</v>
      </c>
      <c r="AR929" s="3">
        <v>0</v>
      </c>
      <c r="AS929" s="6" t="str">
        <f t="shared" si="39"/>
        <v/>
      </c>
      <c r="AT929" s="6" t="str">
        <f t="shared" si="40"/>
        <v/>
      </c>
      <c r="AU929" s="6" t="str">
        <f t="shared" si="41"/>
        <v/>
      </c>
      <c r="AV929" s="6" t="str">
        <f t="shared" si="42"/>
        <v/>
      </c>
      <c r="AW929" s="6" t="str">
        <f t="shared" si="43"/>
        <v/>
      </c>
      <c r="AX929" s="6" t="str">
        <f t="shared" si="44"/>
        <v/>
      </c>
      <c r="AY929" s="6" t="str">
        <f t="shared" si="45"/>
        <v/>
      </c>
      <c r="AZ929" s="6" t="str">
        <f t="shared" si="46"/>
        <v/>
      </c>
      <c r="BA929" s="6" t="str">
        <f t="shared" si="47"/>
        <v/>
      </c>
      <c r="BB929" s="6" t="str">
        <f t="shared" si="48"/>
        <v/>
      </c>
      <c r="BC929" s="2"/>
      <c r="BD929" s="2"/>
    </row>
    <row r="930" spans="1:56" ht="15.75" customHeight="1" x14ac:dyDescent="0.25">
      <c r="A930" s="2">
        <v>222</v>
      </c>
      <c r="B930" s="2">
        <v>2017</v>
      </c>
      <c r="C930" s="6" t="s">
        <v>281</v>
      </c>
      <c r="D930" s="2">
        <v>13765</v>
      </c>
      <c r="E930" s="2">
        <v>90076886000140</v>
      </c>
      <c r="F930" s="2" t="str">
        <f t="array" ref="F930">IFERROR(INDEX(cnpj!$A:$B,MATCH(C930,cnpj!$B:$B,0),1),IF(G930=14,LEFT(E930,2)&amp;"."&amp;MID(E930,3,3)&amp;"."&amp;MID(E930,6,3)&amp;"/"&amp;MID(E930,9,4)&amp;"-"&amp;RIGHT(E930,2),IF(G930=13,0&amp;LEFT(E930,1)&amp;"."&amp;MID(E930,2,3)&amp;"."&amp;MID(E930,5,3)&amp;"/"&amp;MID(E930,8,4)&amp;"-"&amp;RIGHT(E930,2),IF(G930=12,"00"&amp;"."&amp;LEFT(E930,3)&amp;"."&amp;MID(E930,4,3)&amp;"/"&amp;MID(E930,7,4)&amp;"-"&amp;RIGHT(E930,2),IF(G930=11,"00.0"&amp;LEFT(E930,2)&amp;"."&amp;MID(E930,3,3)&amp;"/"&amp;MID(E930,6,4)&amp;"-"&amp;RIGHT(E930,2),"erro")))))</f>
        <v>90.076.886/0001-40</v>
      </c>
      <c r="G930" s="2">
        <f t="shared" si="37"/>
        <v>14</v>
      </c>
      <c r="H930" s="6" t="s">
        <v>86</v>
      </c>
      <c r="I930" s="2">
        <v>4</v>
      </c>
      <c r="J930" s="6">
        <v>11.520893634619405</v>
      </c>
      <c r="K930" s="6">
        <v>100800</v>
      </c>
      <c r="L930" s="2">
        <v>0</v>
      </c>
      <c r="M930" s="2">
        <v>0</v>
      </c>
      <c r="N930" s="2"/>
      <c r="O930" s="2">
        <v>0</v>
      </c>
      <c r="P930" s="2">
        <v>0</v>
      </c>
      <c r="Q930" s="2">
        <v>0</v>
      </c>
      <c r="R930" s="2">
        <v>7</v>
      </c>
      <c r="S930" s="2">
        <v>0</v>
      </c>
      <c r="T930" s="6">
        <v>9.8271463192794055</v>
      </c>
      <c r="U930" s="6">
        <v>-1.3674581759309228</v>
      </c>
      <c r="V930" s="6">
        <v>16.794279546681057</v>
      </c>
      <c r="W930" s="6">
        <v>463</v>
      </c>
      <c r="X930" s="6">
        <v>310735</v>
      </c>
      <c r="Y930" s="6">
        <v>18530</v>
      </c>
      <c r="Z930" s="6">
        <v>-25339</v>
      </c>
      <c r="AA930" s="2">
        <f t="shared" si="38"/>
        <v>1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1</v>
      </c>
      <c r="AJ930" s="2">
        <v>0</v>
      </c>
      <c r="AK930" s="2">
        <v>0</v>
      </c>
      <c r="AL930" s="2">
        <v>0</v>
      </c>
      <c r="AM930" s="2">
        <v>0</v>
      </c>
      <c r="AN930" s="2">
        <v>1</v>
      </c>
      <c r="AO930" s="2">
        <v>0</v>
      </c>
      <c r="AP930" s="2">
        <v>0</v>
      </c>
      <c r="AQ930" s="2">
        <v>0</v>
      </c>
      <c r="AR930" s="3">
        <v>0</v>
      </c>
      <c r="AS930" s="6">
        <f t="shared" si="39"/>
        <v>9.8271463192794055</v>
      </c>
      <c r="AT930" s="6">
        <f t="shared" si="40"/>
        <v>-0.71883432271991365</v>
      </c>
      <c r="AU930" s="6">
        <f t="shared" si="41"/>
        <v>15.426821370750135</v>
      </c>
      <c r="AV930" s="6">
        <f t="shared" si="42"/>
        <v>0</v>
      </c>
      <c r="AW930" s="6">
        <f t="shared" si="43"/>
        <v>0</v>
      </c>
      <c r="AX930" s="6">
        <f t="shared" si="44"/>
        <v>0</v>
      </c>
      <c r="AY930" s="6">
        <f t="shared" si="45"/>
        <v>0</v>
      </c>
      <c r="AZ930" s="6">
        <f t="shared" si="46"/>
        <v>0</v>
      </c>
      <c r="BA930" s="6">
        <f t="shared" si="47"/>
        <v>8</v>
      </c>
      <c r="BB930" s="6">
        <f t="shared" si="48"/>
        <v>0</v>
      </c>
      <c r="BC930" s="2"/>
      <c r="BD930" s="2"/>
    </row>
    <row r="931" spans="1:56" ht="15.75" customHeight="1" x14ac:dyDescent="0.25">
      <c r="A931" s="2">
        <v>222</v>
      </c>
      <c r="B931" s="2">
        <v>2018</v>
      </c>
      <c r="C931" s="6" t="s">
        <v>281</v>
      </c>
      <c r="D931" s="2">
        <v>13765</v>
      </c>
      <c r="E931" s="2">
        <v>90076886000140</v>
      </c>
      <c r="F931" s="2" t="str">
        <f t="array" ref="F931">IFERROR(INDEX(cnpj!$A:$B,MATCH(C931,cnpj!$B:$B,0),1),IF(G931=14,LEFT(E931,2)&amp;"."&amp;MID(E931,3,3)&amp;"."&amp;MID(E931,6,3)&amp;"/"&amp;MID(E931,9,4)&amp;"-"&amp;RIGHT(E931,2),IF(G931=13,0&amp;LEFT(E931,1)&amp;"."&amp;MID(E931,2,3)&amp;"."&amp;MID(E931,5,3)&amp;"/"&amp;MID(E931,8,4)&amp;"-"&amp;RIGHT(E931,2),IF(G931=12,"00"&amp;"."&amp;LEFT(E931,3)&amp;"."&amp;MID(E931,4,3)&amp;"/"&amp;MID(E931,7,4)&amp;"-"&amp;RIGHT(E931,2),IF(G931=11,"00.0"&amp;LEFT(E931,2)&amp;"."&amp;MID(E931,3,3)&amp;"/"&amp;MID(E931,6,4)&amp;"-"&amp;RIGHT(E931,2),"erro")))))</f>
        <v>90.076.886/0001-40</v>
      </c>
      <c r="G931" s="2">
        <f t="shared" si="37"/>
        <v>14</v>
      </c>
      <c r="H931" s="6" t="s">
        <v>86</v>
      </c>
      <c r="I931" s="2">
        <v>4</v>
      </c>
      <c r="J931" s="6">
        <v>11.446785662465684</v>
      </c>
      <c r="K931" s="6">
        <v>93600</v>
      </c>
      <c r="L931" s="2">
        <v>0</v>
      </c>
      <c r="M931" s="2">
        <v>0</v>
      </c>
      <c r="N931" s="2"/>
      <c r="O931" s="2">
        <v>0</v>
      </c>
      <c r="P931" s="2">
        <v>0</v>
      </c>
      <c r="Q931" s="2">
        <v>0</v>
      </c>
      <c r="R931" s="2">
        <v>7</v>
      </c>
      <c r="S931" s="2">
        <v>0</v>
      </c>
      <c r="T931" s="6">
        <v>9.7058899081896577</v>
      </c>
      <c r="U931" s="6">
        <v>-4.0798099183623737</v>
      </c>
      <c r="V931" s="6">
        <v>22.91019861094188</v>
      </c>
      <c r="W931" s="6">
        <v>452</v>
      </c>
      <c r="X931" s="6">
        <v>375596</v>
      </c>
      <c r="Y931" s="6">
        <v>16414</v>
      </c>
      <c r="Z931" s="6">
        <v>-66966</v>
      </c>
      <c r="AA931" s="2">
        <f t="shared" si="38"/>
        <v>1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1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1</v>
      </c>
      <c r="AP931" s="2">
        <v>0</v>
      </c>
      <c r="AQ931" s="2">
        <v>0</v>
      </c>
      <c r="AR931" s="3">
        <v>0</v>
      </c>
      <c r="AS931" s="6">
        <f t="shared" si="39"/>
        <v>9.8271463192794055</v>
      </c>
      <c r="AT931" s="6">
        <f t="shared" si="40"/>
        <v>-1.3674581759309228</v>
      </c>
      <c r="AU931" s="6">
        <f t="shared" si="41"/>
        <v>16.794279546681057</v>
      </c>
      <c r="AV931" s="6">
        <f t="shared" si="42"/>
        <v>0</v>
      </c>
      <c r="AW931" s="6">
        <f t="shared" si="43"/>
        <v>0</v>
      </c>
      <c r="AX931" s="6">
        <f t="shared" si="44"/>
        <v>0</v>
      </c>
      <c r="AY931" s="6">
        <f t="shared" si="45"/>
        <v>0</v>
      </c>
      <c r="AZ931" s="6">
        <f t="shared" si="46"/>
        <v>0</v>
      </c>
      <c r="BA931" s="6">
        <f t="shared" si="47"/>
        <v>7</v>
      </c>
      <c r="BB931" s="6">
        <f t="shared" si="48"/>
        <v>0</v>
      </c>
      <c r="BC931" s="2"/>
      <c r="BD931" s="2"/>
    </row>
    <row r="932" spans="1:56" ht="15.75" customHeight="1" x14ac:dyDescent="0.25">
      <c r="A932" s="2">
        <v>222</v>
      </c>
      <c r="B932" s="2">
        <v>2019</v>
      </c>
      <c r="C932" s="6" t="s">
        <v>281</v>
      </c>
      <c r="D932" s="2">
        <v>13765</v>
      </c>
      <c r="E932" s="2">
        <v>90076886000140</v>
      </c>
      <c r="F932" s="2" t="str">
        <f t="array" ref="F932">IFERROR(INDEX(cnpj!$A:$B,MATCH(C932,cnpj!$B:$B,0),1),IF(G932=14,LEFT(E932,2)&amp;"."&amp;MID(E932,3,3)&amp;"."&amp;MID(E932,6,3)&amp;"/"&amp;MID(E932,9,4)&amp;"-"&amp;RIGHT(E932,2),IF(G932=13,0&amp;LEFT(E932,1)&amp;"."&amp;MID(E932,2,3)&amp;"."&amp;MID(E932,5,3)&amp;"/"&amp;MID(E932,8,4)&amp;"-"&amp;RIGHT(E932,2),IF(G932=12,"00"&amp;"."&amp;LEFT(E932,3)&amp;"."&amp;MID(E932,4,3)&amp;"/"&amp;MID(E932,7,4)&amp;"-"&amp;RIGHT(E932,2),IF(G932=11,"00.0"&amp;LEFT(E932,2)&amp;"."&amp;MID(E932,3,3)&amp;"/"&amp;MID(E932,6,4)&amp;"-"&amp;RIGHT(E932,2),"erro")))))</f>
        <v>90.076.886/0001-40</v>
      </c>
      <c r="G932" s="2">
        <f t="shared" si="37"/>
        <v>14</v>
      </c>
      <c r="H932" s="6" t="s">
        <v>86</v>
      </c>
      <c r="I932" s="2">
        <v>4</v>
      </c>
      <c r="J932" s="6">
        <v>11.446785662465684</v>
      </c>
      <c r="K932" s="6">
        <v>93600</v>
      </c>
      <c r="L932" s="2">
        <v>0</v>
      </c>
      <c r="M932" s="2">
        <v>0</v>
      </c>
      <c r="N932" s="2"/>
      <c r="O932" s="2">
        <v>0</v>
      </c>
      <c r="P932" s="2">
        <v>0</v>
      </c>
      <c r="Q932" s="2">
        <v>0</v>
      </c>
      <c r="R932" s="2">
        <v>5</v>
      </c>
      <c r="S932" s="2">
        <v>0</v>
      </c>
      <c r="T932" s="6">
        <v>9.5928779754406417</v>
      </c>
      <c r="U932" s="6">
        <v>-2.2508867667121417</v>
      </c>
      <c r="V932" s="6">
        <v>27.782537517053207</v>
      </c>
      <c r="W932" s="6">
        <v>453</v>
      </c>
      <c r="X932" s="6">
        <v>406839</v>
      </c>
      <c r="Y932" s="6">
        <v>14660</v>
      </c>
      <c r="Z932" s="6">
        <v>-32998</v>
      </c>
      <c r="AA932" s="2">
        <f t="shared" si="38"/>
        <v>1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1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1</v>
      </c>
      <c r="AQ932" s="2">
        <v>0</v>
      </c>
      <c r="AR932" s="3">
        <v>0</v>
      </c>
      <c r="AS932" s="6">
        <f t="shared" si="39"/>
        <v>9.7058899081896577</v>
      </c>
      <c r="AT932" s="6">
        <f t="shared" si="40"/>
        <v>-4.0798099183623737</v>
      </c>
      <c r="AU932" s="6">
        <f t="shared" si="41"/>
        <v>22.91019861094188</v>
      </c>
      <c r="AV932" s="6">
        <f t="shared" si="42"/>
        <v>0</v>
      </c>
      <c r="AW932" s="6">
        <f t="shared" si="43"/>
        <v>0</v>
      </c>
      <c r="AX932" s="6">
        <f t="shared" si="44"/>
        <v>0</v>
      </c>
      <c r="AY932" s="6">
        <f t="shared" si="45"/>
        <v>0</v>
      </c>
      <c r="AZ932" s="6">
        <f t="shared" si="46"/>
        <v>0</v>
      </c>
      <c r="BA932" s="6">
        <f t="shared" si="47"/>
        <v>7</v>
      </c>
      <c r="BB932" s="6">
        <f t="shared" si="48"/>
        <v>0</v>
      </c>
      <c r="BC932" s="2"/>
      <c r="BD932" s="2"/>
    </row>
    <row r="933" spans="1:56" ht="15.75" customHeight="1" x14ac:dyDescent="0.25">
      <c r="A933" s="2">
        <v>222</v>
      </c>
      <c r="B933" s="2">
        <v>2020</v>
      </c>
      <c r="C933" s="6" t="s">
        <v>281</v>
      </c>
      <c r="D933" s="2">
        <v>13765</v>
      </c>
      <c r="E933" s="2">
        <v>90076886000140</v>
      </c>
      <c r="F933" s="2" t="str">
        <f t="array" ref="F933">IFERROR(INDEX(cnpj!$A:$B,MATCH(C933,cnpj!$B:$B,0),1),IF(G933=14,LEFT(E933,2)&amp;"."&amp;MID(E933,3,3)&amp;"."&amp;MID(E933,6,3)&amp;"/"&amp;MID(E933,9,4)&amp;"-"&amp;RIGHT(E933,2),IF(G933=13,0&amp;LEFT(E933,1)&amp;"."&amp;MID(E933,2,3)&amp;"."&amp;MID(E933,5,3)&amp;"/"&amp;MID(E933,8,4)&amp;"-"&amp;RIGHT(E933,2),IF(G933=12,"00"&amp;"."&amp;LEFT(E933,3)&amp;"."&amp;MID(E933,4,3)&amp;"/"&amp;MID(E933,7,4)&amp;"-"&amp;RIGHT(E933,2),IF(G933=11,"00.0"&amp;LEFT(E933,2)&amp;"."&amp;MID(E933,3,3)&amp;"/"&amp;MID(E933,6,4)&amp;"-"&amp;RIGHT(E933,2),"erro")))))</f>
        <v>90.076.886/0001-40</v>
      </c>
      <c r="G933" s="2">
        <f t="shared" si="37"/>
        <v>14</v>
      </c>
      <c r="H933" s="6" t="s">
        <v>86</v>
      </c>
      <c r="I933" s="2">
        <v>4</v>
      </c>
      <c r="J933" s="6">
        <v>11.485429286057888</v>
      </c>
      <c r="K933" s="6">
        <v>97287.84</v>
      </c>
      <c r="L933" s="2">
        <v>0</v>
      </c>
      <c r="M933" s="2">
        <v>0</v>
      </c>
      <c r="N933" s="2"/>
      <c r="O933" s="2">
        <v>0</v>
      </c>
      <c r="P933" s="2">
        <v>0</v>
      </c>
      <c r="Q933" s="2">
        <v>0</v>
      </c>
      <c r="R933" s="2">
        <v>5</v>
      </c>
      <c r="S933" s="2">
        <v>0</v>
      </c>
      <c r="T933" s="6">
        <v>9.6209920067716475</v>
      </c>
      <c r="U933" s="6">
        <v>1.0978246451784057</v>
      </c>
      <c r="V933" s="6">
        <v>25.893155590927179</v>
      </c>
      <c r="W933" s="6">
        <v>447</v>
      </c>
      <c r="X933" s="6">
        <v>389970</v>
      </c>
      <c r="Y933" s="6">
        <v>15078</v>
      </c>
      <c r="Z933" s="6">
        <v>16553</v>
      </c>
      <c r="AA933" s="2">
        <f t="shared" si="38"/>
        <v>1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1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1</v>
      </c>
      <c r="AR933" s="3">
        <v>0</v>
      </c>
      <c r="AS933" s="6">
        <f t="shared" si="39"/>
        <v>9.5928779754406417</v>
      </c>
      <c r="AT933" s="6">
        <f t="shared" si="40"/>
        <v>-2.2508867667121417</v>
      </c>
      <c r="AU933" s="6">
        <f t="shared" si="41"/>
        <v>27.782537517053207</v>
      </c>
      <c r="AV933" s="6">
        <f t="shared" si="42"/>
        <v>0</v>
      </c>
      <c r="AW933" s="6">
        <f t="shared" si="43"/>
        <v>0</v>
      </c>
      <c r="AX933" s="6">
        <f t="shared" si="44"/>
        <v>0</v>
      </c>
      <c r="AY933" s="6">
        <f t="shared" si="45"/>
        <v>0</v>
      </c>
      <c r="AZ933" s="6">
        <f t="shared" si="46"/>
        <v>0</v>
      </c>
      <c r="BA933" s="6">
        <f t="shared" si="47"/>
        <v>5</v>
      </c>
      <c r="BB933" s="6">
        <f t="shared" si="48"/>
        <v>0</v>
      </c>
      <c r="BC933" s="2"/>
      <c r="BD933" s="2"/>
    </row>
    <row r="934" spans="1:56" ht="15.75" customHeight="1" x14ac:dyDescent="0.25">
      <c r="A934" s="2">
        <v>223</v>
      </c>
      <c r="B934" s="2">
        <v>2016</v>
      </c>
      <c r="C934" s="6" t="s">
        <v>282</v>
      </c>
      <c r="D934" s="2">
        <v>17914</v>
      </c>
      <c r="E934" s="2">
        <v>2762115000149</v>
      </c>
      <c r="F934" s="2" t="str">
        <f t="array" ref="F934">IFERROR(INDEX(cnpj!$A:$B,MATCH(C934,cnpj!$B:$B,0),1),IF(G934=14,LEFT(E934,2)&amp;"."&amp;MID(E934,3,3)&amp;"."&amp;MID(E934,6,3)&amp;"/"&amp;MID(E934,9,4)&amp;"-"&amp;RIGHT(E934,2),IF(G934=13,0&amp;LEFT(E934,1)&amp;"."&amp;MID(E934,2,3)&amp;"."&amp;MID(E934,5,3)&amp;"/"&amp;MID(E934,8,4)&amp;"-"&amp;RIGHT(E934,2),IF(G934=12,"00"&amp;"."&amp;LEFT(E934,3)&amp;"."&amp;MID(E934,4,3)&amp;"/"&amp;MID(E934,7,4)&amp;"-"&amp;RIGHT(E934,2),IF(G934=11,"00.0"&amp;LEFT(E934,2)&amp;"."&amp;MID(E934,3,3)&amp;"/"&amp;MID(E934,6,4)&amp;"-"&amp;RIGHT(E934,2),"erro")))))</f>
        <v>02.762.115/0001-49</v>
      </c>
      <c r="G934" s="2">
        <f t="shared" si="37"/>
        <v>13</v>
      </c>
      <c r="H934" s="6" t="s">
        <v>88</v>
      </c>
      <c r="I934" s="2">
        <v>5</v>
      </c>
      <c r="J934" s="6">
        <v>12.601487417784837</v>
      </c>
      <c r="K934" s="6">
        <v>297000</v>
      </c>
      <c r="L934" s="2">
        <v>0</v>
      </c>
      <c r="M934" s="2">
        <v>1</v>
      </c>
      <c r="N934" s="2"/>
      <c r="O934" s="2">
        <v>0</v>
      </c>
      <c r="P934" s="2">
        <v>0</v>
      </c>
      <c r="Q934" s="2">
        <v>0</v>
      </c>
      <c r="R934" s="2">
        <v>6</v>
      </c>
      <c r="S934" s="2">
        <v>0</v>
      </c>
      <c r="T934" s="6">
        <v>12.101311949944314</v>
      </c>
      <c r="U934" s="6">
        <v>2.2925300375330355</v>
      </c>
      <c r="V934" s="6">
        <v>3.6285839607346704</v>
      </c>
      <c r="W934" s="6">
        <v>593876</v>
      </c>
      <c r="X934" s="6">
        <v>59661</v>
      </c>
      <c r="Y934" s="6">
        <v>180108</v>
      </c>
      <c r="Z934" s="6">
        <v>412903</v>
      </c>
      <c r="AA934" s="2" t="str">
        <f t="shared" si="38"/>
        <v/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1</v>
      </c>
      <c r="AK934" s="2">
        <v>0</v>
      </c>
      <c r="AL934" s="2">
        <v>0</v>
      </c>
      <c r="AM934" s="2">
        <v>1</v>
      </c>
      <c r="AN934" s="2">
        <v>0</v>
      </c>
      <c r="AO934" s="2">
        <v>0</v>
      </c>
      <c r="AP934" s="2">
        <v>0</v>
      </c>
      <c r="AQ934" s="2">
        <v>0</v>
      </c>
      <c r="AR934" s="3">
        <v>0</v>
      </c>
      <c r="AS934" s="6" t="str">
        <f t="shared" si="39"/>
        <v/>
      </c>
      <c r="AT934" s="6" t="str">
        <f t="shared" si="40"/>
        <v/>
      </c>
      <c r="AU934" s="6" t="str">
        <f t="shared" si="41"/>
        <v/>
      </c>
      <c r="AV934" s="6" t="str">
        <f t="shared" si="42"/>
        <v/>
      </c>
      <c r="AW934" s="6" t="str">
        <f t="shared" si="43"/>
        <v/>
      </c>
      <c r="AX934" s="6" t="str">
        <f t="shared" si="44"/>
        <v/>
      </c>
      <c r="AY934" s="6" t="str">
        <f t="shared" si="45"/>
        <v/>
      </c>
      <c r="AZ934" s="6" t="str">
        <f t="shared" si="46"/>
        <v/>
      </c>
      <c r="BA934" s="6" t="str">
        <f t="shared" si="47"/>
        <v/>
      </c>
      <c r="BB934" s="6" t="str">
        <f t="shared" si="48"/>
        <v/>
      </c>
      <c r="BC934" s="2"/>
      <c r="BD934" s="2"/>
    </row>
    <row r="935" spans="1:56" ht="15.75" customHeight="1" x14ac:dyDescent="0.25">
      <c r="A935" s="2">
        <v>223</v>
      </c>
      <c r="B935" s="2">
        <v>2018</v>
      </c>
      <c r="C935" s="6" t="s">
        <v>282</v>
      </c>
      <c r="D935" s="2">
        <v>17914</v>
      </c>
      <c r="E935" s="2">
        <v>2762115000149</v>
      </c>
      <c r="F935" s="2" t="str">
        <f t="array" ref="F935">IFERROR(INDEX(cnpj!$A:$B,MATCH(C935,cnpj!$B:$B,0),1),IF(G935=14,LEFT(E935,2)&amp;"."&amp;MID(E935,3,3)&amp;"."&amp;MID(E935,6,3)&amp;"/"&amp;MID(E935,9,4)&amp;"-"&amp;RIGHT(E935,2),IF(G935=13,0&amp;LEFT(E935,1)&amp;"."&amp;MID(E935,2,3)&amp;"."&amp;MID(E935,5,3)&amp;"/"&amp;MID(E935,8,4)&amp;"-"&amp;RIGHT(E935,2),IF(G935=12,"00"&amp;"."&amp;LEFT(E935,3)&amp;"."&amp;MID(E935,4,3)&amp;"/"&amp;MID(E935,7,4)&amp;"-"&amp;RIGHT(E935,2),IF(G935=11,"00.0"&amp;LEFT(E935,2)&amp;"."&amp;MID(E935,3,3)&amp;"/"&amp;MID(E935,6,4)&amp;"-"&amp;RIGHT(E935,2),"erro")))))</f>
        <v>02.762.115/0001-49</v>
      </c>
      <c r="G935" s="2">
        <f t="shared" si="37"/>
        <v>13</v>
      </c>
      <c r="H935" s="6" t="s">
        <v>88</v>
      </c>
      <c r="I935" s="2">
        <v>5</v>
      </c>
      <c r="J935" s="6">
        <v>13.538438664624509</v>
      </c>
      <c r="K935" s="6">
        <v>758000</v>
      </c>
      <c r="L935" s="2">
        <v>1</v>
      </c>
      <c r="M935" s="2">
        <v>1</v>
      </c>
      <c r="N935" s="2"/>
      <c r="O935" s="2">
        <v>0</v>
      </c>
      <c r="P935" s="2">
        <v>0</v>
      </c>
      <c r="Q935" s="2">
        <v>0</v>
      </c>
      <c r="R935" s="2">
        <v>4</v>
      </c>
      <c r="S935" s="2">
        <v>0</v>
      </c>
      <c r="T935" s="6">
        <v>12.111063920283858</v>
      </c>
      <c r="U935" s="6">
        <v>-0.60542796346901406</v>
      </c>
      <c r="V935" s="6">
        <v>4.363006053674817</v>
      </c>
      <c r="W935" s="6">
        <v>774142</v>
      </c>
      <c r="X935" s="6">
        <v>19371</v>
      </c>
      <c r="Y935" s="6">
        <v>181873</v>
      </c>
      <c r="Z935" s="6">
        <v>-110111</v>
      </c>
      <c r="AA935" s="2">
        <f t="shared" si="38"/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1</v>
      </c>
      <c r="AK935" s="2">
        <v>0</v>
      </c>
      <c r="AL935" s="2">
        <v>0</v>
      </c>
      <c r="AM935" s="2">
        <v>0</v>
      </c>
      <c r="AN935" s="2">
        <v>0</v>
      </c>
      <c r="AO935" s="2">
        <v>1</v>
      </c>
      <c r="AP935" s="2">
        <v>0</v>
      </c>
      <c r="AQ935" s="2">
        <v>0</v>
      </c>
      <c r="AR935" s="3">
        <v>0</v>
      </c>
      <c r="AS935" s="6">
        <f t="shared" si="39"/>
        <v>12.101311949944314</v>
      </c>
      <c r="AT935" s="6">
        <f t="shared" si="40"/>
        <v>2.2925300375330355</v>
      </c>
      <c r="AU935" s="6">
        <f t="shared" si="41"/>
        <v>3.6285839607346704</v>
      </c>
      <c r="AV935" s="6">
        <f t="shared" si="42"/>
        <v>0</v>
      </c>
      <c r="AW935" s="6">
        <f t="shared" si="43"/>
        <v>1</v>
      </c>
      <c r="AX935" s="6">
        <f t="shared" si="44"/>
        <v>0</v>
      </c>
      <c r="AY935" s="6">
        <f t="shared" si="45"/>
        <v>0</v>
      </c>
      <c r="AZ935" s="6">
        <f t="shared" si="46"/>
        <v>0</v>
      </c>
      <c r="BA935" s="6">
        <f t="shared" si="47"/>
        <v>6</v>
      </c>
      <c r="BB935" s="6">
        <f t="shared" si="48"/>
        <v>0</v>
      </c>
      <c r="BC935" s="2"/>
      <c r="BD935" s="2"/>
    </row>
    <row r="936" spans="1:56" ht="15.75" customHeight="1" x14ac:dyDescent="0.25">
      <c r="A936" s="2">
        <v>224</v>
      </c>
      <c r="B936" s="2">
        <v>2016</v>
      </c>
      <c r="C936" s="6" t="s">
        <v>283</v>
      </c>
      <c r="D936" s="2">
        <v>21067</v>
      </c>
      <c r="E936" s="2">
        <v>12049631000184</v>
      </c>
      <c r="F936" s="2" t="str">
        <f t="array" ref="F936">IFERROR(INDEX(cnpj!$A:$B,MATCH(C936,cnpj!$B:$B,0),1),IF(G936=14,LEFT(E936,2)&amp;"."&amp;MID(E936,3,3)&amp;"."&amp;MID(E936,6,3)&amp;"/"&amp;MID(E936,9,4)&amp;"-"&amp;RIGHT(E936,2),IF(G936=13,0&amp;LEFT(E936,1)&amp;"."&amp;MID(E936,2,3)&amp;"."&amp;MID(E936,5,3)&amp;"/"&amp;MID(E936,8,4)&amp;"-"&amp;RIGHT(E936,2),IF(G936=12,"00"&amp;"."&amp;LEFT(E936,3)&amp;"."&amp;MID(E936,4,3)&amp;"/"&amp;MID(E936,7,4)&amp;"-"&amp;RIGHT(E936,2),IF(G936=11,"00.0"&amp;LEFT(E936,2)&amp;"."&amp;MID(E936,3,3)&amp;"/"&amp;MID(E936,6,4)&amp;"-"&amp;RIGHT(E936,2),"erro")))))</f>
        <v>12.049.631/0001-84</v>
      </c>
      <c r="G936" s="2">
        <f t="shared" si="37"/>
        <v>14</v>
      </c>
      <c r="H936" s="6" t="s">
        <v>62</v>
      </c>
      <c r="I936" s="2">
        <v>3</v>
      </c>
      <c r="J936" s="6">
        <v>12.570715759118084</v>
      </c>
      <c r="K936" s="6">
        <v>288000</v>
      </c>
      <c r="L936" s="2">
        <v>0</v>
      </c>
      <c r="M936" s="2">
        <v>0</v>
      </c>
      <c r="N936" s="2"/>
      <c r="O936" s="2">
        <v>0</v>
      </c>
      <c r="P936" s="2">
        <v>0</v>
      </c>
      <c r="Q936" s="2">
        <v>0</v>
      </c>
      <c r="R936" s="2">
        <v>12</v>
      </c>
      <c r="S936" s="2">
        <v>0</v>
      </c>
      <c r="T936" s="6">
        <v>14.692872502070786</v>
      </c>
      <c r="U936" s="6">
        <v>-4.6669062127268825E-2</v>
      </c>
      <c r="V936" s="6">
        <v>0.84927021627349508</v>
      </c>
      <c r="W936" s="6">
        <v>491617</v>
      </c>
      <c r="X936" s="6">
        <v>1550494</v>
      </c>
      <c r="Y936" s="6">
        <v>2404548</v>
      </c>
      <c r="Z936" s="6">
        <v>-112218</v>
      </c>
      <c r="AA936" s="2" t="str">
        <f t="shared" si="38"/>
        <v/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1</v>
      </c>
      <c r="AI936" s="2">
        <v>0</v>
      </c>
      <c r="AJ936" s="2">
        <v>0</v>
      </c>
      <c r="AK936" s="2">
        <v>0</v>
      </c>
      <c r="AL936" s="2">
        <v>0</v>
      </c>
      <c r="AM936" s="2">
        <v>1</v>
      </c>
      <c r="AN936" s="2">
        <v>0</v>
      </c>
      <c r="AO936" s="2">
        <v>0</v>
      </c>
      <c r="AP936" s="2">
        <v>0</v>
      </c>
      <c r="AQ936" s="2">
        <v>0</v>
      </c>
      <c r="AR936" s="3">
        <v>0</v>
      </c>
      <c r="AS936" s="6" t="str">
        <f t="shared" si="39"/>
        <v/>
      </c>
      <c r="AT936" s="6" t="str">
        <f t="shared" si="40"/>
        <v/>
      </c>
      <c r="AU936" s="6" t="str">
        <f t="shared" si="41"/>
        <v/>
      </c>
      <c r="AV936" s="6" t="str">
        <f t="shared" si="42"/>
        <v/>
      </c>
      <c r="AW936" s="6" t="str">
        <f t="shared" si="43"/>
        <v/>
      </c>
      <c r="AX936" s="6" t="str">
        <f t="shared" si="44"/>
        <v/>
      </c>
      <c r="AY936" s="6" t="str">
        <f t="shared" si="45"/>
        <v/>
      </c>
      <c r="AZ936" s="6" t="str">
        <f t="shared" si="46"/>
        <v/>
      </c>
      <c r="BA936" s="6" t="str">
        <f t="shared" si="47"/>
        <v/>
      </c>
      <c r="BB936" s="6" t="str">
        <f t="shared" si="48"/>
        <v/>
      </c>
      <c r="BC936" s="2"/>
      <c r="BD936" s="2"/>
    </row>
    <row r="937" spans="1:56" ht="15.75" customHeight="1" x14ac:dyDescent="0.25">
      <c r="A937" s="2">
        <v>224</v>
      </c>
      <c r="B937" s="2">
        <v>2017</v>
      </c>
      <c r="C937" s="6" t="s">
        <v>283</v>
      </c>
      <c r="D937" s="2">
        <v>21067</v>
      </c>
      <c r="E937" s="2">
        <v>12049631000184</v>
      </c>
      <c r="F937" s="2" t="str">
        <f t="array" ref="F937">IFERROR(INDEX(cnpj!$A:$B,MATCH(C937,cnpj!$B:$B,0),1),IF(G937=14,LEFT(E937,2)&amp;"."&amp;MID(E937,3,3)&amp;"."&amp;MID(E937,6,3)&amp;"/"&amp;MID(E937,9,4)&amp;"-"&amp;RIGHT(E937,2),IF(G937=13,0&amp;LEFT(E937,1)&amp;"."&amp;MID(E937,2,3)&amp;"."&amp;MID(E937,5,3)&amp;"/"&amp;MID(E937,8,4)&amp;"-"&amp;RIGHT(E937,2),IF(G937=12,"00"&amp;"."&amp;LEFT(E937,3)&amp;"."&amp;MID(E937,4,3)&amp;"/"&amp;MID(E937,7,4)&amp;"-"&amp;RIGHT(E937,2),IF(G937=11,"00.0"&amp;LEFT(E937,2)&amp;"."&amp;MID(E937,3,3)&amp;"/"&amp;MID(E937,6,4)&amp;"-"&amp;RIGHT(E937,2),"erro")))))</f>
        <v>12.049.631/0001-84</v>
      </c>
      <c r="G937" s="2">
        <f t="shared" si="37"/>
        <v>14</v>
      </c>
      <c r="H937" s="6" t="s">
        <v>62</v>
      </c>
      <c r="I937" s="2">
        <v>3</v>
      </c>
      <c r="J937" s="6">
        <v>12.570715759118084</v>
      </c>
      <c r="K937" s="6">
        <v>288000</v>
      </c>
      <c r="L937" s="2">
        <v>0</v>
      </c>
      <c r="M937" s="2">
        <v>0</v>
      </c>
      <c r="N937" s="2"/>
      <c r="O937" s="2">
        <v>0</v>
      </c>
      <c r="P937" s="2">
        <v>0</v>
      </c>
      <c r="Q937" s="2">
        <v>0</v>
      </c>
      <c r="R937" s="2">
        <v>10</v>
      </c>
      <c r="S937" s="2">
        <v>1</v>
      </c>
      <c r="T937" s="6">
        <v>14.680757227547874</v>
      </c>
      <c r="U937" s="6">
        <v>-5.2576368332609303E-4</v>
      </c>
      <c r="V937" s="6">
        <v>0.84945563042812067</v>
      </c>
      <c r="W937" s="6">
        <v>430161</v>
      </c>
      <c r="X937" s="6">
        <v>1587799</v>
      </c>
      <c r="Y937" s="6">
        <v>2375592</v>
      </c>
      <c r="Z937" s="6">
        <v>-1249</v>
      </c>
      <c r="AA937" s="2">
        <f t="shared" si="38"/>
        <v>1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1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</v>
      </c>
      <c r="AO937" s="2">
        <v>0</v>
      </c>
      <c r="AP937" s="2">
        <v>0</v>
      </c>
      <c r="AQ937" s="2">
        <v>0</v>
      </c>
      <c r="AR937" s="3">
        <v>0</v>
      </c>
      <c r="AS937" s="6">
        <f t="shared" si="39"/>
        <v>14.692872502070786</v>
      </c>
      <c r="AT937" s="6">
        <f t="shared" si="40"/>
        <v>-4.6669062127268825E-2</v>
      </c>
      <c r="AU937" s="6">
        <f t="shared" si="41"/>
        <v>0.84927021627349508</v>
      </c>
      <c r="AV937" s="6">
        <f t="shared" si="42"/>
        <v>0</v>
      </c>
      <c r="AW937" s="6">
        <f t="shared" si="43"/>
        <v>0</v>
      </c>
      <c r="AX937" s="6">
        <f t="shared" si="44"/>
        <v>0</v>
      </c>
      <c r="AY937" s="6">
        <f t="shared" si="45"/>
        <v>0</v>
      </c>
      <c r="AZ937" s="6">
        <f t="shared" si="46"/>
        <v>0</v>
      </c>
      <c r="BA937" s="6">
        <f t="shared" si="47"/>
        <v>12</v>
      </c>
      <c r="BB937" s="6">
        <f t="shared" si="48"/>
        <v>0</v>
      </c>
      <c r="BC937" s="2"/>
      <c r="BD937" s="2"/>
    </row>
    <row r="938" spans="1:56" ht="15.75" customHeight="1" x14ac:dyDescent="0.25">
      <c r="A938" s="2">
        <v>224</v>
      </c>
      <c r="B938" s="2">
        <v>2018</v>
      </c>
      <c r="C938" s="6" t="s">
        <v>283</v>
      </c>
      <c r="D938" s="2">
        <v>21067</v>
      </c>
      <c r="E938" s="2">
        <v>12049631000184</v>
      </c>
      <c r="F938" s="2" t="str">
        <f t="array" ref="F938">IFERROR(INDEX(cnpj!$A:$B,MATCH(C938,cnpj!$B:$B,0),1),IF(G938=14,LEFT(E938,2)&amp;"."&amp;MID(E938,3,3)&amp;"."&amp;MID(E938,6,3)&amp;"/"&amp;MID(E938,9,4)&amp;"-"&amp;RIGHT(E938,2),IF(G938=13,0&amp;LEFT(E938,1)&amp;"."&amp;MID(E938,2,3)&amp;"."&amp;MID(E938,5,3)&amp;"/"&amp;MID(E938,8,4)&amp;"-"&amp;RIGHT(E938,2),IF(G938=12,"00"&amp;"."&amp;LEFT(E938,3)&amp;"."&amp;MID(E938,4,3)&amp;"/"&amp;MID(E938,7,4)&amp;"-"&amp;RIGHT(E938,2),IF(G938=11,"00.0"&amp;LEFT(E938,2)&amp;"."&amp;MID(E938,3,3)&amp;"/"&amp;MID(E938,6,4)&amp;"-"&amp;RIGHT(E938,2),"erro")))))</f>
        <v>12.049.631/0001-84</v>
      </c>
      <c r="G938" s="2">
        <f t="shared" si="37"/>
        <v>14</v>
      </c>
      <c r="H938" s="6" t="s">
        <v>62</v>
      </c>
      <c r="I938" s="2">
        <v>3</v>
      </c>
      <c r="J938" s="6">
        <v>12.570715759118084</v>
      </c>
      <c r="K938" s="6">
        <v>288000</v>
      </c>
      <c r="L938" s="2">
        <v>0</v>
      </c>
      <c r="M938" s="2">
        <v>1</v>
      </c>
      <c r="N938" s="2"/>
      <c r="O938" s="2">
        <v>0</v>
      </c>
      <c r="P938" s="2">
        <v>0</v>
      </c>
      <c r="Q938" s="2">
        <v>0</v>
      </c>
      <c r="R938" s="2">
        <v>10</v>
      </c>
      <c r="S938" s="2">
        <v>1</v>
      </c>
      <c r="T938" s="6">
        <v>14.552887998304252</v>
      </c>
      <c r="U938" s="6">
        <v>-9.6780782665517318E-2</v>
      </c>
      <c r="V938" s="6">
        <v>0.91859249174578061</v>
      </c>
      <c r="W938" s="6">
        <v>1729928</v>
      </c>
      <c r="X938" s="6">
        <v>190340</v>
      </c>
      <c r="Y938" s="6">
        <v>2090446</v>
      </c>
      <c r="Z938" s="6">
        <v>-202315</v>
      </c>
      <c r="AA938" s="2">
        <f t="shared" si="38"/>
        <v>1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1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1</v>
      </c>
      <c r="AP938" s="2">
        <v>0</v>
      </c>
      <c r="AQ938" s="2">
        <v>0</v>
      </c>
      <c r="AR938" s="3">
        <v>0</v>
      </c>
      <c r="AS938" s="6">
        <f t="shared" si="39"/>
        <v>14.680757227547874</v>
      </c>
      <c r="AT938" s="6">
        <f t="shared" si="40"/>
        <v>-5.2576368332609303E-4</v>
      </c>
      <c r="AU938" s="6">
        <f t="shared" si="41"/>
        <v>0.84945563042812067</v>
      </c>
      <c r="AV938" s="6">
        <f t="shared" si="42"/>
        <v>0</v>
      </c>
      <c r="AW938" s="6">
        <f t="shared" si="43"/>
        <v>0</v>
      </c>
      <c r="AX938" s="6">
        <f t="shared" si="44"/>
        <v>0</v>
      </c>
      <c r="AY938" s="6">
        <f t="shared" si="45"/>
        <v>0</v>
      </c>
      <c r="AZ938" s="6">
        <f t="shared" si="46"/>
        <v>0</v>
      </c>
      <c r="BA938" s="6">
        <f t="shared" si="47"/>
        <v>10</v>
      </c>
      <c r="BB938" s="6">
        <f t="shared" si="48"/>
        <v>1</v>
      </c>
      <c r="BC938" s="2"/>
      <c r="BD938" s="2"/>
    </row>
    <row r="939" spans="1:56" ht="15.75" customHeight="1" x14ac:dyDescent="0.25">
      <c r="A939" s="2">
        <v>224</v>
      </c>
      <c r="B939" s="2">
        <v>2019</v>
      </c>
      <c r="C939" s="6" t="s">
        <v>283</v>
      </c>
      <c r="D939" s="2">
        <v>21067</v>
      </c>
      <c r="E939" s="2">
        <v>12049631000184</v>
      </c>
      <c r="F939" s="2" t="str">
        <f t="array" ref="F939">IFERROR(INDEX(cnpj!$A:$B,MATCH(C939,cnpj!$B:$B,0),1),IF(G939=14,LEFT(E939,2)&amp;"."&amp;MID(E939,3,3)&amp;"."&amp;MID(E939,6,3)&amp;"/"&amp;MID(E939,9,4)&amp;"-"&amp;RIGHT(E939,2),IF(G939=13,0&amp;LEFT(E939,1)&amp;"."&amp;MID(E939,2,3)&amp;"."&amp;MID(E939,5,3)&amp;"/"&amp;MID(E939,8,4)&amp;"-"&amp;RIGHT(E939,2),IF(G939=12,"00"&amp;"."&amp;LEFT(E939,3)&amp;"."&amp;MID(E939,4,3)&amp;"/"&amp;MID(E939,7,4)&amp;"-"&amp;RIGHT(E939,2),IF(G939=11,"00.0"&amp;LEFT(E939,2)&amp;"."&amp;MID(E939,3,3)&amp;"/"&amp;MID(E939,6,4)&amp;"-"&amp;RIGHT(E939,2),"erro")))))</f>
        <v>12.049.631/0001-84</v>
      </c>
      <c r="G939" s="2">
        <f t="shared" si="37"/>
        <v>14</v>
      </c>
      <c r="H939" s="6" t="s">
        <v>62</v>
      </c>
      <c r="I939" s="2">
        <v>3</v>
      </c>
      <c r="J939" s="6">
        <v>11.695247021764184</v>
      </c>
      <c r="K939" s="6">
        <v>120000</v>
      </c>
      <c r="L939" s="2">
        <v>0</v>
      </c>
      <c r="M939" s="2">
        <v>0</v>
      </c>
      <c r="N939" s="2"/>
      <c r="O939" s="2">
        <v>1</v>
      </c>
      <c r="P939" s="2">
        <v>3</v>
      </c>
      <c r="Q939" s="2">
        <v>0</v>
      </c>
      <c r="R939" s="2">
        <v>11</v>
      </c>
      <c r="S939" s="2">
        <v>0</v>
      </c>
      <c r="T939" s="6">
        <v>14.61658570545652</v>
      </c>
      <c r="U939" s="6">
        <v>-4.32377964348152E-2</v>
      </c>
      <c r="V939" s="6">
        <v>0.85704340566488701</v>
      </c>
      <c r="W939" s="6">
        <v>1417820</v>
      </c>
      <c r="X939" s="6">
        <v>491617</v>
      </c>
      <c r="Y939" s="6">
        <v>2227935</v>
      </c>
      <c r="Z939" s="6">
        <v>-96331</v>
      </c>
      <c r="AA939" s="2">
        <f t="shared" si="38"/>
        <v>1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1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1</v>
      </c>
      <c r="AQ939" s="2">
        <v>0</v>
      </c>
      <c r="AR939" s="3">
        <v>0</v>
      </c>
      <c r="AS939" s="6">
        <f t="shared" si="39"/>
        <v>14.552887998304252</v>
      </c>
      <c r="AT939" s="6">
        <f t="shared" si="40"/>
        <v>-9.6780782665517318E-2</v>
      </c>
      <c r="AU939" s="6">
        <f t="shared" si="41"/>
        <v>0.91859249174578061</v>
      </c>
      <c r="AV939" s="6">
        <f t="shared" si="42"/>
        <v>0</v>
      </c>
      <c r="AW939" s="6">
        <f t="shared" si="43"/>
        <v>1</v>
      </c>
      <c r="AX939" s="6">
        <f t="shared" si="44"/>
        <v>0</v>
      </c>
      <c r="AY939" s="6">
        <f t="shared" si="45"/>
        <v>0</v>
      </c>
      <c r="AZ939" s="6">
        <f t="shared" si="46"/>
        <v>0</v>
      </c>
      <c r="BA939" s="6">
        <f t="shared" si="47"/>
        <v>10</v>
      </c>
      <c r="BB939" s="6">
        <f t="shared" si="48"/>
        <v>1</v>
      </c>
      <c r="BC939" s="2"/>
      <c r="BD939" s="2"/>
    </row>
    <row r="940" spans="1:56" ht="15.75" customHeight="1" x14ac:dyDescent="0.25">
      <c r="A940" s="2">
        <v>224</v>
      </c>
      <c r="B940" s="2">
        <v>2020</v>
      </c>
      <c r="C940" s="6" t="s">
        <v>283</v>
      </c>
      <c r="D940" s="2">
        <v>21067</v>
      </c>
      <c r="E940" s="2">
        <v>12049631000184</v>
      </c>
      <c r="F940" s="2" t="str">
        <f t="array" ref="F940">IFERROR(INDEX(cnpj!$A:$B,MATCH(C940,cnpj!$B:$B,0),1),IF(G940=14,LEFT(E940,2)&amp;"."&amp;MID(E940,3,3)&amp;"."&amp;MID(E940,6,3)&amp;"/"&amp;MID(E940,9,4)&amp;"-"&amp;RIGHT(E940,2),IF(G940=13,0&amp;LEFT(E940,1)&amp;"."&amp;MID(E940,2,3)&amp;"."&amp;MID(E940,5,3)&amp;"/"&amp;MID(E940,8,4)&amp;"-"&amp;RIGHT(E940,2),IF(G940=12,"00"&amp;"."&amp;LEFT(E940,3)&amp;"."&amp;MID(E940,4,3)&amp;"/"&amp;MID(E940,7,4)&amp;"-"&amp;RIGHT(E940,2),IF(G940=11,"00.0"&amp;LEFT(E940,2)&amp;"."&amp;MID(E940,3,3)&amp;"/"&amp;MID(E940,6,4)&amp;"-"&amp;RIGHT(E940,2),"erro")))))</f>
        <v>12.049.631/0001-84</v>
      </c>
      <c r="G940" s="2">
        <f t="shared" si="37"/>
        <v>14</v>
      </c>
      <c r="H940" s="6" t="s">
        <v>62</v>
      </c>
      <c r="I940" s="2">
        <v>3</v>
      </c>
      <c r="J940" s="6">
        <v>11.695247021764184</v>
      </c>
      <c r="K940" s="6">
        <v>120000</v>
      </c>
      <c r="L940" s="2">
        <v>0</v>
      </c>
      <c r="M940" s="2">
        <v>0</v>
      </c>
      <c r="N940" s="2"/>
      <c r="O940" s="2">
        <v>1</v>
      </c>
      <c r="P940" s="2">
        <v>3</v>
      </c>
      <c r="Q940" s="2">
        <v>0</v>
      </c>
      <c r="R940" s="2">
        <v>11</v>
      </c>
      <c r="S940" s="2">
        <v>0</v>
      </c>
      <c r="T940" s="6">
        <v>14.432763787844504</v>
      </c>
      <c r="U940" s="6">
        <v>-5.4004441617862275E-2</v>
      </c>
      <c r="V940" s="6">
        <v>0.4580681389707465</v>
      </c>
      <c r="W940" s="6">
        <v>412161</v>
      </c>
      <c r="X940" s="6">
        <v>437019</v>
      </c>
      <c r="Y940" s="6">
        <v>1853829</v>
      </c>
      <c r="Z940" s="6">
        <v>-100115</v>
      </c>
      <c r="AA940" s="2">
        <f t="shared" si="38"/>
        <v>1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1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1</v>
      </c>
      <c r="AR940" s="3">
        <v>0</v>
      </c>
      <c r="AS940" s="6">
        <f t="shared" si="39"/>
        <v>14.61658570545652</v>
      </c>
      <c r="AT940" s="6">
        <f t="shared" si="40"/>
        <v>-4.32377964348152E-2</v>
      </c>
      <c r="AU940" s="6">
        <f t="shared" si="41"/>
        <v>0.85704340566488701</v>
      </c>
      <c r="AV940" s="6">
        <f t="shared" si="42"/>
        <v>0</v>
      </c>
      <c r="AW940" s="6">
        <f t="shared" si="43"/>
        <v>0</v>
      </c>
      <c r="AX940" s="6">
        <f t="shared" si="44"/>
        <v>1</v>
      </c>
      <c r="AY940" s="6">
        <f t="shared" si="45"/>
        <v>3</v>
      </c>
      <c r="AZ940" s="6">
        <f t="shared" si="46"/>
        <v>0</v>
      </c>
      <c r="BA940" s="6">
        <f t="shared" si="47"/>
        <v>11</v>
      </c>
      <c r="BB940" s="6">
        <f t="shared" si="48"/>
        <v>0</v>
      </c>
      <c r="BC940" s="2"/>
      <c r="BD940" s="2"/>
    </row>
    <row r="941" spans="1:56" ht="15.75" customHeight="1" x14ac:dyDescent="0.25">
      <c r="A941" s="2">
        <v>225</v>
      </c>
      <c r="B941" s="2">
        <v>2016</v>
      </c>
      <c r="C941" s="6" t="s">
        <v>284</v>
      </c>
      <c r="D941" s="2">
        <v>17949</v>
      </c>
      <c r="E941" s="2">
        <v>1417222000177</v>
      </c>
      <c r="F941" s="2" t="str">
        <f t="array" ref="F941">IFERROR(INDEX(cnpj!$A:$B,MATCH(C941,cnpj!$B:$B,0),1),IF(G941=14,LEFT(E941,2)&amp;"."&amp;MID(E941,3,3)&amp;"."&amp;MID(E941,6,3)&amp;"/"&amp;MID(E941,9,4)&amp;"-"&amp;RIGHT(E941,2),IF(G941=13,0&amp;LEFT(E941,1)&amp;"."&amp;MID(E941,2,3)&amp;"."&amp;MID(E941,5,3)&amp;"/"&amp;MID(E941,8,4)&amp;"-"&amp;RIGHT(E941,2),IF(G941=12,"00"&amp;"."&amp;LEFT(E941,3)&amp;"."&amp;MID(E941,4,3)&amp;"/"&amp;MID(E941,7,4)&amp;"-"&amp;RIGHT(E941,2),IF(G941=11,"00.0"&amp;LEFT(E941,2)&amp;"."&amp;MID(E941,3,3)&amp;"/"&amp;MID(E941,6,4)&amp;"-"&amp;RIGHT(E941,2),"erro")))))</f>
        <v>01.417.222/0001-77</v>
      </c>
      <c r="G941" s="2">
        <f t="shared" si="37"/>
        <v>13</v>
      </c>
      <c r="H941" s="6" t="s">
        <v>60</v>
      </c>
      <c r="I941" s="2">
        <v>1</v>
      </c>
      <c r="J941" s="6">
        <v>10.678836646467854</v>
      </c>
      <c r="K941" s="6">
        <v>43427</v>
      </c>
      <c r="L941" s="2">
        <v>0</v>
      </c>
      <c r="M941" s="2">
        <v>1</v>
      </c>
      <c r="N941" s="2"/>
      <c r="O941" s="2">
        <v>0</v>
      </c>
      <c r="P941" s="2">
        <v>0</v>
      </c>
      <c r="Q941" s="2">
        <v>0</v>
      </c>
      <c r="R941" s="2">
        <v>14</v>
      </c>
      <c r="S941" s="2">
        <v>0</v>
      </c>
      <c r="T941" s="6">
        <v>15.840074098391668</v>
      </c>
      <c r="U941" s="6">
        <v>5.513742926168045E-2</v>
      </c>
      <c r="V941" s="6">
        <v>0.56385936254795943</v>
      </c>
      <c r="W941" s="6">
        <v>1393810</v>
      </c>
      <c r="X941" s="6">
        <v>2876187</v>
      </c>
      <c r="Y941" s="6">
        <v>7572805</v>
      </c>
      <c r="Z941" s="6">
        <v>417545</v>
      </c>
      <c r="AA941" s="2" t="str">
        <f t="shared" si="38"/>
        <v/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1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1</v>
      </c>
      <c r="AN941" s="2">
        <v>0</v>
      </c>
      <c r="AO941" s="2">
        <v>0</v>
      </c>
      <c r="AP941" s="2">
        <v>0</v>
      </c>
      <c r="AQ941" s="2">
        <v>0</v>
      </c>
      <c r="AR941" s="3">
        <v>0</v>
      </c>
      <c r="AS941" s="6" t="str">
        <f t="shared" si="39"/>
        <v/>
      </c>
      <c r="AT941" s="6" t="str">
        <f t="shared" si="40"/>
        <v/>
      </c>
      <c r="AU941" s="6" t="str">
        <f t="shared" si="41"/>
        <v/>
      </c>
      <c r="AV941" s="6" t="str">
        <f t="shared" si="42"/>
        <v/>
      </c>
      <c r="AW941" s="6" t="str">
        <f t="shared" si="43"/>
        <v/>
      </c>
      <c r="AX941" s="6" t="str">
        <f t="shared" si="44"/>
        <v/>
      </c>
      <c r="AY941" s="6" t="str">
        <f t="shared" si="45"/>
        <v/>
      </c>
      <c r="AZ941" s="6" t="str">
        <f t="shared" si="46"/>
        <v/>
      </c>
      <c r="BA941" s="6" t="str">
        <f t="shared" si="47"/>
        <v/>
      </c>
      <c r="BB941" s="6" t="str">
        <f t="shared" si="48"/>
        <v/>
      </c>
      <c r="BC941" s="2"/>
      <c r="BD941" s="2"/>
    </row>
    <row r="942" spans="1:56" ht="15.75" customHeight="1" x14ac:dyDescent="0.25">
      <c r="A942" s="2">
        <v>225</v>
      </c>
      <c r="B942" s="2">
        <v>2017</v>
      </c>
      <c r="C942" s="6" t="s">
        <v>284</v>
      </c>
      <c r="D942" s="2">
        <v>17949</v>
      </c>
      <c r="E942" s="2">
        <v>1417222000177</v>
      </c>
      <c r="F942" s="2" t="str">
        <f t="array" ref="F942">IFERROR(INDEX(cnpj!$A:$B,MATCH(C942,cnpj!$B:$B,0),1),IF(G942=14,LEFT(E942,2)&amp;"."&amp;MID(E942,3,3)&amp;"."&amp;MID(E942,6,3)&amp;"/"&amp;MID(E942,9,4)&amp;"-"&amp;RIGHT(E942,2),IF(G942=13,0&amp;LEFT(E942,1)&amp;"."&amp;MID(E942,2,3)&amp;"."&amp;MID(E942,5,3)&amp;"/"&amp;MID(E942,8,4)&amp;"-"&amp;RIGHT(E942,2),IF(G942=12,"00"&amp;"."&amp;LEFT(E942,3)&amp;"."&amp;MID(E942,4,3)&amp;"/"&amp;MID(E942,7,4)&amp;"-"&amp;RIGHT(E942,2),IF(G942=11,"00.0"&amp;LEFT(E942,2)&amp;"."&amp;MID(E942,3,3)&amp;"/"&amp;MID(E942,6,4)&amp;"-"&amp;RIGHT(E942,2),"erro")))))</f>
        <v>01.417.222/0001-77</v>
      </c>
      <c r="G942" s="2">
        <f t="shared" si="37"/>
        <v>13</v>
      </c>
      <c r="H942" s="6" t="s">
        <v>60</v>
      </c>
      <c r="I942" s="2">
        <v>1</v>
      </c>
      <c r="J942" s="6">
        <v>13.245640660889732</v>
      </c>
      <c r="K942" s="6">
        <v>565599.02</v>
      </c>
      <c r="L942" s="2">
        <v>0</v>
      </c>
      <c r="M942" s="2">
        <v>1</v>
      </c>
      <c r="N942" s="2"/>
      <c r="O942" s="2">
        <v>0</v>
      </c>
      <c r="P942" s="2">
        <v>0</v>
      </c>
      <c r="Q942" s="2">
        <v>0</v>
      </c>
      <c r="R942" s="2">
        <v>14</v>
      </c>
      <c r="S942" s="2">
        <v>0</v>
      </c>
      <c r="T942" s="6">
        <v>15.87397345360889</v>
      </c>
      <c r="U942" s="6">
        <v>5.8878576610250886E-2</v>
      </c>
      <c r="V942" s="6">
        <v>0.54616827158922632</v>
      </c>
      <c r="W942" s="6">
        <v>1494195</v>
      </c>
      <c r="X942" s="6">
        <v>2784443</v>
      </c>
      <c r="Y942" s="6">
        <v>7833919</v>
      </c>
      <c r="Z942" s="6">
        <v>461250</v>
      </c>
      <c r="AA942" s="2">
        <f t="shared" si="38"/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1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</v>
      </c>
      <c r="AO942" s="2">
        <v>0</v>
      </c>
      <c r="AP942" s="2">
        <v>0</v>
      </c>
      <c r="AQ942" s="2">
        <v>0</v>
      </c>
      <c r="AR942" s="3">
        <v>0</v>
      </c>
      <c r="AS942" s="6">
        <f t="shared" si="39"/>
        <v>15.840074098391668</v>
      </c>
      <c r="AT942" s="6">
        <f t="shared" si="40"/>
        <v>5.513742926168045E-2</v>
      </c>
      <c r="AU942" s="6">
        <f t="shared" si="41"/>
        <v>0.56385936254795943</v>
      </c>
      <c r="AV942" s="6">
        <f t="shared" si="42"/>
        <v>0</v>
      </c>
      <c r="AW942" s="6">
        <f t="shared" si="43"/>
        <v>1</v>
      </c>
      <c r="AX942" s="6">
        <f t="shared" si="44"/>
        <v>0</v>
      </c>
      <c r="AY942" s="6">
        <f t="shared" si="45"/>
        <v>0</v>
      </c>
      <c r="AZ942" s="6">
        <f t="shared" si="46"/>
        <v>0</v>
      </c>
      <c r="BA942" s="6">
        <f t="shared" si="47"/>
        <v>14</v>
      </c>
      <c r="BB942" s="6">
        <f t="shared" si="48"/>
        <v>0</v>
      </c>
      <c r="BC942" s="2"/>
      <c r="BD942" s="2"/>
    </row>
    <row r="943" spans="1:56" ht="15.75" customHeight="1" x14ac:dyDescent="0.25">
      <c r="A943" s="2">
        <v>225</v>
      </c>
      <c r="B943" s="2">
        <v>2018</v>
      </c>
      <c r="C943" s="6" t="s">
        <v>284</v>
      </c>
      <c r="D943" s="2">
        <v>17949</v>
      </c>
      <c r="E943" s="2">
        <v>1417222000177</v>
      </c>
      <c r="F943" s="2" t="str">
        <f t="array" ref="F943">IFERROR(INDEX(cnpj!$A:$B,MATCH(C943,cnpj!$B:$B,0),1),IF(G943=14,LEFT(E943,2)&amp;"."&amp;MID(E943,3,3)&amp;"."&amp;MID(E943,6,3)&amp;"/"&amp;MID(E943,9,4)&amp;"-"&amp;RIGHT(E943,2),IF(G943=13,0&amp;LEFT(E943,1)&amp;"."&amp;MID(E943,2,3)&amp;"."&amp;MID(E943,5,3)&amp;"/"&amp;MID(E943,8,4)&amp;"-"&amp;RIGHT(E943,2),IF(G943=12,"00"&amp;"."&amp;LEFT(E943,3)&amp;"."&amp;MID(E943,4,3)&amp;"/"&amp;MID(E943,7,4)&amp;"-"&amp;RIGHT(E943,2),IF(G943=11,"00.0"&amp;LEFT(E943,2)&amp;"."&amp;MID(E943,3,3)&amp;"/"&amp;MID(E943,6,4)&amp;"-"&amp;RIGHT(E943,2),"erro")))))</f>
        <v>01.417.222/0001-77</v>
      </c>
      <c r="G943" s="2">
        <f t="shared" si="37"/>
        <v>13</v>
      </c>
      <c r="H943" s="6" t="s">
        <v>60</v>
      </c>
      <c r="I943" s="2">
        <v>1</v>
      </c>
      <c r="J943" s="6">
        <v>13.051082175399365</v>
      </c>
      <c r="K943" s="6">
        <v>465600</v>
      </c>
      <c r="L943" s="2">
        <v>0</v>
      </c>
      <c r="M943" s="2">
        <v>1</v>
      </c>
      <c r="N943" s="2"/>
      <c r="O943" s="2">
        <v>0</v>
      </c>
      <c r="P943" s="2">
        <v>0</v>
      </c>
      <c r="Q943" s="2">
        <v>0</v>
      </c>
      <c r="R943" s="2">
        <v>14</v>
      </c>
      <c r="S943" s="2">
        <v>0</v>
      </c>
      <c r="T943" s="6">
        <v>15.897346106721015</v>
      </c>
      <c r="U943" s="6">
        <v>6.5046092646687467E-2</v>
      </c>
      <c r="V943" s="6">
        <v>0.52062313143184924</v>
      </c>
      <c r="W943" s="6">
        <v>1312852</v>
      </c>
      <c r="X943" s="6">
        <v>2862116</v>
      </c>
      <c r="Y943" s="6">
        <v>8019175</v>
      </c>
      <c r="Z943" s="6">
        <v>521616</v>
      </c>
      <c r="AA943" s="2">
        <f t="shared" si="38"/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1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1</v>
      </c>
      <c r="AP943" s="2">
        <v>0</v>
      </c>
      <c r="AQ943" s="2">
        <v>0</v>
      </c>
      <c r="AR943" s="3">
        <v>0</v>
      </c>
      <c r="AS943" s="6">
        <f t="shared" si="39"/>
        <v>15.87397345360889</v>
      </c>
      <c r="AT943" s="6">
        <f t="shared" si="40"/>
        <v>5.8878576610250886E-2</v>
      </c>
      <c r="AU943" s="6">
        <f t="shared" si="41"/>
        <v>0.54616827158922632</v>
      </c>
      <c r="AV943" s="6">
        <f t="shared" si="42"/>
        <v>0</v>
      </c>
      <c r="AW943" s="6">
        <f t="shared" si="43"/>
        <v>1</v>
      </c>
      <c r="AX943" s="6">
        <f t="shared" si="44"/>
        <v>0</v>
      </c>
      <c r="AY943" s="6">
        <f t="shared" si="45"/>
        <v>0</v>
      </c>
      <c r="AZ943" s="6">
        <f t="shared" si="46"/>
        <v>0</v>
      </c>
      <c r="BA943" s="6">
        <f t="shared" si="47"/>
        <v>14</v>
      </c>
      <c r="BB943" s="6">
        <f t="shared" si="48"/>
        <v>0</v>
      </c>
      <c r="BC943" s="2"/>
      <c r="BD943" s="2"/>
    </row>
    <row r="944" spans="1:56" ht="15.75" customHeight="1" x14ac:dyDescent="0.25">
      <c r="A944" s="2">
        <v>225</v>
      </c>
      <c r="B944" s="2">
        <v>2019</v>
      </c>
      <c r="C944" s="6" t="s">
        <v>284</v>
      </c>
      <c r="D944" s="2">
        <v>17949</v>
      </c>
      <c r="E944" s="2">
        <v>1417222000177</v>
      </c>
      <c r="F944" s="2" t="str">
        <f t="array" ref="F944">IFERROR(INDEX(cnpj!$A:$B,MATCH(C944,cnpj!$B:$B,0),1),IF(G944=14,LEFT(E944,2)&amp;"."&amp;MID(E944,3,3)&amp;"."&amp;MID(E944,6,3)&amp;"/"&amp;MID(E944,9,4)&amp;"-"&amp;RIGHT(E944,2),IF(G944=13,0&amp;LEFT(E944,1)&amp;"."&amp;MID(E944,2,3)&amp;"."&amp;MID(E944,5,3)&amp;"/"&amp;MID(E944,8,4)&amp;"-"&amp;RIGHT(E944,2),IF(G944=12,"00"&amp;"."&amp;LEFT(E944,3)&amp;"."&amp;MID(E944,4,3)&amp;"/"&amp;MID(E944,7,4)&amp;"-"&amp;RIGHT(E944,2),IF(G944=11,"00.0"&amp;LEFT(E944,2)&amp;"."&amp;MID(E944,3,3)&amp;"/"&amp;MID(E944,6,4)&amp;"-"&amp;RIGHT(E944,2),"erro")))))</f>
        <v>01.417.222/0001-77</v>
      </c>
      <c r="G944" s="2">
        <f t="shared" si="37"/>
        <v>13</v>
      </c>
      <c r="H944" s="6" t="s">
        <v>60</v>
      </c>
      <c r="I944" s="2">
        <v>1</v>
      </c>
      <c r="J944" s="6">
        <v>13.585856295392233</v>
      </c>
      <c r="K944" s="6">
        <v>794808.35</v>
      </c>
      <c r="L944" s="2">
        <v>0</v>
      </c>
      <c r="M944" s="2">
        <v>1</v>
      </c>
      <c r="N944" s="2"/>
      <c r="O944" s="2">
        <v>0</v>
      </c>
      <c r="P944" s="2">
        <v>0</v>
      </c>
      <c r="Q944" s="2">
        <v>0</v>
      </c>
      <c r="R944" s="2">
        <v>16</v>
      </c>
      <c r="S944" s="2">
        <v>0</v>
      </c>
      <c r="T944" s="6">
        <v>16.188013334674583</v>
      </c>
      <c r="U944" s="6">
        <v>4.6936372590624248E-2</v>
      </c>
      <c r="V944" s="6">
        <v>0.30423474984005799</v>
      </c>
      <c r="W944" s="6">
        <v>1868864</v>
      </c>
      <c r="X944" s="6">
        <v>1393810</v>
      </c>
      <c r="Y944" s="6">
        <v>10724199</v>
      </c>
      <c r="Z944" s="6">
        <v>503355</v>
      </c>
      <c r="AA944" s="2">
        <f t="shared" si="38"/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1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1</v>
      </c>
      <c r="AQ944" s="2">
        <v>0</v>
      </c>
      <c r="AR944" s="3">
        <v>0</v>
      </c>
      <c r="AS944" s="6">
        <f t="shared" si="39"/>
        <v>15.897346106721015</v>
      </c>
      <c r="AT944" s="6">
        <f t="shared" si="40"/>
        <v>6.5046092646687467E-2</v>
      </c>
      <c r="AU944" s="6">
        <f t="shared" si="41"/>
        <v>0.52062313143184924</v>
      </c>
      <c r="AV944" s="6">
        <f t="shared" si="42"/>
        <v>0</v>
      </c>
      <c r="AW944" s="6">
        <f t="shared" si="43"/>
        <v>1</v>
      </c>
      <c r="AX944" s="6">
        <f t="shared" si="44"/>
        <v>0</v>
      </c>
      <c r="AY944" s="6">
        <f t="shared" si="45"/>
        <v>0</v>
      </c>
      <c r="AZ944" s="6">
        <f t="shared" si="46"/>
        <v>0</v>
      </c>
      <c r="BA944" s="6">
        <f t="shared" si="47"/>
        <v>14</v>
      </c>
      <c r="BB944" s="6">
        <f t="shared" si="48"/>
        <v>0</v>
      </c>
      <c r="BC944" s="2"/>
      <c r="BD944" s="2"/>
    </row>
    <row r="945" spans="1:56" ht="15.75" customHeight="1" x14ac:dyDescent="0.25">
      <c r="A945" s="2">
        <v>225</v>
      </c>
      <c r="B945" s="2">
        <v>2020</v>
      </c>
      <c r="C945" s="6" t="s">
        <v>284</v>
      </c>
      <c r="D945" s="2">
        <v>17949</v>
      </c>
      <c r="E945" s="2">
        <v>1417222000177</v>
      </c>
      <c r="F945" s="2" t="str">
        <f t="array" ref="F945">IFERROR(INDEX(cnpj!$A:$B,MATCH(C945,cnpj!$B:$B,0),1),IF(G945=14,LEFT(E945,2)&amp;"."&amp;MID(E945,3,3)&amp;"."&amp;MID(E945,6,3)&amp;"/"&amp;MID(E945,9,4)&amp;"-"&amp;RIGHT(E945,2),IF(G945=13,0&amp;LEFT(E945,1)&amp;"."&amp;MID(E945,2,3)&amp;"."&amp;MID(E945,5,3)&amp;"/"&amp;MID(E945,8,4)&amp;"-"&amp;RIGHT(E945,2),IF(G945=12,"00"&amp;"."&amp;LEFT(E945,3)&amp;"."&amp;MID(E945,4,3)&amp;"/"&amp;MID(E945,7,4)&amp;"-"&amp;RIGHT(E945,2),IF(G945=11,"00.0"&amp;LEFT(E945,2)&amp;"."&amp;MID(E945,3,3)&amp;"/"&amp;MID(E945,6,4)&amp;"-"&amp;RIGHT(E945,2),"erro")))))</f>
        <v>01.417.222/0001-77</v>
      </c>
      <c r="G945" s="2">
        <f t="shared" si="37"/>
        <v>13</v>
      </c>
      <c r="H945" s="6" t="s">
        <v>60</v>
      </c>
      <c r="I945" s="2">
        <v>1</v>
      </c>
      <c r="J945" s="6">
        <v>13.123514714361496</v>
      </c>
      <c r="K945" s="6">
        <v>500576</v>
      </c>
      <c r="L945" s="2">
        <v>0</v>
      </c>
      <c r="M945" s="2">
        <v>1</v>
      </c>
      <c r="N945" s="2"/>
      <c r="O945" s="2">
        <v>0</v>
      </c>
      <c r="P945" s="2">
        <v>0</v>
      </c>
      <c r="Q945" s="2">
        <v>0</v>
      </c>
      <c r="R945" s="2">
        <v>14</v>
      </c>
      <c r="S945" s="2">
        <v>0</v>
      </c>
      <c r="T945" s="6">
        <v>16.225128936755738</v>
      </c>
      <c r="U945" s="6">
        <v>3.8660655490397641E-2</v>
      </c>
      <c r="V945" s="6">
        <v>0.61249503918025561</v>
      </c>
      <c r="W945" s="6">
        <v>2131436</v>
      </c>
      <c r="X945" s="6">
        <v>4685458</v>
      </c>
      <c r="Y945" s="6">
        <v>11129713</v>
      </c>
      <c r="Z945" s="6">
        <v>430282</v>
      </c>
      <c r="AA945" s="2">
        <f t="shared" si="38"/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1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1</v>
      </c>
      <c r="AR945" s="3">
        <v>0</v>
      </c>
      <c r="AS945" s="6">
        <f t="shared" si="39"/>
        <v>16.188013334674583</v>
      </c>
      <c r="AT945" s="6">
        <f t="shared" si="40"/>
        <v>4.6936372590624248E-2</v>
      </c>
      <c r="AU945" s="6">
        <f t="shared" si="41"/>
        <v>0.30423474984005799</v>
      </c>
      <c r="AV945" s="6">
        <f t="shared" si="42"/>
        <v>0</v>
      </c>
      <c r="AW945" s="6">
        <f t="shared" si="43"/>
        <v>1</v>
      </c>
      <c r="AX945" s="6">
        <f t="shared" si="44"/>
        <v>0</v>
      </c>
      <c r="AY945" s="6">
        <f t="shared" si="45"/>
        <v>0</v>
      </c>
      <c r="AZ945" s="6">
        <f t="shared" si="46"/>
        <v>0</v>
      </c>
      <c r="BA945" s="6">
        <f t="shared" si="47"/>
        <v>16</v>
      </c>
      <c r="BB945" s="6">
        <f t="shared" si="48"/>
        <v>0</v>
      </c>
      <c r="BC945" s="2"/>
      <c r="BD945" s="2"/>
    </row>
    <row r="946" spans="1:56" ht="15.75" customHeight="1" x14ac:dyDescent="0.25">
      <c r="A946" s="2">
        <v>226</v>
      </c>
      <c r="B946" s="2">
        <v>2016</v>
      </c>
      <c r="C946" s="6" t="s">
        <v>285</v>
      </c>
      <c r="D946" s="2">
        <v>20915</v>
      </c>
      <c r="E946" s="2">
        <v>8343492000120</v>
      </c>
      <c r="F946" s="2" t="str">
        <f t="array" ref="F946">IFERROR(INDEX(cnpj!$A:$B,MATCH(C946,cnpj!$B:$B,0),1),IF(G946=14,LEFT(E946,2)&amp;"."&amp;MID(E946,3,3)&amp;"."&amp;MID(E946,6,3)&amp;"/"&amp;MID(E946,9,4)&amp;"-"&amp;RIGHT(E946,2),IF(G946=13,0&amp;LEFT(E946,1)&amp;"."&amp;MID(E946,2,3)&amp;"."&amp;MID(E946,5,3)&amp;"/"&amp;MID(E946,8,4)&amp;"-"&amp;RIGHT(E946,2),IF(G946=12,"00"&amp;"."&amp;LEFT(E946,3)&amp;"."&amp;MID(E946,4,3)&amp;"/"&amp;MID(E946,7,4)&amp;"-"&amp;RIGHT(E946,2),IF(G946=11,"00.0"&amp;LEFT(E946,2)&amp;"."&amp;MID(E946,3,3)&amp;"/"&amp;MID(E946,6,4)&amp;"-"&amp;RIGHT(E946,2),"erro")))))</f>
        <v>08.343.492/0001-20</v>
      </c>
      <c r="G946" s="2">
        <f t="shared" si="37"/>
        <v>13</v>
      </c>
      <c r="H946" s="6" t="s">
        <v>62</v>
      </c>
      <c r="I946" s="2">
        <v>3</v>
      </c>
      <c r="J946" s="6">
        <v>13.484224848030362</v>
      </c>
      <c r="K946" s="6">
        <v>718000</v>
      </c>
      <c r="L946" s="2">
        <v>0</v>
      </c>
      <c r="M946" s="2">
        <v>1</v>
      </c>
      <c r="N946" s="2"/>
      <c r="O946" s="2">
        <v>1</v>
      </c>
      <c r="P946" s="2">
        <v>1</v>
      </c>
      <c r="Q946" s="2">
        <v>0</v>
      </c>
      <c r="R946" s="2">
        <v>15</v>
      </c>
      <c r="S946" s="2">
        <v>0</v>
      </c>
      <c r="T946" s="6">
        <v>16.14981464258166</v>
      </c>
      <c r="U946" s="6">
        <v>5.3972022056380214E-2</v>
      </c>
      <c r="V946" s="6">
        <v>0.49781133498296981</v>
      </c>
      <c r="W946" s="6">
        <v>2320801</v>
      </c>
      <c r="X946" s="6">
        <v>2817744</v>
      </c>
      <c r="Y946" s="6">
        <v>10322274</v>
      </c>
      <c r="Z946" s="6">
        <v>557114</v>
      </c>
      <c r="AA946" s="2" t="str">
        <f t="shared" si="38"/>
        <v/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1</v>
      </c>
      <c r="AI946" s="2">
        <v>0</v>
      </c>
      <c r="AJ946" s="2">
        <v>0</v>
      </c>
      <c r="AK946" s="2">
        <v>0</v>
      </c>
      <c r="AL946" s="2">
        <v>0</v>
      </c>
      <c r="AM946" s="2">
        <v>1</v>
      </c>
      <c r="AN946" s="2">
        <v>0</v>
      </c>
      <c r="AO946" s="2">
        <v>0</v>
      </c>
      <c r="AP946" s="2">
        <v>0</v>
      </c>
      <c r="AQ946" s="2">
        <v>0</v>
      </c>
      <c r="AR946" s="3">
        <v>0</v>
      </c>
      <c r="AS946" s="6" t="str">
        <f t="shared" si="39"/>
        <v/>
      </c>
      <c r="AT946" s="6" t="str">
        <f t="shared" si="40"/>
        <v/>
      </c>
      <c r="AU946" s="6" t="str">
        <f t="shared" si="41"/>
        <v/>
      </c>
      <c r="AV946" s="6" t="str">
        <f t="shared" si="42"/>
        <v/>
      </c>
      <c r="AW946" s="6" t="str">
        <f t="shared" si="43"/>
        <v/>
      </c>
      <c r="AX946" s="6" t="str">
        <f t="shared" si="44"/>
        <v/>
      </c>
      <c r="AY946" s="6" t="str">
        <f t="shared" si="45"/>
        <v/>
      </c>
      <c r="AZ946" s="6" t="str">
        <f t="shared" si="46"/>
        <v/>
      </c>
      <c r="BA946" s="6" t="str">
        <f t="shared" si="47"/>
        <v/>
      </c>
      <c r="BB946" s="6" t="str">
        <f t="shared" si="48"/>
        <v/>
      </c>
      <c r="BC946" s="2"/>
      <c r="BD946" s="2"/>
    </row>
    <row r="947" spans="1:56" ht="15.75" customHeight="1" x14ac:dyDescent="0.25">
      <c r="A947" s="2">
        <v>226</v>
      </c>
      <c r="B947" s="2">
        <v>2017</v>
      </c>
      <c r="C947" s="6" t="s">
        <v>285</v>
      </c>
      <c r="D947" s="2">
        <v>20915</v>
      </c>
      <c r="E947" s="2">
        <v>8343492000120</v>
      </c>
      <c r="F947" s="2" t="str">
        <f t="array" ref="F947">IFERROR(INDEX(cnpj!$A:$B,MATCH(C947,cnpj!$B:$B,0),1),IF(G947=14,LEFT(E947,2)&amp;"."&amp;MID(E947,3,3)&amp;"."&amp;MID(E947,6,3)&amp;"/"&amp;MID(E947,9,4)&amp;"-"&amp;RIGHT(E947,2),IF(G947=13,0&amp;LEFT(E947,1)&amp;"."&amp;MID(E947,2,3)&amp;"."&amp;MID(E947,5,3)&amp;"/"&amp;MID(E947,8,4)&amp;"-"&amp;RIGHT(E947,2),IF(G947=12,"00"&amp;"."&amp;LEFT(E947,3)&amp;"."&amp;MID(E947,4,3)&amp;"/"&amp;MID(E947,7,4)&amp;"-"&amp;RIGHT(E947,2),IF(G947=11,"00.0"&amp;LEFT(E947,2)&amp;"."&amp;MID(E947,3,3)&amp;"/"&amp;MID(E947,6,4)&amp;"-"&amp;RIGHT(E947,2),"erro")))))</f>
        <v>08.343.492/0001-20</v>
      </c>
      <c r="G947" s="2">
        <f t="shared" si="37"/>
        <v>13</v>
      </c>
      <c r="H947" s="6" t="s">
        <v>62</v>
      </c>
      <c r="I947" s="2">
        <v>3</v>
      </c>
      <c r="J947" s="6">
        <v>13.484224848030362</v>
      </c>
      <c r="K947" s="6">
        <v>718000</v>
      </c>
      <c r="L947" s="2">
        <v>0</v>
      </c>
      <c r="M947" s="2">
        <v>1</v>
      </c>
      <c r="N947" s="2"/>
      <c r="O947" s="2">
        <v>0</v>
      </c>
      <c r="P947" s="2">
        <v>0</v>
      </c>
      <c r="Q947" s="2">
        <v>0</v>
      </c>
      <c r="R947" s="2">
        <v>19</v>
      </c>
      <c r="S947" s="2">
        <v>0</v>
      </c>
      <c r="T947" s="6">
        <v>16.328803640188926</v>
      </c>
      <c r="U947" s="6">
        <v>5.292625226418203E-2</v>
      </c>
      <c r="V947" s="6">
        <v>0.5511114235951865</v>
      </c>
      <c r="W947" s="6">
        <v>2424477</v>
      </c>
      <c r="X947" s="6">
        <v>4379279</v>
      </c>
      <c r="Y947" s="6">
        <v>12345518</v>
      </c>
      <c r="Z947" s="6">
        <v>653402</v>
      </c>
      <c r="AA947" s="2">
        <f t="shared" si="38"/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1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</v>
      </c>
      <c r="AO947" s="2">
        <v>0</v>
      </c>
      <c r="AP947" s="2">
        <v>0</v>
      </c>
      <c r="AQ947" s="2">
        <v>0</v>
      </c>
      <c r="AR947" s="3">
        <v>0</v>
      </c>
      <c r="AS947" s="6">
        <f t="shared" si="39"/>
        <v>16.14981464258166</v>
      </c>
      <c r="AT947" s="6">
        <f t="shared" si="40"/>
        <v>5.3972022056380214E-2</v>
      </c>
      <c r="AU947" s="6">
        <f t="shared" si="41"/>
        <v>0.49781133498296981</v>
      </c>
      <c r="AV947" s="6">
        <f t="shared" si="42"/>
        <v>0</v>
      </c>
      <c r="AW947" s="6">
        <f t="shared" si="43"/>
        <v>1</v>
      </c>
      <c r="AX947" s="6">
        <f t="shared" si="44"/>
        <v>1</v>
      </c>
      <c r="AY947" s="6">
        <f t="shared" si="45"/>
        <v>1</v>
      </c>
      <c r="AZ947" s="6">
        <f t="shared" si="46"/>
        <v>0</v>
      </c>
      <c r="BA947" s="6">
        <f t="shared" si="47"/>
        <v>15</v>
      </c>
      <c r="BB947" s="6">
        <f t="shared" si="48"/>
        <v>0</v>
      </c>
      <c r="BC947" s="2"/>
      <c r="BD947" s="2"/>
    </row>
    <row r="948" spans="1:56" ht="15.75" customHeight="1" x14ac:dyDescent="0.25">
      <c r="A948" s="2">
        <v>226</v>
      </c>
      <c r="B948" s="2">
        <v>2018</v>
      </c>
      <c r="C948" s="6" t="s">
        <v>285</v>
      </c>
      <c r="D948" s="2">
        <v>20915</v>
      </c>
      <c r="E948" s="2">
        <v>8343492000120</v>
      </c>
      <c r="F948" s="2" t="str">
        <f t="array" ref="F948">IFERROR(INDEX(cnpj!$A:$B,MATCH(C948,cnpj!$B:$B,0),1),IF(G948=14,LEFT(E948,2)&amp;"."&amp;MID(E948,3,3)&amp;"."&amp;MID(E948,6,3)&amp;"/"&amp;MID(E948,9,4)&amp;"-"&amp;RIGHT(E948,2),IF(G948=13,0&amp;LEFT(E948,1)&amp;"."&amp;MID(E948,2,3)&amp;"."&amp;MID(E948,5,3)&amp;"/"&amp;MID(E948,8,4)&amp;"-"&amp;RIGHT(E948,2),IF(G948=12,"00"&amp;"."&amp;LEFT(E948,3)&amp;"."&amp;MID(E948,4,3)&amp;"/"&amp;MID(E948,7,4)&amp;"-"&amp;RIGHT(E948,2),IF(G948=11,"00.0"&amp;LEFT(E948,2)&amp;"."&amp;MID(E948,3,3)&amp;"/"&amp;MID(E948,6,4)&amp;"-"&amp;RIGHT(E948,2),"erro")))))</f>
        <v>08.343.492/0001-20</v>
      </c>
      <c r="G948" s="2">
        <f t="shared" si="37"/>
        <v>13</v>
      </c>
      <c r="H948" s="6" t="s">
        <v>62</v>
      </c>
      <c r="I948" s="2">
        <v>3</v>
      </c>
      <c r="J948" s="6">
        <v>13.504900980868788</v>
      </c>
      <c r="K948" s="6">
        <v>733000</v>
      </c>
      <c r="L948" s="2">
        <v>0</v>
      </c>
      <c r="M948" s="2">
        <v>1</v>
      </c>
      <c r="N948" s="2"/>
      <c r="O948" s="2">
        <v>0</v>
      </c>
      <c r="P948" s="2">
        <v>0</v>
      </c>
      <c r="Q948" s="2">
        <v>0</v>
      </c>
      <c r="R948" s="2">
        <v>19</v>
      </c>
      <c r="S948" s="2">
        <v>0</v>
      </c>
      <c r="T948" s="6">
        <v>16.277501469751485</v>
      </c>
      <c r="U948" s="6">
        <v>5.8859130068217136E-2</v>
      </c>
      <c r="V948" s="6">
        <v>0.60518498332812931</v>
      </c>
      <c r="W948" s="6">
        <v>1962947</v>
      </c>
      <c r="X948" s="6">
        <v>5134746</v>
      </c>
      <c r="Y948" s="6">
        <v>11728138</v>
      </c>
      <c r="Z948" s="6">
        <v>690308</v>
      </c>
      <c r="AA948" s="2">
        <f t="shared" si="38"/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1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1</v>
      </c>
      <c r="AP948" s="2">
        <v>0</v>
      </c>
      <c r="AQ948" s="2">
        <v>0</v>
      </c>
      <c r="AR948" s="3">
        <v>0</v>
      </c>
      <c r="AS948" s="6">
        <f t="shared" si="39"/>
        <v>16.328803640188926</v>
      </c>
      <c r="AT948" s="6">
        <f t="shared" si="40"/>
        <v>5.292625226418203E-2</v>
      </c>
      <c r="AU948" s="6">
        <f t="shared" si="41"/>
        <v>0.5511114235951865</v>
      </c>
      <c r="AV948" s="6">
        <f t="shared" si="42"/>
        <v>0</v>
      </c>
      <c r="AW948" s="6">
        <f t="shared" si="43"/>
        <v>1</v>
      </c>
      <c r="AX948" s="6">
        <f t="shared" si="44"/>
        <v>0</v>
      </c>
      <c r="AY948" s="6">
        <f t="shared" si="45"/>
        <v>0</v>
      </c>
      <c r="AZ948" s="6">
        <f t="shared" si="46"/>
        <v>0</v>
      </c>
      <c r="BA948" s="6">
        <f t="shared" si="47"/>
        <v>19</v>
      </c>
      <c r="BB948" s="6">
        <f t="shared" si="48"/>
        <v>0</v>
      </c>
      <c r="BC948" s="2"/>
      <c r="BD948" s="2"/>
    </row>
    <row r="949" spans="1:56" ht="15.75" customHeight="1" x14ac:dyDescent="0.25">
      <c r="A949" s="2">
        <v>226</v>
      </c>
      <c r="B949" s="2">
        <v>2019</v>
      </c>
      <c r="C949" s="6" t="s">
        <v>285</v>
      </c>
      <c r="D949" s="2">
        <v>20915</v>
      </c>
      <c r="E949" s="2">
        <v>8343492000120</v>
      </c>
      <c r="F949" s="2" t="str">
        <f t="array" ref="F949">IFERROR(INDEX(cnpj!$A:$B,MATCH(C949,cnpj!$B:$B,0),1),IF(G949=14,LEFT(E949,2)&amp;"."&amp;MID(E949,3,3)&amp;"."&amp;MID(E949,6,3)&amp;"/"&amp;MID(E949,9,4)&amp;"-"&amp;RIGHT(E949,2),IF(G949=13,0&amp;LEFT(E949,1)&amp;"."&amp;MID(E949,2,3)&amp;"."&amp;MID(E949,5,3)&amp;"/"&amp;MID(E949,8,4)&amp;"-"&amp;RIGHT(E949,2),IF(G949=12,"00"&amp;"."&amp;LEFT(E949,3)&amp;"."&amp;MID(E949,4,3)&amp;"/"&amp;MID(E949,7,4)&amp;"-"&amp;RIGHT(E949,2),IF(G949=11,"00.0"&amp;LEFT(E949,2)&amp;"."&amp;MID(E949,3,3)&amp;"/"&amp;MID(E949,6,4)&amp;"-"&amp;RIGHT(E949,2),"erro")))))</f>
        <v>08.343.492/0001-20</v>
      </c>
      <c r="G949" s="2">
        <f t="shared" si="37"/>
        <v>13</v>
      </c>
      <c r="H949" s="6" t="s">
        <v>62</v>
      </c>
      <c r="I949" s="2">
        <v>3</v>
      </c>
      <c r="J949" s="6">
        <v>13.621925808891609</v>
      </c>
      <c r="K949" s="6">
        <v>824000</v>
      </c>
      <c r="L949" s="2">
        <v>0</v>
      </c>
      <c r="M949" s="2">
        <v>1</v>
      </c>
      <c r="N949" s="2"/>
      <c r="O949" s="2">
        <v>1</v>
      </c>
      <c r="P949" s="2">
        <v>3</v>
      </c>
      <c r="Q949" s="2">
        <v>0</v>
      </c>
      <c r="R949" s="2">
        <v>19</v>
      </c>
      <c r="S949" s="2">
        <v>0</v>
      </c>
      <c r="T949" s="6">
        <v>16.377324235084004</v>
      </c>
      <c r="U949" s="6">
        <v>5.3262521895472752E-2</v>
      </c>
      <c r="V949" s="6">
        <v>0.34628706797435049</v>
      </c>
      <c r="W949" s="6">
        <v>2166837</v>
      </c>
      <c r="X949" s="6">
        <v>2320801</v>
      </c>
      <c r="Y949" s="6">
        <v>12959300</v>
      </c>
      <c r="Z949" s="6">
        <v>690245</v>
      </c>
      <c r="AA949" s="2">
        <f t="shared" si="38"/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1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1</v>
      </c>
      <c r="AQ949" s="2">
        <v>0</v>
      </c>
      <c r="AR949" s="3">
        <v>0</v>
      </c>
      <c r="AS949" s="6">
        <f t="shared" si="39"/>
        <v>16.277501469751485</v>
      </c>
      <c r="AT949" s="6">
        <f t="shared" si="40"/>
        <v>5.8859130068217136E-2</v>
      </c>
      <c r="AU949" s="6">
        <f t="shared" si="41"/>
        <v>0.60518498332812931</v>
      </c>
      <c r="AV949" s="6">
        <f t="shared" si="42"/>
        <v>0</v>
      </c>
      <c r="AW949" s="6">
        <f t="shared" si="43"/>
        <v>1</v>
      </c>
      <c r="AX949" s="6">
        <f t="shared" si="44"/>
        <v>0</v>
      </c>
      <c r="AY949" s="6">
        <f t="shared" si="45"/>
        <v>0</v>
      </c>
      <c r="AZ949" s="6">
        <f t="shared" si="46"/>
        <v>0</v>
      </c>
      <c r="BA949" s="6">
        <f t="shared" si="47"/>
        <v>19</v>
      </c>
      <c r="BB949" s="6">
        <f t="shared" si="48"/>
        <v>0</v>
      </c>
      <c r="BC949" s="2"/>
      <c r="BD949" s="2"/>
    </row>
    <row r="950" spans="1:56" ht="15.75" customHeight="1" x14ac:dyDescent="0.25">
      <c r="A950" s="2">
        <v>226</v>
      </c>
      <c r="B950" s="2">
        <v>2020</v>
      </c>
      <c r="C950" s="6" t="s">
        <v>285</v>
      </c>
      <c r="D950" s="2">
        <v>20915</v>
      </c>
      <c r="E950" s="2">
        <v>8343492000120</v>
      </c>
      <c r="F950" s="2" t="str">
        <f t="array" ref="F950">IFERROR(INDEX(cnpj!$A:$B,MATCH(C950,cnpj!$B:$B,0),1),IF(G950=14,LEFT(E950,2)&amp;"."&amp;MID(E950,3,3)&amp;"."&amp;MID(E950,6,3)&amp;"/"&amp;MID(E950,9,4)&amp;"-"&amp;RIGHT(E950,2),IF(G950=13,0&amp;LEFT(E950,1)&amp;"."&amp;MID(E950,2,3)&amp;"."&amp;MID(E950,5,3)&amp;"/"&amp;MID(E950,8,4)&amp;"-"&amp;RIGHT(E950,2),IF(G950=12,"00"&amp;"."&amp;LEFT(E950,3)&amp;"."&amp;MID(E950,4,3)&amp;"/"&amp;MID(E950,7,4)&amp;"-"&amp;RIGHT(E950,2),IF(G950=11,"00.0"&amp;LEFT(E950,2)&amp;"."&amp;MID(E950,3,3)&amp;"/"&amp;MID(E950,6,4)&amp;"-"&amp;RIGHT(E950,2),"erro")))))</f>
        <v>08.343.492/0001-20</v>
      </c>
      <c r="G950" s="2">
        <f t="shared" si="37"/>
        <v>13</v>
      </c>
      <c r="H950" s="6" t="s">
        <v>62</v>
      </c>
      <c r="I950" s="2">
        <v>3</v>
      </c>
      <c r="J950" s="6">
        <v>13.587692096264822</v>
      </c>
      <c r="K950" s="6">
        <v>796268.8</v>
      </c>
      <c r="L950" s="2">
        <v>0</v>
      </c>
      <c r="M950" s="2">
        <v>1</v>
      </c>
      <c r="N950" s="2"/>
      <c r="O950" s="2">
        <v>1</v>
      </c>
      <c r="P950" s="2">
        <v>3</v>
      </c>
      <c r="Q950" s="2">
        <v>0</v>
      </c>
      <c r="R950" s="2">
        <v>18</v>
      </c>
      <c r="S950" s="2">
        <v>0</v>
      </c>
      <c r="T950" s="6">
        <v>16.456524971241361</v>
      </c>
      <c r="U950" s="6">
        <v>3.9218884490996427E-2</v>
      </c>
      <c r="V950" s="6">
        <v>0.59555438039737296</v>
      </c>
      <c r="W950" s="6">
        <v>2465568</v>
      </c>
      <c r="X950" s="6">
        <v>5888527</v>
      </c>
      <c r="Y950" s="6">
        <v>14027426</v>
      </c>
      <c r="Z950" s="6">
        <v>550140</v>
      </c>
      <c r="AA950" s="2">
        <f t="shared" si="38"/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1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1</v>
      </c>
      <c r="AR950" s="3">
        <v>0</v>
      </c>
      <c r="AS950" s="6">
        <f t="shared" si="39"/>
        <v>16.377324235084004</v>
      </c>
      <c r="AT950" s="6">
        <f t="shared" si="40"/>
        <v>5.3262521895472752E-2</v>
      </c>
      <c r="AU950" s="6">
        <f t="shared" si="41"/>
        <v>0.34628706797435049</v>
      </c>
      <c r="AV950" s="6">
        <f t="shared" si="42"/>
        <v>0</v>
      </c>
      <c r="AW950" s="6">
        <f t="shared" si="43"/>
        <v>1</v>
      </c>
      <c r="AX950" s="6">
        <f t="shared" si="44"/>
        <v>1</v>
      </c>
      <c r="AY950" s="6">
        <f t="shared" si="45"/>
        <v>3</v>
      </c>
      <c r="AZ950" s="6">
        <f t="shared" si="46"/>
        <v>0</v>
      </c>
      <c r="BA950" s="6">
        <f t="shared" si="47"/>
        <v>19</v>
      </c>
      <c r="BB950" s="6">
        <f t="shared" si="48"/>
        <v>0</v>
      </c>
      <c r="BC950" s="2"/>
      <c r="BD950" s="2"/>
    </row>
    <row r="951" spans="1:56" ht="15.75" customHeight="1" x14ac:dyDescent="0.25">
      <c r="A951" s="2">
        <v>227</v>
      </c>
      <c r="B951" s="2">
        <v>2016</v>
      </c>
      <c r="C951" s="6" t="s">
        <v>286</v>
      </c>
      <c r="D951" s="2">
        <v>21520</v>
      </c>
      <c r="E951" s="2">
        <v>8935054000150</v>
      </c>
      <c r="F951" s="2" t="str">
        <f t="array" ref="F951">IFERROR(INDEX(cnpj!$A:$B,MATCH(C951,cnpj!$B:$B,0),1),IF(G951=14,LEFT(E951,2)&amp;"."&amp;MID(E951,3,3)&amp;"."&amp;MID(E951,6,3)&amp;"/"&amp;MID(E951,9,4)&amp;"-"&amp;RIGHT(E951,2),IF(G951=13,0&amp;LEFT(E951,1)&amp;"."&amp;MID(E951,2,3)&amp;"."&amp;MID(E951,5,3)&amp;"/"&amp;MID(E951,8,4)&amp;"-"&amp;RIGHT(E951,2),IF(G951=12,"00"&amp;"."&amp;LEFT(E951,3)&amp;"."&amp;MID(E951,4,3)&amp;"/"&amp;MID(E951,7,4)&amp;"-"&amp;RIGHT(E951,2),IF(G951=11,"00.0"&amp;LEFT(E951,2)&amp;"."&amp;MID(E951,3,3)&amp;"/"&amp;MID(E951,6,4)&amp;"-"&amp;RIGHT(E951,2),"erro")))))</f>
        <v>08.935.054/0001-50</v>
      </c>
      <c r="G951" s="2">
        <f t="shared" si="37"/>
        <v>13</v>
      </c>
      <c r="H951" s="6" t="s">
        <v>50</v>
      </c>
      <c r="I951" s="2">
        <v>6</v>
      </c>
      <c r="J951" s="6">
        <v>11.322974881011783</v>
      </c>
      <c r="K951" s="6">
        <v>82700</v>
      </c>
      <c r="L951" s="2">
        <v>1</v>
      </c>
      <c r="M951" s="2">
        <v>1</v>
      </c>
      <c r="N951" s="2"/>
      <c r="O951" s="2">
        <v>0</v>
      </c>
      <c r="P951" s="2">
        <v>0</v>
      </c>
      <c r="Q951" s="2">
        <v>0</v>
      </c>
      <c r="R951" s="2">
        <v>15</v>
      </c>
      <c r="S951" s="2">
        <v>0</v>
      </c>
      <c r="T951" s="6">
        <v>13.35157329107812</v>
      </c>
      <c r="U951" s="6">
        <v>-0.50470815183769802</v>
      </c>
      <c r="V951" s="6">
        <v>1.183739581395127</v>
      </c>
      <c r="W951" s="6">
        <v>74809</v>
      </c>
      <c r="X951" s="6">
        <v>669530</v>
      </c>
      <c r="Y951" s="6">
        <v>628803</v>
      </c>
      <c r="Z951" s="6">
        <v>-317362</v>
      </c>
      <c r="AA951" s="2" t="str">
        <f t="shared" si="38"/>
        <v/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1</v>
      </c>
      <c r="AN951" s="2">
        <v>0</v>
      </c>
      <c r="AO951" s="2">
        <v>0</v>
      </c>
      <c r="AP951" s="2">
        <v>0</v>
      </c>
      <c r="AQ951" s="2">
        <v>0</v>
      </c>
      <c r="AR951" s="3">
        <v>0</v>
      </c>
      <c r="AS951" s="6" t="str">
        <f t="shared" si="39"/>
        <v/>
      </c>
      <c r="AT951" s="6" t="str">
        <f t="shared" si="40"/>
        <v/>
      </c>
      <c r="AU951" s="6" t="str">
        <f t="shared" si="41"/>
        <v/>
      </c>
      <c r="AV951" s="6" t="str">
        <f t="shared" si="42"/>
        <v/>
      </c>
      <c r="AW951" s="6" t="str">
        <f t="shared" si="43"/>
        <v/>
      </c>
      <c r="AX951" s="6" t="str">
        <f t="shared" si="44"/>
        <v/>
      </c>
      <c r="AY951" s="6" t="str">
        <f t="shared" si="45"/>
        <v/>
      </c>
      <c r="AZ951" s="6" t="str">
        <f t="shared" si="46"/>
        <v/>
      </c>
      <c r="BA951" s="6" t="str">
        <f t="shared" si="47"/>
        <v/>
      </c>
      <c r="BB951" s="6" t="str">
        <f t="shared" si="48"/>
        <v/>
      </c>
      <c r="BC951" s="2"/>
      <c r="BD951" s="2"/>
    </row>
    <row r="952" spans="1:56" ht="15.75" customHeight="1" x14ac:dyDescent="0.25">
      <c r="A952" s="2">
        <v>227</v>
      </c>
      <c r="B952" s="2">
        <v>2017</v>
      </c>
      <c r="C952" s="6" t="s">
        <v>286</v>
      </c>
      <c r="D952" s="2">
        <v>21520</v>
      </c>
      <c r="E952" s="2">
        <v>8935054000150</v>
      </c>
      <c r="F952" s="2" t="str">
        <f t="array" ref="F952">IFERROR(INDEX(cnpj!$A:$B,MATCH(C952,cnpj!$B:$B,0),1),IF(G952=14,LEFT(E952,2)&amp;"."&amp;MID(E952,3,3)&amp;"."&amp;MID(E952,6,3)&amp;"/"&amp;MID(E952,9,4)&amp;"-"&amp;RIGHT(E952,2),IF(G952=13,0&amp;LEFT(E952,1)&amp;"."&amp;MID(E952,2,3)&amp;"."&amp;MID(E952,5,3)&amp;"/"&amp;MID(E952,8,4)&amp;"-"&amp;RIGHT(E952,2),IF(G952=12,"00"&amp;"."&amp;LEFT(E952,3)&amp;"."&amp;MID(E952,4,3)&amp;"/"&amp;MID(E952,7,4)&amp;"-"&amp;RIGHT(E952,2),IF(G952=11,"00.0"&amp;LEFT(E952,2)&amp;"."&amp;MID(E952,3,3)&amp;"/"&amp;MID(E952,6,4)&amp;"-"&amp;RIGHT(E952,2),"erro")))))</f>
        <v>08.935.054/0001-50</v>
      </c>
      <c r="G952" s="2">
        <f t="shared" si="37"/>
        <v>13</v>
      </c>
      <c r="H952" s="6" t="s">
        <v>50</v>
      </c>
      <c r="I952" s="2">
        <v>6</v>
      </c>
      <c r="J952" s="6">
        <v>13.808485943027309</v>
      </c>
      <c r="K952" s="6">
        <v>993000</v>
      </c>
      <c r="L952" s="2">
        <v>1</v>
      </c>
      <c r="M952" s="2">
        <v>1</v>
      </c>
      <c r="N952" s="2"/>
      <c r="O952" s="2">
        <v>0</v>
      </c>
      <c r="P952" s="2">
        <v>0</v>
      </c>
      <c r="Q952" s="2">
        <v>0</v>
      </c>
      <c r="R952" s="2">
        <v>13</v>
      </c>
      <c r="S952" s="2">
        <v>0</v>
      </c>
      <c r="T952" s="6">
        <v>13.414644856351005</v>
      </c>
      <c r="U952" s="6">
        <v>0.17110072565473169</v>
      </c>
      <c r="V952" s="6">
        <v>0.98077910831068771</v>
      </c>
      <c r="W952" s="6">
        <v>34446</v>
      </c>
      <c r="X952" s="6">
        <v>622421</v>
      </c>
      <c r="Y952" s="6">
        <v>669740</v>
      </c>
      <c r="Z952" s="6">
        <v>114593</v>
      </c>
      <c r="AA952" s="2">
        <f t="shared" si="38"/>
        <v>1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</v>
      </c>
      <c r="AO952" s="2">
        <v>0</v>
      </c>
      <c r="AP952" s="2">
        <v>0</v>
      </c>
      <c r="AQ952" s="2">
        <v>0</v>
      </c>
      <c r="AR952" s="3">
        <v>0</v>
      </c>
      <c r="AS952" s="6">
        <f t="shared" si="39"/>
        <v>13.35157329107812</v>
      </c>
      <c r="AT952" s="6">
        <f t="shared" si="40"/>
        <v>-0.50470815183769802</v>
      </c>
      <c r="AU952" s="6">
        <f t="shared" si="41"/>
        <v>1.183739581395127</v>
      </c>
      <c r="AV952" s="6">
        <f t="shared" si="42"/>
        <v>1</v>
      </c>
      <c r="AW952" s="6">
        <f t="shared" si="43"/>
        <v>1</v>
      </c>
      <c r="AX952" s="6">
        <f t="shared" si="44"/>
        <v>0</v>
      </c>
      <c r="AY952" s="6">
        <f t="shared" si="45"/>
        <v>0</v>
      </c>
      <c r="AZ952" s="6">
        <f t="shared" si="46"/>
        <v>0</v>
      </c>
      <c r="BA952" s="6">
        <f t="shared" si="47"/>
        <v>15</v>
      </c>
      <c r="BB952" s="6">
        <f t="shared" si="48"/>
        <v>0</v>
      </c>
      <c r="BC952" s="2"/>
      <c r="BD952" s="2"/>
    </row>
    <row r="953" spans="1:56" ht="15.75" customHeight="1" x14ac:dyDescent="0.25">
      <c r="A953" s="2">
        <v>227</v>
      </c>
      <c r="B953" s="2">
        <v>2018</v>
      </c>
      <c r="C953" s="6" t="s">
        <v>286</v>
      </c>
      <c r="D953" s="2">
        <v>21520</v>
      </c>
      <c r="E953" s="2">
        <v>8935054000150</v>
      </c>
      <c r="F953" s="2" t="str">
        <f t="array" ref="F953">IFERROR(INDEX(cnpj!$A:$B,MATCH(C953,cnpj!$B:$B,0),1),IF(G953=14,LEFT(E953,2)&amp;"."&amp;MID(E953,3,3)&amp;"."&amp;MID(E953,6,3)&amp;"/"&amp;MID(E953,9,4)&amp;"-"&amp;RIGHT(E953,2),IF(G953=13,0&amp;LEFT(E953,1)&amp;"."&amp;MID(E953,2,3)&amp;"."&amp;MID(E953,5,3)&amp;"/"&amp;MID(E953,8,4)&amp;"-"&amp;RIGHT(E953,2),IF(G953=12,"00"&amp;"."&amp;LEFT(E953,3)&amp;"."&amp;MID(E953,4,3)&amp;"/"&amp;MID(E953,7,4)&amp;"-"&amp;RIGHT(E953,2),IF(G953=11,"00.0"&amp;LEFT(E953,2)&amp;"."&amp;MID(E953,3,3)&amp;"/"&amp;MID(E953,6,4)&amp;"-"&amp;RIGHT(E953,2),"erro")))))</f>
        <v>08.935.054/0001-50</v>
      </c>
      <c r="G953" s="2">
        <f t="shared" si="37"/>
        <v>13</v>
      </c>
      <c r="H953" s="6" t="s">
        <v>50</v>
      </c>
      <c r="I953" s="2">
        <v>6</v>
      </c>
      <c r="J953" s="6">
        <v>13.590391368862296</v>
      </c>
      <c r="K953" s="6">
        <v>798421.05</v>
      </c>
      <c r="L953" s="2">
        <v>0</v>
      </c>
      <c r="M953" s="2">
        <v>1</v>
      </c>
      <c r="N953" s="2"/>
      <c r="O953" s="2">
        <v>0</v>
      </c>
      <c r="P953" s="2">
        <v>0</v>
      </c>
      <c r="Q953" s="2">
        <v>0</v>
      </c>
      <c r="R953" s="2">
        <v>12</v>
      </c>
      <c r="S953" s="2">
        <v>0</v>
      </c>
      <c r="T953" s="6">
        <v>13.247490049105032</v>
      </c>
      <c r="U953" s="6">
        <v>-0.37139236842755441</v>
      </c>
      <c r="V953" s="6">
        <v>1.3486744810693096</v>
      </c>
      <c r="W953" s="6">
        <v>33913</v>
      </c>
      <c r="X953" s="6">
        <v>730308</v>
      </c>
      <c r="Y953" s="6">
        <v>566646</v>
      </c>
      <c r="Z953" s="6">
        <v>-210448</v>
      </c>
      <c r="AA953" s="2">
        <f t="shared" si="38"/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1</v>
      </c>
      <c r="AP953" s="2">
        <v>0</v>
      </c>
      <c r="AQ953" s="2">
        <v>0</v>
      </c>
      <c r="AR953" s="3">
        <v>0</v>
      </c>
      <c r="AS953" s="6">
        <f t="shared" si="39"/>
        <v>13.414644856351005</v>
      </c>
      <c r="AT953" s="6">
        <f t="shared" si="40"/>
        <v>0.17110072565473169</v>
      </c>
      <c r="AU953" s="6">
        <f t="shared" si="41"/>
        <v>0.98077910831068771</v>
      </c>
      <c r="AV953" s="6">
        <f t="shared" si="42"/>
        <v>1</v>
      </c>
      <c r="AW953" s="6">
        <f t="shared" si="43"/>
        <v>1</v>
      </c>
      <c r="AX953" s="6">
        <f t="shared" si="44"/>
        <v>0</v>
      </c>
      <c r="AY953" s="6">
        <f t="shared" si="45"/>
        <v>0</v>
      </c>
      <c r="AZ953" s="6">
        <f t="shared" si="46"/>
        <v>0</v>
      </c>
      <c r="BA953" s="6">
        <f t="shared" si="47"/>
        <v>13</v>
      </c>
      <c r="BB953" s="6">
        <f t="shared" si="48"/>
        <v>0</v>
      </c>
      <c r="BC953" s="2"/>
      <c r="BD953" s="2"/>
    </row>
    <row r="954" spans="1:56" ht="15.75" customHeight="1" x14ac:dyDescent="0.25">
      <c r="A954" s="2">
        <v>228</v>
      </c>
      <c r="B954" s="2">
        <v>2016</v>
      </c>
      <c r="C954" s="6" t="s">
        <v>287</v>
      </c>
      <c r="D954" s="2">
        <v>21946</v>
      </c>
      <c r="E954" s="2">
        <v>11094546000175</v>
      </c>
      <c r="F954" s="2" t="str">
        <f t="array" ref="F954">IFERROR(INDEX(cnpj!$A:$B,MATCH(C954,cnpj!$B:$B,0),1),IF(G954=14,LEFT(E954,2)&amp;"."&amp;MID(E954,3,3)&amp;"."&amp;MID(E954,6,3)&amp;"/"&amp;MID(E954,9,4)&amp;"-"&amp;RIGHT(E954,2),IF(G954=13,0&amp;LEFT(E954,1)&amp;"."&amp;MID(E954,2,3)&amp;"."&amp;MID(E954,5,3)&amp;"/"&amp;MID(E954,8,4)&amp;"-"&amp;RIGHT(E954,2),IF(G954=12,"00"&amp;"."&amp;LEFT(E954,3)&amp;"."&amp;MID(E954,4,3)&amp;"/"&amp;MID(E954,7,4)&amp;"-"&amp;RIGHT(E954,2),IF(G954=11,"00.0"&amp;LEFT(E954,2)&amp;"."&amp;MID(E954,3,3)&amp;"/"&amp;MID(E954,6,4)&amp;"-"&amp;RIGHT(E954,2),"erro")))))</f>
        <v>11.094.546/0001-75</v>
      </c>
      <c r="G954" s="2">
        <f t="shared" si="37"/>
        <v>14</v>
      </c>
      <c r="H954" s="6" t="s">
        <v>50</v>
      </c>
      <c r="I954" s="2">
        <v>6</v>
      </c>
      <c r="J954" s="6">
        <v>13.466333151402772</v>
      </c>
      <c r="K954" s="6">
        <v>705268</v>
      </c>
      <c r="L954" s="2">
        <v>0</v>
      </c>
      <c r="M954" s="2">
        <v>1</v>
      </c>
      <c r="N954" s="2"/>
      <c r="O954" s="2">
        <v>0</v>
      </c>
      <c r="P954" s="2">
        <v>0</v>
      </c>
      <c r="Q954" s="2">
        <v>0</v>
      </c>
      <c r="R954" s="2">
        <v>10</v>
      </c>
      <c r="S954" s="2">
        <v>0</v>
      </c>
      <c r="T954" s="6">
        <v>14.375952290427874</v>
      </c>
      <c r="U954" s="6">
        <v>3.4087889716486668</v>
      </c>
      <c r="V954" s="6">
        <v>0.8537785349933712</v>
      </c>
      <c r="W954" s="6">
        <v>1494213</v>
      </c>
      <c r="X954" s="6">
        <v>1134</v>
      </c>
      <c r="Y954" s="6">
        <v>1751446</v>
      </c>
      <c r="Z954" s="6">
        <v>513803</v>
      </c>
      <c r="AA954" s="2" t="str">
        <f t="shared" si="38"/>
        <v/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1</v>
      </c>
      <c r="AN954" s="2">
        <v>0</v>
      </c>
      <c r="AO954" s="2">
        <v>0</v>
      </c>
      <c r="AP954" s="2">
        <v>0</v>
      </c>
      <c r="AQ954" s="2">
        <v>0</v>
      </c>
      <c r="AR954" s="3">
        <v>0</v>
      </c>
      <c r="AS954" s="6" t="str">
        <f t="shared" si="39"/>
        <v/>
      </c>
      <c r="AT954" s="6" t="str">
        <f t="shared" si="40"/>
        <v/>
      </c>
      <c r="AU954" s="6" t="str">
        <f t="shared" si="41"/>
        <v/>
      </c>
      <c r="AV954" s="6" t="str">
        <f t="shared" si="42"/>
        <v/>
      </c>
      <c r="AW954" s="6" t="str">
        <f t="shared" si="43"/>
        <v/>
      </c>
      <c r="AX954" s="6" t="str">
        <f t="shared" si="44"/>
        <v/>
      </c>
      <c r="AY954" s="6" t="str">
        <f t="shared" si="45"/>
        <v/>
      </c>
      <c r="AZ954" s="6" t="str">
        <f t="shared" si="46"/>
        <v/>
      </c>
      <c r="BA954" s="6" t="str">
        <f t="shared" si="47"/>
        <v/>
      </c>
      <c r="BB954" s="6" t="str">
        <f t="shared" si="48"/>
        <v/>
      </c>
      <c r="BC954" s="2"/>
      <c r="BD954" s="2"/>
    </row>
    <row r="955" spans="1:56" ht="15.75" customHeight="1" x14ac:dyDescent="0.25">
      <c r="A955" s="2">
        <v>228</v>
      </c>
      <c r="B955" s="2">
        <v>2017</v>
      </c>
      <c r="C955" s="6" t="s">
        <v>287</v>
      </c>
      <c r="D955" s="2">
        <v>21946</v>
      </c>
      <c r="E955" s="2">
        <v>11094546000175</v>
      </c>
      <c r="F955" s="2" t="str">
        <f t="array" ref="F955">IFERROR(INDEX(cnpj!$A:$B,MATCH(C955,cnpj!$B:$B,0),1),IF(G955=14,LEFT(E955,2)&amp;"."&amp;MID(E955,3,3)&amp;"."&amp;MID(E955,6,3)&amp;"/"&amp;MID(E955,9,4)&amp;"-"&amp;RIGHT(E955,2),IF(G955=13,0&amp;LEFT(E955,1)&amp;"."&amp;MID(E955,2,3)&amp;"."&amp;MID(E955,5,3)&amp;"/"&amp;MID(E955,8,4)&amp;"-"&amp;RIGHT(E955,2),IF(G955=12,"00"&amp;"."&amp;LEFT(E955,3)&amp;"."&amp;MID(E955,4,3)&amp;"/"&amp;MID(E955,7,4)&amp;"-"&amp;RIGHT(E955,2),IF(G955=11,"00.0"&amp;LEFT(E955,2)&amp;"."&amp;MID(E955,3,3)&amp;"/"&amp;MID(E955,6,4)&amp;"-"&amp;RIGHT(E955,2),"erro")))))</f>
        <v>11.094.546/0001-75</v>
      </c>
      <c r="G955" s="2">
        <f t="shared" si="37"/>
        <v>14</v>
      </c>
      <c r="H955" s="6" t="s">
        <v>50</v>
      </c>
      <c r="I955" s="2">
        <v>6</v>
      </c>
      <c r="J955" s="6">
        <v>13.750455636848516</v>
      </c>
      <c r="K955" s="6">
        <v>937016</v>
      </c>
      <c r="L955" s="2">
        <v>0</v>
      </c>
      <c r="M955" s="2">
        <v>1</v>
      </c>
      <c r="N955" s="2"/>
      <c r="O955" s="2">
        <v>0</v>
      </c>
      <c r="P955" s="2">
        <v>0</v>
      </c>
      <c r="Q955" s="2">
        <v>0</v>
      </c>
      <c r="R955" s="2">
        <v>9</v>
      </c>
      <c r="S955" s="2">
        <v>0</v>
      </c>
      <c r="T955" s="6">
        <v>14.358706561760716</v>
      </c>
      <c r="U955" s="6">
        <v>3.328525355957896</v>
      </c>
      <c r="V955" s="6">
        <v>0.86072785361603255</v>
      </c>
      <c r="W955" s="6">
        <v>1468074</v>
      </c>
      <c r="X955" s="6">
        <v>13669</v>
      </c>
      <c r="Y955" s="6">
        <v>1721500</v>
      </c>
      <c r="Z955" s="6">
        <v>517196</v>
      </c>
      <c r="AA955" s="2">
        <f t="shared" si="38"/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</v>
      </c>
      <c r="AO955" s="2">
        <v>0</v>
      </c>
      <c r="AP955" s="2">
        <v>0</v>
      </c>
      <c r="AQ955" s="2">
        <v>0</v>
      </c>
      <c r="AR955" s="3">
        <v>0</v>
      </c>
      <c r="AS955" s="6">
        <f t="shared" si="39"/>
        <v>14.375952290427874</v>
      </c>
      <c r="AT955" s="6">
        <f t="shared" si="40"/>
        <v>3.4087889716486668</v>
      </c>
      <c r="AU955" s="6">
        <f t="shared" si="41"/>
        <v>0.8537785349933712</v>
      </c>
      <c r="AV955" s="6">
        <f t="shared" si="42"/>
        <v>0</v>
      </c>
      <c r="AW955" s="6">
        <f t="shared" si="43"/>
        <v>1</v>
      </c>
      <c r="AX955" s="6">
        <f t="shared" si="44"/>
        <v>0</v>
      </c>
      <c r="AY955" s="6">
        <f t="shared" si="45"/>
        <v>0</v>
      </c>
      <c r="AZ955" s="6">
        <f t="shared" si="46"/>
        <v>0</v>
      </c>
      <c r="BA955" s="6">
        <f t="shared" si="47"/>
        <v>10</v>
      </c>
      <c r="BB955" s="6">
        <f t="shared" si="48"/>
        <v>0</v>
      </c>
      <c r="BC955" s="2"/>
      <c r="BD955" s="2"/>
    </row>
    <row r="956" spans="1:56" ht="15.75" customHeight="1" x14ac:dyDescent="0.25">
      <c r="A956" s="2">
        <v>229</v>
      </c>
      <c r="B956" s="2">
        <v>2016</v>
      </c>
      <c r="C956" s="6" t="s">
        <v>288</v>
      </c>
      <c r="D956" s="2">
        <v>5312</v>
      </c>
      <c r="E956" s="2">
        <v>88610191000154</v>
      </c>
      <c r="F956" s="2" t="str">
        <f t="array" ref="F956">IFERROR(INDEX(cnpj!$A:$B,MATCH(C956,cnpj!$B:$B,0),1),IF(G956=14,LEFT(E956,2)&amp;"."&amp;MID(E956,3,3)&amp;"."&amp;MID(E956,6,3)&amp;"/"&amp;MID(E956,9,4)&amp;"-"&amp;RIGHT(E956,2),IF(G956=13,0&amp;LEFT(E956,1)&amp;"."&amp;MID(E956,2,3)&amp;"."&amp;MID(E956,5,3)&amp;"/"&amp;MID(E956,8,4)&amp;"-"&amp;RIGHT(E956,2),IF(G956=12,"00"&amp;"."&amp;LEFT(E956,3)&amp;"."&amp;MID(E956,4,3)&amp;"/"&amp;MID(E956,7,4)&amp;"-"&amp;RIGHT(E956,2),IF(G956=11,"00.0"&amp;LEFT(E956,2)&amp;"."&amp;MID(E956,3,3)&amp;"/"&amp;MID(E956,6,4)&amp;"-"&amp;RIGHT(E956,2),"erro")))))</f>
        <v>88.610.191/0001-54</v>
      </c>
      <c r="G956" s="2">
        <f t="shared" si="37"/>
        <v>14</v>
      </c>
      <c r="H956" s="6" t="s">
        <v>62</v>
      </c>
      <c r="I956" s="2">
        <v>3</v>
      </c>
      <c r="J956" s="6">
        <v>12.676076274775909</v>
      </c>
      <c r="K956" s="6">
        <v>320000</v>
      </c>
      <c r="L956" s="2">
        <v>0</v>
      </c>
      <c r="M956" s="2">
        <v>1</v>
      </c>
      <c r="N956" s="2"/>
      <c r="O956" s="2">
        <v>0</v>
      </c>
      <c r="P956" s="2">
        <v>0</v>
      </c>
      <c r="Q956" s="2">
        <v>0</v>
      </c>
      <c r="R956" s="2">
        <v>5</v>
      </c>
      <c r="S956" s="2">
        <v>1</v>
      </c>
      <c r="T956" s="6">
        <v>13.744960403112202</v>
      </c>
      <c r="U956" s="6">
        <v>-4.428033193079374E-2</v>
      </c>
      <c r="V956" s="6">
        <v>1.0648999174787339</v>
      </c>
      <c r="W956" s="6">
        <v>353766</v>
      </c>
      <c r="X956" s="6">
        <v>638594</v>
      </c>
      <c r="Y956" s="6">
        <v>931881</v>
      </c>
      <c r="Z956" s="6">
        <v>-41264</v>
      </c>
      <c r="AA956" s="2" t="str">
        <f t="shared" si="38"/>
        <v/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1</v>
      </c>
      <c r="AI956" s="2">
        <v>0</v>
      </c>
      <c r="AJ956" s="2">
        <v>0</v>
      </c>
      <c r="AK956" s="2">
        <v>0</v>
      </c>
      <c r="AL956" s="2">
        <v>0</v>
      </c>
      <c r="AM956" s="2">
        <v>1</v>
      </c>
      <c r="AN956" s="2">
        <v>0</v>
      </c>
      <c r="AO956" s="2">
        <v>0</v>
      </c>
      <c r="AP956" s="2">
        <v>0</v>
      </c>
      <c r="AQ956" s="2">
        <v>0</v>
      </c>
      <c r="AR956" s="3">
        <v>0</v>
      </c>
      <c r="AS956" s="6" t="str">
        <f t="shared" si="39"/>
        <v/>
      </c>
      <c r="AT956" s="6" t="str">
        <f t="shared" si="40"/>
        <v/>
      </c>
      <c r="AU956" s="6" t="str">
        <f t="shared" si="41"/>
        <v/>
      </c>
      <c r="AV956" s="6" t="str">
        <f t="shared" si="42"/>
        <v/>
      </c>
      <c r="AW956" s="6" t="str">
        <f t="shared" si="43"/>
        <v/>
      </c>
      <c r="AX956" s="6" t="str">
        <f t="shared" si="44"/>
        <v/>
      </c>
      <c r="AY956" s="6" t="str">
        <f t="shared" si="45"/>
        <v/>
      </c>
      <c r="AZ956" s="6" t="str">
        <f t="shared" si="46"/>
        <v/>
      </c>
      <c r="BA956" s="6" t="str">
        <f t="shared" si="47"/>
        <v/>
      </c>
      <c r="BB956" s="6" t="str">
        <f t="shared" si="48"/>
        <v/>
      </c>
      <c r="BC956" s="2"/>
      <c r="BD956" s="2"/>
    </row>
    <row r="957" spans="1:56" ht="15.75" customHeight="1" x14ac:dyDescent="0.25">
      <c r="A957" s="2">
        <v>229</v>
      </c>
      <c r="B957" s="2">
        <v>2017</v>
      </c>
      <c r="C957" s="6" t="s">
        <v>288</v>
      </c>
      <c r="D957" s="2">
        <v>5312</v>
      </c>
      <c r="E957" s="2">
        <v>88610191000154</v>
      </c>
      <c r="F957" s="2" t="str">
        <f t="array" ref="F957">IFERROR(INDEX(cnpj!$A:$B,MATCH(C957,cnpj!$B:$B,0),1),IF(G957=14,LEFT(E957,2)&amp;"."&amp;MID(E957,3,3)&amp;"."&amp;MID(E957,6,3)&amp;"/"&amp;MID(E957,9,4)&amp;"-"&amp;RIGHT(E957,2),IF(G957=13,0&amp;LEFT(E957,1)&amp;"."&amp;MID(E957,2,3)&amp;"."&amp;MID(E957,5,3)&amp;"/"&amp;MID(E957,8,4)&amp;"-"&amp;RIGHT(E957,2),IF(G957=12,"00"&amp;"."&amp;LEFT(E957,3)&amp;"."&amp;MID(E957,4,3)&amp;"/"&amp;MID(E957,7,4)&amp;"-"&amp;RIGHT(E957,2),IF(G957=11,"00.0"&amp;LEFT(E957,2)&amp;"."&amp;MID(E957,3,3)&amp;"/"&amp;MID(E957,6,4)&amp;"-"&amp;RIGHT(E957,2),"erro")))))</f>
        <v>88.610.191/0001-54</v>
      </c>
      <c r="G957" s="2">
        <f t="shared" si="37"/>
        <v>14</v>
      </c>
      <c r="H957" s="6" t="s">
        <v>62</v>
      </c>
      <c r="I957" s="2">
        <v>3</v>
      </c>
      <c r="J957" s="6">
        <v>12.676076274775909</v>
      </c>
      <c r="K957" s="6">
        <v>320000</v>
      </c>
      <c r="L957" s="2">
        <v>0</v>
      </c>
      <c r="M957" s="2">
        <v>1</v>
      </c>
      <c r="N957" s="2"/>
      <c r="O957" s="2">
        <v>0</v>
      </c>
      <c r="P957" s="2">
        <v>0</v>
      </c>
      <c r="Q957" s="2">
        <v>0</v>
      </c>
      <c r="R957" s="2">
        <v>5</v>
      </c>
      <c r="S957" s="2">
        <v>1</v>
      </c>
      <c r="T957" s="6">
        <v>13.796414381073236</v>
      </c>
      <c r="U957" s="6">
        <v>-8.0684140517896005E-2</v>
      </c>
      <c r="V957" s="6">
        <v>1.1419000392422676</v>
      </c>
      <c r="W957" s="6">
        <v>594011</v>
      </c>
      <c r="X957" s="6">
        <v>526290</v>
      </c>
      <c r="Y957" s="6">
        <v>981085</v>
      </c>
      <c r="Z957" s="6">
        <v>-79158</v>
      </c>
      <c r="AA957" s="2">
        <f t="shared" si="38"/>
        <v>1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1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</v>
      </c>
      <c r="AO957" s="2">
        <v>0</v>
      </c>
      <c r="AP957" s="2">
        <v>0</v>
      </c>
      <c r="AQ957" s="2">
        <v>0</v>
      </c>
      <c r="AR957" s="3">
        <v>0</v>
      </c>
      <c r="AS957" s="6">
        <f t="shared" si="39"/>
        <v>13.744960403112202</v>
      </c>
      <c r="AT957" s="6">
        <f t="shared" si="40"/>
        <v>-4.428033193079374E-2</v>
      </c>
      <c r="AU957" s="6">
        <f t="shared" si="41"/>
        <v>1.0648999174787339</v>
      </c>
      <c r="AV957" s="6">
        <f t="shared" si="42"/>
        <v>0</v>
      </c>
      <c r="AW957" s="6">
        <f t="shared" si="43"/>
        <v>1</v>
      </c>
      <c r="AX957" s="6">
        <f t="shared" si="44"/>
        <v>0</v>
      </c>
      <c r="AY957" s="6">
        <f t="shared" si="45"/>
        <v>0</v>
      </c>
      <c r="AZ957" s="6">
        <f t="shared" si="46"/>
        <v>0</v>
      </c>
      <c r="BA957" s="6">
        <f t="shared" si="47"/>
        <v>5</v>
      </c>
      <c r="BB957" s="6">
        <f t="shared" si="48"/>
        <v>1</v>
      </c>
      <c r="BC957" s="2"/>
      <c r="BD957" s="2"/>
    </row>
    <row r="958" spans="1:56" ht="15.75" customHeight="1" x14ac:dyDescent="0.25">
      <c r="A958" s="2">
        <v>229</v>
      </c>
      <c r="B958" s="2">
        <v>2018</v>
      </c>
      <c r="C958" s="6" t="s">
        <v>288</v>
      </c>
      <c r="D958" s="2">
        <v>5312</v>
      </c>
      <c r="E958" s="2">
        <v>88610191000154</v>
      </c>
      <c r="F958" s="2" t="str">
        <f t="array" ref="F958">IFERROR(INDEX(cnpj!$A:$B,MATCH(C958,cnpj!$B:$B,0),1),IF(G958=14,LEFT(E958,2)&amp;"."&amp;MID(E958,3,3)&amp;"."&amp;MID(E958,6,3)&amp;"/"&amp;MID(E958,9,4)&amp;"-"&amp;RIGHT(E958,2),IF(G958=13,0&amp;LEFT(E958,1)&amp;"."&amp;MID(E958,2,3)&amp;"."&amp;MID(E958,5,3)&amp;"/"&amp;MID(E958,8,4)&amp;"-"&amp;RIGHT(E958,2),IF(G958=12,"00"&amp;"."&amp;LEFT(E958,3)&amp;"."&amp;MID(E958,4,3)&amp;"/"&amp;MID(E958,7,4)&amp;"-"&amp;RIGHT(E958,2),IF(G958=11,"00.0"&amp;LEFT(E958,2)&amp;"."&amp;MID(E958,3,3)&amp;"/"&amp;MID(E958,6,4)&amp;"-"&amp;RIGHT(E958,2),"erro")))))</f>
        <v>88.610.191/0001-54</v>
      </c>
      <c r="G958" s="2">
        <f t="shared" si="37"/>
        <v>14</v>
      </c>
      <c r="H958" s="6" t="s">
        <v>62</v>
      </c>
      <c r="I958" s="2">
        <v>3</v>
      </c>
      <c r="J958" s="6">
        <v>12.676076274775909</v>
      </c>
      <c r="K958" s="6">
        <v>320000</v>
      </c>
      <c r="L958" s="2">
        <v>0</v>
      </c>
      <c r="M958" s="2">
        <v>1</v>
      </c>
      <c r="N958" s="2"/>
      <c r="O958" s="2">
        <v>0</v>
      </c>
      <c r="P958" s="2">
        <v>0</v>
      </c>
      <c r="Q958" s="2">
        <v>0</v>
      </c>
      <c r="R958" s="2">
        <v>6</v>
      </c>
      <c r="S958" s="2">
        <v>1</v>
      </c>
      <c r="T958" s="6">
        <v>13.827527069626674</v>
      </c>
      <c r="U958" s="6">
        <v>3.0264136849624886E-3</v>
      </c>
      <c r="V958" s="6">
        <v>1.1330732771525034</v>
      </c>
      <c r="W958" s="6">
        <v>638231</v>
      </c>
      <c r="X958" s="6">
        <v>508540</v>
      </c>
      <c r="Y958" s="6">
        <v>1012089</v>
      </c>
      <c r="Z958" s="6">
        <v>3063</v>
      </c>
      <c r="AA958" s="2">
        <f t="shared" si="38"/>
        <v>1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1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1</v>
      </c>
      <c r="AP958" s="2">
        <v>0</v>
      </c>
      <c r="AQ958" s="2">
        <v>0</v>
      </c>
      <c r="AR958" s="3">
        <v>0</v>
      </c>
      <c r="AS958" s="6">
        <f t="shared" si="39"/>
        <v>13.796414381073236</v>
      </c>
      <c r="AT958" s="6">
        <f t="shared" si="40"/>
        <v>-8.0684140517896005E-2</v>
      </c>
      <c r="AU958" s="6">
        <f t="shared" si="41"/>
        <v>1.1419000392422676</v>
      </c>
      <c r="AV958" s="6">
        <f t="shared" si="42"/>
        <v>0</v>
      </c>
      <c r="AW958" s="6">
        <f t="shared" si="43"/>
        <v>1</v>
      </c>
      <c r="AX958" s="6">
        <f t="shared" si="44"/>
        <v>0</v>
      </c>
      <c r="AY958" s="6">
        <f t="shared" si="45"/>
        <v>0</v>
      </c>
      <c r="AZ958" s="6">
        <f t="shared" si="46"/>
        <v>0</v>
      </c>
      <c r="BA958" s="6">
        <f t="shared" si="47"/>
        <v>5</v>
      </c>
      <c r="BB958" s="6">
        <f t="shared" si="48"/>
        <v>1</v>
      </c>
      <c r="BC958" s="2"/>
      <c r="BD958" s="2"/>
    </row>
    <row r="959" spans="1:56" ht="15.75" customHeight="1" x14ac:dyDescent="0.25">
      <c r="A959" s="2">
        <v>229</v>
      </c>
      <c r="B959" s="2">
        <v>2019</v>
      </c>
      <c r="C959" s="6" t="s">
        <v>288</v>
      </c>
      <c r="D959" s="2">
        <v>5312</v>
      </c>
      <c r="E959" s="2">
        <v>88610191000154</v>
      </c>
      <c r="F959" s="2" t="str">
        <f t="array" ref="F959">IFERROR(INDEX(cnpj!$A:$B,MATCH(C959,cnpj!$B:$B,0),1),IF(G959=14,LEFT(E959,2)&amp;"."&amp;MID(E959,3,3)&amp;"."&amp;MID(E959,6,3)&amp;"/"&amp;MID(E959,9,4)&amp;"-"&amp;RIGHT(E959,2),IF(G959=13,0&amp;LEFT(E959,1)&amp;"."&amp;MID(E959,2,3)&amp;"."&amp;MID(E959,5,3)&amp;"/"&amp;MID(E959,8,4)&amp;"-"&amp;RIGHT(E959,2),IF(G959=12,"00"&amp;"."&amp;LEFT(E959,3)&amp;"."&amp;MID(E959,4,3)&amp;"/"&amp;MID(E959,7,4)&amp;"-"&amp;RIGHT(E959,2),IF(G959=11,"00.0"&amp;LEFT(E959,2)&amp;"."&amp;MID(E959,3,3)&amp;"/"&amp;MID(E959,6,4)&amp;"-"&amp;RIGHT(E959,2),"erro")))))</f>
        <v>88.610.191/0001-54</v>
      </c>
      <c r="G959" s="2">
        <f t="shared" si="37"/>
        <v>14</v>
      </c>
      <c r="H959" s="6" t="s">
        <v>62</v>
      </c>
      <c r="I959" s="2">
        <v>3</v>
      </c>
      <c r="J959" s="6">
        <v>12.676076274775909</v>
      </c>
      <c r="K959" s="6">
        <v>320000</v>
      </c>
      <c r="L959" s="2">
        <v>0</v>
      </c>
      <c r="M959" s="2">
        <v>1</v>
      </c>
      <c r="N959" s="2"/>
      <c r="O959" s="2">
        <v>0</v>
      </c>
      <c r="P959" s="2">
        <v>0</v>
      </c>
      <c r="Q959" s="2">
        <v>0</v>
      </c>
      <c r="R959" s="2">
        <v>5</v>
      </c>
      <c r="S959" s="2">
        <v>1</v>
      </c>
      <c r="T959" s="6">
        <v>13.812110785280915</v>
      </c>
      <c r="U959" s="6">
        <v>-1.0396284991260338E-2</v>
      </c>
      <c r="V959" s="6">
        <v>0.99827313903388104</v>
      </c>
      <c r="W959" s="6">
        <v>641119</v>
      </c>
      <c r="X959" s="6">
        <v>353766</v>
      </c>
      <c r="Y959" s="6">
        <v>996606</v>
      </c>
      <c r="Z959" s="6">
        <v>-10361</v>
      </c>
      <c r="AA959" s="2">
        <f t="shared" si="38"/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1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1</v>
      </c>
      <c r="AQ959" s="2">
        <v>0</v>
      </c>
      <c r="AR959" s="3">
        <v>0</v>
      </c>
      <c r="AS959" s="6">
        <f t="shared" si="39"/>
        <v>13.827527069626674</v>
      </c>
      <c r="AT959" s="6">
        <f t="shared" si="40"/>
        <v>3.0264136849624886E-3</v>
      </c>
      <c r="AU959" s="6">
        <f t="shared" si="41"/>
        <v>1.1330732771525034</v>
      </c>
      <c r="AV959" s="6">
        <f t="shared" si="42"/>
        <v>0</v>
      </c>
      <c r="AW959" s="6">
        <f t="shared" si="43"/>
        <v>1</v>
      </c>
      <c r="AX959" s="6">
        <f t="shared" si="44"/>
        <v>0</v>
      </c>
      <c r="AY959" s="6">
        <f t="shared" si="45"/>
        <v>0</v>
      </c>
      <c r="AZ959" s="6">
        <f t="shared" si="46"/>
        <v>0</v>
      </c>
      <c r="BA959" s="6">
        <f t="shared" si="47"/>
        <v>6</v>
      </c>
      <c r="BB959" s="6">
        <f t="shared" si="48"/>
        <v>1</v>
      </c>
      <c r="BC959" s="2"/>
      <c r="BD959" s="2"/>
    </row>
    <row r="960" spans="1:56" ht="15.75" customHeight="1" x14ac:dyDescent="0.25">
      <c r="A960" s="2">
        <v>229</v>
      </c>
      <c r="B960" s="2">
        <v>2020</v>
      </c>
      <c r="C960" s="6" t="s">
        <v>288</v>
      </c>
      <c r="D960" s="2">
        <v>5312</v>
      </c>
      <c r="E960" s="2">
        <v>88610191000154</v>
      </c>
      <c r="F960" s="2" t="str">
        <f t="array" ref="F960">IFERROR(INDEX(cnpj!$A:$B,MATCH(C960,cnpj!$B:$B,0),1),IF(G960=14,LEFT(E960,2)&amp;"."&amp;MID(E960,3,3)&amp;"."&amp;MID(E960,6,3)&amp;"/"&amp;MID(E960,9,4)&amp;"-"&amp;RIGHT(E960,2),IF(G960=13,0&amp;LEFT(E960,1)&amp;"."&amp;MID(E960,2,3)&amp;"."&amp;MID(E960,5,3)&amp;"/"&amp;MID(E960,8,4)&amp;"-"&amp;RIGHT(E960,2),IF(G960=12,"00"&amp;"."&amp;LEFT(E960,3)&amp;"."&amp;MID(E960,4,3)&amp;"/"&amp;MID(E960,7,4)&amp;"-"&amp;RIGHT(E960,2),IF(G960=11,"00.0"&amp;LEFT(E960,2)&amp;"."&amp;MID(E960,3,3)&amp;"/"&amp;MID(E960,6,4)&amp;"-"&amp;RIGHT(E960,2),"erro")))))</f>
        <v>88.610.191/0001-54</v>
      </c>
      <c r="G960" s="2">
        <f t="shared" si="37"/>
        <v>14</v>
      </c>
      <c r="H960" s="6" t="s">
        <v>62</v>
      </c>
      <c r="I960" s="2">
        <v>3</v>
      </c>
      <c r="J960" s="6">
        <v>12.676076274775909</v>
      </c>
      <c r="K960" s="6">
        <v>320000</v>
      </c>
      <c r="L960" s="2">
        <v>0</v>
      </c>
      <c r="M960" s="2">
        <v>1</v>
      </c>
      <c r="N960" s="2"/>
      <c r="O960" s="2">
        <v>0</v>
      </c>
      <c r="P960" s="2">
        <v>0</v>
      </c>
      <c r="Q960" s="2">
        <v>0</v>
      </c>
      <c r="R960" s="2">
        <v>5</v>
      </c>
      <c r="S960" s="2">
        <v>1</v>
      </c>
      <c r="T960" s="6">
        <v>13.84799420488795</v>
      </c>
      <c r="U960" s="6">
        <v>-8.6745910280276121E-3</v>
      </c>
      <c r="V960" s="6">
        <v>1.1479075368556375</v>
      </c>
      <c r="W960" s="6">
        <v>637602</v>
      </c>
      <c r="X960" s="6">
        <v>548206</v>
      </c>
      <c r="Y960" s="6">
        <v>1033017</v>
      </c>
      <c r="Z960" s="6">
        <v>-8961</v>
      </c>
      <c r="AA960" s="2">
        <f t="shared" si="38"/>
        <v>1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1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1</v>
      </c>
      <c r="AR960" s="3">
        <v>0</v>
      </c>
      <c r="AS960" s="6">
        <f t="shared" si="39"/>
        <v>13.812110785280915</v>
      </c>
      <c r="AT960" s="6">
        <f t="shared" si="40"/>
        <v>-1.0396284991260338E-2</v>
      </c>
      <c r="AU960" s="6">
        <f t="shared" si="41"/>
        <v>0.99827313903388104</v>
      </c>
      <c r="AV960" s="6">
        <f t="shared" si="42"/>
        <v>0</v>
      </c>
      <c r="AW960" s="6">
        <f t="shared" si="43"/>
        <v>1</v>
      </c>
      <c r="AX960" s="6">
        <f t="shared" si="44"/>
        <v>0</v>
      </c>
      <c r="AY960" s="6">
        <f t="shared" si="45"/>
        <v>0</v>
      </c>
      <c r="AZ960" s="6">
        <f t="shared" si="46"/>
        <v>0</v>
      </c>
      <c r="BA960" s="6">
        <f t="shared" si="47"/>
        <v>5</v>
      </c>
      <c r="BB960" s="6">
        <f t="shared" si="48"/>
        <v>1</v>
      </c>
      <c r="BC960" s="2"/>
      <c r="BD960" s="2"/>
    </row>
    <row r="961" spans="1:56" ht="15.75" customHeight="1" x14ac:dyDescent="0.25">
      <c r="A961" s="2">
        <v>230</v>
      </c>
      <c r="B961" s="2">
        <v>2016</v>
      </c>
      <c r="C961" s="6" t="s">
        <v>289</v>
      </c>
      <c r="D961" s="2">
        <v>9040</v>
      </c>
      <c r="E961" s="2">
        <v>61067161000197</v>
      </c>
      <c r="F961" s="2" t="str">
        <f t="array" ref="F961">IFERROR(INDEX(cnpj!$A:$B,MATCH(C961,cnpj!$B:$B,0),1),IF(G961=14,LEFT(E961,2)&amp;"."&amp;MID(E961,3,3)&amp;"."&amp;MID(E961,6,3)&amp;"/"&amp;MID(E961,9,4)&amp;"-"&amp;RIGHT(E961,2),IF(G961=13,0&amp;LEFT(E961,1)&amp;"."&amp;MID(E961,2,3)&amp;"."&amp;MID(E961,5,3)&amp;"/"&amp;MID(E961,8,4)&amp;"-"&amp;RIGHT(E961,2),IF(G961=12,"00"&amp;"."&amp;LEFT(E961,3)&amp;"."&amp;MID(E961,4,3)&amp;"/"&amp;MID(E961,7,4)&amp;"-"&amp;RIGHT(E961,2),IF(G961=11,"00.0"&amp;LEFT(E961,2)&amp;"."&amp;MID(E961,3,3)&amp;"/"&amp;MID(E961,6,4)&amp;"-"&amp;RIGHT(E961,2),"erro")))))</f>
        <v>61.067.161/0001-97</v>
      </c>
      <c r="G961" s="2">
        <f t="shared" si="37"/>
        <v>14</v>
      </c>
      <c r="H961" s="6" t="s">
        <v>290</v>
      </c>
      <c r="I961" s="2">
        <v>3</v>
      </c>
      <c r="J961" s="6">
        <v>11.192306892272182</v>
      </c>
      <c r="K961" s="6">
        <v>72570</v>
      </c>
      <c r="L961" s="2">
        <v>0</v>
      </c>
      <c r="M961" s="2">
        <v>0</v>
      </c>
      <c r="N961" s="2"/>
      <c r="O961" s="2">
        <v>0</v>
      </c>
      <c r="P961" s="2">
        <v>0</v>
      </c>
      <c r="Q961" s="2">
        <v>0</v>
      </c>
      <c r="R961" s="2">
        <v>16</v>
      </c>
      <c r="S961" s="2">
        <v>0</v>
      </c>
      <c r="T961" s="6">
        <v>13.353279841211039</v>
      </c>
      <c r="U961" s="6">
        <v>0.52494217124930742</v>
      </c>
      <c r="V961" s="6">
        <v>0.52494217124930742</v>
      </c>
      <c r="W961" s="6">
        <v>233828</v>
      </c>
      <c r="X961" s="6">
        <v>96821</v>
      </c>
      <c r="Y961" s="6">
        <v>629877</v>
      </c>
      <c r="Z961" s="6">
        <v>29106</v>
      </c>
      <c r="AA961" s="2" t="str">
        <f t="shared" si="38"/>
        <v/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1</v>
      </c>
      <c r="AI961" s="2">
        <v>0</v>
      </c>
      <c r="AJ961" s="2">
        <v>0</v>
      </c>
      <c r="AK961" s="2">
        <v>0</v>
      </c>
      <c r="AL961" s="2">
        <v>0</v>
      </c>
      <c r="AM961" s="2">
        <v>1</v>
      </c>
      <c r="AN961" s="2">
        <v>0</v>
      </c>
      <c r="AO961" s="2">
        <v>0</v>
      </c>
      <c r="AP961" s="2">
        <v>0</v>
      </c>
      <c r="AQ961" s="2">
        <v>0</v>
      </c>
      <c r="AR961" s="3">
        <v>0</v>
      </c>
      <c r="AS961" s="6" t="str">
        <f t="shared" si="39"/>
        <v/>
      </c>
      <c r="AT961" s="6" t="str">
        <f t="shared" si="40"/>
        <v/>
      </c>
      <c r="AU961" s="6" t="str">
        <f t="shared" si="41"/>
        <v/>
      </c>
      <c r="AV961" s="6" t="str">
        <f t="shared" si="42"/>
        <v/>
      </c>
      <c r="AW961" s="6" t="str">
        <f t="shared" si="43"/>
        <v/>
      </c>
      <c r="AX961" s="6" t="str">
        <f t="shared" si="44"/>
        <v/>
      </c>
      <c r="AY961" s="6" t="str">
        <f t="shared" si="45"/>
        <v/>
      </c>
      <c r="AZ961" s="6" t="str">
        <f t="shared" si="46"/>
        <v/>
      </c>
      <c r="BA961" s="6" t="str">
        <f t="shared" si="47"/>
        <v/>
      </c>
      <c r="BB961" s="6" t="str">
        <f t="shared" si="48"/>
        <v/>
      </c>
      <c r="BC961" s="2"/>
      <c r="BD961" s="2"/>
    </row>
    <row r="962" spans="1:56" ht="15.75" customHeight="1" x14ac:dyDescent="0.25">
      <c r="A962" s="2">
        <v>230</v>
      </c>
      <c r="B962" s="2">
        <v>2017</v>
      </c>
      <c r="C962" s="6" t="s">
        <v>289</v>
      </c>
      <c r="D962" s="2">
        <v>9040</v>
      </c>
      <c r="E962" s="2">
        <v>61067161000197</v>
      </c>
      <c r="F962" s="2" t="str">
        <f t="array" ref="F962">IFERROR(INDEX(cnpj!$A:$B,MATCH(C962,cnpj!$B:$B,0),1),IF(G962=14,LEFT(E962,2)&amp;"."&amp;MID(E962,3,3)&amp;"."&amp;MID(E962,6,3)&amp;"/"&amp;MID(E962,9,4)&amp;"-"&amp;RIGHT(E962,2),IF(G962=13,0&amp;LEFT(E962,1)&amp;"."&amp;MID(E962,2,3)&amp;"."&amp;MID(E962,5,3)&amp;"/"&amp;MID(E962,8,4)&amp;"-"&amp;RIGHT(E962,2),IF(G962=12,"00"&amp;"."&amp;LEFT(E962,3)&amp;"."&amp;MID(E962,4,3)&amp;"/"&amp;MID(E962,7,4)&amp;"-"&amp;RIGHT(E962,2),IF(G962=11,"00.0"&amp;LEFT(E962,2)&amp;"."&amp;MID(E962,3,3)&amp;"/"&amp;MID(E962,6,4)&amp;"-"&amp;RIGHT(E962,2),"erro")))))</f>
        <v>61.067.161/0001-97</v>
      </c>
      <c r="G962" s="2">
        <f t="shared" si="37"/>
        <v>14</v>
      </c>
      <c r="H962" s="6" t="s">
        <v>290</v>
      </c>
      <c r="I962" s="2">
        <v>3</v>
      </c>
      <c r="J962" s="6">
        <v>12.524526376648708</v>
      </c>
      <c r="K962" s="6">
        <v>275000</v>
      </c>
      <c r="L962" s="2">
        <v>0</v>
      </c>
      <c r="M962" s="2">
        <v>0</v>
      </c>
      <c r="N962" s="2"/>
      <c r="O962" s="2">
        <v>0</v>
      </c>
      <c r="P962" s="2">
        <v>0</v>
      </c>
      <c r="Q962" s="2">
        <v>0</v>
      </c>
      <c r="R962" s="2">
        <v>16</v>
      </c>
      <c r="S962" s="2">
        <v>0</v>
      </c>
      <c r="T962" s="6">
        <v>13.384199810285542</v>
      </c>
      <c r="U962" s="6">
        <v>11.656594836093518</v>
      </c>
      <c r="V962" s="6">
        <v>0.4764237128207654</v>
      </c>
      <c r="W962" s="6">
        <v>206017</v>
      </c>
      <c r="X962" s="6">
        <v>103495</v>
      </c>
      <c r="Y962" s="6">
        <v>649657</v>
      </c>
      <c r="Z962" s="6">
        <v>55733</v>
      </c>
      <c r="AA962" s="2">
        <f t="shared" si="38"/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1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</v>
      </c>
      <c r="AO962" s="2">
        <v>0</v>
      </c>
      <c r="AP962" s="2">
        <v>0</v>
      </c>
      <c r="AQ962" s="2">
        <v>0</v>
      </c>
      <c r="AR962" s="3">
        <v>0</v>
      </c>
      <c r="AS962" s="6">
        <f t="shared" si="39"/>
        <v>13.353279841211039</v>
      </c>
      <c r="AT962" s="6">
        <f t="shared" si="40"/>
        <v>0.52494217124930742</v>
      </c>
      <c r="AU962" s="6">
        <f t="shared" si="41"/>
        <v>0.52494217124930742</v>
      </c>
      <c r="AV962" s="6">
        <f t="shared" si="42"/>
        <v>0</v>
      </c>
      <c r="AW962" s="6">
        <f t="shared" si="43"/>
        <v>0</v>
      </c>
      <c r="AX962" s="6">
        <f t="shared" si="44"/>
        <v>0</v>
      </c>
      <c r="AY962" s="6">
        <f t="shared" si="45"/>
        <v>0</v>
      </c>
      <c r="AZ962" s="6">
        <f t="shared" si="46"/>
        <v>0</v>
      </c>
      <c r="BA962" s="6">
        <f t="shared" si="47"/>
        <v>16</v>
      </c>
      <c r="BB962" s="6">
        <f t="shared" si="48"/>
        <v>0</v>
      </c>
      <c r="BC962" s="2"/>
      <c r="BD962" s="2"/>
    </row>
    <row r="963" spans="1:56" ht="15.75" customHeight="1" x14ac:dyDescent="0.25">
      <c r="A963" s="2">
        <v>230</v>
      </c>
      <c r="B963" s="2">
        <v>2018</v>
      </c>
      <c r="C963" s="6" t="s">
        <v>289</v>
      </c>
      <c r="D963" s="2">
        <v>9040</v>
      </c>
      <c r="E963" s="2">
        <v>61067161000197</v>
      </c>
      <c r="F963" s="2" t="str">
        <f t="array" ref="F963">IFERROR(INDEX(cnpj!$A:$B,MATCH(C963,cnpj!$B:$B,0),1),IF(G963=14,LEFT(E963,2)&amp;"."&amp;MID(E963,3,3)&amp;"."&amp;MID(E963,6,3)&amp;"/"&amp;MID(E963,9,4)&amp;"-"&amp;RIGHT(E963,2),IF(G963=13,0&amp;LEFT(E963,1)&amp;"."&amp;MID(E963,2,3)&amp;"."&amp;MID(E963,5,3)&amp;"/"&amp;MID(E963,8,4)&amp;"-"&amp;RIGHT(E963,2),IF(G963=12,"00"&amp;"."&amp;LEFT(E963,3)&amp;"."&amp;MID(E963,4,3)&amp;"/"&amp;MID(E963,7,4)&amp;"-"&amp;RIGHT(E963,2),IF(G963=11,"00.0"&amp;LEFT(E963,2)&amp;"."&amp;MID(E963,3,3)&amp;"/"&amp;MID(E963,6,4)&amp;"-"&amp;RIGHT(E963,2),"erro")))))</f>
        <v>61.067.161/0001-97</v>
      </c>
      <c r="G963" s="2">
        <f t="shared" si="37"/>
        <v>14</v>
      </c>
      <c r="H963" s="6" t="s">
        <v>290</v>
      </c>
      <c r="I963" s="2">
        <v>3</v>
      </c>
      <c r="J963" s="6">
        <v>12.626426366132089</v>
      </c>
      <c r="K963" s="6">
        <v>304500</v>
      </c>
      <c r="L963" s="2">
        <v>0</v>
      </c>
      <c r="M963" s="2">
        <v>0</v>
      </c>
      <c r="N963" s="2"/>
      <c r="O963" s="2">
        <v>0</v>
      </c>
      <c r="P963" s="2">
        <v>0</v>
      </c>
      <c r="Q963" s="2">
        <v>0</v>
      </c>
      <c r="R963" s="2">
        <v>16</v>
      </c>
      <c r="S963" s="2">
        <v>0</v>
      </c>
      <c r="T963" s="6">
        <v>13.480293732983997</v>
      </c>
      <c r="U963" s="6">
        <v>8.6532565427288901</v>
      </c>
      <c r="V963" s="6">
        <v>0.44632073189659149</v>
      </c>
      <c r="W963" s="6">
        <v>217108</v>
      </c>
      <c r="X963" s="6">
        <v>102093</v>
      </c>
      <c r="Y963" s="6">
        <v>715183</v>
      </c>
      <c r="Z963" s="6">
        <v>82649</v>
      </c>
      <c r="AA963" s="2">
        <f t="shared" si="38"/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1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1</v>
      </c>
      <c r="AP963" s="2">
        <v>0</v>
      </c>
      <c r="AQ963" s="2">
        <v>0</v>
      </c>
      <c r="AR963" s="3">
        <v>0</v>
      </c>
      <c r="AS963" s="6">
        <f t="shared" si="39"/>
        <v>13.384199810285542</v>
      </c>
      <c r="AT963" s="6">
        <f t="shared" si="40"/>
        <v>11.656594836093518</v>
      </c>
      <c r="AU963" s="6">
        <f t="shared" si="41"/>
        <v>0.4764237128207654</v>
      </c>
      <c r="AV963" s="6">
        <f t="shared" si="42"/>
        <v>0</v>
      </c>
      <c r="AW963" s="6">
        <f t="shared" si="43"/>
        <v>0</v>
      </c>
      <c r="AX963" s="6">
        <f t="shared" si="44"/>
        <v>0</v>
      </c>
      <c r="AY963" s="6">
        <f t="shared" si="45"/>
        <v>0</v>
      </c>
      <c r="AZ963" s="6">
        <f t="shared" si="46"/>
        <v>0</v>
      </c>
      <c r="BA963" s="6">
        <f t="shared" si="47"/>
        <v>16</v>
      </c>
      <c r="BB963" s="6">
        <f t="shared" si="48"/>
        <v>0</v>
      </c>
      <c r="BC963" s="2"/>
      <c r="BD963" s="2"/>
    </row>
    <row r="964" spans="1:56" ht="15.75" customHeight="1" x14ac:dyDescent="0.25">
      <c r="A964" s="2">
        <v>230</v>
      </c>
      <c r="B964" s="2">
        <v>2019</v>
      </c>
      <c r="C964" s="6" t="s">
        <v>289</v>
      </c>
      <c r="D964" s="2">
        <v>9040</v>
      </c>
      <c r="E964" s="2">
        <v>61067161000197</v>
      </c>
      <c r="F964" s="2" t="str">
        <f t="array" ref="F964">IFERROR(INDEX(cnpj!$A:$B,MATCH(C964,cnpj!$B:$B,0),1),IF(G964=14,LEFT(E964,2)&amp;"."&amp;MID(E964,3,3)&amp;"."&amp;MID(E964,6,3)&amp;"/"&amp;MID(E964,9,4)&amp;"-"&amp;RIGHT(E964,2),IF(G964=13,0&amp;LEFT(E964,1)&amp;"."&amp;MID(E964,2,3)&amp;"."&amp;MID(E964,5,3)&amp;"/"&amp;MID(E964,8,4)&amp;"-"&amp;RIGHT(E964,2),IF(G964=12,"00"&amp;"."&amp;LEFT(E964,3)&amp;"."&amp;MID(E964,4,3)&amp;"/"&amp;MID(E964,7,4)&amp;"-"&amp;RIGHT(E964,2),IF(G964=11,"00.0"&amp;LEFT(E964,2)&amp;"."&amp;MID(E964,3,3)&amp;"/"&amp;MID(E964,6,4)&amp;"-"&amp;RIGHT(E964,2),"erro")))))</f>
        <v>61.067.161/0001-97</v>
      </c>
      <c r="G964" s="2">
        <f t="shared" si="37"/>
        <v>14</v>
      </c>
      <c r="H964" s="6" t="s">
        <v>290</v>
      </c>
      <c r="I964" s="2">
        <v>3</v>
      </c>
      <c r="J964" s="6">
        <v>12.80288286432557</v>
      </c>
      <c r="K964" s="6">
        <v>363263.18</v>
      </c>
      <c r="L964" s="2">
        <v>0</v>
      </c>
      <c r="M964" s="2">
        <v>1</v>
      </c>
      <c r="N964" s="2"/>
      <c r="O964" s="2">
        <v>0</v>
      </c>
      <c r="P964" s="2">
        <v>0</v>
      </c>
      <c r="Q964" s="2">
        <v>0</v>
      </c>
      <c r="R964" s="2">
        <v>16</v>
      </c>
      <c r="S964" s="2">
        <v>0</v>
      </c>
      <c r="T964" s="6">
        <v>13.532202903778501</v>
      </c>
      <c r="U964" s="6">
        <v>10.167888236485119</v>
      </c>
      <c r="V964" s="6">
        <v>0.54651740104714264</v>
      </c>
      <c r="W964" s="6">
        <v>177857</v>
      </c>
      <c r="X964" s="6">
        <v>233828</v>
      </c>
      <c r="Y964" s="6">
        <v>753288</v>
      </c>
      <c r="Z964" s="6">
        <v>74085</v>
      </c>
      <c r="AA964" s="2">
        <f t="shared" si="38"/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1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1</v>
      </c>
      <c r="AQ964" s="2">
        <v>0</v>
      </c>
      <c r="AR964" s="3">
        <v>0</v>
      </c>
      <c r="AS964" s="6">
        <f t="shared" si="39"/>
        <v>13.480293732983997</v>
      </c>
      <c r="AT964" s="6">
        <f t="shared" si="40"/>
        <v>8.6532565427288901</v>
      </c>
      <c r="AU964" s="6">
        <f t="shared" si="41"/>
        <v>0.44632073189659149</v>
      </c>
      <c r="AV964" s="6">
        <f t="shared" si="42"/>
        <v>0</v>
      </c>
      <c r="AW964" s="6">
        <f t="shared" si="43"/>
        <v>0</v>
      </c>
      <c r="AX964" s="6">
        <f t="shared" si="44"/>
        <v>0</v>
      </c>
      <c r="AY964" s="6">
        <f t="shared" si="45"/>
        <v>0</v>
      </c>
      <c r="AZ964" s="6">
        <f t="shared" si="46"/>
        <v>0</v>
      </c>
      <c r="BA964" s="6">
        <f t="shared" si="47"/>
        <v>16</v>
      </c>
      <c r="BB964" s="6">
        <f t="shared" si="48"/>
        <v>0</v>
      </c>
      <c r="BC964" s="2"/>
      <c r="BD964" s="2"/>
    </row>
    <row r="965" spans="1:56" ht="15.75" customHeight="1" x14ac:dyDescent="0.25">
      <c r="A965" s="2">
        <v>231</v>
      </c>
      <c r="B965" s="2">
        <v>2016</v>
      </c>
      <c r="C965" s="6" t="s">
        <v>291</v>
      </c>
      <c r="D965" s="2">
        <v>19550</v>
      </c>
      <c r="E965" s="2">
        <v>71673990000177</v>
      </c>
      <c r="F965" s="2" t="str">
        <f t="array" ref="F965">IFERROR(INDEX(cnpj!$A:$B,MATCH(C965,cnpj!$B:$B,0),1),IF(G965=14,LEFT(E965,2)&amp;"."&amp;MID(E965,3,3)&amp;"."&amp;MID(E965,6,3)&amp;"/"&amp;MID(E965,9,4)&amp;"-"&amp;RIGHT(E965,2),IF(G965=13,0&amp;LEFT(E965,1)&amp;"."&amp;MID(E965,2,3)&amp;"."&amp;MID(E965,5,3)&amp;"/"&amp;MID(E965,8,4)&amp;"-"&amp;RIGHT(E965,2),IF(G965=12,"00"&amp;"."&amp;LEFT(E965,3)&amp;"."&amp;MID(E965,4,3)&amp;"/"&amp;MID(E965,7,4)&amp;"-"&amp;RIGHT(E965,2),IF(G965=11,"00.0"&amp;LEFT(E965,2)&amp;"."&amp;MID(E965,3,3)&amp;"/"&amp;MID(E965,6,4)&amp;"-"&amp;RIGHT(E965,2),"erro")))))</f>
        <v>71.673.990/0001-77</v>
      </c>
      <c r="G965" s="2">
        <f t="shared" si="37"/>
        <v>14</v>
      </c>
      <c r="H965" s="6" t="s">
        <v>241</v>
      </c>
      <c r="I965" s="2">
        <v>4</v>
      </c>
      <c r="J965" s="6">
        <v>14.931851429159076</v>
      </c>
      <c r="K965" s="6">
        <v>3053660</v>
      </c>
      <c r="L965" s="2">
        <v>0</v>
      </c>
      <c r="M965" s="2">
        <v>1</v>
      </c>
      <c r="N965" s="2"/>
      <c r="O965" s="2">
        <v>0</v>
      </c>
      <c r="P965" s="2">
        <v>0</v>
      </c>
      <c r="Q965" s="2">
        <v>0</v>
      </c>
      <c r="R965" s="2">
        <v>16</v>
      </c>
      <c r="S965" s="2">
        <v>0</v>
      </c>
      <c r="T965" s="6">
        <v>15.661888570141086</v>
      </c>
      <c r="U965" s="6">
        <v>4.6821389762003882E-2</v>
      </c>
      <c r="V965" s="6">
        <v>0.84276276482895385</v>
      </c>
      <c r="W965" s="6">
        <v>2981740</v>
      </c>
      <c r="X965" s="6">
        <v>2358701</v>
      </c>
      <c r="Y965" s="6">
        <v>6336826</v>
      </c>
      <c r="Z965" s="6">
        <v>296699</v>
      </c>
      <c r="AA965" s="2" t="str">
        <f t="shared" si="38"/>
        <v/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1</v>
      </c>
      <c r="AJ965" s="2">
        <v>0</v>
      </c>
      <c r="AK965" s="2">
        <v>0</v>
      </c>
      <c r="AL965" s="2">
        <v>0</v>
      </c>
      <c r="AM965" s="2">
        <v>1</v>
      </c>
      <c r="AN965" s="2">
        <v>0</v>
      </c>
      <c r="AO965" s="2">
        <v>0</v>
      </c>
      <c r="AP965" s="2">
        <v>0</v>
      </c>
      <c r="AQ965" s="2">
        <v>0</v>
      </c>
      <c r="AR965" s="3">
        <v>0</v>
      </c>
      <c r="AS965" s="6" t="str">
        <f t="shared" si="39"/>
        <v/>
      </c>
      <c r="AT965" s="6" t="str">
        <f t="shared" si="40"/>
        <v/>
      </c>
      <c r="AU965" s="6" t="str">
        <f t="shared" si="41"/>
        <v/>
      </c>
      <c r="AV965" s="6" t="str">
        <f t="shared" si="42"/>
        <v/>
      </c>
      <c r="AW965" s="6" t="str">
        <f t="shared" si="43"/>
        <v/>
      </c>
      <c r="AX965" s="6" t="str">
        <f t="shared" si="44"/>
        <v/>
      </c>
      <c r="AY965" s="6" t="str">
        <f t="shared" si="45"/>
        <v/>
      </c>
      <c r="AZ965" s="6" t="str">
        <f t="shared" si="46"/>
        <v/>
      </c>
      <c r="BA965" s="6" t="str">
        <f t="shared" si="47"/>
        <v/>
      </c>
      <c r="BB965" s="6" t="str">
        <f t="shared" si="48"/>
        <v/>
      </c>
      <c r="BC965" s="2"/>
      <c r="BD965" s="2"/>
    </row>
    <row r="966" spans="1:56" ht="15.75" customHeight="1" x14ac:dyDescent="0.25">
      <c r="A966" s="2">
        <v>231</v>
      </c>
      <c r="B966" s="2">
        <v>2018</v>
      </c>
      <c r="C966" s="6" t="s">
        <v>291</v>
      </c>
      <c r="D966" s="2">
        <v>19550</v>
      </c>
      <c r="E966" s="2">
        <v>71673990000177</v>
      </c>
      <c r="F966" s="2" t="str">
        <f t="array" ref="F966">IFERROR(INDEX(cnpj!$A:$B,MATCH(C966,cnpj!$B:$B,0),1),IF(G966=14,LEFT(E966,2)&amp;"."&amp;MID(E966,3,3)&amp;"."&amp;MID(E966,6,3)&amp;"/"&amp;MID(E966,9,4)&amp;"-"&amp;RIGHT(E966,2),IF(G966=13,0&amp;LEFT(E966,1)&amp;"."&amp;MID(E966,2,3)&amp;"."&amp;MID(E966,5,3)&amp;"/"&amp;MID(E966,8,4)&amp;"-"&amp;RIGHT(E966,2),IF(G966=12,"00"&amp;"."&amp;LEFT(E966,3)&amp;"."&amp;MID(E966,4,3)&amp;"/"&amp;MID(E966,7,4)&amp;"-"&amp;RIGHT(E966,2),IF(G966=11,"00.0"&amp;LEFT(E966,2)&amp;"."&amp;MID(E966,3,3)&amp;"/"&amp;MID(E966,6,4)&amp;"-"&amp;RIGHT(E966,2),"erro")))))</f>
        <v>71.673.990/0001-77</v>
      </c>
      <c r="G966" s="2">
        <f t="shared" si="37"/>
        <v>14</v>
      </c>
      <c r="H966" s="6" t="s">
        <v>241</v>
      </c>
      <c r="I966" s="2">
        <v>4</v>
      </c>
      <c r="J966" s="6">
        <v>16.304840742812054</v>
      </c>
      <c r="K966" s="6">
        <v>12053200</v>
      </c>
      <c r="L966" s="2">
        <v>0</v>
      </c>
      <c r="M966" s="2">
        <v>1</v>
      </c>
      <c r="N966" s="2"/>
      <c r="O966" s="2">
        <v>0</v>
      </c>
      <c r="P966" s="2">
        <v>0</v>
      </c>
      <c r="Q966" s="2">
        <v>0</v>
      </c>
      <c r="R966" s="2">
        <v>15</v>
      </c>
      <c r="S966" s="2">
        <v>0</v>
      </c>
      <c r="T966" s="6">
        <v>16.340300521849876</v>
      </c>
      <c r="U966" s="6">
        <v>4.3911519544097055E-2</v>
      </c>
      <c r="V966" s="6">
        <v>0.79387844851553524</v>
      </c>
      <c r="W966" s="6">
        <v>2461218</v>
      </c>
      <c r="X966" s="6">
        <v>7452952</v>
      </c>
      <c r="Y966" s="6">
        <v>12488272</v>
      </c>
      <c r="Z966" s="6">
        <v>548379</v>
      </c>
      <c r="AA966" s="2">
        <f t="shared" si="38"/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1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1</v>
      </c>
      <c r="AP966" s="2">
        <v>0</v>
      </c>
      <c r="AQ966" s="2">
        <v>0</v>
      </c>
      <c r="AR966" s="3">
        <v>0</v>
      </c>
      <c r="AS966" s="6">
        <f t="shared" si="39"/>
        <v>15.661888570141086</v>
      </c>
      <c r="AT966" s="6">
        <f t="shared" si="40"/>
        <v>4.6821389762003882E-2</v>
      </c>
      <c r="AU966" s="6">
        <f t="shared" si="41"/>
        <v>0.84276276482895385</v>
      </c>
      <c r="AV966" s="6">
        <f t="shared" si="42"/>
        <v>0</v>
      </c>
      <c r="AW966" s="6">
        <f t="shared" si="43"/>
        <v>1</v>
      </c>
      <c r="AX966" s="6">
        <f t="shared" si="44"/>
        <v>0</v>
      </c>
      <c r="AY966" s="6">
        <f t="shared" si="45"/>
        <v>0</v>
      </c>
      <c r="AZ966" s="6">
        <f t="shared" si="46"/>
        <v>0</v>
      </c>
      <c r="BA966" s="6">
        <f t="shared" si="47"/>
        <v>16</v>
      </c>
      <c r="BB966" s="6">
        <f t="shared" si="48"/>
        <v>0</v>
      </c>
      <c r="BC966" s="2"/>
      <c r="BD966" s="2"/>
    </row>
    <row r="967" spans="1:56" ht="15.75" customHeight="1" x14ac:dyDescent="0.25">
      <c r="A967" s="2">
        <v>231</v>
      </c>
      <c r="B967" s="2">
        <v>2020</v>
      </c>
      <c r="C967" s="6" t="s">
        <v>291</v>
      </c>
      <c r="D967" s="2">
        <v>19550</v>
      </c>
      <c r="E967" s="2">
        <v>71673990000177</v>
      </c>
      <c r="F967" s="2" t="str">
        <f t="array" ref="F967">IFERROR(INDEX(cnpj!$A:$B,MATCH(C967,cnpj!$B:$B,0),1),IF(G967=14,LEFT(E967,2)&amp;"."&amp;MID(E967,3,3)&amp;"."&amp;MID(E967,6,3)&amp;"/"&amp;MID(E967,9,4)&amp;"-"&amp;RIGHT(E967,2),IF(G967=13,0&amp;LEFT(E967,1)&amp;"."&amp;MID(E967,2,3)&amp;"."&amp;MID(E967,5,3)&amp;"/"&amp;MID(E967,8,4)&amp;"-"&amp;RIGHT(E967,2),IF(G967=12,"00"&amp;"."&amp;LEFT(E967,3)&amp;"."&amp;MID(E967,4,3)&amp;"/"&amp;MID(E967,7,4)&amp;"-"&amp;RIGHT(E967,2),IF(G967=11,"00.0"&amp;LEFT(E967,2)&amp;"."&amp;MID(E967,3,3)&amp;"/"&amp;MID(E967,6,4)&amp;"-"&amp;RIGHT(E967,2),"erro")))))</f>
        <v>71.673.990/0001-77</v>
      </c>
      <c r="G967" s="2">
        <f t="shared" si="37"/>
        <v>14</v>
      </c>
      <c r="H967" s="6" t="s">
        <v>241</v>
      </c>
      <c r="I967" s="2">
        <v>4</v>
      </c>
      <c r="J967" s="6">
        <v>17.193613299597558</v>
      </c>
      <c r="K967" s="6">
        <v>29315100</v>
      </c>
      <c r="L967" s="2">
        <v>0</v>
      </c>
      <c r="M967" s="2">
        <v>1</v>
      </c>
      <c r="N967" s="2"/>
      <c r="O967" s="2">
        <v>0</v>
      </c>
      <c r="P967" s="2">
        <v>0</v>
      </c>
      <c r="Q967" s="2">
        <v>0</v>
      </c>
      <c r="R967" s="2">
        <v>7</v>
      </c>
      <c r="S967" s="2">
        <v>0</v>
      </c>
      <c r="T967" s="6">
        <v>16.721464940345708</v>
      </c>
      <c r="U967" s="6">
        <v>6.0290436568285054E-2</v>
      </c>
      <c r="V967" s="6">
        <v>0.63022595588262642</v>
      </c>
      <c r="W967" s="6">
        <v>4701347</v>
      </c>
      <c r="X967" s="6">
        <v>6820875</v>
      </c>
      <c r="Y967" s="6">
        <v>18282684</v>
      </c>
      <c r="Z967" s="6">
        <v>1102271</v>
      </c>
      <c r="AA967" s="2">
        <f t="shared" si="38"/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1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1</v>
      </c>
      <c r="AR967" s="3">
        <v>0</v>
      </c>
      <c r="AS967" s="6">
        <f t="shared" si="39"/>
        <v>16.340300521849876</v>
      </c>
      <c r="AT967" s="6">
        <f t="shared" si="40"/>
        <v>4.3911519544097055E-2</v>
      </c>
      <c r="AU967" s="6">
        <f t="shared" si="41"/>
        <v>0.79387844851553524</v>
      </c>
      <c r="AV967" s="6">
        <f t="shared" si="42"/>
        <v>0</v>
      </c>
      <c r="AW967" s="6">
        <f t="shared" si="43"/>
        <v>1</v>
      </c>
      <c r="AX967" s="6">
        <f t="shared" si="44"/>
        <v>0</v>
      </c>
      <c r="AY967" s="6">
        <f t="shared" si="45"/>
        <v>0</v>
      </c>
      <c r="AZ967" s="6">
        <f t="shared" si="46"/>
        <v>0</v>
      </c>
      <c r="BA967" s="6">
        <f t="shared" si="47"/>
        <v>15</v>
      </c>
      <c r="BB967" s="6">
        <f t="shared" si="48"/>
        <v>0</v>
      </c>
      <c r="BC967" s="2"/>
      <c r="BD967" s="2"/>
    </row>
    <row r="968" spans="1:56" ht="15.75" customHeight="1" x14ac:dyDescent="0.25">
      <c r="A968" s="2">
        <v>232</v>
      </c>
      <c r="B968" s="2">
        <v>2016</v>
      </c>
      <c r="C968" s="6" t="s">
        <v>292</v>
      </c>
      <c r="D968" s="2">
        <v>15539</v>
      </c>
      <c r="E968" s="2">
        <v>1083200000118</v>
      </c>
      <c r="F968" s="2" t="str">
        <f t="array" ref="F968">IFERROR(INDEX(cnpj!$A:$B,MATCH(C968,cnpj!$B:$B,0),1),IF(G968=14,LEFT(E968,2)&amp;"."&amp;MID(E968,3,3)&amp;"."&amp;MID(E968,6,3)&amp;"/"&amp;MID(E968,9,4)&amp;"-"&amp;RIGHT(E968,2),IF(G968=13,0&amp;LEFT(E968,1)&amp;"."&amp;MID(E968,2,3)&amp;"."&amp;MID(E968,5,3)&amp;"/"&amp;MID(E968,8,4)&amp;"-"&amp;RIGHT(E968,2),IF(G968=12,"00"&amp;"."&amp;LEFT(E968,3)&amp;"."&amp;MID(E968,4,3)&amp;"/"&amp;MID(E968,7,4)&amp;"-"&amp;RIGHT(E968,2),IF(G968=11,"00.0"&amp;LEFT(E968,2)&amp;"."&amp;MID(E968,3,3)&amp;"/"&amp;MID(E968,6,4)&amp;"-"&amp;RIGHT(E968,2),"erro")))))</f>
        <v>01.083.200/0001-18</v>
      </c>
      <c r="G968" s="2">
        <f t="shared" si="37"/>
        <v>13</v>
      </c>
      <c r="H968" s="6" t="s">
        <v>55</v>
      </c>
      <c r="I968" s="2">
        <v>10</v>
      </c>
      <c r="J968" s="6">
        <v>12.549945997631697</v>
      </c>
      <c r="K968" s="6">
        <v>282080</v>
      </c>
      <c r="L968" s="2">
        <v>0</v>
      </c>
      <c r="M968" s="2">
        <v>1</v>
      </c>
      <c r="N968" s="2"/>
      <c r="O968" s="2">
        <v>1</v>
      </c>
      <c r="P968" s="2">
        <v>3</v>
      </c>
      <c r="Q968" s="2">
        <v>0</v>
      </c>
      <c r="R968" s="2">
        <v>31</v>
      </c>
      <c r="S968" s="2">
        <v>0</v>
      </c>
      <c r="T968" s="6">
        <v>16.24132330441331</v>
      </c>
      <c r="U968" s="6">
        <v>2.6775508890617524E-2</v>
      </c>
      <c r="V968" s="6">
        <v>0.2315132168651873</v>
      </c>
      <c r="W968" s="6">
        <v>1051697</v>
      </c>
      <c r="X968" s="6">
        <v>1567046</v>
      </c>
      <c r="Y968" s="6">
        <v>11311419</v>
      </c>
      <c r="Z968" s="6">
        <v>302869</v>
      </c>
      <c r="AA968" s="2" t="str">
        <f t="shared" si="38"/>
        <v/>
      </c>
      <c r="AB968" s="2">
        <v>0</v>
      </c>
      <c r="AC968" s="2">
        <v>0</v>
      </c>
      <c r="AD968" s="2">
        <v>1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1</v>
      </c>
      <c r="AN968" s="2">
        <v>0</v>
      </c>
      <c r="AO968" s="2">
        <v>0</v>
      </c>
      <c r="AP968" s="2">
        <v>0</v>
      </c>
      <c r="AQ968" s="2">
        <v>0</v>
      </c>
      <c r="AR968" s="3">
        <v>0</v>
      </c>
      <c r="AS968" s="6" t="str">
        <f t="shared" si="39"/>
        <v/>
      </c>
      <c r="AT968" s="6" t="str">
        <f t="shared" si="40"/>
        <v/>
      </c>
      <c r="AU968" s="6" t="str">
        <f t="shared" si="41"/>
        <v/>
      </c>
      <c r="AV968" s="6" t="str">
        <f t="shared" si="42"/>
        <v/>
      </c>
      <c r="AW968" s="6" t="str">
        <f t="shared" si="43"/>
        <v/>
      </c>
      <c r="AX968" s="6" t="str">
        <f t="shared" si="44"/>
        <v/>
      </c>
      <c r="AY968" s="6" t="str">
        <f t="shared" si="45"/>
        <v/>
      </c>
      <c r="AZ968" s="6" t="str">
        <f t="shared" si="46"/>
        <v/>
      </c>
      <c r="BA968" s="6" t="str">
        <f t="shared" si="47"/>
        <v/>
      </c>
      <c r="BB968" s="6" t="str">
        <f t="shared" si="48"/>
        <v/>
      </c>
      <c r="BC968" s="2"/>
      <c r="BD968" s="2"/>
    </row>
    <row r="969" spans="1:56" ht="15.75" customHeight="1" x14ac:dyDescent="0.25">
      <c r="A969" s="2">
        <v>232</v>
      </c>
      <c r="B969" s="2">
        <v>2017</v>
      </c>
      <c r="C969" s="6" t="s">
        <v>292</v>
      </c>
      <c r="D969" s="2">
        <v>15539</v>
      </c>
      <c r="E969" s="2">
        <v>1083200000118</v>
      </c>
      <c r="F969" s="2" t="str">
        <f t="array" ref="F969">IFERROR(INDEX(cnpj!$A:$B,MATCH(C969,cnpj!$B:$B,0),1),IF(G969=14,LEFT(E969,2)&amp;"."&amp;MID(E969,3,3)&amp;"."&amp;MID(E969,6,3)&amp;"/"&amp;MID(E969,9,4)&amp;"-"&amp;RIGHT(E969,2),IF(G969=13,0&amp;LEFT(E969,1)&amp;"."&amp;MID(E969,2,3)&amp;"."&amp;MID(E969,5,3)&amp;"/"&amp;MID(E969,8,4)&amp;"-"&amp;RIGHT(E969,2),IF(G969=12,"00"&amp;"."&amp;LEFT(E969,3)&amp;"."&amp;MID(E969,4,3)&amp;"/"&amp;MID(E969,7,4)&amp;"-"&amp;RIGHT(E969,2),IF(G969=11,"00.0"&amp;LEFT(E969,2)&amp;"."&amp;MID(E969,3,3)&amp;"/"&amp;MID(E969,6,4)&amp;"-"&amp;RIGHT(E969,2),"erro")))))</f>
        <v>01.083.200/0001-18</v>
      </c>
      <c r="G969" s="2">
        <f t="shared" si="37"/>
        <v>13</v>
      </c>
      <c r="H969" s="6" t="s">
        <v>55</v>
      </c>
      <c r="I969" s="2">
        <v>10</v>
      </c>
      <c r="J969" s="6">
        <v>12.395516321382411</v>
      </c>
      <c r="K969" s="6">
        <v>241715.41</v>
      </c>
      <c r="L969" s="2">
        <v>0</v>
      </c>
      <c r="M969" s="2">
        <v>1</v>
      </c>
      <c r="N969" s="2"/>
      <c r="O969" s="2">
        <v>1</v>
      </c>
      <c r="P969" s="2">
        <v>6</v>
      </c>
      <c r="Q969" s="2">
        <v>0</v>
      </c>
      <c r="R969" s="2">
        <v>36</v>
      </c>
      <c r="S969" s="2">
        <v>0</v>
      </c>
      <c r="T969" s="6">
        <v>16.68025351935329</v>
      </c>
      <c r="U969" s="6">
        <v>2.3146114435696617E-2</v>
      </c>
      <c r="V969" s="6">
        <v>0.12345753320562411</v>
      </c>
      <c r="W969" s="6">
        <v>1139968</v>
      </c>
      <c r="X969" s="6">
        <v>1026038</v>
      </c>
      <c r="Y969" s="6">
        <v>17544543</v>
      </c>
      <c r="Z969" s="6">
        <v>406088</v>
      </c>
      <c r="AA969" s="2">
        <f t="shared" si="38"/>
        <v>0</v>
      </c>
      <c r="AB969" s="2">
        <v>0</v>
      </c>
      <c r="AC969" s="2">
        <v>0</v>
      </c>
      <c r="AD969" s="2">
        <v>1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</v>
      </c>
      <c r="AO969" s="2">
        <v>0</v>
      </c>
      <c r="AP969" s="2">
        <v>0</v>
      </c>
      <c r="AQ969" s="2">
        <v>0</v>
      </c>
      <c r="AR969" s="3">
        <v>0</v>
      </c>
      <c r="AS969" s="6">
        <f t="shared" si="39"/>
        <v>16.24132330441331</v>
      </c>
      <c r="AT969" s="6">
        <f t="shared" si="40"/>
        <v>2.6775508890617524E-2</v>
      </c>
      <c r="AU969" s="6">
        <f t="shared" si="41"/>
        <v>0.2315132168651873</v>
      </c>
      <c r="AV969" s="6">
        <f t="shared" si="42"/>
        <v>0</v>
      </c>
      <c r="AW969" s="6">
        <f t="shared" si="43"/>
        <v>1</v>
      </c>
      <c r="AX969" s="6">
        <f t="shared" si="44"/>
        <v>1</v>
      </c>
      <c r="AY969" s="6">
        <f t="shared" si="45"/>
        <v>3</v>
      </c>
      <c r="AZ969" s="6">
        <f t="shared" si="46"/>
        <v>0</v>
      </c>
      <c r="BA969" s="6">
        <f t="shared" si="47"/>
        <v>31</v>
      </c>
      <c r="BB969" s="6">
        <f t="shared" si="48"/>
        <v>0</v>
      </c>
      <c r="BC969" s="2"/>
      <c r="BD969" s="2"/>
    </row>
    <row r="970" spans="1:56" ht="15.75" customHeight="1" x14ac:dyDescent="0.25">
      <c r="A970" s="2">
        <v>232</v>
      </c>
      <c r="B970" s="2">
        <v>2018</v>
      </c>
      <c r="C970" s="6" t="s">
        <v>292</v>
      </c>
      <c r="D970" s="2">
        <v>15539</v>
      </c>
      <c r="E970" s="2">
        <v>1083200000118</v>
      </c>
      <c r="F970" s="2" t="str">
        <f t="array" ref="F970">IFERROR(INDEX(cnpj!$A:$B,MATCH(C970,cnpj!$B:$B,0),1),IF(G970=14,LEFT(E970,2)&amp;"."&amp;MID(E970,3,3)&amp;"."&amp;MID(E970,6,3)&amp;"/"&amp;MID(E970,9,4)&amp;"-"&amp;RIGHT(E970,2),IF(G970=13,0&amp;LEFT(E970,1)&amp;"."&amp;MID(E970,2,3)&amp;"."&amp;MID(E970,5,3)&amp;"/"&amp;MID(E970,8,4)&amp;"-"&amp;RIGHT(E970,2),IF(G970=12,"00"&amp;"."&amp;LEFT(E970,3)&amp;"."&amp;MID(E970,4,3)&amp;"/"&amp;MID(E970,7,4)&amp;"-"&amp;RIGHT(E970,2),IF(G970=11,"00.0"&amp;LEFT(E970,2)&amp;"."&amp;MID(E970,3,3)&amp;"/"&amp;MID(E970,6,4)&amp;"-"&amp;RIGHT(E970,2),"erro")))))</f>
        <v>01.083.200/0001-18</v>
      </c>
      <c r="G970" s="2">
        <f t="shared" si="37"/>
        <v>13</v>
      </c>
      <c r="H970" s="6" t="s">
        <v>55</v>
      </c>
      <c r="I970" s="2">
        <v>10</v>
      </c>
      <c r="J970" s="6">
        <v>15.372869994152001</v>
      </c>
      <c r="K970" s="6">
        <v>4746271.8499999996</v>
      </c>
      <c r="L970" s="2">
        <v>0</v>
      </c>
      <c r="M970" s="2">
        <v>1</v>
      </c>
      <c r="N970" s="2"/>
      <c r="O970" s="2">
        <v>1</v>
      </c>
      <c r="P970" s="2">
        <v>7</v>
      </c>
      <c r="Q970" s="2">
        <v>0</v>
      </c>
      <c r="R970" s="2">
        <v>36</v>
      </c>
      <c r="S970" s="2">
        <v>0</v>
      </c>
      <c r="T970" s="6">
        <v>16.745668253859442</v>
      </c>
      <c r="U970" s="6">
        <v>8.2022535976454342E-2</v>
      </c>
      <c r="V970" s="6">
        <v>7.8844685248468493E-2</v>
      </c>
      <c r="W970" s="6">
        <v>889214</v>
      </c>
      <c r="X970" s="6">
        <v>587593</v>
      </c>
      <c r="Y970" s="6">
        <v>18730584</v>
      </c>
      <c r="Z970" s="6">
        <v>1536330</v>
      </c>
      <c r="AA970" s="2">
        <f t="shared" si="38"/>
        <v>0</v>
      </c>
      <c r="AB970" s="2">
        <v>0</v>
      </c>
      <c r="AC970" s="2">
        <v>0</v>
      </c>
      <c r="AD970" s="2">
        <v>1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1</v>
      </c>
      <c r="AP970" s="2">
        <v>0</v>
      </c>
      <c r="AQ970" s="2">
        <v>0</v>
      </c>
      <c r="AR970" s="3">
        <v>0</v>
      </c>
      <c r="AS970" s="6">
        <f t="shared" si="39"/>
        <v>16.68025351935329</v>
      </c>
      <c r="AT970" s="6">
        <f t="shared" si="40"/>
        <v>2.3146114435696617E-2</v>
      </c>
      <c r="AU970" s="6">
        <f t="shared" si="41"/>
        <v>0.12345753320562411</v>
      </c>
      <c r="AV970" s="6">
        <f t="shared" si="42"/>
        <v>0</v>
      </c>
      <c r="AW970" s="6">
        <f t="shared" si="43"/>
        <v>1</v>
      </c>
      <c r="AX970" s="6">
        <f t="shared" si="44"/>
        <v>1</v>
      </c>
      <c r="AY970" s="6">
        <f t="shared" si="45"/>
        <v>6</v>
      </c>
      <c r="AZ970" s="6">
        <f t="shared" si="46"/>
        <v>0</v>
      </c>
      <c r="BA970" s="6">
        <f t="shared" si="47"/>
        <v>36</v>
      </c>
      <c r="BB970" s="6">
        <f t="shared" si="48"/>
        <v>0</v>
      </c>
      <c r="BC970" s="2"/>
      <c r="BD970" s="2"/>
    </row>
    <row r="971" spans="1:56" ht="15.75" customHeight="1" x14ac:dyDescent="0.25">
      <c r="A971" s="2">
        <v>232</v>
      </c>
      <c r="B971" s="2">
        <v>2019</v>
      </c>
      <c r="C971" s="6" t="s">
        <v>292</v>
      </c>
      <c r="D971" s="2">
        <v>15539</v>
      </c>
      <c r="E971" s="2">
        <v>1083200000118</v>
      </c>
      <c r="F971" s="2" t="str">
        <f t="array" ref="F971">IFERROR(INDEX(cnpj!$A:$B,MATCH(C971,cnpj!$B:$B,0),1),IF(G971=14,LEFT(E971,2)&amp;"."&amp;MID(E971,3,3)&amp;"."&amp;MID(E971,6,3)&amp;"/"&amp;MID(E971,9,4)&amp;"-"&amp;RIGHT(E971,2),IF(G971=13,0&amp;LEFT(E971,1)&amp;"."&amp;MID(E971,2,3)&amp;"."&amp;MID(E971,5,3)&amp;"/"&amp;MID(E971,8,4)&amp;"-"&amp;RIGHT(E971,2),IF(G971=12,"00"&amp;"."&amp;LEFT(E971,3)&amp;"."&amp;MID(E971,4,3)&amp;"/"&amp;MID(E971,7,4)&amp;"-"&amp;RIGHT(E971,2),IF(G971=11,"00.0"&amp;LEFT(E971,2)&amp;"."&amp;MID(E971,3,3)&amp;"/"&amp;MID(E971,6,4)&amp;"-"&amp;RIGHT(E971,2),"erro")))))</f>
        <v>01.083.200/0001-18</v>
      </c>
      <c r="G971" s="2">
        <f t="shared" si="37"/>
        <v>13</v>
      </c>
      <c r="H971" s="6" t="s">
        <v>55</v>
      </c>
      <c r="I971" s="2">
        <v>10</v>
      </c>
      <c r="J971" s="6">
        <v>15.409982569897982</v>
      </c>
      <c r="K971" s="6">
        <v>4925727.66</v>
      </c>
      <c r="L971" s="2">
        <v>0</v>
      </c>
      <c r="M971" s="2">
        <v>1</v>
      </c>
      <c r="N971" s="2"/>
      <c r="O971" s="2">
        <v>1</v>
      </c>
      <c r="P971" s="2">
        <v>6</v>
      </c>
      <c r="Q971" s="2">
        <v>0</v>
      </c>
      <c r="R971" s="2">
        <v>37</v>
      </c>
      <c r="S971" s="2">
        <v>0</v>
      </c>
      <c r="T971" s="6">
        <v>16.860713621152485</v>
      </c>
      <c r="U971" s="6">
        <v>0.10607744308184837</v>
      </c>
      <c r="V971" s="6">
        <v>8.4846993223375813E-2</v>
      </c>
      <c r="W971" s="6">
        <v>731303</v>
      </c>
      <c r="X971" s="6">
        <v>1051697</v>
      </c>
      <c r="Y971" s="6">
        <v>21014298</v>
      </c>
      <c r="Z971" s="6">
        <v>2229143</v>
      </c>
      <c r="AA971" s="2">
        <f t="shared" si="38"/>
        <v>0</v>
      </c>
      <c r="AB971" s="2">
        <v>0</v>
      </c>
      <c r="AC971" s="2">
        <v>0</v>
      </c>
      <c r="AD971" s="2">
        <v>1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1</v>
      </c>
      <c r="AQ971" s="2">
        <v>0</v>
      </c>
      <c r="AR971" s="3">
        <v>0</v>
      </c>
      <c r="AS971" s="6">
        <f t="shared" si="39"/>
        <v>16.745668253859442</v>
      </c>
      <c r="AT971" s="6">
        <f t="shared" si="40"/>
        <v>8.2022535976454342E-2</v>
      </c>
      <c r="AU971" s="6">
        <f t="shared" si="41"/>
        <v>7.8844685248468493E-2</v>
      </c>
      <c r="AV971" s="6">
        <f t="shared" si="42"/>
        <v>0</v>
      </c>
      <c r="AW971" s="6">
        <f t="shared" si="43"/>
        <v>1</v>
      </c>
      <c r="AX971" s="6">
        <f t="shared" si="44"/>
        <v>1</v>
      </c>
      <c r="AY971" s="6">
        <f t="shared" si="45"/>
        <v>7</v>
      </c>
      <c r="AZ971" s="6">
        <f t="shared" si="46"/>
        <v>0</v>
      </c>
      <c r="BA971" s="6">
        <f t="shared" si="47"/>
        <v>36</v>
      </c>
      <c r="BB971" s="6">
        <f t="shared" si="48"/>
        <v>0</v>
      </c>
      <c r="BC971" s="2"/>
      <c r="BD971" s="2"/>
    </row>
    <row r="972" spans="1:56" ht="15.75" customHeight="1" x14ac:dyDescent="0.25">
      <c r="A972" s="2">
        <v>232</v>
      </c>
      <c r="B972" s="2">
        <v>2020</v>
      </c>
      <c r="C972" s="6" t="s">
        <v>292</v>
      </c>
      <c r="D972" s="2">
        <v>15539</v>
      </c>
      <c r="E972" s="2">
        <v>1083200000118</v>
      </c>
      <c r="F972" s="2" t="str">
        <f t="array" ref="F972">IFERROR(INDEX(cnpj!$A:$B,MATCH(C972,cnpj!$B:$B,0),1),IF(G972=14,LEFT(E972,2)&amp;"."&amp;MID(E972,3,3)&amp;"."&amp;MID(E972,6,3)&amp;"/"&amp;MID(E972,9,4)&amp;"-"&amp;RIGHT(E972,2),IF(G972=13,0&amp;LEFT(E972,1)&amp;"."&amp;MID(E972,2,3)&amp;"."&amp;MID(E972,5,3)&amp;"/"&amp;MID(E972,8,4)&amp;"-"&amp;RIGHT(E972,2),IF(G972=12,"00"&amp;"."&amp;LEFT(E972,3)&amp;"."&amp;MID(E972,4,3)&amp;"/"&amp;MID(E972,7,4)&amp;"-"&amp;RIGHT(E972,2),IF(G972=11,"00.0"&amp;LEFT(E972,2)&amp;"."&amp;MID(E972,3,3)&amp;"/"&amp;MID(E972,6,4)&amp;"-"&amp;RIGHT(E972,2),"erro")))))</f>
        <v>01.083.200/0001-18</v>
      </c>
      <c r="G972" s="2">
        <f t="shared" si="37"/>
        <v>13</v>
      </c>
      <c r="H972" s="6" t="s">
        <v>55</v>
      </c>
      <c r="I972" s="2">
        <v>10</v>
      </c>
      <c r="J972" s="6">
        <v>15.795807420033091</v>
      </c>
      <c r="K972" s="6">
        <v>7244893.4000000004</v>
      </c>
      <c r="L972" s="2">
        <v>0</v>
      </c>
      <c r="M972" s="2">
        <v>1</v>
      </c>
      <c r="N972" s="2"/>
      <c r="O972" s="2">
        <v>1</v>
      </c>
      <c r="P972" s="2">
        <v>6</v>
      </c>
      <c r="Q972" s="2">
        <v>0</v>
      </c>
      <c r="R972" s="2">
        <v>37</v>
      </c>
      <c r="S972" s="2">
        <v>0</v>
      </c>
      <c r="T972" s="6">
        <v>17.008822390701201</v>
      </c>
      <c r="U972" s="6">
        <v>0.11526939964709262</v>
      </c>
      <c r="V972" s="6">
        <v>0.13192991095243958</v>
      </c>
      <c r="W972" s="6">
        <v>978000</v>
      </c>
      <c r="X972" s="6">
        <v>2237000</v>
      </c>
      <c r="Y972" s="6">
        <v>24369000</v>
      </c>
      <c r="Z972" s="6">
        <v>2809000</v>
      </c>
      <c r="AA972" s="2">
        <f t="shared" si="38"/>
        <v>0</v>
      </c>
      <c r="AB972" s="2">
        <v>0</v>
      </c>
      <c r="AC972" s="2">
        <v>0</v>
      </c>
      <c r="AD972" s="2">
        <v>1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1</v>
      </c>
      <c r="AR972" s="3">
        <v>0</v>
      </c>
      <c r="AS972" s="6">
        <f t="shared" si="39"/>
        <v>16.860713621152485</v>
      </c>
      <c r="AT972" s="6">
        <f t="shared" si="40"/>
        <v>0.10607744308184837</v>
      </c>
      <c r="AU972" s="6">
        <f t="shared" si="41"/>
        <v>8.4846993223375813E-2</v>
      </c>
      <c r="AV972" s="6">
        <f t="shared" si="42"/>
        <v>0</v>
      </c>
      <c r="AW972" s="6">
        <f t="shared" si="43"/>
        <v>1</v>
      </c>
      <c r="AX972" s="6">
        <f t="shared" si="44"/>
        <v>1</v>
      </c>
      <c r="AY972" s="6">
        <f t="shared" si="45"/>
        <v>6</v>
      </c>
      <c r="AZ972" s="6">
        <f t="shared" si="46"/>
        <v>0</v>
      </c>
      <c r="BA972" s="6">
        <f t="shared" si="47"/>
        <v>37</v>
      </c>
      <c r="BB972" s="6">
        <f t="shared" si="48"/>
        <v>0</v>
      </c>
      <c r="BC972" s="2"/>
      <c r="BD972" s="2"/>
    </row>
    <row r="973" spans="1:56" ht="15.75" customHeight="1" x14ac:dyDescent="0.25">
      <c r="A973" s="2">
        <v>233</v>
      </c>
      <c r="B973" s="2">
        <v>2017</v>
      </c>
      <c r="C973" s="6" t="s">
        <v>293</v>
      </c>
      <c r="D973" s="2">
        <v>9083</v>
      </c>
      <c r="E973" s="2">
        <v>60884319000159</v>
      </c>
      <c r="F973" s="2" t="str">
        <f t="array" ref="F973">IFERROR(INDEX(cnpj!$A:$B,MATCH(C973,cnpj!$B:$B,0),1),IF(G973=14,LEFT(E973,2)&amp;"."&amp;MID(E973,3,3)&amp;"."&amp;MID(E973,6,3)&amp;"/"&amp;MID(E973,9,4)&amp;"-"&amp;RIGHT(E973,2),IF(G973=13,0&amp;LEFT(E973,1)&amp;"."&amp;MID(E973,2,3)&amp;"."&amp;MID(E973,5,3)&amp;"/"&amp;MID(E973,8,4)&amp;"-"&amp;RIGHT(E973,2),IF(G973=12,"00"&amp;"."&amp;LEFT(E973,3)&amp;"."&amp;MID(E973,4,3)&amp;"/"&amp;MID(E973,7,4)&amp;"-"&amp;RIGHT(E973,2),IF(G973=11,"00.0"&amp;LEFT(E973,2)&amp;"."&amp;MID(E973,3,3)&amp;"/"&amp;MID(E973,6,4)&amp;"-"&amp;RIGHT(E973,2),"erro")))))</f>
        <v>60.884.319/0001-59</v>
      </c>
      <c r="G973" s="2">
        <f t="shared" si="37"/>
        <v>14</v>
      </c>
      <c r="H973" s="6" t="s">
        <v>60</v>
      </c>
      <c r="I973" s="2">
        <v>1</v>
      </c>
      <c r="J973" s="6">
        <v>10.616437360392252</v>
      </c>
      <c r="K973" s="6">
        <v>40800</v>
      </c>
      <c r="L973" s="2">
        <v>1</v>
      </c>
      <c r="M973" s="2">
        <v>0</v>
      </c>
      <c r="N973" s="2"/>
      <c r="O973" s="2">
        <v>0</v>
      </c>
      <c r="P973" s="2">
        <v>0</v>
      </c>
      <c r="Q973" s="2">
        <v>0</v>
      </c>
      <c r="R973" s="2">
        <v>2</v>
      </c>
      <c r="S973" s="2">
        <v>1</v>
      </c>
      <c r="T973" s="6">
        <v>9.6784672412090575</v>
      </c>
      <c r="U973" s="6">
        <v>-0.23994990607388855</v>
      </c>
      <c r="V973" s="6">
        <v>9.3830932999373822</v>
      </c>
      <c r="W973" s="6">
        <v>52281</v>
      </c>
      <c r="X973" s="6">
        <v>97567</v>
      </c>
      <c r="Y973" s="6">
        <v>15970</v>
      </c>
      <c r="Z973" s="6">
        <v>-3832</v>
      </c>
      <c r="AA973" s="2" t="str">
        <f t="shared" si="38"/>
        <v/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1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</v>
      </c>
      <c r="AO973" s="2">
        <v>0</v>
      </c>
      <c r="AP973" s="2">
        <v>0</v>
      </c>
      <c r="AQ973" s="2">
        <v>0</v>
      </c>
      <c r="AR973" s="3">
        <v>0</v>
      </c>
      <c r="AS973" s="6" t="str">
        <f t="shared" si="39"/>
        <v/>
      </c>
      <c r="AT973" s="6" t="str">
        <f t="shared" si="40"/>
        <v/>
      </c>
      <c r="AU973" s="6" t="str">
        <f t="shared" si="41"/>
        <v/>
      </c>
      <c r="AV973" s="6" t="str">
        <f t="shared" si="42"/>
        <v/>
      </c>
      <c r="AW973" s="6" t="str">
        <f t="shared" si="43"/>
        <v/>
      </c>
      <c r="AX973" s="6" t="str">
        <f t="shared" si="44"/>
        <v/>
      </c>
      <c r="AY973" s="6" t="str">
        <f t="shared" si="45"/>
        <v/>
      </c>
      <c r="AZ973" s="6" t="str">
        <f t="shared" si="46"/>
        <v/>
      </c>
      <c r="BA973" s="6" t="str">
        <f t="shared" si="47"/>
        <v/>
      </c>
      <c r="BB973" s="6" t="str">
        <f t="shared" si="48"/>
        <v/>
      </c>
      <c r="BC973" s="2"/>
      <c r="BD973" s="2"/>
    </row>
    <row r="974" spans="1:56" ht="15.75" customHeight="1" x14ac:dyDescent="0.25">
      <c r="A974" s="2">
        <v>233</v>
      </c>
      <c r="B974" s="2">
        <v>2018</v>
      </c>
      <c r="C974" s="6" t="s">
        <v>293</v>
      </c>
      <c r="D974" s="2">
        <v>9083</v>
      </c>
      <c r="E974" s="2">
        <v>60884319000159</v>
      </c>
      <c r="F974" s="2" t="str">
        <f t="array" ref="F974">IFERROR(INDEX(cnpj!$A:$B,MATCH(C974,cnpj!$B:$B,0),1),IF(G974=14,LEFT(E974,2)&amp;"."&amp;MID(E974,3,3)&amp;"."&amp;MID(E974,6,3)&amp;"/"&amp;MID(E974,9,4)&amp;"-"&amp;RIGHT(E974,2),IF(G974=13,0&amp;LEFT(E974,1)&amp;"."&amp;MID(E974,2,3)&amp;"."&amp;MID(E974,5,3)&amp;"/"&amp;MID(E974,8,4)&amp;"-"&amp;RIGHT(E974,2),IF(G974=12,"00"&amp;"."&amp;LEFT(E974,3)&amp;"."&amp;MID(E974,4,3)&amp;"/"&amp;MID(E974,7,4)&amp;"-"&amp;RIGHT(E974,2),IF(G974=11,"00.0"&amp;LEFT(E974,2)&amp;"."&amp;MID(E974,3,3)&amp;"/"&amp;MID(E974,6,4)&amp;"-"&amp;RIGHT(E974,2),"erro")))))</f>
        <v>60.884.319/0001-59</v>
      </c>
      <c r="G974" s="2">
        <f t="shared" si="37"/>
        <v>14</v>
      </c>
      <c r="H974" s="6" t="s">
        <v>60</v>
      </c>
      <c r="I974" s="2">
        <v>1</v>
      </c>
      <c r="J974" s="6">
        <v>10.616437360392252</v>
      </c>
      <c r="K974" s="6">
        <v>40800</v>
      </c>
      <c r="L974" s="2">
        <v>1</v>
      </c>
      <c r="M974" s="2">
        <v>0</v>
      </c>
      <c r="N974" s="2"/>
      <c r="O974" s="2">
        <v>0</v>
      </c>
      <c r="P974" s="2">
        <v>0</v>
      </c>
      <c r="Q974" s="2">
        <v>0</v>
      </c>
      <c r="R974" s="2">
        <v>2</v>
      </c>
      <c r="S974" s="2">
        <v>1</v>
      </c>
      <c r="T974" s="6">
        <v>9.6963403743065175</v>
      </c>
      <c r="U974" s="6">
        <v>-0.31295362283183664</v>
      </c>
      <c r="V974" s="6">
        <v>9.5475458235945379</v>
      </c>
      <c r="W974" s="6">
        <v>53012</v>
      </c>
      <c r="X974" s="6">
        <v>102212</v>
      </c>
      <c r="Y974" s="6">
        <v>16258</v>
      </c>
      <c r="Z974" s="6">
        <v>-5088</v>
      </c>
      <c r="AA974" s="2">
        <f t="shared" si="38"/>
        <v>1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1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1</v>
      </c>
      <c r="AP974" s="2">
        <v>0</v>
      </c>
      <c r="AQ974" s="2">
        <v>0</v>
      </c>
      <c r="AR974" s="3">
        <v>0</v>
      </c>
      <c r="AS974" s="6">
        <f t="shared" si="39"/>
        <v>9.6784672412090575</v>
      </c>
      <c r="AT974" s="6">
        <f t="shared" si="40"/>
        <v>-0.23994990607388855</v>
      </c>
      <c r="AU974" s="6">
        <f t="shared" si="41"/>
        <v>9.3830932999373822</v>
      </c>
      <c r="AV974" s="6">
        <f t="shared" si="42"/>
        <v>1</v>
      </c>
      <c r="AW974" s="6">
        <f t="shared" si="43"/>
        <v>0</v>
      </c>
      <c r="AX974" s="6">
        <f t="shared" si="44"/>
        <v>0</v>
      </c>
      <c r="AY974" s="6">
        <f t="shared" si="45"/>
        <v>0</v>
      </c>
      <c r="AZ974" s="6">
        <f t="shared" si="46"/>
        <v>0</v>
      </c>
      <c r="BA974" s="6">
        <f t="shared" si="47"/>
        <v>2</v>
      </c>
      <c r="BB974" s="6">
        <f t="shared" si="48"/>
        <v>1</v>
      </c>
      <c r="BC974" s="2"/>
      <c r="BD974" s="2"/>
    </row>
    <row r="975" spans="1:56" ht="15.75" customHeight="1" x14ac:dyDescent="0.25">
      <c r="A975" s="2">
        <v>233</v>
      </c>
      <c r="B975" s="2">
        <v>2019</v>
      </c>
      <c r="C975" s="6" t="s">
        <v>293</v>
      </c>
      <c r="D975" s="2">
        <v>9083</v>
      </c>
      <c r="E975" s="2">
        <v>60884319000159</v>
      </c>
      <c r="F975" s="2" t="str">
        <f t="array" ref="F975">IFERROR(INDEX(cnpj!$A:$B,MATCH(C975,cnpj!$B:$B,0),1),IF(G975=14,LEFT(E975,2)&amp;"."&amp;MID(E975,3,3)&amp;"."&amp;MID(E975,6,3)&amp;"/"&amp;MID(E975,9,4)&amp;"-"&amp;RIGHT(E975,2),IF(G975=13,0&amp;LEFT(E975,1)&amp;"."&amp;MID(E975,2,3)&amp;"."&amp;MID(E975,5,3)&amp;"/"&amp;MID(E975,8,4)&amp;"-"&amp;RIGHT(E975,2),IF(G975=12,"00"&amp;"."&amp;LEFT(E975,3)&amp;"."&amp;MID(E975,4,3)&amp;"/"&amp;MID(E975,7,4)&amp;"-"&amp;RIGHT(E975,2),IF(G975=11,"00.0"&amp;LEFT(E975,2)&amp;"."&amp;MID(E975,3,3)&amp;"/"&amp;MID(E975,6,4)&amp;"-"&amp;RIGHT(E975,2),"erro")))))</f>
        <v>60.884.319/0001-59</v>
      </c>
      <c r="G975" s="2">
        <f t="shared" si="37"/>
        <v>14</v>
      </c>
      <c r="H975" s="6" t="s">
        <v>60</v>
      </c>
      <c r="I975" s="2">
        <v>1</v>
      </c>
      <c r="J975" s="6">
        <v>10.706251179419397</v>
      </c>
      <c r="K975" s="6">
        <v>44634</v>
      </c>
      <c r="L975" s="2">
        <v>1</v>
      </c>
      <c r="M975" s="2">
        <v>0</v>
      </c>
      <c r="N975" s="2"/>
      <c r="O975" s="2">
        <v>0</v>
      </c>
      <c r="P975" s="2">
        <v>0</v>
      </c>
      <c r="Q975" s="2">
        <v>0</v>
      </c>
      <c r="R975" s="2">
        <v>4</v>
      </c>
      <c r="S975" s="2">
        <v>1</v>
      </c>
      <c r="T975" s="6">
        <v>9.7272872227471101</v>
      </c>
      <c r="U975" s="6">
        <v>-1.9679169896833444E-2</v>
      </c>
      <c r="V975" s="6">
        <v>5.9891466396326551</v>
      </c>
      <c r="W975" s="6">
        <v>49256</v>
      </c>
      <c r="X975" s="6">
        <v>51176</v>
      </c>
      <c r="Y975" s="6">
        <v>16769</v>
      </c>
      <c r="Z975" s="6">
        <v>-330</v>
      </c>
      <c r="AA975" s="2">
        <f t="shared" si="38"/>
        <v>1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1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1</v>
      </c>
      <c r="AQ975" s="2">
        <v>0</v>
      </c>
      <c r="AR975" s="3">
        <v>0</v>
      </c>
      <c r="AS975" s="6">
        <f t="shared" si="39"/>
        <v>9.6963403743065175</v>
      </c>
      <c r="AT975" s="6">
        <f t="shared" si="40"/>
        <v>-0.31295362283183664</v>
      </c>
      <c r="AU975" s="6">
        <f t="shared" si="41"/>
        <v>9.5475458235945379</v>
      </c>
      <c r="AV975" s="6">
        <f t="shared" si="42"/>
        <v>1</v>
      </c>
      <c r="AW975" s="6">
        <f t="shared" si="43"/>
        <v>0</v>
      </c>
      <c r="AX975" s="6">
        <f t="shared" si="44"/>
        <v>0</v>
      </c>
      <c r="AY975" s="6">
        <f t="shared" si="45"/>
        <v>0</v>
      </c>
      <c r="AZ975" s="6">
        <f t="shared" si="46"/>
        <v>0</v>
      </c>
      <c r="BA975" s="6">
        <f t="shared" si="47"/>
        <v>2</v>
      </c>
      <c r="BB975" s="6">
        <f t="shared" si="48"/>
        <v>1</v>
      </c>
      <c r="BC975" s="2"/>
      <c r="BD975" s="2"/>
    </row>
    <row r="976" spans="1:56" ht="15.75" customHeight="1" x14ac:dyDescent="0.25">
      <c r="A976" s="2">
        <v>233</v>
      </c>
      <c r="B976" s="2">
        <v>2020</v>
      </c>
      <c r="C976" s="6" t="s">
        <v>293</v>
      </c>
      <c r="D976" s="2">
        <v>9083</v>
      </c>
      <c r="E976" s="2">
        <v>60884319000159</v>
      </c>
      <c r="F976" s="2" t="str">
        <f t="array" ref="F976">IFERROR(INDEX(cnpj!$A:$B,MATCH(C976,cnpj!$B:$B,0),1),IF(G976=14,LEFT(E976,2)&amp;"."&amp;MID(E976,3,3)&amp;"."&amp;MID(E976,6,3)&amp;"/"&amp;MID(E976,9,4)&amp;"-"&amp;RIGHT(E976,2),IF(G976=13,0&amp;LEFT(E976,1)&amp;"."&amp;MID(E976,2,3)&amp;"."&amp;MID(E976,5,3)&amp;"/"&amp;MID(E976,8,4)&amp;"-"&amp;RIGHT(E976,2),IF(G976=12,"00"&amp;"."&amp;LEFT(E976,3)&amp;"."&amp;MID(E976,4,3)&amp;"/"&amp;MID(E976,7,4)&amp;"-"&amp;RIGHT(E976,2),IF(G976=11,"00.0"&amp;LEFT(E976,2)&amp;"."&amp;MID(E976,3,3)&amp;"/"&amp;MID(E976,6,4)&amp;"-"&amp;RIGHT(E976,2),"erro")))))</f>
        <v>60.884.319/0001-59</v>
      </c>
      <c r="G976" s="2">
        <f t="shared" si="37"/>
        <v>14</v>
      </c>
      <c r="H976" s="6" t="s">
        <v>60</v>
      </c>
      <c r="I976" s="2">
        <v>1</v>
      </c>
      <c r="J976" s="6">
        <v>10.775324703655977</v>
      </c>
      <c r="K976" s="6">
        <v>47826</v>
      </c>
      <c r="L976" s="2">
        <v>1</v>
      </c>
      <c r="M976" s="2">
        <v>0</v>
      </c>
      <c r="N976" s="2"/>
      <c r="O976" s="2">
        <v>0</v>
      </c>
      <c r="P976" s="2">
        <v>0</v>
      </c>
      <c r="Q976" s="2">
        <v>0</v>
      </c>
      <c r="R976" s="2">
        <v>4</v>
      </c>
      <c r="S976" s="2">
        <v>1</v>
      </c>
      <c r="T976" s="6">
        <v>9.7541170958818597</v>
      </c>
      <c r="U976" s="6">
        <v>-3.9303338171262699E-2</v>
      </c>
      <c r="V976" s="6">
        <v>9.1261538461538461</v>
      </c>
      <c r="W976" s="6">
        <v>47874</v>
      </c>
      <c r="X976" s="6">
        <v>109324</v>
      </c>
      <c r="Y976" s="6">
        <v>17225</v>
      </c>
      <c r="Z976" s="6">
        <v>-677</v>
      </c>
      <c r="AA976" s="2">
        <f t="shared" si="38"/>
        <v>1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1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1</v>
      </c>
      <c r="AR976" s="3">
        <v>0</v>
      </c>
      <c r="AS976" s="6">
        <f t="shared" si="39"/>
        <v>9.7272872227471101</v>
      </c>
      <c r="AT976" s="6">
        <f t="shared" si="40"/>
        <v>-1.9679169896833444E-2</v>
      </c>
      <c r="AU976" s="6">
        <f t="shared" si="41"/>
        <v>5.9891466396326551</v>
      </c>
      <c r="AV976" s="6">
        <f t="shared" si="42"/>
        <v>1</v>
      </c>
      <c r="AW976" s="6">
        <f t="shared" si="43"/>
        <v>0</v>
      </c>
      <c r="AX976" s="6">
        <f t="shared" si="44"/>
        <v>0</v>
      </c>
      <c r="AY976" s="6">
        <f t="shared" si="45"/>
        <v>0</v>
      </c>
      <c r="AZ976" s="6">
        <f t="shared" si="46"/>
        <v>0</v>
      </c>
      <c r="BA976" s="6">
        <f t="shared" si="47"/>
        <v>4</v>
      </c>
      <c r="BB976" s="6">
        <f t="shared" si="48"/>
        <v>1</v>
      </c>
      <c r="BC976" s="2"/>
      <c r="BD976" s="2"/>
    </row>
    <row r="977" spans="1:56" ht="15.75" customHeight="1" x14ac:dyDescent="0.25">
      <c r="A977" s="2">
        <v>234</v>
      </c>
      <c r="B977" s="2">
        <v>2016</v>
      </c>
      <c r="C977" s="6" t="s">
        <v>294</v>
      </c>
      <c r="D977" s="2">
        <v>19224</v>
      </c>
      <c r="E977" s="2">
        <v>4634250000134</v>
      </c>
      <c r="F977" s="2" t="str">
        <f t="array" ref="F977">IFERROR(INDEX(cnpj!$A:$B,MATCH(C977,cnpj!$B:$B,0),1),IF(G977=14,LEFT(E977,2)&amp;"."&amp;MID(E977,3,3)&amp;"."&amp;MID(E977,6,3)&amp;"/"&amp;MID(E977,9,4)&amp;"-"&amp;RIGHT(E977,2),IF(G977=13,0&amp;LEFT(E977,1)&amp;"."&amp;MID(E977,2,3)&amp;"."&amp;MID(E977,5,3)&amp;"/"&amp;MID(E977,8,4)&amp;"-"&amp;RIGHT(E977,2),IF(G977=12,"00"&amp;"."&amp;LEFT(E977,3)&amp;"."&amp;MID(E977,4,3)&amp;"/"&amp;MID(E977,7,4)&amp;"-"&amp;RIGHT(E977,2),IF(G977=11,"00.0"&amp;LEFT(E977,2)&amp;"."&amp;MID(E977,3,3)&amp;"/"&amp;MID(E977,6,4)&amp;"-"&amp;RIGHT(E977,2),"erro")))))</f>
        <v>04.634.250/0001-34</v>
      </c>
      <c r="G977" s="2">
        <f t="shared" si="37"/>
        <v>13</v>
      </c>
      <c r="H977" s="6" t="s">
        <v>50</v>
      </c>
      <c r="I977" s="2">
        <v>6</v>
      </c>
      <c r="J977" s="6">
        <v>10.847644976228478</v>
      </c>
      <c r="K977" s="6">
        <v>51412.93</v>
      </c>
      <c r="L977" s="2">
        <v>0</v>
      </c>
      <c r="M977" s="2">
        <v>1</v>
      </c>
      <c r="N977" s="2"/>
      <c r="O977" s="2">
        <v>0</v>
      </c>
      <c r="P977" s="2">
        <v>0</v>
      </c>
      <c r="Q977" s="2">
        <v>0</v>
      </c>
      <c r="R977" s="2">
        <v>4</v>
      </c>
      <c r="S977" s="2">
        <v>1</v>
      </c>
      <c r="T977" s="6">
        <v>14.669626266770862</v>
      </c>
      <c r="U977" s="6">
        <v>-2.0465279811483952E-2</v>
      </c>
      <c r="V977" s="6">
        <v>5.7759005250934747E-2</v>
      </c>
      <c r="W977" s="6">
        <v>86402</v>
      </c>
      <c r="X977" s="6">
        <v>49291</v>
      </c>
      <c r="Y977" s="6">
        <v>2349296</v>
      </c>
      <c r="Z977" s="6">
        <v>-48079</v>
      </c>
      <c r="AA977" s="2" t="str">
        <f t="shared" si="38"/>
        <v/>
      </c>
      <c r="AB977" s="2">
        <v>0</v>
      </c>
      <c r="AC977" s="2">
        <v>1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1</v>
      </c>
      <c r="AN977" s="2">
        <v>0</v>
      </c>
      <c r="AO977" s="2">
        <v>0</v>
      </c>
      <c r="AP977" s="2">
        <v>0</v>
      </c>
      <c r="AQ977" s="2">
        <v>0</v>
      </c>
      <c r="AR977" s="3">
        <v>0</v>
      </c>
      <c r="AS977" s="6" t="str">
        <f t="shared" si="39"/>
        <v/>
      </c>
      <c r="AT977" s="6" t="str">
        <f t="shared" si="40"/>
        <v/>
      </c>
      <c r="AU977" s="6" t="str">
        <f t="shared" si="41"/>
        <v/>
      </c>
      <c r="AV977" s="6" t="str">
        <f t="shared" si="42"/>
        <v/>
      </c>
      <c r="AW977" s="6" t="str">
        <f t="shared" si="43"/>
        <v/>
      </c>
      <c r="AX977" s="6" t="str">
        <f t="shared" si="44"/>
        <v/>
      </c>
      <c r="AY977" s="6" t="str">
        <f t="shared" si="45"/>
        <v/>
      </c>
      <c r="AZ977" s="6" t="str">
        <f t="shared" si="46"/>
        <v/>
      </c>
      <c r="BA977" s="6" t="str">
        <f t="shared" si="47"/>
        <v/>
      </c>
      <c r="BB977" s="6" t="str">
        <f t="shared" si="48"/>
        <v/>
      </c>
      <c r="BC977" s="2"/>
      <c r="BD977" s="2"/>
    </row>
    <row r="978" spans="1:56" ht="15.75" customHeight="1" x14ac:dyDescent="0.25">
      <c r="A978" s="2">
        <v>234</v>
      </c>
      <c r="B978" s="2">
        <v>2017</v>
      </c>
      <c r="C978" s="6" t="s">
        <v>294</v>
      </c>
      <c r="D978" s="2">
        <v>19224</v>
      </c>
      <c r="E978" s="2">
        <v>4634250000134</v>
      </c>
      <c r="F978" s="2" t="str">
        <f t="array" ref="F978">IFERROR(INDEX(cnpj!$A:$B,MATCH(C978,cnpj!$B:$B,0),1),IF(G978=14,LEFT(E978,2)&amp;"."&amp;MID(E978,3,3)&amp;"."&amp;MID(E978,6,3)&amp;"/"&amp;MID(E978,9,4)&amp;"-"&amp;RIGHT(E978,2),IF(G978=13,0&amp;LEFT(E978,1)&amp;"."&amp;MID(E978,2,3)&amp;"."&amp;MID(E978,5,3)&amp;"/"&amp;MID(E978,8,4)&amp;"-"&amp;RIGHT(E978,2),IF(G978=12,"00"&amp;"."&amp;LEFT(E978,3)&amp;"."&amp;MID(E978,4,3)&amp;"/"&amp;MID(E978,7,4)&amp;"-"&amp;RIGHT(E978,2),IF(G978=11,"00.0"&amp;LEFT(E978,2)&amp;"."&amp;MID(E978,3,3)&amp;"/"&amp;MID(E978,6,4)&amp;"-"&amp;RIGHT(E978,2),"erro")))))</f>
        <v>04.634.250/0001-34</v>
      </c>
      <c r="G978" s="2">
        <f t="shared" si="37"/>
        <v>13</v>
      </c>
      <c r="H978" s="6" t="s">
        <v>50</v>
      </c>
      <c r="I978" s="2">
        <v>6</v>
      </c>
      <c r="J978" s="6">
        <v>10.908630565894972</v>
      </c>
      <c r="K978" s="6">
        <v>54645.96</v>
      </c>
      <c r="L978" s="2">
        <v>0</v>
      </c>
      <c r="M978" s="2">
        <v>1</v>
      </c>
      <c r="N978" s="2"/>
      <c r="O978" s="2">
        <v>0</v>
      </c>
      <c r="P978" s="2">
        <v>0</v>
      </c>
      <c r="Q978" s="2">
        <v>0</v>
      </c>
      <c r="R978" s="2">
        <v>4</v>
      </c>
      <c r="S978" s="2">
        <v>1</v>
      </c>
      <c r="T978" s="6">
        <v>14.612191737114877</v>
      </c>
      <c r="U978" s="6">
        <v>-3.0340817440706675E-2</v>
      </c>
      <c r="V978" s="6">
        <v>3.2398372169453425E-2</v>
      </c>
      <c r="W978" s="6">
        <v>19906</v>
      </c>
      <c r="X978" s="6">
        <v>51959</v>
      </c>
      <c r="Y978" s="6">
        <v>2218167</v>
      </c>
      <c r="Z978" s="6">
        <v>-67301</v>
      </c>
      <c r="AA978" s="2">
        <f t="shared" si="38"/>
        <v>1</v>
      </c>
      <c r="AB978" s="2">
        <v>0</v>
      </c>
      <c r="AC978" s="2">
        <v>1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</v>
      </c>
      <c r="AO978" s="2">
        <v>0</v>
      </c>
      <c r="AP978" s="2">
        <v>0</v>
      </c>
      <c r="AQ978" s="2">
        <v>0</v>
      </c>
      <c r="AR978" s="3">
        <v>0</v>
      </c>
      <c r="AS978" s="6">
        <f t="shared" si="39"/>
        <v>14.669626266770862</v>
      </c>
      <c r="AT978" s="6">
        <f t="shared" si="40"/>
        <v>-2.0465279811483952E-2</v>
      </c>
      <c r="AU978" s="6">
        <f t="shared" si="41"/>
        <v>5.7759005250934747E-2</v>
      </c>
      <c r="AV978" s="6">
        <f t="shared" si="42"/>
        <v>0</v>
      </c>
      <c r="AW978" s="6">
        <f t="shared" si="43"/>
        <v>1</v>
      </c>
      <c r="AX978" s="6">
        <f t="shared" si="44"/>
        <v>0</v>
      </c>
      <c r="AY978" s="6">
        <f t="shared" si="45"/>
        <v>0</v>
      </c>
      <c r="AZ978" s="6">
        <f t="shared" si="46"/>
        <v>0</v>
      </c>
      <c r="BA978" s="6">
        <f t="shared" si="47"/>
        <v>4</v>
      </c>
      <c r="BB978" s="6">
        <f t="shared" si="48"/>
        <v>1</v>
      </c>
      <c r="BC978" s="2"/>
      <c r="BD978" s="2"/>
    </row>
    <row r="979" spans="1:56" ht="15.75" customHeight="1" x14ac:dyDescent="0.25">
      <c r="A979" s="2">
        <v>234</v>
      </c>
      <c r="B979" s="2">
        <v>2018</v>
      </c>
      <c r="C979" s="6" t="s">
        <v>294</v>
      </c>
      <c r="D979" s="2">
        <v>19224</v>
      </c>
      <c r="E979" s="2">
        <v>4634250000134</v>
      </c>
      <c r="F979" s="2" t="str">
        <f t="array" ref="F979">IFERROR(INDEX(cnpj!$A:$B,MATCH(C979,cnpj!$B:$B,0),1),IF(G979=14,LEFT(E979,2)&amp;"."&amp;MID(E979,3,3)&amp;"."&amp;MID(E979,6,3)&amp;"/"&amp;MID(E979,9,4)&amp;"-"&amp;RIGHT(E979,2),IF(G979=13,0&amp;LEFT(E979,1)&amp;"."&amp;MID(E979,2,3)&amp;"."&amp;MID(E979,5,3)&amp;"/"&amp;MID(E979,8,4)&amp;"-"&amp;RIGHT(E979,2),IF(G979=12,"00"&amp;"."&amp;LEFT(E979,3)&amp;"."&amp;MID(E979,4,3)&amp;"/"&amp;MID(E979,7,4)&amp;"-"&amp;RIGHT(E979,2),IF(G979=11,"00.0"&amp;LEFT(E979,2)&amp;"."&amp;MID(E979,3,3)&amp;"/"&amp;MID(E979,6,4)&amp;"-"&amp;RIGHT(E979,2),"erro")))))</f>
        <v>04.634.250/0001-34</v>
      </c>
      <c r="G979" s="2">
        <f t="shared" si="37"/>
        <v>13</v>
      </c>
      <c r="H979" s="6" t="s">
        <v>50</v>
      </c>
      <c r="I979" s="2">
        <v>6</v>
      </c>
      <c r="J979" s="6">
        <v>10.937719174273703</v>
      </c>
      <c r="K979" s="6">
        <v>56258.879999999997</v>
      </c>
      <c r="L979" s="2">
        <v>0</v>
      </c>
      <c r="M979" s="2">
        <v>1</v>
      </c>
      <c r="N979" s="2"/>
      <c r="O979" s="2">
        <v>0</v>
      </c>
      <c r="P979" s="2">
        <v>0</v>
      </c>
      <c r="Q979" s="2">
        <v>0</v>
      </c>
      <c r="R979" s="2">
        <v>4</v>
      </c>
      <c r="S979" s="2">
        <v>1</v>
      </c>
      <c r="T979" s="6">
        <v>14.591546085829751</v>
      </c>
      <c r="U979" s="6">
        <v>-2.3571444021904961E-2</v>
      </c>
      <c r="V979" s="6">
        <v>3.5785407215714354E-2</v>
      </c>
      <c r="W979" s="6">
        <v>23666</v>
      </c>
      <c r="X979" s="6">
        <v>54090</v>
      </c>
      <c r="Y979" s="6">
        <v>2172841</v>
      </c>
      <c r="Z979" s="6">
        <v>-51217</v>
      </c>
      <c r="AA979" s="2">
        <f t="shared" si="38"/>
        <v>1</v>
      </c>
      <c r="AB979" s="2">
        <v>0</v>
      </c>
      <c r="AC979" s="2">
        <v>1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1</v>
      </c>
      <c r="AP979" s="2">
        <v>0</v>
      </c>
      <c r="AQ979" s="2">
        <v>0</v>
      </c>
      <c r="AR979" s="3">
        <v>0</v>
      </c>
      <c r="AS979" s="6">
        <f t="shared" si="39"/>
        <v>14.612191737114877</v>
      </c>
      <c r="AT979" s="6">
        <f t="shared" si="40"/>
        <v>-3.0340817440706675E-2</v>
      </c>
      <c r="AU979" s="6">
        <f t="shared" si="41"/>
        <v>3.2398372169453425E-2</v>
      </c>
      <c r="AV979" s="6">
        <f t="shared" si="42"/>
        <v>0</v>
      </c>
      <c r="AW979" s="6">
        <f t="shared" si="43"/>
        <v>1</v>
      </c>
      <c r="AX979" s="6">
        <f t="shared" si="44"/>
        <v>0</v>
      </c>
      <c r="AY979" s="6">
        <f t="shared" si="45"/>
        <v>0</v>
      </c>
      <c r="AZ979" s="6">
        <f t="shared" si="46"/>
        <v>0</v>
      </c>
      <c r="BA979" s="6">
        <f t="shared" si="47"/>
        <v>4</v>
      </c>
      <c r="BB979" s="6">
        <f t="shared" si="48"/>
        <v>1</v>
      </c>
      <c r="BC979" s="2"/>
      <c r="BD979" s="2"/>
    </row>
    <row r="980" spans="1:56" ht="15.75" customHeight="1" x14ac:dyDescent="0.25">
      <c r="A980" s="2">
        <v>235</v>
      </c>
      <c r="B980" s="2">
        <v>2016</v>
      </c>
      <c r="C980" s="6" t="s">
        <v>295</v>
      </c>
      <c r="D980" s="2">
        <v>16446</v>
      </c>
      <c r="E980" s="2">
        <v>2084220000176</v>
      </c>
      <c r="F980" s="2" t="str">
        <f t="array" ref="F980">IFERROR(INDEX(cnpj!$A:$B,MATCH(C980,cnpj!$B:$B,0),1),IF(G980=14,LEFT(E980,2)&amp;"."&amp;MID(E980,3,3)&amp;"."&amp;MID(E980,6,3)&amp;"/"&amp;MID(E980,9,4)&amp;"-"&amp;RIGHT(E980,2),IF(G980=13,0&amp;LEFT(E980,1)&amp;"."&amp;MID(E980,2,3)&amp;"."&amp;MID(E980,5,3)&amp;"/"&amp;MID(E980,8,4)&amp;"-"&amp;RIGHT(E980,2),IF(G980=12,"00"&amp;"."&amp;LEFT(E980,3)&amp;"."&amp;MID(E980,4,3)&amp;"/"&amp;MID(E980,7,4)&amp;"-"&amp;RIGHT(E980,2),IF(G980=11,"00.0"&amp;LEFT(E980,2)&amp;"."&amp;MID(E980,3,3)&amp;"/"&amp;MID(E980,6,4)&amp;"-"&amp;RIGHT(E980,2),"erro")))))</f>
        <v>02.084.220/0001-76</v>
      </c>
      <c r="G980" s="2">
        <f t="shared" si="37"/>
        <v>13</v>
      </c>
      <c r="H980" s="6" t="s">
        <v>145</v>
      </c>
      <c r="I980" s="2">
        <v>1</v>
      </c>
      <c r="J980" s="6">
        <v>9.2779990204499967</v>
      </c>
      <c r="K980" s="6">
        <v>10700</v>
      </c>
      <c r="L980" s="2">
        <v>0</v>
      </c>
      <c r="M980" s="2">
        <v>1</v>
      </c>
      <c r="N980" s="2"/>
      <c r="O980" s="2">
        <v>0</v>
      </c>
      <c r="P980" s="2">
        <v>0</v>
      </c>
      <c r="Q980" s="2">
        <v>0</v>
      </c>
      <c r="R980" s="2">
        <v>10</v>
      </c>
      <c r="S980" s="2">
        <v>0</v>
      </c>
      <c r="T980" s="6">
        <v>4.1271343850450917</v>
      </c>
      <c r="U980" s="6">
        <v>-1.935483870967742</v>
      </c>
      <c r="V980" s="6">
        <v>6.4516129032258063E-2</v>
      </c>
      <c r="W980" s="6">
        <v>4</v>
      </c>
      <c r="X980" s="6">
        <v>0</v>
      </c>
      <c r="Y980" s="6">
        <v>62</v>
      </c>
      <c r="Z980" s="6">
        <v>-120</v>
      </c>
      <c r="AA980" s="2" t="str">
        <f t="shared" si="38"/>
        <v/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1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1</v>
      </c>
      <c r="AN980" s="2">
        <v>0</v>
      </c>
      <c r="AO980" s="2">
        <v>0</v>
      </c>
      <c r="AP980" s="2">
        <v>0</v>
      </c>
      <c r="AQ980" s="2">
        <v>0</v>
      </c>
      <c r="AR980" s="3">
        <v>0</v>
      </c>
      <c r="AS980" s="6" t="str">
        <f t="shared" si="39"/>
        <v/>
      </c>
      <c r="AT980" s="6" t="str">
        <f t="shared" si="40"/>
        <v/>
      </c>
      <c r="AU980" s="6" t="str">
        <f t="shared" si="41"/>
        <v/>
      </c>
      <c r="AV980" s="6" t="str">
        <f t="shared" si="42"/>
        <v/>
      </c>
      <c r="AW980" s="6" t="str">
        <f t="shared" si="43"/>
        <v/>
      </c>
      <c r="AX980" s="6" t="str">
        <f t="shared" si="44"/>
        <v/>
      </c>
      <c r="AY980" s="6" t="str">
        <f t="shared" si="45"/>
        <v/>
      </c>
      <c r="AZ980" s="6" t="str">
        <f t="shared" si="46"/>
        <v/>
      </c>
      <c r="BA980" s="6" t="str">
        <f t="shared" si="47"/>
        <v/>
      </c>
      <c r="BB980" s="6" t="str">
        <f t="shared" si="48"/>
        <v/>
      </c>
      <c r="BC980" s="2"/>
      <c r="BD980" s="2"/>
    </row>
    <row r="981" spans="1:56" ht="15.75" customHeight="1" x14ac:dyDescent="0.25">
      <c r="A981" s="2">
        <v>235</v>
      </c>
      <c r="B981" s="2">
        <v>2017</v>
      </c>
      <c r="C981" s="6" t="s">
        <v>295</v>
      </c>
      <c r="D981" s="2">
        <v>16446</v>
      </c>
      <c r="E981" s="2">
        <v>2084220000176</v>
      </c>
      <c r="F981" s="2" t="str">
        <f t="array" ref="F981">IFERROR(INDEX(cnpj!$A:$B,MATCH(C981,cnpj!$B:$B,0),1),IF(G981=14,LEFT(E981,2)&amp;"."&amp;MID(E981,3,3)&amp;"."&amp;MID(E981,6,3)&amp;"/"&amp;MID(E981,9,4)&amp;"-"&amp;RIGHT(E981,2),IF(G981=13,0&amp;LEFT(E981,1)&amp;"."&amp;MID(E981,2,3)&amp;"."&amp;MID(E981,5,3)&amp;"/"&amp;MID(E981,8,4)&amp;"-"&amp;RIGHT(E981,2),IF(G981=12,"00"&amp;"."&amp;LEFT(E981,3)&amp;"."&amp;MID(E981,4,3)&amp;"/"&amp;MID(E981,7,4)&amp;"-"&amp;RIGHT(E981,2),IF(G981=11,"00.0"&amp;LEFT(E981,2)&amp;"."&amp;MID(E981,3,3)&amp;"/"&amp;MID(E981,6,4)&amp;"-"&amp;RIGHT(E981,2),"erro")))))</f>
        <v>02.084.220/0001-76</v>
      </c>
      <c r="G981" s="2">
        <f t="shared" si="37"/>
        <v>13</v>
      </c>
      <c r="H981" s="6" t="s">
        <v>145</v>
      </c>
      <c r="I981" s="2">
        <v>1</v>
      </c>
      <c r="J981" s="6">
        <v>10.118598932153073</v>
      </c>
      <c r="K981" s="6">
        <v>24800</v>
      </c>
      <c r="L981" s="2">
        <v>0</v>
      </c>
      <c r="M981" s="2">
        <v>1</v>
      </c>
      <c r="N981" s="2"/>
      <c r="O981" s="2">
        <v>0</v>
      </c>
      <c r="P981" s="2">
        <v>0</v>
      </c>
      <c r="Q981" s="2">
        <v>0</v>
      </c>
      <c r="R981" s="2">
        <v>10</v>
      </c>
      <c r="S981" s="2">
        <v>0</v>
      </c>
      <c r="T981" s="6">
        <v>3.1780538303479458</v>
      </c>
      <c r="U981" s="6">
        <v>-8.0833333333333339</v>
      </c>
      <c r="V981" s="6">
        <v>0</v>
      </c>
      <c r="W981" s="6">
        <v>0</v>
      </c>
      <c r="X981" s="6">
        <v>0</v>
      </c>
      <c r="Y981" s="6">
        <v>24</v>
      </c>
      <c r="Z981" s="6">
        <v>-194</v>
      </c>
      <c r="AA981" s="2">
        <f t="shared" si="38"/>
        <v>1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1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</v>
      </c>
      <c r="AO981" s="2">
        <v>0</v>
      </c>
      <c r="AP981" s="2">
        <v>0</v>
      </c>
      <c r="AQ981" s="2">
        <v>0</v>
      </c>
      <c r="AR981" s="3">
        <v>0</v>
      </c>
      <c r="AS981" s="6">
        <f t="shared" si="39"/>
        <v>4.1271343850450917</v>
      </c>
      <c r="AT981" s="6">
        <f t="shared" si="40"/>
        <v>-1.935483870967742</v>
      </c>
      <c r="AU981" s="6">
        <f t="shared" si="41"/>
        <v>6.4516129032258063E-2</v>
      </c>
      <c r="AV981" s="6">
        <f t="shared" si="42"/>
        <v>0</v>
      </c>
      <c r="AW981" s="6">
        <f t="shared" si="43"/>
        <v>1</v>
      </c>
      <c r="AX981" s="6">
        <f t="shared" si="44"/>
        <v>0</v>
      </c>
      <c r="AY981" s="6">
        <f t="shared" si="45"/>
        <v>0</v>
      </c>
      <c r="AZ981" s="6">
        <f t="shared" si="46"/>
        <v>0</v>
      </c>
      <c r="BA981" s="6">
        <f t="shared" si="47"/>
        <v>10</v>
      </c>
      <c r="BB981" s="6">
        <f t="shared" si="48"/>
        <v>0</v>
      </c>
      <c r="BC981" s="2"/>
      <c r="BD981" s="2"/>
    </row>
    <row r="982" spans="1:56" ht="15.75" customHeight="1" x14ac:dyDescent="0.25">
      <c r="A982" s="2">
        <v>235</v>
      </c>
      <c r="B982" s="2">
        <v>2018</v>
      </c>
      <c r="C982" s="6" t="s">
        <v>295</v>
      </c>
      <c r="D982" s="2">
        <v>16446</v>
      </c>
      <c r="E982" s="2">
        <v>2084220000176</v>
      </c>
      <c r="F982" s="2" t="str">
        <f t="array" ref="F982">IFERROR(INDEX(cnpj!$A:$B,MATCH(C982,cnpj!$B:$B,0),1),IF(G982=14,LEFT(E982,2)&amp;"."&amp;MID(E982,3,3)&amp;"."&amp;MID(E982,6,3)&amp;"/"&amp;MID(E982,9,4)&amp;"-"&amp;RIGHT(E982,2),IF(G982=13,0&amp;LEFT(E982,1)&amp;"."&amp;MID(E982,2,3)&amp;"."&amp;MID(E982,5,3)&amp;"/"&amp;MID(E982,8,4)&amp;"-"&amp;RIGHT(E982,2),IF(G982=12,"00"&amp;"."&amp;LEFT(E982,3)&amp;"."&amp;MID(E982,4,3)&amp;"/"&amp;MID(E982,7,4)&amp;"-"&amp;RIGHT(E982,2),IF(G982=11,"00.0"&amp;LEFT(E982,2)&amp;"."&amp;MID(E982,3,3)&amp;"/"&amp;MID(E982,6,4)&amp;"-"&amp;RIGHT(E982,2),"erro")))))</f>
        <v>02.084.220/0001-76</v>
      </c>
      <c r="G982" s="2">
        <f t="shared" si="37"/>
        <v>13</v>
      </c>
      <c r="H982" s="6" t="s">
        <v>145</v>
      </c>
      <c r="I982" s="2">
        <v>1</v>
      </c>
      <c r="J982" s="6">
        <v>9.626415659196363</v>
      </c>
      <c r="K982" s="6">
        <v>15160</v>
      </c>
      <c r="L982" s="2">
        <v>0</v>
      </c>
      <c r="M982" s="2">
        <v>1</v>
      </c>
      <c r="N982" s="2"/>
      <c r="O982" s="2">
        <v>0</v>
      </c>
      <c r="P982" s="2">
        <v>0</v>
      </c>
      <c r="Q982" s="2">
        <v>0</v>
      </c>
      <c r="R982" s="2">
        <v>10</v>
      </c>
      <c r="S982" s="2">
        <v>0</v>
      </c>
      <c r="T982" s="6">
        <v>4.9972122737641147</v>
      </c>
      <c r="U982" s="6">
        <v>-0.95945945945945943</v>
      </c>
      <c r="V982" s="6">
        <v>4.0540540540540543E-2</v>
      </c>
      <c r="W982" s="6">
        <v>6</v>
      </c>
      <c r="X982" s="6">
        <v>0</v>
      </c>
      <c r="Y982" s="6">
        <v>148</v>
      </c>
      <c r="Z982" s="6">
        <v>-142</v>
      </c>
      <c r="AA982" s="2">
        <f t="shared" si="38"/>
        <v>1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1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1</v>
      </c>
      <c r="AP982" s="2">
        <v>0</v>
      </c>
      <c r="AQ982" s="2">
        <v>0</v>
      </c>
      <c r="AR982" s="3">
        <v>0</v>
      </c>
      <c r="AS982" s="6">
        <f t="shared" si="39"/>
        <v>3.1780538303479458</v>
      </c>
      <c r="AT982" s="6">
        <f t="shared" si="40"/>
        <v>-8.0833333333333339</v>
      </c>
      <c r="AU982" s="6">
        <f t="shared" si="41"/>
        <v>0</v>
      </c>
      <c r="AV982" s="6">
        <f t="shared" si="42"/>
        <v>0</v>
      </c>
      <c r="AW982" s="6">
        <f t="shared" si="43"/>
        <v>1</v>
      </c>
      <c r="AX982" s="6">
        <f t="shared" si="44"/>
        <v>0</v>
      </c>
      <c r="AY982" s="6">
        <f t="shared" si="45"/>
        <v>0</v>
      </c>
      <c r="AZ982" s="6">
        <f t="shared" si="46"/>
        <v>0</v>
      </c>
      <c r="BA982" s="6">
        <f t="shared" si="47"/>
        <v>10</v>
      </c>
      <c r="BB982" s="6">
        <f t="shared" si="48"/>
        <v>0</v>
      </c>
      <c r="BC982" s="2"/>
      <c r="BD982" s="2"/>
    </row>
    <row r="983" spans="1:56" ht="15.75" customHeight="1" x14ac:dyDescent="0.25">
      <c r="A983" s="2">
        <v>235</v>
      </c>
      <c r="B983" s="2">
        <v>2019</v>
      </c>
      <c r="C983" s="6" t="s">
        <v>295</v>
      </c>
      <c r="D983" s="2">
        <v>16446</v>
      </c>
      <c r="E983" s="2">
        <v>2084220000176</v>
      </c>
      <c r="F983" s="2" t="str">
        <f t="array" ref="F983">IFERROR(INDEX(cnpj!$A:$B,MATCH(C983,cnpj!$B:$B,0),1),IF(G983=14,LEFT(E983,2)&amp;"."&amp;MID(E983,3,3)&amp;"."&amp;MID(E983,6,3)&amp;"/"&amp;MID(E983,9,4)&amp;"-"&amp;RIGHT(E983,2),IF(G983=13,0&amp;LEFT(E983,1)&amp;"."&amp;MID(E983,2,3)&amp;"."&amp;MID(E983,5,3)&amp;"/"&amp;MID(E983,8,4)&amp;"-"&amp;RIGHT(E983,2),IF(G983=12,"00"&amp;"."&amp;LEFT(E983,3)&amp;"."&amp;MID(E983,4,3)&amp;"/"&amp;MID(E983,7,4)&amp;"-"&amp;RIGHT(E983,2),IF(G983=11,"00.0"&amp;LEFT(E983,2)&amp;"."&amp;MID(E983,3,3)&amp;"/"&amp;MID(E983,6,4)&amp;"-"&amp;RIGHT(E983,2),"erro")))))</f>
        <v>02.084.220/0001-76</v>
      </c>
      <c r="G983" s="2">
        <f t="shared" si="37"/>
        <v>13</v>
      </c>
      <c r="H983" s="6" t="s">
        <v>145</v>
      </c>
      <c r="I983" s="2">
        <v>1</v>
      </c>
      <c r="J983" s="6">
        <v>9.6188109591041755</v>
      </c>
      <c r="K983" s="6">
        <v>15045.15</v>
      </c>
      <c r="L983" s="2">
        <v>0</v>
      </c>
      <c r="M983" s="2">
        <v>1</v>
      </c>
      <c r="N983" s="2"/>
      <c r="O983" s="2">
        <v>0</v>
      </c>
      <c r="P983" s="2">
        <v>0</v>
      </c>
      <c r="Q983" s="2">
        <v>0</v>
      </c>
      <c r="R983" s="2">
        <v>9</v>
      </c>
      <c r="S983" s="2">
        <v>0</v>
      </c>
      <c r="T983" s="6">
        <v>5.3375380797013179</v>
      </c>
      <c r="U983" s="6">
        <v>-0.64903846153846156</v>
      </c>
      <c r="V983" s="6">
        <v>2.403846153846154E-2</v>
      </c>
      <c r="W983" s="6">
        <v>1</v>
      </c>
      <c r="X983" s="6">
        <v>4</v>
      </c>
      <c r="Y983" s="6">
        <v>208</v>
      </c>
      <c r="Z983" s="6">
        <v>-135</v>
      </c>
      <c r="AA983" s="2">
        <f t="shared" si="38"/>
        <v>1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1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1</v>
      </c>
      <c r="AQ983" s="2">
        <v>0</v>
      </c>
      <c r="AR983" s="3">
        <v>0</v>
      </c>
      <c r="AS983" s="6">
        <f t="shared" si="39"/>
        <v>4.9972122737641147</v>
      </c>
      <c r="AT983" s="6">
        <f t="shared" si="40"/>
        <v>-0.95945945945945943</v>
      </c>
      <c r="AU983" s="6">
        <f t="shared" si="41"/>
        <v>4.0540540540540543E-2</v>
      </c>
      <c r="AV983" s="6">
        <f t="shared" si="42"/>
        <v>0</v>
      </c>
      <c r="AW983" s="6">
        <f t="shared" si="43"/>
        <v>1</v>
      </c>
      <c r="AX983" s="6">
        <f t="shared" si="44"/>
        <v>0</v>
      </c>
      <c r="AY983" s="6">
        <f t="shared" si="45"/>
        <v>0</v>
      </c>
      <c r="AZ983" s="6">
        <f t="shared" si="46"/>
        <v>0</v>
      </c>
      <c r="BA983" s="6">
        <f t="shared" si="47"/>
        <v>10</v>
      </c>
      <c r="BB983" s="6">
        <f t="shared" si="48"/>
        <v>0</v>
      </c>
      <c r="BC983" s="2"/>
      <c r="BD983" s="2"/>
    </row>
    <row r="984" spans="1:56" ht="15.75" customHeight="1" x14ac:dyDescent="0.25">
      <c r="A984" s="2">
        <v>236</v>
      </c>
      <c r="B984" s="2">
        <v>2016</v>
      </c>
      <c r="C984" s="6" t="s">
        <v>296</v>
      </c>
      <c r="D984" s="2">
        <v>21334</v>
      </c>
      <c r="E984" s="2">
        <v>51128999000190</v>
      </c>
      <c r="F984" s="2" t="str">
        <f t="array" ref="F984">IFERROR(INDEX(cnpj!$A:$B,MATCH(C984,cnpj!$B:$B,0),1),IF(G984=14,LEFT(E984,2)&amp;"."&amp;MID(E984,3,3)&amp;"."&amp;MID(E984,6,3)&amp;"/"&amp;MID(E984,9,4)&amp;"-"&amp;RIGHT(E984,2),IF(G984=13,0&amp;LEFT(E984,1)&amp;"."&amp;MID(E984,2,3)&amp;"."&amp;MID(E984,5,3)&amp;"/"&amp;MID(E984,8,4)&amp;"-"&amp;RIGHT(E984,2),IF(G984=12,"00"&amp;"."&amp;LEFT(E984,3)&amp;"."&amp;MID(E984,4,3)&amp;"/"&amp;MID(E984,7,4)&amp;"-"&amp;RIGHT(E984,2),IF(G984=11,"00.0"&amp;LEFT(E984,2)&amp;"."&amp;MID(E984,3,3)&amp;"/"&amp;MID(E984,6,4)&amp;"-"&amp;RIGHT(E984,2),"erro")))))</f>
        <v>51.128.999/0001-90</v>
      </c>
      <c r="G984" s="2">
        <f t="shared" si="37"/>
        <v>14</v>
      </c>
      <c r="H984" s="6" t="s">
        <v>88</v>
      </c>
      <c r="I984" s="2">
        <v>5</v>
      </c>
      <c r="J984" s="6">
        <v>11.264464105671729</v>
      </c>
      <c r="K984" s="6">
        <v>78000</v>
      </c>
      <c r="L984" s="2">
        <v>0</v>
      </c>
      <c r="M984" s="2">
        <v>0</v>
      </c>
      <c r="N984" s="2"/>
      <c r="O984" s="2">
        <v>0</v>
      </c>
      <c r="P984" s="2">
        <v>0</v>
      </c>
      <c r="Q984" s="2">
        <v>0</v>
      </c>
      <c r="R984" s="2">
        <v>4</v>
      </c>
      <c r="S984" s="2">
        <v>0</v>
      </c>
      <c r="T984" s="6">
        <v>10.890329940361228</v>
      </c>
      <c r="U984" s="6">
        <v>-0.27430807939614205</v>
      </c>
      <c r="V984" s="6">
        <v>1.2096356350759483</v>
      </c>
      <c r="W984" s="6">
        <v>30035</v>
      </c>
      <c r="X984" s="6">
        <v>34868</v>
      </c>
      <c r="Y984" s="6">
        <v>53655</v>
      </c>
      <c r="Z984" s="6">
        <v>-14718</v>
      </c>
      <c r="AA984" s="2" t="str">
        <f t="shared" si="38"/>
        <v/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1</v>
      </c>
      <c r="AK984" s="2">
        <v>0</v>
      </c>
      <c r="AL984" s="2">
        <v>0</v>
      </c>
      <c r="AM984" s="2">
        <v>1</v>
      </c>
      <c r="AN984" s="2">
        <v>0</v>
      </c>
      <c r="AO984" s="2">
        <v>0</v>
      </c>
      <c r="AP984" s="2">
        <v>0</v>
      </c>
      <c r="AQ984" s="2">
        <v>0</v>
      </c>
      <c r="AR984" s="3">
        <v>0</v>
      </c>
      <c r="AS984" s="6" t="str">
        <f t="shared" si="39"/>
        <v/>
      </c>
      <c r="AT984" s="6" t="str">
        <f t="shared" si="40"/>
        <v/>
      </c>
      <c r="AU984" s="6" t="str">
        <f t="shared" si="41"/>
        <v/>
      </c>
      <c r="AV984" s="6" t="str">
        <f t="shared" si="42"/>
        <v/>
      </c>
      <c r="AW984" s="6" t="str">
        <f t="shared" si="43"/>
        <v/>
      </c>
      <c r="AX984" s="6" t="str">
        <f t="shared" si="44"/>
        <v/>
      </c>
      <c r="AY984" s="6" t="str">
        <f t="shared" si="45"/>
        <v/>
      </c>
      <c r="AZ984" s="6" t="str">
        <f t="shared" si="46"/>
        <v/>
      </c>
      <c r="BA984" s="6" t="str">
        <f t="shared" si="47"/>
        <v/>
      </c>
      <c r="BB984" s="6" t="str">
        <f t="shared" si="48"/>
        <v/>
      </c>
      <c r="BC984" s="2"/>
      <c r="BD984" s="2"/>
    </row>
    <row r="985" spans="1:56" ht="15.75" customHeight="1" x14ac:dyDescent="0.25">
      <c r="A985" s="2">
        <v>236</v>
      </c>
      <c r="B985" s="2">
        <v>2017</v>
      </c>
      <c r="C985" s="6" t="s">
        <v>296</v>
      </c>
      <c r="D985" s="2">
        <v>21334</v>
      </c>
      <c r="E985" s="2">
        <v>51128999000190</v>
      </c>
      <c r="F985" s="2" t="str">
        <f t="array" ref="F985">IFERROR(INDEX(cnpj!$A:$B,MATCH(C985,cnpj!$B:$B,0),1),IF(G985=14,LEFT(E985,2)&amp;"."&amp;MID(E985,3,3)&amp;"."&amp;MID(E985,6,3)&amp;"/"&amp;MID(E985,9,4)&amp;"-"&amp;RIGHT(E985,2),IF(G985=13,0&amp;LEFT(E985,1)&amp;"."&amp;MID(E985,2,3)&amp;"."&amp;MID(E985,5,3)&amp;"/"&amp;MID(E985,8,4)&amp;"-"&amp;RIGHT(E985,2),IF(G985=12,"00"&amp;"."&amp;LEFT(E985,3)&amp;"."&amp;MID(E985,4,3)&amp;"/"&amp;MID(E985,7,4)&amp;"-"&amp;RIGHT(E985,2),IF(G985=11,"00.0"&amp;LEFT(E985,2)&amp;"."&amp;MID(E985,3,3)&amp;"/"&amp;MID(E985,6,4)&amp;"-"&amp;RIGHT(E985,2),"erro")))))</f>
        <v>51.128.999/0001-90</v>
      </c>
      <c r="G985" s="2">
        <f t="shared" si="37"/>
        <v>14</v>
      </c>
      <c r="H985" s="6" t="s">
        <v>88</v>
      </c>
      <c r="I985" s="2">
        <v>5</v>
      </c>
      <c r="J985" s="6">
        <v>11.248959919135764</v>
      </c>
      <c r="K985" s="6">
        <v>76800</v>
      </c>
      <c r="L985" s="2">
        <v>0</v>
      </c>
      <c r="M985" s="2">
        <v>0</v>
      </c>
      <c r="N985" s="2"/>
      <c r="O985" s="2">
        <v>0</v>
      </c>
      <c r="P985" s="2">
        <v>0</v>
      </c>
      <c r="Q985" s="2">
        <v>0</v>
      </c>
      <c r="R985" s="2">
        <v>4</v>
      </c>
      <c r="S985" s="2">
        <v>0</v>
      </c>
      <c r="T985" s="6">
        <v>10.826038647381097</v>
      </c>
      <c r="U985" s="6">
        <v>-0.18851611877409866</v>
      </c>
      <c r="V985" s="6">
        <v>1.4120920618515722</v>
      </c>
      <c r="W985" s="6">
        <v>29281</v>
      </c>
      <c r="X985" s="6">
        <v>41767</v>
      </c>
      <c r="Y985" s="6">
        <v>50314</v>
      </c>
      <c r="Z985" s="6">
        <v>-9485</v>
      </c>
      <c r="AA985" s="2">
        <f t="shared" si="38"/>
        <v>1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1</v>
      </c>
      <c r="AK985" s="2">
        <v>0</v>
      </c>
      <c r="AL985" s="2">
        <v>0</v>
      </c>
      <c r="AM985" s="2">
        <v>0</v>
      </c>
      <c r="AN985" s="2">
        <v>1</v>
      </c>
      <c r="AO985" s="2">
        <v>0</v>
      </c>
      <c r="AP985" s="2">
        <v>0</v>
      </c>
      <c r="AQ985" s="2">
        <v>0</v>
      </c>
      <c r="AR985" s="3">
        <v>0</v>
      </c>
      <c r="AS985" s="6">
        <f t="shared" si="39"/>
        <v>10.890329940361228</v>
      </c>
      <c r="AT985" s="6">
        <f t="shared" si="40"/>
        <v>-0.27430807939614205</v>
      </c>
      <c r="AU985" s="6">
        <f t="shared" si="41"/>
        <v>1.2096356350759483</v>
      </c>
      <c r="AV985" s="6">
        <f t="shared" si="42"/>
        <v>0</v>
      </c>
      <c r="AW985" s="6">
        <f t="shared" si="43"/>
        <v>0</v>
      </c>
      <c r="AX985" s="6">
        <f t="shared" si="44"/>
        <v>0</v>
      </c>
      <c r="AY985" s="6">
        <f t="shared" si="45"/>
        <v>0</v>
      </c>
      <c r="AZ985" s="6">
        <f t="shared" si="46"/>
        <v>0</v>
      </c>
      <c r="BA985" s="6">
        <f t="shared" si="47"/>
        <v>4</v>
      </c>
      <c r="BB985" s="6">
        <f t="shared" si="48"/>
        <v>0</v>
      </c>
      <c r="BC985" s="2"/>
      <c r="BD985" s="2"/>
    </row>
    <row r="986" spans="1:56" ht="15.75" customHeight="1" x14ac:dyDescent="0.25">
      <c r="A986" s="2">
        <v>236</v>
      </c>
      <c r="B986" s="2">
        <v>2020</v>
      </c>
      <c r="C986" s="6" t="s">
        <v>296</v>
      </c>
      <c r="D986" s="2">
        <v>21334</v>
      </c>
      <c r="E986" s="2">
        <v>51128999000190</v>
      </c>
      <c r="F986" s="2" t="str">
        <f t="array" ref="F986">IFERROR(INDEX(cnpj!$A:$B,MATCH(C986,cnpj!$B:$B,0),1),IF(G986=14,LEFT(E986,2)&amp;"."&amp;MID(E986,3,3)&amp;"."&amp;MID(E986,6,3)&amp;"/"&amp;MID(E986,9,4)&amp;"-"&amp;RIGHT(E986,2),IF(G986=13,0&amp;LEFT(E986,1)&amp;"."&amp;MID(E986,2,3)&amp;"."&amp;MID(E986,5,3)&amp;"/"&amp;MID(E986,8,4)&amp;"-"&amp;RIGHT(E986,2),IF(G986=12,"00"&amp;"."&amp;LEFT(E986,3)&amp;"."&amp;MID(E986,4,3)&amp;"/"&amp;MID(E986,7,4)&amp;"-"&amp;RIGHT(E986,2),IF(G986=11,"00.0"&amp;LEFT(E986,2)&amp;"."&amp;MID(E986,3,3)&amp;"/"&amp;MID(E986,6,4)&amp;"-"&amp;RIGHT(E986,2),"erro")))))</f>
        <v>51.128.999/0001-90</v>
      </c>
      <c r="G986" s="2">
        <f t="shared" si="37"/>
        <v>14</v>
      </c>
      <c r="H986" s="6" t="s">
        <v>88</v>
      </c>
      <c r="I986" s="2">
        <v>5</v>
      </c>
      <c r="J986" s="6">
        <v>11.248959919135764</v>
      </c>
      <c r="K986" s="6">
        <v>76800</v>
      </c>
      <c r="L986" s="2">
        <v>0</v>
      </c>
      <c r="M986" s="2">
        <v>0</v>
      </c>
      <c r="N986" s="2"/>
      <c r="O986" s="2">
        <v>0</v>
      </c>
      <c r="P986" s="2">
        <v>0</v>
      </c>
      <c r="Q986" s="2">
        <v>0</v>
      </c>
      <c r="R986" s="2">
        <v>4</v>
      </c>
      <c r="S986" s="2">
        <v>0</v>
      </c>
      <c r="T986" s="6">
        <v>11.096636995028227</v>
      </c>
      <c r="U986" s="6">
        <v>5.2040212891780013E-2</v>
      </c>
      <c r="V986" s="6">
        <v>0.7534003548196333</v>
      </c>
      <c r="W986" s="6">
        <v>11866</v>
      </c>
      <c r="X986" s="6">
        <v>37820</v>
      </c>
      <c r="Y986" s="6">
        <v>65949</v>
      </c>
      <c r="Z986" s="6">
        <v>3432</v>
      </c>
      <c r="AA986" s="2">
        <f t="shared" si="38"/>
        <v>1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1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1</v>
      </c>
      <c r="AR986" s="3">
        <v>0</v>
      </c>
      <c r="AS986" s="6">
        <f t="shared" si="39"/>
        <v>10.826038647381097</v>
      </c>
      <c r="AT986" s="6">
        <f t="shared" si="40"/>
        <v>-0.18851611877409866</v>
      </c>
      <c r="AU986" s="6">
        <f t="shared" si="41"/>
        <v>1.4120920618515722</v>
      </c>
      <c r="AV986" s="6">
        <f t="shared" si="42"/>
        <v>0</v>
      </c>
      <c r="AW986" s="6">
        <f t="shared" si="43"/>
        <v>0</v>
      </c>
      <c r="AX986" s="6">
        <f t="shared" si="44"/>
        <v>0</v>
      </c>
      <c r="AY986" s="6">
        <f t="shared" si="45"/>
        <v>0</v>
      </c>
      <c r="AZ986" s="6">
        <f t="shared" si="46"/>
        <v>0</v>
      </c>
      <c r="BA986" s="6">
        <f t="shared" si="47"/>
        <v>4</v>
      </c>
      <c r="BB986" s="6">
        <f t="shared" si="48"/>
        <v>0</v>
      </c>
      <c r="BC986" s="2"/>
      <c r="BD986" s="2"/>
    </row>
    <row r="987" spans="1:56" ht="15.75" customHeight="1" x14ac:dyDescent="0.25">
      <c r="A987" s="2">
        <v>237</v>
      </c>
      <c r="B987" s="2">
        <v>2016</v>
      </c>
      <c r="C987" s="6" t="s">
        <v>297</v>
      </c>
      <c r="D987" s="2">
        <v>20125</v>
      </c>
      <c r="E987" s="2">
        <v>58119199000151</v>
      </c>
      <c r="F987" s="2" t="str">
        <f t="array" ref="F987">IFERROR(INDEX(cnpj!$A:$B,MATCH(C987,cnpj!$B:$B,0),1),IF(G987=14,LEFT(E987,2)&amp;"."&amp;MID(E987,3,3)&amp;"."&amp;MID(E987,6,3)&amp;"/"&amp;MID(E987,9,4)&amp;"-"&amp;RIGHT(E987,2),IF(G987=13,0&amp;LEFT(E987,1)&amp;"."&amp;MID(E987,2,3)&amp;"."&amp;MID(E987,5,3)&amp;"/"&amp;MID(E987,8,4)&amp;"-"&amp;RIGHT(E987,2),IF(G987=12,"00"&amp;"."&amp;LEFT(E987,3)&amp;"."&amp;MID(E987,4,3)&amp;"/"&amp;MID(E987,7,4)&amp;"-"&amp;RIGHT(E987,2),IF(G987=11,"00.0"&amp;LEFT(E987,2)&amp;"."&amp;MID(E987,3,3)&amp;"/"&amp;MID(E987,6,4)&amp;"-"&amp;RIGHT(E987,2),"erro")))))</f>
        <v>58.119.199/0001-51</v>
      </c>
      <c r="G987" s="2">
        <f t="shared" si="37"/>
        <v>14</v>
      </c>
      <c r="H987" s="6" t="s">
        <v>48</v>
      </c>
      <c r="I987" s="2">
        <v>8</v>
      </c>
      <c r="J987" s="6">
        <v>13.66107650465721</v>
      </c>
      <c r="K987" s="6">
        <v>856900</v>
      </c>
      <c r="L987" s="2">
        <v>0</v>
      </c>
      <c r="M987" s="2">
        <v>1</v>
      </c>
      <c r="N987" s="2"/>
      <c r="O987" s="2">
        <v>1</v>
      </c>
      <c r="P987" s="2">
        <v>4</v>
      </c>
      <c r="Q987" s="2">
        <v>0</v>
      </c>
      <c r="R987" s="2">
        <v>28</v>
      </c>
      <c r="S987" s="2">
        <v>0</v>
      </c>
      <c r="T987" s="6">
        <v>14.103619039490782</v>
      </c>
      <c r="U987" s="6">
        <v>0.161923439652988</v>
      </c>
      <c r="V987" s="6">
        <v>0.48004051272132436</v>
      </c>
      <c r="W987" s="6">
        <v>290172</v>
      </c>
      <c r="X987" s="6">
        <v>350155</v>
      </c>
      <c r="Y987" s="6">
        <v>1333902</v>
      </c>
      <c r="Z987" s="6">
        <v>215990</v>
      </c>
      <c r="AA987" s="2" t="str">
        <f t="shared" si="38"/>
        <v/>
      </c>
      <c r="AB987" s="2">
        <v>1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1</v>
      </c>
      <c r="AN987" s="2">
        <v>0</v>
      </c>
      <c r="AO987" s="2">
        <v>0</v>
      </c>
      <c r="AP987" s="2">
        <v>0</v>
      </c>
      <c r="AQ987" s="2">
        <v>0</v>
      </c>
      <c r="AR987" s="3">
        <v>0</v>
      </c>
      <c r="AS987" s="6" t="str">
        <f t="shared" si="39"/>
        <v/>
      </c>
      <c r="AT987" s="6" t="str">
        <f t="shared" si="40"/>
        <v/>
      </c>
      <c r="AU987" s="6" t="str">
        <f t="shared" si="41"/>
        <v/>
      </c>
      <c r="AV987" s="6" t="str">
        <f t="shared" si="42"/>
        <v/>
      </c>
      <c r="AW987" s="6" t="str">
        <f t="shared" si="43"/>
        <v/>
      </c>
      <c r="AX987" s="6" t="str">
        <f t="shared" si="44"/>
        <v/>
      </c>
      <c r="AY987" s="6" t="str">
        <f t="shared" si="45"/>
        <v/>
      </c>
      <c r="AZ987" s="6" t="str">
        <f t="shared" si="46"/>
        <v/>
      </c>
      <c r="BA987" s="6" t="str">
        <f t="shared" si="47"/>
        <v/>
      </c>
      <c r="BB987" s="6" t="str">
        <f t="shared" si="48"/>
        <v/>
      </c>
      <c r="BC987" s="2"/>
      <c r="BD987" s="2"/>
    </row>
    <row r="988" spans="1:56" ht="15.75" customHeight="1" x14ac:dyDescent="0.25">
      <c r="A988" s="2">
        <v>237</v>
      </c>
      <c r="B988" s="2">
        <v>2017</v>
      </c>
      <c r="C988" s="6" t="s">
        <v>297</v>
      </c>
      <c r="D988" s="2">
        <v>20125</v>
      </c>
      <c r="E988" s="2">
        <v>58119199000151</v>
      </c>
      <c r="F988" s="2" t="str">
        <f t="array" ref="F988">IFERROR(INDEX(cnpj!$A:$B,MATCH(C988,cnpj!$B:$B,0),1),IF(G988=14,LEFT(E988,2)&amp;"."&amp;MID(E988,3,3)&amp;"."&amp;MID(E988,6,3)&amp;"/"&amp;MID(E988,9,4)&amp;"-"&amp;RIGHT(E988,2),IF(G988=13,0&amp;LEFT(E988,1)&amp;"."&amp;MID(E988,2,3)&amp;"."&amp;MID(E988,5,3)&amp;"/"&amp;MID(E988,8,4)&amp;"-"&amp;RIGHT(E988,2),IF(G988=12,"00"&amp;"."&amp;LEFT(E988,3)&amp;"."&amp;MID(E988,4,3)&amp;"/"&amp;MID(E988,7,4)&amp;"-"&amp;RIGHT(E988,2),IF(G988=11,"00.0"&amp;LEFT(E988,2)&amp;"."&amp;MID(E988,3,3)&amp;"/"&amp;MID(E988,6,4)&amp;"-"&amp;RIGHT(E988,2),"erro")))))</f>
        <v>58.119.199/0001-51</v>
      </c>
      <c r="G988" s="2">
        <f t="shared" si="37"/>
        <v>14</v>
      </c>
      <c r="H988" s="6" t="s">
        <v>48</v>
      </c>
      <c r="I988" s="2">
        <v>8</v>
      </c>
      <c r="J988" s="6">
        <v>13.635785627017585</v>
      </c>
      <c r="K988" s="6">
        <v>835500</v>
      </c>
      <c r="L988" s="2">
        <v>0</v>
      </c>
      <c r="M988" s="2">
        <v>1</v>
      </c>
      <c r="N988" s="2"/>
      <c r="O988" s="2">
        <v>1</v>
      </c>
      <c r="P988" s="2">
        <v>3</v>
      </c>
      <c r="Q988" s="2">
        <v>0</v>
      </c>
      <c r="R988" s="2">
        <v>29</v>
      </c>
      <c r="S988" s="2">
        <v>0</v>
      </c>
      <c r="T988" s="6">
        <v>14.124723175766327</v>
      </c>
      <c r="U988" s="6">
        <v>0.36915496141966248</v>
      </c>
      <c r="V988" s="6">
        <v>0.32231758018485679</v>
      </c>
      <c r="W988" s="6">
        <v>406079</v>
      </c>
      <c r="X988" s="6">
        <v>33031</v>
      </c>
      <c r="Y988" s="6">
        <v>1362352</v>
      </c>
      <c r="Z988" s="6">
        <v>502919</v>
      </c>
      <c r="AA988" s="2">
        <f t="shared" si="38"/>
        <v>0</v>
      </c>
      <c r="AB988" s="2">
        <v>1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</v>
      </c>
      <c r="AO988" s="2">
        <v>0</v>
      </c>
      <c r="AP988" s="2">
        <v>0</v>
      </c>
      <c r="AQ988" s="2">
        <v>0</v>
      </c>
      <c r="AR988" s="3">
        <v>0</v>
      </c>
      <c r="AS988" s="6">
        <f t="shared" si="39"/>
        <v>14.103619039490782</v>
      </c>
      <c r="AT988" s="6">
        <f t="shared" si="40"/>
        <v>0.161923439652988</v>
      </c>
      <c r="AU988" s="6">
        <f t="shared" si="41"/>
        <v>0.48004051272132436</v>
      </c>
      <c r="AV988" s="6">
        <f t="shared" si="42"/>
        <v>0</v>
      </c>
      <c r="AW988" s="6">
        <f t="shared" si="43"/>
        <v>1</v>
      </c>
      <c r="AX988" s="6">
        <f t="shared" si="44"/>
        <v>1</v>
      </c>
      <c r="AY988" s="6">
        <f t="shared" si="45"/>
        <v>4</v>
      </c>
      <c r="AZ988" s="6">
        <f t="shared" si="46"/>
        <v>0</v>
      </c>
      <c r="BA988" s="6">
        <f t="shared" si="47"/>
        <v>28</v>
      </c>
      <c r="BB988" s="6">
        <f t="shared" si="48"/>
        <v>0</v>
      </c>
      <c r="BC988" s="2"/>
      <c r="BD988" s="2"/>
    </row>
    <row r="989" spans="1:56" ht="15.75" customHeight="1" x14ac:dyDescent="0.25">
      <c r="A989" s="2">
        <v>237</v>
      </c>
      <c r="B989" s="2">
        <v>2018</v>
      </c>
      <c r="C989" s="6" t="s">
        <v>297</v>
      </c>
      <c r="D989" s="2">
        <v>20125</v>
      </c>
      <c r="E989" s="2">
        <v>58119199000151</v>
      </c>
      <c r="F989" s="2" t="str">
        <f t="array" ref="F989">IFERROR(INDEX(cnpj!$A:$B,MATCH(C989,cnpj!$B:$B,0),1),IF(G989=14,LEFT(E989,2)&amp;"."&amp;MID(E989,3,3)&amp;"."&amp;MID(E989,6,3)&amp;"/"&amp;MID(E989,9,4)&amp;"-"&amp;RIGHT(E989,2),IF(G989=13,0&amp;LEFT(E989,1)&amp;"."&amp;MID(E989,2,3)&amp;"."&amp;MID(E989,5,3)&amp;"/"&amp;MID(E989,8,4)&amp;"-"&amp;RIGHT(E989,2),IF(G989=12,"00"&amp;"."&amp;LEFT(E989,3)&amp;"."&amp;MID(E989,4,3)&amp;"/"&amp;MID(E989,7,4)&amp;"-"&amp;RIGHT(E989,2),IF(G989=11,"00.0"&amp;LEFT(E989,2)&amp;"."&amp;MID(E989,3,3)&amp;"/"&amp;MID(E989,6,4)&amp;"-"&amp;RIGHT(E989,2),"erro")))))</f>
        <v>58.119.199/0001-51</v>
      </c>
      <c r="G989" s="2">
        <f t="shared" si="37"/>
        <v>14</v>
      </c>
      <c r="H989" s="6" t="s">
        <v>48</v>
      </c>
      <c r="I989" s="2">
        <v>8</v>
      </c>
      <c r="J989" s="6">
        <v>13.415032991367148</v>
      </c>
      <c r="K989" s="6">
        <v>670000</v>
      </c>
      <c r="L989" s="2">
        <v>0</v>
      </c>
      <c r="M989" s="2">
        <v>1</v>
      </c>
      <c r="N989" s="2"/>
      <c r="O989" s="2">
        <v>1</v>
      </c>
      <c r="P989" s="2">
        <v>1</v>
      </c>
      <c r="Q989" s="2">
        <v>0</v>
      </c>
      <c r="R989" s="2">
        <v>26</v>
      </c>
      <c r="S989" s="2">
        <v>0</v>
      </c>
      <c r="T989" s="6">
        <v>14.267586950269502</v>
      </c>
      <c r="U989" s="6">
        <v>0.18121536906995034</v>
      </c>
      <c r="V989" s="6">
        <v>0.3462240355516642</v>
      </c>
      <c r="W989" s="6">
        <v>478278</v>
      </c>
      <c r="X989" s="6">
        <v>65838</v>
      </c>
      <c r="Y989" s="6">
        <v>1571572</v>
      </c>
      <c r="Z989" s="6">
        <v>284793</v>
      </c>
      <c r="AA989" s="2">
        <f t="shared" si="38"/>
        <v>0</v>
      </c>
      <c r="AB989" s="2">
        <v>1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1</v>
      </c>
      <c r="AP989" s="2">
        <v>0</v>
      </c>
      <c r="AQ989" s="2">
        <v>0</v>
      </c>
      <c r="AR989" s="3">
        <v>0</v>
      </c>
      <c r="AS989" s="6">
        <f t="shared" si="39"/>
        <v>14.124723175766327</v>
      </c>
      <c r="AT989" s="6">
        <f t="shared" si="40"/>
        <v>0.36915496141966248</v>
      </c>
      <c r="AU989" s="6">
        <f t="shared" si="41"/>
        <v>0.32231758018485679</v>
      </c>
      <c r="AV989" s="6">
        <f t="shared" si="42"/>
        <v>0</v>
      </c>
      <c r="AW989" s="6">
        <f t="shared" si="43"/>
        <v>1</v>
      </c>
      <c r="AX989" s="6">
        <f t="shared" si="44"/>
        <v>1</v>
      </c>
      <c r="AY989" s="6">
        <f t="shared" si="45"/>
        <v>3</v>
      </c>
      <c r="AZ989" s="6">
        <f t="shared" si="46"/>
        <v>0</v>
      </c>
      <c r="BA989" s="6">
        <f t="shared" si="47"/>
        <v>29</v>
      </c>
      <c r="BB989" s="6">
        <f t="shared" si="48"/>
        <v>0</v>
      </c>
      <c r="BC989" s="2"/>
      <c r="BD989" s="2"/>
    </row>
    <row r="990" spans="1:56" ht="15.75" customHeight="1" x14ac:dyDescent="0.25">
      <c r="A990" s="2">
        <v>237</v>
      </c>
      <c r="B990" s="2">
        <v>2019</v>
      </c>
      <c r="C990" s="6" t="s">
        <v>297</v>
      </c>
      <c r="D990" s="2">
        <v>20125</v>
      </c>
      <c r="E990" s="2">
        <v>58119199000151</v>
      </c>
      <c r="F990" s="2" t="str">
        <f t="array" ref="F990">IFERROR(INDEX(cnpj!$A:$B,MATCH(C990,cnpj!$B:$B,0),1),IF(G990=14,LEFT(E990,2)&amp;"."&amp;MID(E990,3,3)&amp;"."&amp;MID(E990,6,3)&amp;"/"&amp;MID(E990,9,4)&amp;"-"&amp;RIGHT(E990,2),IF(G990=13,0&amp;LEFT(E990,1)&amp;"."&amp;MID(E990,2,3)&amp;"."&amp;MID(E990,5,3)&amp;"/"&amp;MID(E990,8,4)&amp;"-"&amp;RIGHT(E990,2),IF(G990=12,"00"&amp;"."&amp;LEFT(E990,3)&amp;"."&amp;MID(E990,4,3)&amp;"/"&amp;MID(E990,7,4)&amp;"-"&amp;RIGHT(E990,2),IF(G990=11,"00.0"&amp;LEFT(E990,2)&amp;"."&amp;MID(E990,3,3)&amp;"/"&amp;MID(E990,6,4)&amp;"-"&amp;RIGHT(E990,2),"erro")))))</f>
        <v>58.119.199/0001-51</v>
      </c>
      <c r="G990" s="2">
        <f t="shared" si="37"/>
        <v>14</v>
      </c>
      <c r="H990" s="6" t="s">
        <v>48</v>
      </c>
      <c r="I990" s="2">
        <v>8</v>
      </c>
      <c r="J990" s="6">
        <v>13.579155112677833</v>
      </c>
      <c r="K990" s="6">
        <v>789500</v>
      </c>
      <c r="L990" s="2">
        <v>0</v>
      </c>
      <c r="M990" s="2">
        <v>1</v>
      </c>
      <c r="N990" s="2"/>
      <c r="O990" s="2">
        <v>1</v>
      </c>
      <c r="P990" s="2">
        <v>3</v>
      </c>
      <c r="Q990" s="2">
        <v>0</v>
      </c>
      <c r="R990" s="2">
        <v>27</v>
      </c>
      <c r="S990" s="2">
        <v>0</v>
      </c>
      <c r="T990" s="6">
        <v>14.351125179919297</v>
      </c>
      <c r="U990" s="6">
        <v>0.16667447079247386</v>
      </c>
      <c r="V990" s="6">
        <v>0.44120683781894976</v>
      </c>
      <c r="W990" s="6">
        <v>463629</v>
      </c>
      <c r="X990" s="6">
        <v>290172</v>
      </c>
      <c r="Y990" s="6">
        <v>1708498</v>
      </c>
      <c r="Z990" s="6">
        <v>284763</v>
      </c>
      <c r="AA990" s="2">
        <f t="shared" si="38"/>
        <v>0</v>
      </c>
      <c r="AB990" s="2">
        <v>1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1</v>
      </c>
      <c r="AQ990" s="2">
        <v>0</v>
      </c>
      <c r="AR990" s="3">
        <v>0</v>
      </c>
      <c r="AS990" s="6">
        <f t="shared" si="39"/>
        <v>14.267586950269502</v>
      </c>
      <c r="AT990" s="6">
        <f t="shared" si="40"/>
        <v>0.18121536906995034</v>
      </c>
      <c r="AU990" s="6">
        <f t="shared" si="41"/>
        <v>0.3462240355516642</v>
      </c>
      <c r="AV990" s="6">
        <f t="shared" si="42"/>
        <v>0</v>
      </c>
      <c r="AW990" s="6">
        <f t="shared" si="43"/>
        <v>1</v>
      </c>
      <c r="AX990" s="6">
        <f t="shared" si="44"/>
        <v>1</v>
      </c>
      <c r="AY990" s="6">
        <f t="shared" si="45"/>
        <v>1</v>
      </c>
      <c r="AZ990" s="6">
        <f t="shared" si="46"/>
        <v>0</v>
      </c>
      <c r="BA990" s="6">
        <f t="shared" si="47"/>
        <v>26</v>
      </c>
      <c r="BB990" s="6">
        <f t="shared" si="48"/>
        <v>0</v>
      </c>
      <c r="BC990" s="2"/>
      <c r="BD990" s="2"/>
    </row>
    <row r="991" spans="1:56" ht="15.75" customHeight="1" x14ac:dyDescent="0.25">
      <c r="A991" s="2">
        <v>238</v>
      </c>
      <c r="B991" s="2">
        <v>2016</v>
      </c>
      <c r="C991" s="6" t="s">
        <v>298</v>
      </c>
      <c r="D991" s="2">
        <v>11312</v>
      </c>
      <c r="E991" s="2">
        <v>76535764000143</v>
      </c>
      <c r="F991" s="2" t="str">
        <f t="array" ref="F991">IFERROR(INDEX(cnpj!$A:$B,MATCH(C991,cnpj!$B:$B,0),1),IF(G991=14,LEFT(E991,2)&amp;"."&amp;MID(E991,3,3)&amp;"."&amp;MID(E991,6,3)&amp;"/"&amp;MID(E991,9,4)&amp;"-"&amp;RIGHT(E991,2),IF(G991=13,0&amp;LEFT(E991,1)&amp;"."&amp;MID(E991,2,3)&amp;"."&amp;MID(E991,5,3)&amp;"/"&amp;MID(E991,8,4)&amp;"-"&amp;RIGHT(E991,2),IF(G991=12,"00"&amp;"."&amp;LEFT(E991,3)&amp;"."&amp;MID(E991,4,3)&amp;"/"&amp;MID(E991,7,4)&amp;"-"&amp;RIGHT(E991,2),IF(G991=11,"00.0"&amp;LEFT(E991,2)&amp;"."&amp;MID(E991,3,3)&amp;"/"&amp;MID(E991,6,4)&amp;"-"&amp;RIGHT(E991,2),"erro")))))</f>
        <v>76.535.764/0001-43</v>
      </c>
      <c r="G991" s="2">
        <f t="shared" si="37"/>
        <v>14</v>
      </c>
      <c r="H991" s="6" t="s">
        <v>57</v>
      </c>
      <c r="I991" s="2">
        <v>2</v>
      </c>
      <c r="J991" s="6">
        <v>15.89495209964411</v>
      </c>
      <c r="K991" s="6">
        <v>8000000</v>
      </c>
      <c r="L991" s="2">
        <v>1</v>
      </c>
      <c r="M991" s="2">
        <v>1</v>
      </c>
      <c r="N991" s="2"/>
      <c r="O991" s="2">
        <v>0</v>
      </c>
      <c r="P991" s="2">
        <v>0</v>
      </c>
      <c r="Q991" s="2">
        <v>0</v>
      </c>
      <c r="R991" s="2">
        <v>26</v>
      </c>
      <c r="S991" s="2">
        <v>0</v>
      </c>
      <c r="T991" s="6">
        <v>17.855008837192972</v>
      </c>
      <c r="U991" s="6">
        <v>-0.1222494750196394</v>
      </c>
      <c r="V991" s="6">
        <v>0.7946293520075649</v>
      </c>
      <c r="W991" s="6">
        <v>21066991</v>
      </c>
      <c r="X991" s="6">
        <v>24066239</v>
      </c>
      <c r="Y991" s="6">
        <v>56797839</v>
      </c>
      <c r="Z991" s="6">
        <v>-6943506</v>
      </c>
      <c r="AA991" s="2" t="str">
        <f t="shared" si="38"/>
        <v/>
      </c>
      <c r="AB991" s="2">
        <v>0</v>
      </c>
      <c r="AC991" s="2">
        <v>0</v>
      </c>
      <c r="AD991" s="2">
        <v>0</v>
      </c>
      <c r="AE991" s="2">
        <v>1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1</v>
      </c>
      <c r="AN991" s="2">
        <v>0</v>
      </c>
      <c r="AO991" s="2">
        <v>0</v>
      </c>
      <c r="AP991" s="2">
        <v>0</v>
      </c>
      <c r="AQ991" s="2">
        <v>0</v>
      </c>
      <c r="AR991" s="3">
        <v>0</v>
      </c>
      <c r="AS991" s="6" t="str">
        <f t="shared" si="39"/>
        <v/>
      </c>
      <c r="AT991" s="6" t="str">
        <f t="shared" si="40"/>
        <v/>
      </c>
      <c r="AU991" s="6" t="str">
        <f t="shared" si="41"/>
        <v/>
      </c>
      <c r="AV991" s="6" t="str">
        <f t="shared" si="42"/>
        <v/>
      </c>
      <c r="AW991" s="6" t="str">
        <f t="shared" si="43"/>
        <v/>
      </c>
      <c r="AX991" s="6" t="str">
        <f t="shared" si="44"/>
        <v/>
      </c>
      <c r="AY991" s="6" t="str">
        <f t="shared" si="45"/>
        <v/>
      </c>
      <c r="AZ991" s="6" t="str">
        <f t="shared" si="46"/>
        <v/>
      </c>
      <c r="BA991" s="6" t="str">
        <f t="shared" si="47"/>
        <v/>
      </c>
      <c r="BB991" s="6" t="str">
        <f t="shared" si="48"/>
        <v/>
      </c>
      <c r="BC991" s="2"/>
      <c r="BD991" s="2"/>
    </row>
    <row r="992" spans="1:56" ht="15.75" customHeight="1" x14ac:dyDescent="0.25">
      <c r="A992" s="2">
        <v>238</v>
      </c>
      <c r="B992" s="2">
        <v>2017</v>
      </c>
      <c r="C992" s="6" t="s">
        <v>298</v>
      </c>
      <c r="D992" s="2">
        <v>11312</v>
      </c>
      <c r="E992" s="2">
        <v>76535764000143</v>
      </c>
      <c r="F992" s="2" t="str">
        <f t="array" ref="F992">IFERROR(INDEX(cnpj!$A:$B,MATCH(C992,cnpj!$B:$B,0),1),IF(G992=14,LEFT(E992,2)&amp;"."&amp;MID(E992,3,3)&amp;"."&amp;MID(E992,6,3)&amp;"/"&amp;MID(E992,9,4)&amp;"-"&amp;RIGHT(E992,2),IF(G992=13,0&amp;LEFT(E992,1)&amp;"."&amp;MID(E992,2,3)&amp;"."&amp;MID(E992,5,3)&amp;"/"&amp;MID(E992,8,4)&amp;"-"&amp;RIGHT(E992,2),IF(G992=12,"00"&amp;"."&amp;LEFT(E992,3)&amp;"."&amp;MID(E992,4,3)&amp;"/"&amp;MID(E992,7,4)&amp;"-"&amp;RIGHT(E992,2),IF(G992=11,"00.0"&amp;LEFT(E992,2)&amp;"."&amp;MID(E992,3,3)&amp;"/"&amp;MID(E992,6,4)&amp;"-"&amp;RIGHT(E992,2),"erro")))))</f>
        <v>76.535.764/0001-43</v>
      </c>
      <c r="G992" s="2">
        <f t="shared" si="37"/>
        <v>14</v>
      </c>
      <c r="H992" s="6" t="s">
        <v>57</v>
      </c>
      <c r="I992" s="2">
        <v>2</v>
      </c>
      <c r="J992" s="6">
        <v>14.253765488895429</v>
      </c>
      <c r="K992" s="6">
        <v>1550000</v>
      </c>
      <c r="L992" s="2">
        <v>1</v>
      </c>
      <c r="M992" s="2">
        <v>1</v>
      </c>
      <c r="N992" s="2"/>
      <c r="O992" s="2">
        <v>1</v>
      </c>
      <c r="P992" s="2">
        <v>5</v>
      </c>
      <c r="Q992" s="2">
        <v>0</v>
      </c>
      <c r="R992" s="2">
        <v>18</v>
      </c>
      <c r="S992" s="2">
        <v>0</v>
      </c>
      <c r="T992" s="6">
        <v>17.492886246770279</v>
      </c>
      <c r="U992" s="6">
        <v>-0.16096658667338215</v>
      </c>
      <c r="V992" s="6">
        <v>1.3491429446292273</v>
      </c>
      <c r="W992" s="6">
        <v>24664908</v>
      </c>
      <c r="X992" s="6">
        <v>28683558</v>
      </c>
      <c r="Y992" s="6">
        <v>39542486</v>
      </c>
      <c r="Z992" s="6">
        <v>-6365019</v>
      </c>
      <c r="AA992" s="2">
        <f t="shared" si="38"/>
        <v>1</v>
      </c>
      <c r="AB992" s="2">
        <v>0</v>
      </c>
      <c r="AC992" s="2">
        <v>0</v>
      </c>
      <c r="AD992" s="2">
        <v>0</v>
      </c>
      <c r="AE992" s="2">
        <v>1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</v>
      </c>
      <c r="AO992" s="2">
        <v>0</v>
      </c>
      <c r="AP992" s="2">
        <v>0</v>
      </c>
      <c r="AQ992" s="2">
        <v>0</v>
      </c>
      <c r="AR992" s="3">
        <v>0</v>
      </c>
      <c r="AS992" s="6">
        <f t="shared" si="39"/>
        <v>17.855008837192972</v>
      </c>
      <c r="AT992" s="6">
        <f t="shared" si="40"/>
        <v>-0.1222494750196394</v>
      </c>
      <c r="AU992" s="6">
        <f t="shared" si="41"/>
        <v>0.7946293520075649</v>
      </c>
      <c r="AV992" s="6">
        <f t="shared" si="42"/>
        <v>1</v>
      </c>
      <c r="AW992" s="6">
        <f t="shared" si="43"/>
        <v>1</v>
      </c>
      <c r="AX992" s="6">
        <f t="shared" si="44"/>
        <v>0</v>
      </c>
      <c r="AY992" s="6">
        <f t="shared" si="45"/>
        <v>0</v>
      </c>
      <c r="AZ992" s="6">
        <f t="shared" si="46"/>
        <v>0</v>
      </c>
      <c r="BA992" s="6">
        <f t="shared" si="47"/>
        <v>26</v>
      </c>
      <c r="BB992" s="6">
        <f t="shared" si="48"/>
        <v>0</v>
      </c>
      <c r="BC992" s="2"/>
      <c r="BD992" s="2"/>
    </row>
    <row r="993" spans="1:56" ht="15.75" customHeight="1" x14ac:dyDescent="0.25">
      <c r="A993" s="2">
        <v>238</v>
      </c>
      <c r="B993" s="2">
        <v>2018</v>
      </c>
      <c r="C993" s="6" t="s">
        <v>298</v>
      </c>
      <c r="D993" s="2">
        <v>11312</v>
      </c>
      <c r="E993" s="2">
        <v>76535764000143</v>
      </c>
      <c r="F993" s="2" t="str">
        <f t="array" ref="F993">IFERROR(INDEX(cnpj!$A:$B,MATCH(C993,cnpj!$B:$B,0),1),IF(G993=14,LEFT(E993,2)&amp;"."&amp;MID(E993,3,3)&amp;"."&amp;MID(E993,6,3)&amp;"/"&amp;MID(E993,9,4)&amp;"-"&amp;RIGHT(E993,2),IF(G993=13,0&amp;LEFT(E993,1)&amp;"."&amp;MID(E993,2,3)&amp;"."&amp;MID(E993,5,3)&amp;"/"&amp;MID(E993,8,4)&amp;"-"&amp;RIGHT(E993,2),IF(G993=12,"00"&amp;"."&amp;LEFT(E993,3)&amp;"."&amp;MID(E993,4,3)&amp;"/"&amp;MID(E993,7,4)&amp;"-"&amp;RIGHT(E993,2),IF(G993=11,"00.0"&amp;LEFT(E993,2)&amp;"."&amp;MID(E993,3,3)&amp;"/"&amp;MID(E993,6,4)&amp;"-"&amp;RIGHT(E993,2),"erro")))))</f>
        <v>76.535.764/0001-43</v>
      </c>
      <c r="G993" s="2">
        <f t="shared" si="37"/>
        <v>14</v>
      </c>
      <c r="H993" s="6" t="s">
        <v>57</v>
      </c>
      <c r="I993" s="2">
        <v>2</v>
      </c>
      <c r="J993" s="6">
        <v>15.324464931820053</v>
      </c>
      <c r="K993" s="6">
        <v>4522000</v>
      </c>
      <c r="L993" s="2">
        <v>1</v>
      </c>
      <c r="M993" s="2">
        <v>1</v>
      </c>
      <c r="N993" s="2"/>
      <c r="O993" s="2">
        <v>1</v>
      </c>
      <c r="P993" s="2">
        <v>5</v>
      </c>
      <c r="Q993" s="2">
        <v>0</v>
      </c>
      <c r="R993" s="2">
        <v>23</v>
      </c>
      <c r="S993" s="2">
        <v>0</v>
      </c>
      <c r="T993" s="6">
        <v>17.795492260305142</v>
      </c>
      <c r="U993" s="6">
        <v>0.45950958081644844</v>
      </c>
      <c r="V993" s="6">
        <v>0.57671917333966416</v>
      </c>
      <c r="W993" s="6">
        <v>3402850</v>
      </c>
      <c r="X993" s="6">
        <v>27460885</v>
      </c>
      <c r="Y993" s="6">
        <v>53516055</v>
      </c>
      <c r="Z993" s="6">
        <v>24591140</v>
      </c>
      <c r="AA993" s="2">
        <f t="shared" si="38"/>
        <v>1</v>
      </c>
      <c r="AB993" s="2">
        <v>0</v>
      </c>
      <c r="AC993" s="2">
        <v>0</v>
      </c>
      <c r="AD993" s="2">
        <v>0</v>
      </c>
      <c r="AE993" s="2">
        <v>1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1</v>
      </c>
      <c r="AP993" s="2">
        <v>0</v>
      </c>
      <c r="AQ993" s="2">
        <v>0</v>
      </c>
      <c r="AR993" s="3">
        <v>0</v>
      </c>
      <c r="AS993" s="6">
        <f t="shared" si="39"/>
        <v>17.492886246770279</v>
      </c>
      <c r="AT993" s="6">
        <f t="shared" si="40"/>
        <v>-0.16096658667338215</v>
      </c>
      <c r="AU993" s="6">
        <f t="shared" si="41"/>
        <v>1.3491429446292273</v>
      </c>
      <c r="AV993" s="6">
        <f t="shared" si="42"/>
        <v>1</v>
      </c>
      <c r="AW993" s="6">
        <f t="shared" si="43"/>
        <v>1</v>
      </c>
      <c r="AX993" s="6">
        <f t="shared" si="44"/>
        <v>1</v>
      </c>
      <c r="AY993" s="6">
        <f t="shared" si="45"/>
        <v>5</v>
      </c>
      <c r="AZ993" s="6">
        <f t="shared" si="46"/>
        <v>0</v>
      </c>
      <c r="BA993" s="6">
        <f t="shared" si="47"/>
        <v>18</v>
      </c>
      <c r="BB993" s="6">
        <f t="shared" si="48"/>
        <v>0</v>
      </c>
      <c r="BC993" s="2"/>
      <c r="BD993" s="2"/>
    </row>
    <row r="994" spans="1:56" ht="15.75" customHeight="1" x14ac:dyDescent="0.25">
      <c r="A994" s="2">
        <v>238</v>
      </c>
      <c r="B994" s="2">
        <v>2019</v>
      </c>
      <c r="C994" s="6" t="s">
        <v>298</v>
      </c>
      <c r="D994" s="2">
        <v>11312</v>
      </c>
      <c r="E994" s="2">
        <v>76535764000143</v>
      </c>
      <c r="F994" s="2" t="str">
        <f t="array" ref="F994">IFERROR(INDEX(cnpj!$A:$B,MATCH(C994,cnpj!$B:$B,0),1),IF(G994=14,LEFT(E994,2)&amp;"."&amp;MID(E994,3,3)&amp;"."&amp;MID(E994,6,3)&amp;"/"&amp;MID(E994,9,4)&amp;"-"&amp;RIGHT(E994,2),IF(G994=13,0&amp;LEFT(E994,1)&amp;"."&amp;MID(E994,2,3)&amp;"."&amp;MID(E994,5,3)&amp;"/"&amp;MID(E994,8,4)&amp;"-"&amp;RIGHT(E994,2),IF(G994=12,"00"&amp;"."&amp;LEFT(E994,3)&amp;"."&amp;MID(E994,4,3)&amp;"/"&amp;MID(E994,7,4)&amp;"-"&amp;RIGHT(E994,2),IF(G994=11,"00.0"&amp;LEFT(E994,2)&amp;"."&amp;MID(E994,3,3)&amp;"/"&amp;MID(E994,6,4)&amp;"-"&amp;RIGHT(E994,2),"erro")))))</f>
        <v>76.535.764/0001-43</v>
      </c>
      <c r="G994" s="2">
        <f t="shared" si="37"/>
        <v>14</v>
      </c>
      <c r="H994" s="6" t="s">
        <v>57</v>
      </c>
      <c r="I994" s="2">
        <v>2</v>
      </c>
      <c r="J994" s="6">
        <v>15.464169183551656</v>
      </c>
      <c r="K994" s="6">
        <v>5200000</v>
      </c>
      <c r="L994" s="2">
        <v>0</v>
      </c>
      <c r="M994" s="2">
        <v>1</v>
      </c>
      <c r="N994" s="2"/>
      <c r="O994" s="2">
        <v>1</v>
      </c>
      <c r="P994" s="2">
        <v>5</v>
      </c>
      <c r="Q994" s="2">
        <v>0</v>
      </c>
      <c r="R994" s="2">
        <v>24</v>
      </c>
      <c r="S994" s="2">
        <v>0</v>
      </c>
      <c r="T994" s="6">
        <v>17.559629430267684</v>
      </c>
      <c r="U994" s="6">
        <v>-0.21291844500193793</v>
      </c>
      <c r="V994" s="6">
        <v>0.55934157814733165</v>
      </c>
      <c r="W994" s="6">
        <v>2577353</v>
      </c>
      <c r="X994" s="6">
        <v>21066991</v>
      </c>
      <c r="Y994" s="6">
        <v>42271744</v>
      </c>
      <c r="Z994" s="6">
        <v>-9000434</v>
      </c>
      <c r="AA994" s="2">
        <f t="shared" si="38"/>
        <v>0</v>
      </c>
      <c r="AB994" s="2">
        <v>0</v>
      </c>
      <c r="AC994" s="2">
        <v>0</v>
      </c>
      <c r="AD994" s="2">
        <v>0</v>
      </c>
      <c r="AE994" s="2">
        <v>1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1</v>
      </c>
      <c r="AQ994" s="2">
        <v>0</v>
      </c>
      <c r="AR994" s="3">
        <v>0</v>
      </c>
      <c r="AS994" s="6">
        <f t="shared" si="39"/>
        <v>17.795492260305142</v>
      </c>
      <c r="AT994" s="6">
        <f t="shared" si="40"/>
        <v>0.45950958081644844</v>
      </c>
      <c r="AU994" s="6">
        <f t="shared" si="41"/>
        <v>0.57671917333966416</v>
      </c>
      <c r="AV994" s="6">
        <f t="shared" si="42"/>
        <v>1</v>
      </c>
      <c r="AW994" s="6">
        <f t="shared" si="43"/>
        <v>1</v>
      </c>
      <c r="AX994" s="6">
        <f t="shared" si="44"/>
        <v>1</v>
      </c>
      <c r="AY994" s="6">
        <f t="shared" si="45"/>
        <v>5</v>
      </c>
      <c r="AZ994" s="6">
        <f t="shared" si="46"/>
        <v>0</v>
      </c>
      <c r="BA994" s="6">
        <f t="shared" si="47"/>
        <v>23</v>
      </c>
      <c r="BB994" s="6">
        <f t="shared" si="48"/>
        <v>0</v>
      </c>
      <c r="BC994" s="2"/>
      <c r="BD994" s="2"/>
    </row>
    <row r="995" spans="1:56" ht="15.75" customHeight="1" x14ac:dyDescent="0.25">
      <c r="A995" s="2">
        <v>239</v>
      </c>
      <c r="B995" s="2">
        <v>2016</v>
      </c>
      <c r="C995" s="6" t="s">
        <v>299</v>
      </c>
      <c r="D995" s="2">
        <v>20168</v>
      </c>
      <c r="E995" s="2">
        <v>7957093000196</v>
      </c>
      <c r="F995" s="2" t="str">
        <f t="array" ref="F995">IFERROR(INDEX(cnpj!$A:$B,MATCH(C995,cnpj!$B:$B,0),1),IF(G995=14,LEFT(E995,2)&amp;"."&amp;MID(E995,3,3)&amp;"."&amp;MID(E995,6,3)&amp;"/"&amp;MID(E995,9,4)&amp;"-"&amp;RIGHT(E995,2),IF(G995=13,0&amp;LEFT(E995,1)&amp;"."&amp;MID(E995,2,3)&amp;"."&amp;MID(E995,5,3)&amp;"/"&amp;MID(E995,8,4)&amp;"-"&amp;RIGHT(E995,2),IF(G995=12,"00"&amp;"."&amp;LEFT(E995,3)&amp;"."&amp;MID(E995,4,3)&amp;"/"&amp;MID(E995,7,4)&amp;"-"&amp;RIGHT(E995,2),IF(G995=11,"00.0"&amp;LEFT(E995,2)&amp;"."&amp;MID(E995,3,3)&amp;"/"&amp;MID(E995,6,4)&amp;"-"&amp;RIGHT(E995,2),"erro")))))</f>
        <v>07.957.093/0001-96</v>
      </c>
      <c r="G995" s="2">
        <f t="shared" si="37"/>
        <v>13</v>
      </c>
      <c r="H995" s="6" t="s">
        <v>50</v>
      </c>
      <c r="I995" s="2">
        <v>6</v>
      </c>
      <c r="J995" s="6">
        <v>11.309984583473538</v>
      </c>
      <c r="K995" s="6">
        <v>81632.649999999994</v>
      </c>
      <c r="L995" s="2">
        <v>0</v>
      </c>
      <c r="M995" s="2">
        <v>1</v>
      </c>
      <c r="N995" s="2"/>
      <c r="O995" s="2">
        <v>0</v>
      </c>
      <c r="P995" s="2">
        <v>0</v>
      </c>
      <c r="Q995" s="2">
        <v>0</v>
      </c>
      <c r="R995" s="2">
        <v>5</v>
      </c>
      <c r="S995" s="2">
        <v>0</v>
      </c>
      <c r="T995" s="6">
        <v>9.3330003847120704</v>
      </c>
      <c r="U995" s="6">
        <v>-15.838920831490491</v>
      </c>
      <c r="V995" s="6">
        <v>38.273861123396728</v>
      </c>
      <c r="W995" s="6">
        <v>82866</v>
      </c>
      <c r="X995" s="6">
        <v>349820</v>
      </c>
      <c r="Y995" s="6">
        <v>11305</v>
      </c>
      <c r="Z995" s="6">
        <v>-179059</v>
      </c>
      <c r="AA995" s="2" t="str">
        <f t="shared" si="38"/>
        <v/>
      </c>
      <c r="AB995" s="2">
        <v>0</v>
      </c>
      <c r="AC995" s="2">
        <v>1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1</v>
      </c>
      <c r="AN995" s="2">
        <v>0</v>
      </c>
      <c r="AO995" s="2">
        <v>0</v>
      </c>
      <c r="AP995" s="2">
        <v>0</v>
      </c>
      <c r="AQ995" s="2">
        <v>0</v>
      </c>
      <c r="AR995" s="3">
        <v>0</v>
      </c>
      <c r="AS995" s="6" t="str">
        <f t="shared" si="39"/>
        <v/>
      </c>
      <c r="AT995" s="6" t="str">
        <f t="shared" si="40"/>
        <v/>
      </c>
      <c r="AU995" s="6" t="str">
        <f t="shared" si="41"/>
        <v/>
      </c>
      <c r="AV995" s="6" t="str">
        <f t="shared" si="42"/>
        <v/>
      </c>
      <c r="AW995" s="6" t="str">
        <f t="shared" si="43"/>
        <v/>
      </c>
      <c r="AX995" s="6" t="str">
        <f t="shared" si="44"/>
        <v/>
      </c>
      <c r="AY995" s="6" t="str">
        <f t="shared" si="45"/>
        <v/>
      </c>
      <c r="AZ995" s="6" t="str">
        <f t="shared" si="46"/>
        <v/>
      </c>
      <c r="BA995" s="6" t="str">
        <f t="shared" si="47"/>
        <v/>
      </c>
      <c r="BB995" s="6" t="str">
        <f t="shared" si="48"/>
        <v/>
      </c>
      <c r="BC995" s="2"/>
      <c r="BD995" s="2"/>
    </row>
    <row r="996" spans="1:56" ht="15.75" customHeight="1" x14ac:dyDescent="0.25">
      <c r="A996" s="2">
        <v>239</v>
      </c>
      <c r="B996" s="2">
        <v>2017</v>
      </c>
      <c r="C996" s="6" t="s">
        <v>299</v>
      </c>
      <c r="D996" s="2">
        <v>20168</v>
      </c>
      <c r="E996" s="2">
        <v>7957093000196</v>
      </c>
      <c r="F996" s="2" t="str">
        <f t="array" ref="F996">IFERROR(INDEX(cnpj!$A:$B,MATCH(C996,cnpj!$B:$B,0),1),IF(G996=14,LEFT(E996,2)&amp;"."&amp;MID(E996,3,3)&amp;"."&amp;MID(E996,6,3)&amp;"/"&amp;MID(E996,9,4)&amp;"-"&amp;RIGHT(E996,2),IF(G996=13,0&amp;LEFT(E996,1)&amp;"."&amp;MID(E996,2,3)&amp;"."&amp;MID(E996,5,3)&amp;"/"&amp;MID(E996,8,4)&amp;"-"&amp;RIGHT(E996,2),IF(G996=12,"00"&amp;"."&amp;LEFT(E996,3)&amp;"."&amp;MID(E996,4,3)&amp;"/"&amp;MID(E996,7,4)&amp;"-"&amp;RIGHT(E996,2),IF(G996=11,"00.0"&amp;LEFT(E996,2)&amp;"."&amp;MID(E996,3,3)&amp;"/"&amp;MID(E996,6,4)&amp;"-"&amp;RIGHT(E996,2),"erro")))))</f>
        <v>07.957.093/0001-96</v>
      </c>
      <c r="G996" s="2">
        <f t="shared" si="37"/>
        <v>13</v>
      </c>
      <c r="H996" s="6" t="s">
        <v>50</v>
      </c>
      <c r="I996" s="2">
        <v>6</v>
      </c>
      <c r="J996" s="6">
        <v>9.9034875525361272</v>
      </c>
      <c r="K996" s="6">
        <v>20000</v>
      </c>
      <c r="L996" s="2">
        <v>0</v>
      </c>
      <c r="M996" s="2">
        <v>1</v>
      </c>
      <c r="N996" s="2"/>
      <c r="O996" s="2">
        <v>0</v>
      </c>
      <c r="P996" s="2">
        <v>0</v>
      </c>
      <c r="Q996" s="2">
        <v>0</v>
      </c>
      <c r="R996" s="2">
        <v>5</v>
      </c>
      <c r="S996" s="2">
        <v>0</v>
      </c>
      <c r="T996" s="6">
        <v>10.715994303146561</v>
      </c>
      <c r="U996" s="6">
        <v>7.9246522153934906</v>
      </c>
      <c r="V996" s="6">
        <v>2.0801402232033901</v>
      </c>
      <c r="W996" s="6">
        <v>93754</v>
      </c>
      <c r="X996" s="6">
        <v>0</v>
      </c>
      <c r="Y996" s="6">
        <v>45071</v>
      </c>
      <c r="Z996" s="6">
        <v>357172</v>
      </c>
      <c r="AA996" s="2">
        <f t="shared" si="38"/>
        <v>1</v>
      </c>
      <c r="AB996" s="2">
        <v>0</v>
      </c>
      <c r="AC996" s="2">
        <v>1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</v>
      </c>
      <c r="AO996" s="2">
        <v>0</v>
      </c>
      <c r="AP996" s="2">
        <v>0</v>
      </c>
      <c r="AQ996" s="2">
        <v>0</v>
      </c>
      <c r="AR996" s="3">
        <v>0</v>
      </c>
      <c r="AS996" s="6">
        <f t="shared" si="39"/>
        <v>9.3330003847120704</v>
      </c>
      <c r="AT996" s="6">
        <f t="shared" si="40"/>
        <v>-15.838920831490491</v>
      </c>
      <c r="AU996" s="6">
        <f t="shared" si="41"/>
        <v>38.273861123396728</v>
      </c>
      <c r="AV996" s="6">
        <f t="shared" si="42"/>
        <v>0</v>
      </c>
      <c r="AW996" s="6">
        <f t="shared" si="43"/>
        <v>1</v>
      </c>
      <c r="AX996" s="6">
        <f t="shared" si="44"/>
        <v>0</v>
      </c>
      <c r="AY996" s="6">
        <f t="shared" si="45"/>
        <v>0</v>
      </c>
      <c r="AZ996" s="6">
        <f t="shared" si="46"/>
        <v>0</v>
      </c>
      <c r="BA996" s="6">
        <f t="shared" si="47"/>
        <v>5</v>
      </c>
      <c r="BB996" s="6">
        <f t="shared" si="48"/>
        <v>0</v>
      </c>
      <c r="BC996" s="2"/>
      <c r="BD996" s="2"/>
    </row>
    <row r="997" spans="1:56" ht="15.75" customHeight="1" x14ac:dyDescent="0.25">
      <c r="A997" s="2">
        <v>240</v>
      </c>
      <c r="B997" s="2">
        <v>2016</v>
      </c>
      <c r="C997" s="6" t="s">
        <v>300</v>
      </c>
      <c r="D997" s="2">
        <v>16942</v>
      </c>
      <c r="E997" s="2">
        <v>2318346000168</v>
      </c>
      <c r="F997" s="2" t="str">
        <f t="array" ref="F997">IFERROR(INDEX(cnpj!$A:$B,MATCH(C997,cnpj!$B:$B,0),1),IF(G997=14,LEFT(E997,2)&amp;"."&amp;MID(E997,3,3)&amp;"."&amp;MID(E997,6,3)&amp;"/"&amp;MID(E997,9,4)&amp;"-"&amp;RIGHT(E997,2),IF(G997=13,0&amp;LEFT(E997,1)&amp;"."&amp;MID(E997,2,3)&amp;"."&amp;MID(E997,5,3)&amp;"/"&amp;MID(E997,8,4)&amp;"-"&amp;RIGHT(E997,2),IF(G997=12,"00"&amp;"."&amp;LEFT(E997,3)&amp;"."&amp;MID(E997,4,3)&amp;"/"&amp;MID(E997,7,4)&amp;"-"&amp;RIGHT(E997,2),IF(G997=11,"00.0"&amp;LEFT(E997,2)&amp;"."&amp;MID(E997,3,3)&amp;"/"&amp;MID(E997,6,4)&amp;"-"&amp;RIGHT(E997,2),"erro")))))</f>
        <v>02.318.346/0001-68</v>
      </c>
      <c r="G997" s="2">
        <f t="shared" si="37"/>
        <v>13</v>
      </c>
      <c r="H997" s="6" t="s">
        <v>50</v>
      </c>
      <c r="I997" s="2">
        <v>6</v>
      </c>
      <c r="J997" s="6">
        <v>10.673595774232203</v>
      </c>
      <c r="K997" s="6">
        <v>43200</v>
      </c>
      <c r="L997" s="2">
        <v>0</v>
      </c>
      <c r="M997" s="2">
        <v>0</v>
      </c>
      <c r="N997" s="2"/>
      <c r="O997" s="2">
        <v>0</v>
      </c>
      <c r="P997" s="2">
        <v>0</v>
      </c>
      <c r="Q997" s="2">
        <v>0</v>
      </c>
      <c r="R997" s="2">
        <v>5</v>
      </c>
      <c r="S997" s="2">
        <v>0</v>
      </c>
      <c r="T997" s="6">
        <v>12.226855184712702</v>
      </c>
      <c r="U997" s="6">
        <v>0.18554848188050929</v>
      </c>
      <c r="V997" s="6">
        <v>1.0555337904015671</v>
      </c>
      <c r="W997" s="6">
        <v>6</v>
      </c>
      <c r="X997" s="6">
        <v>215534</v>
      </c>
      <c r="Y997" s="6">
        <v>204200</v>
      </c>
      <c r="Z997" s="6">
        <v>37889</v>
      </c>
      <c r="AA997" s="2" t="str">
        <f t="shared" si="38"/>
        <v/>
      </c>
      <c r="AB997" s="2">
        <v>0</v>
      </c>
      <c r="AC997" s="2">
        <v>1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1</v>
      </c>
      <c r="AN997" s="2">
        <v>0</v>
      </c>
      <c r="AO997" s="2">
        <v>0</v>
      </c>
      <c r="AP997" s="2">
        <v>0</v>
      </c>
      <c r="AQ997" s="2">
        <v>0</v>
      </c>
      <c r="AR997" s="3">
        <v>0</v>
      </c>
      <c r="AS997" s="6" t="str">
        <f t="shared" si="39"/>
        <v/>
      </c>
      <c r="AT997" s="6" t="str">
        <f t="shared" si="40"/>
        <v/>
      </c>
      <c r="AU997" s="6" t="str">
        <f t="shared" si="41"/>
        <v/>
      </c>
      <c r="AV997" s="6" t="str">
        <f t="shared" si="42"/>
        <v/>
      </c>
      <c r="AW997" s="6" t="str">
        <f t="shared" si="43"/>
        <v/>
      </c>
      <c r="AX997" s="6" t="str">
        <f t="shared" si="44"/>
        <v/>
      </c>
      <c r="AY997" s="6" t="str">
        <f t="shared" si="45"/>
        <v/>
      </c>
      <c r="AZ997" s="6" t="str">
        <f t="shared" si="46"/>
        <v/>
      </c>
      <c r="BA997" s="6" t="str">
        <f t="shared" si="47"/>
        <v/>
      </c>
      <c r="BB997" s="6" t="str">
        <f t="shared" si="48"/>
        <v/>
      </c>
      <c r="BC997" s="2"/>
      <c r="BD997" s="2"/>
    </row>
    <row r="998" spans="1:56" ht="15.75" customHeight="1" x14ac:dyDescent="0.25">
      <c r="A998" s="2">
        <v>240</v>
      </c>
      <c r="B998" s="2">
        <v>2017</v>
      </c>
      <c r="C998" s="6" t="s">
        <v>300</v>
      </c>
      <c r="D998" s="2">
        <v>16942</v>
      </c>
      <c r="E998" s="2">
        <v>2318346000168</v>
      </c>
      <c r="F998" s="2" t="str">
        <f t="array" ref="F998">IFERROR(INDEX(cnpj!$A:$B,MATCH(C998,cnpj!$B:$B,0),1),IF(G998=14,LEFT(E998,2)&amp;"."&amp;MID(E998,3,3)&amp;"."&amp;MID(E998,6,3)&amp;"/"&amp;MID(E998,9,4)&amp;"-"&amp;RIGHT(E998,2),IF(G998=13,0&amp;LEFT(E998,1)&amp;"."&amp;MID(E998,2,3)&amp;"."&amp;MID(E998,5,3)&amp;"/"&amp;MID(E998,8,4)&amp;"-"&amp;RIGHT(E998,2),IF(G998=12,"00"&amp;"."&amp;LEFT(E998,3)&amp;"."&amp;MID(E998,4,3)&amp;"/"&amp;MID(E998,7,4)&amp;"-"&amp;RIGHT(E998,2),IF(G998=11,"00.0"&amp;LEFT(E998,2)&amp;"."&amp;MID(E998,3,3)&amp;"/"&amp;MID(E998,6,4)&amp;"-"&amp;RIGHT(E998,2),"erro")))))</f>
        <v>02.318.346/0001-68</v>
      </c>
      <c r="G998" s="2">
        <f t="shared" si="37"/>
        <v>13</v>
      </c>
      <c r="H998" s="6" t="s">
        <v>50</v>
      </c>
      <c r="I998" s="2">
        <v>6</v>
      </c>
      <c r="J998" s="6">
        <v>10.404262840448617</v>
      </c>
      <c r="K998" s="6">
        <v>33000</v>
      </c>
      <c r="L998" s="2">
        <v>0</v>
      </c>
      <c r="M998" s="2">
        <v>0</v>
      </c>
      <c r="N998" s="2"/>
      <c r="O998" s="2">
        <v>0</v>
      </c>
      <c r="P998" s="2">
        <v>0</v>
      </c>
      <c r="Q998" s="2">
        <v>0</v>
      </c>
      <c r="R998" s="2">
        <v>5</v>
      </c>
      <c r="S998" s="2">
        <v>0</v>
      </c>
      <c r="T998" s="6">
        <v>12.728360328199598</v>
      </c>
      <c r="U998" s="6">
        <v>-2.1116568201769996E-3</v>
      </c>
      <c r="V998" s="6">
        <v>0.77416542102640762</v>
      </c>
      <c r="W998" s="6">
        <v>9</v>
      </c>
      <c r="X998" s="6">
        <v>261021</v>
      </c>
      <c r="Y998" s="6">
        <v>337176</v>
      </c>
      <c r="Z998" s="6">
        <v>-712</v>
      </c>
      <c r="AA998" s="2">
        <f t="shared" si="38"/>
        <v>0</v>
      </c>
      <c r="AB998" s="2">
        <v>0</v>
      </c>
      <c r="AC998" s="2">
        <v>1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</v>
      </c>
      <c r="AO998" s="2">
        <v>0</v>
      </c>
      <c r="AP998" s="2">
        <v>0</v>
      </c>
      <c r="AQ998" s="2">
        <v>0</v>
      </c>
      <c r="AR998" s="3">
        <v>0</v>
      </c>
      <c r="AS998" s="6">
        <f t="shared" si="39"/>
        <v>12.226855184712702</v>
      </c>
      <c r="AT998" s="6">
        <f t="shared" si="40"/>
        <v>0.18554848188050929</v>
      </c>
      <c r="AU998" s="6">
        <f t="shared" si="41"/>
        <v>1.0555337904015671</v>
      </c>
      <c r="AV998" s="6">
        <f t="shared" si="42"/>
        <v>0</v>
      </c>
      <c r="AW998" s="6">
        <f t="shared" si="43"/>
        <v>0</v>
      </c>
      <c r="AX998" s="6">
        <f t="shared" si="44"/>
        <v>0</v>
      </c>
      <c r="AY998" s="6">
        <f t="shared" si="45"/>
        <v>0</v>
      </c>
      <c r="AZ998" s="6">
        <f t="shared" si="46"/>
        <v>0</v>
      </c>
      <c r="BA998" s="6">
        <f t="shared" si="47"/>
        <v>5</v>
      </c>
      <c r="BB998" s="6">
        <f t="shared" si="48"/>
        <v>0</v>
      </c>
      <c r="BC998" s="2"/>
      <c r="BD998" s="2"/>
    </row>
    <row r="999" spans="1:56" ht="15.75" customHeight="1" x14ac:dyDescent="0.25">
      <c r="A999" s="2">
        <v>240</v>
      </c>
      <c r="B999" s="2">
        <v>2018</v>
      </c>
      <c r="C999" s="6" t="s">
        <v>300</v>
      </c>
      <c r="D999" s="2">
        <v>16942</v>
      </c>
      <c r="E999" s="2">
        <v>2318346000168</v>
      </c>
      <c r="F999" s="2" t="str">
        <f t="array" ref="F999">IFERROR(INDEX(cnpj!$A:$B,MATCH(C999,cnpj!$B:$B,0),1),IF(G999=14,LEFT(E999,2)&amp;"."&amp;MID(E999,3,3)&amp;"."&amp;MID(E999,6,3)&amp;"/"&amp;MID(E999,9,4)&amp;"-"&amp;RIGHT(E999,2),IF(G999=13,0&amp;LEFT(E999,1)&amp;"."&amp;MID(E999,2,3)&amp;"."&amp;MID(E999,5,3)&amp;"/"&amp;MID(E999,8,4)&amp;"-"&amp;RIGHT(E999,2),IF(G999=12,"00"&amp;"."&amp;LEFT(E999,3)&amp;"."&amp;MID(E999,4,3)&amp;"/"&amp;MID(E999,7,4)&amp;"-"&amp;RIGHT(E999,2),IF(G999=11,"00.0"&amp;LEFT(E999,2)&amp;"."&amp;MID(E999,3,3)&amp;"/"&amp;MID(E999,6,4)&amp;"-"&amp;RIGHT(E999,2),"erro")))))</f>
        <v>02.318.346/0001-68</v>
      </c>
      <c r="G999" s="2">
        <f t="shared" si="37"/>
        <v>13</v>
      </c>
      <c r="H999" s="6" t="s">
        <v>50</v>
      </c>
      <c r="I999" s="2">
        <v>6</v>
      </c>
      <c r="J999" s="6">
        <v>10.443483553601899</v>
      </c>
      <c r="K999" s="6">
        <v>34320</v>
      </c>
      <c r="L999" s="2">
        <v>0</v>
      </c>
      <c r="M999" s="2">
        <v>0</v>
      </c>
      <c r="N999" s="2"/>
      <c r="O999" s="2">
        <v>0</v>
      </c>
      <c r="P999" s="2">
        <v>0</v>
      </c>
      <c r="Q999" s="2">
        <v>0</v>
      </c>
      <c r="R999" s="2">
        <v>5</v>
      </c>
      <c r="S999" s="2">
        <v>0</v>
      </c>
      <c r="T999" s="6">
        <v>12.722196210389463</v>
      </c>
      <c r="U999" s="6">
        <v>-0.13166957123758594</v>
      </c>
      <c r="V999" s="6">
        <v>0.90815985485103135</v>
      </c>
      <c r="W999" s="6">
        <v>0</v>
      </c>
      <c r="X999" s="6">
        <v>304328</v>
      </c>
      <c r="Y999" s="6">
        <v>335104</v>
      </c>
      <c r="Z999" s="6">
        <v>-44123</v>
      </c>
      <c r="AA999" s="2">
        <f t="shared" si="38"/>
        <v>1</v>
      </c>
      <c r="AB999" s="2">
        <v>0</v>
      </c>
      <c r="AC999" s="2">
        <v>1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1</v>
      </c>
      <c r="AP999" s="2">
        <v>0</v>
      </c>
      <c r="AQ999" s="2">
        <v>0</v>
      </c>
      <c r="AR999" s="3">
        <v>0</v>
      </c>
      <c r="AS999" s="6">
        <f t="shared" si="39"/>
        <v>12.728360328199598</v>
      </c>
      <c r="AT999" s="6">
        <f t="shared" si="40"/>
        <v>-2.1116568201769996E-3</v>
      </c>
      <c r="AU999" s="6">
        <f t="shared" si="41"/>
        <v>0.77416542102640762</v>
      </c>
      <c r="AV999" s="6">
        <f t="shared" si="42"/>
        <v>0</v>
      </c>
      <c r="AW999" s="6">
        <f t="shared" si="43"/>
        <v>0</v>
      </c>
      <c r="AX999" s="6">
        <f t="shared" si="44"/>
        <v>0</v>
      </c>
      <c r="AY999" s="6">
        <f t="shared" si="45"/>
        <v>0</v>
      </c>
      <c r="AZ999" s="6">
        <f t="shared" si="46"/>
        <v>0</v>
      </c>
      <c r="BA999" s="6">
        <f t="shared" si="47"/>
        <v>5</v>
      </c>
      <c r="BB999" s="6">
        <f t="shared" si="48"/>
        <v>0</v>
      </c>
      <c r="BC999" s="2"/>
      <c r="BD999" s="2"/>
    </row>
    <row r="1000" spans="1:56" ht="15.75" customHeight="1" x14ac:dyDescent="0.25">
      <c r="A1000" s="2">
        <v>240</v>
      </c>
      <c r="B1000" s="2">
        <v>2019</v>
      </c>
      <c r="C1000" s="6" t="s">
        <v>300</v>
      </c>
      <c r="D1000" s="2">
        <v>16942</v>
      </c>
      <c r="E1000" s="2">
        <v>2318346000168</v>
      </c>
      <c r="F1000" s="2" t="str">
        <f t="array" ref="F1000">IFERROR(INDEX(cnpj!$A:$B,MATCH(C1000,cnpj!$B:$B,0),1),IF(G1000=14,LEFT(E1000,2)&amp;"."&amp;MID(E1000,3,3)&amp;"."&amp;MID(E1000,6,3)&amp;"/"&amp;MID(E1000,9,4)&amp;"-"&amp;RIGHT(E1000,2),IF(G1000=13,0&amp;LEFT(E1000,1)&amp;"."&amp;MID(E1000,2,3)&amp;"."&amp;MID(E1000,5,3)&amp;"/"&amp;MID(E1000,8,4)&amp;"-"&amp;RIGHT(E1000,2),IF(G1000=12,"00"&amp;"."&amp;LEFT(E1000,3)&amp;"."&amp;MID(E1000,4,3)&amp;"/"&amp;MID(E1000,7,4)&amp;"-"&amp;RIGHT(E1000,2),IF(G1000=11,"00.0"&amp;LEFT(E1000,2)&amp;"."&amp;MID(E1000,3,3)&amp;"/"&amp;MID(E1000,6,4)&amp;"-"&amp;RIGHT(E1000,2),"erro")))))</f>
        <v>02.318.346/0001-68</v>
      </c>
      <c r="G1000" s="2">
        <f t="shared" si="37"/>
        <v>13</v>
      </c>
      <c r="H1000" s="6" t="s">
        <v>50</v>
      </c>
      <c r="I1000" s="2">
        <v>6</v>
      </c>
      <c r="J1000" s="6">
        <v>10.482681853020042</v>
      </c>
      <c r="K1000" s="6">
        <v>35692</v>
      </c>
      <c r="L1000" s="2">
        <v>0</v>
      </c>
      <c r="M1000" s="2">
        <v>0</v>
      </c>
      <c r="N1000" s="2"/>
      <c r="O1000" s="2">
        <v>0</v>
      </c>
      <c r="P1000" s="2">
        <v>0</v>
      </c>
      <c r="Q1000" s="2">
        <v>0</v>
      </c>
      <c r="R1000" s="2">
        <v>5</v>
      </c>
      <c r="S1000" s="2">
        <v>0</v>
      </c>
      <c r="T1000" s="6">
        <v>12.823924996052984</v>
      </c>
      <c r="U1000" s="6">
        <v>-3.9227683914304506E-2</v>
      </c>
      <c r="V1000" s="6">
        <v>1.6173029855413114E-5</v>
      </c>
      <c r="W1000" s="6">
        <v>0</v>
      </c>
      <c r="X1000" s="6">
        <v>6</v>
      </c>
      <c r="Y1000" s="6">
        <v>370988</v>
      </c>
      <c r="Z1000" s="6">
        <v>-14553</v>
      </c>
      <c r="AA1000" s="2">
        <f t="shared" si="38"/>
        <v>1</v>
      </c>
      <c r="AB1000" s="2">
        <v>0</v>
      </c>
      <c r="AC1000" s="2">
        <v>1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1</v>
      </c>
      <c r="AQ1000" s="2">
        <v>0</v>
      </c>
      <c r="AR1000" s="3">
        <v>0</v>
      </c>
      <c r="AS1000" s="6">
        <f t="shared" si="39"/>
        <v>12.722196210389463</v>
      </c>
      <c r="AT1000" s="6">
        <f t="shared" si="40"/>
        <v>-0.13166957123758594</v>
      </c>
      <c r="AU1000" s="6">
        <f t="shared" si="41"/>
        <v>0.90815985485103135</v>
      </c>
      <c r="AV1000" s="6">
        <f t="shared" si="42"/>
        <v>0</v>
      </c>
      <c r="AW1000" s="6">
        <f t="shared" si="43"/>
        <v>0</v>
      </c>
      <c r="AX1000" s="6">
        <f t="shared" si="44"/>
        <v>0</v>
      </c>
      <c r="AY1000" s="6">
        <f t="shared" si="45"/>
        <v>0</v>
      </c>
      <c r="AZ1000" s="6">
        <f t="shared" si="46"/>
        <v>0</v>
      </c>
      <c r="BA1000" s="6">
        <f t="shared" si="47"/>
        <v>5</v>
      </c>
      <c r="BB1000" s="6">
        <f t="shared" si="48"/>
        <v>0</v>
      </c>
      <c r="BC1000" s="2"/>
      <c r="BD1000" s="2"/>
    </row>
    <row r="1001" spans="1:56" ht="15.75" customHeight="1" x14ac:dyDescent="0.25">
      <c r="A1001" s="2">
        <v>240</v>
      </c>
      <c r="B1001" s="2">
        <v>2020</v>
      </c>
      <c r="C1001" s="6" t="s">
        <v>300</v>
      </c>
      <c r="D1001" s="2">
        <v>16942</v>
      </c>
      <c r="E1001" s="2">
        <v>2318346000168</v>
      </c>
      <c r="F1001" s="2" t="str">
        <f t="array" ref="F1001">IFERROR(INDEX(cnpj!$A:$B,MATCH(C1001,cnpj!$B:$B,0),1),IF(G1001=14,LEFT(E1001,2)&amp;"."&amp;MID(E1001,3,3)&amp;"."&amp;MID(E1001,6,3)&amp;"/"&amp;MID(E1001,9,4)&amp;"-"&amp;RIGHT(E1001,2),IF(G1001=13,0&amp;LEFT(E1001,1)&amp;"."&amp;MID(E1001,2,3)&amp;"."&amp;MID(E1001,5,3)&amp;"/"&amp;MID(E1001,8,4)&amp;"-"&amp;RIGHT(E1001,2),IF(G1001=12,"00"&amp;"."&amp;LEFT(E1001,3)&amp;"."&amp;MID(E1001,4,3)&amp;"/"&amp;MID(E1001,7,4)&amp;"-"&amp;RIGHT(E1001,2),IF(G1001=11,"00.0"&amp;LEFT(E1001,2)&amp;"."&amp;MID(E1001,3,3)&amp;"/"&amp;MID(E1001,6,4)&amp;"-"&amp;RIGHT(E1001,2),"erro")))))</f>
        <v>02.318.346/0001-68</v>
      </c>
      <c r="G1001" s="2">
        <f t="shared" si="37"/>
        <v>13</v>
      </c>
      <c r="H1001" s="6" t="s">
        <v>50</v>
      </c>
      <c r="I1001" s="2">
        <v>6</v>
      </c>
      <c r="J1001" s="6">
        <v>10.462874742916549</v>
      </c>
      <c r="K1001" s="6">
        <v>34992</v>
      </c>
      <c r="L1001" s="2">
        <v>0</v>
      </c>
      <c r="M1001" s="2">
        <v>0</v>
      </c>
      <c r="N1001" s="2"/>
      <c r="O1001" s="2">
        <v>0</v>
      </c>
      <c r="P1001" s="2">
        <v>0</v>
      </c>
      <c r="Q1001" s="2">
        <v>0</v>
      </c>
      <c r="R1001" s="2">
        <v>5</v>
      </c>
      <c r="S1001" s="2">
        <v>0</v>
      </c>
      <c r="T1001" s="6">
        <v>12.861385551386725</v>
      </c>
      <c r="U1001" s="6">
        <v>-0.21175181553113212</v>
      </c>
      <c r="V1001" s="6">
        <v>1.0451799173826233</v>
      </c>
      <c r="W1001" s="6">
        <v>0</v>
      </c>
      <c r="X1001" s="6">
        <v>402550</v>
      </c>
      <c r="Y1001" s="6">
        <v>385149</v>
      </c>
      <c r="Z1001" s="6">
        <v>-81556</v>
      </c>
      <c r="AA1001" s="2">
        <f t="shared" si="38"/>
        <v>1</v>
      </c>
      <c r="AB1001" s="2">
        <v>0</v>
      </c>
      <c r="AC1001" s="2">
        <v>1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1</v>
      </c>
      <c r="AR1001" s="3">
        <v>0</v>
      </c>
      <c r="AS1001" s="6">
        <f t="shared" si="39"/>
        <v>12.823924996052984</v>
      </c>
      <c r="AT1001" s="6">
        <f t="shared" si="40"/>
        <v>-3.9227683914304506E-2</v>
      </c>
      <c r="AU1001" s="6">
        <f t="shared" si="41"/>
        <v>1.6173029855413114E-5</v>
      </c>
      <c r="AV1001" s="6">
        <f t="shared" si="42"/>
        <v>0</v>
      </c>
      <c r="AW1001" s="6">
        <f t="shared" si="43"/>
        <v>0</v>
      </c>
      <c r="AX1001" s="6">
        <f t="shared" si="44"/>
        <v>0</v>
      </c>
      <c r="AY1001" s="6">
        <f t="shared" si="45"/>
        <v>0</v>
      </c>
      <c r="AZ1001" s="6">
        <f t="shared" si="46"/>
        <v>0</v>
      </c>
      <c r="BA1001" s="6">
        <f t="shared" si="47"/>
        <v>5</v>
      </c>
      <c r="BB1001" s="6">
        <f t="shared" si="48"/>
        <v>0</v>
      </c>
      <c r="BC1001" s="2"/>
      <c r="BD1001" s="2"/>
    </row>
    <row r="1002" spans="1:56" ht="15.75" customHeight="1" x14ac:dyDescent="0.25">
      <c r="A1002" s="2">
        <v>241</v>
      </c>
      <c r="B1002" s="2">
        <v>2016</v>
      </c>
      <c r="C1002" s="6" t="s">
        <v>301</v>
      </c>
      <c r="D1002" s="2">
        <v>21342</v>
      </c>
      <c r="E1002" s="2">
        <v>9112685000132</v>
      </c>
      <c r="F1002" s="2" t="str">
        <f t="array" ref="F1002">IFERROR(INDEX(cnpj!$A:$B,MATCH(C1002,cnpj!$B:$B,0),1),IF(G1002=14,LEFT(E1002,2)&amp;"."&amp;MID(E1002,3,3)&amp;"."&amp;MID(E1002,6,3)&amp;"/"&amp;MID(E1002,9,4)&amp;"-"&amp;RIGHT(E1002,2),IF(G1002=13,0&amp;LEFT(E1002,1)&amp;"."&amp;MID(E1002,2,3)&amp;"."&amp;MID(E1002,5,3)&amp;"/"&amp;MID(E1002,8,4)&amp;"-"&amp;RIGHT(E1002,2),IF(G1002=12,"00"&amp;"."&amp;LEFT(E1002,3)&amp;"."&amp;MID(E1002,4,3)&amp;"/"&amp;MID(E1002,7,4)&amp;"-"&amp;RIGHT(E1002,2),IF(G1002=11,"00.0"&amp;LEFT(E1002,2)&amp;"."&amp;MID(E1002,3,3)&amp;"/"&amp;MID(E1002,6,4)&amp;"-"&amp;RIGHT(E1002,2),"erro")))))</f>
        <v>09.112.685/0001-32</v>
      </c>
      <c r="G1002" s="2">
        <f t="shared" si="37"/>
        <v>13</v>
      </c>
      <c r="H1002" s="6" t="s">
        <v>191</v>
      </c>
      <c r="I1002" s="2">
        <v>7</v>
      </c>
      <c r="J1002" s="6">
        <v>13.017002861746503</v>
      </c>
      <c r="K1002" s="6">
        <v>450000</v>
      </c>
      <c r="L1002" s="2">
        <v>1</v>
      </c>
      <c r="M1002" s="2">
        <v>1</v>
      </c>
      <c r="N1002" s="2"/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6">
        <v>11.760792847899687</v>
      </c>
      <c r="U1002" s="6">
        <v>-10.949472796946827</v>
      </c>
      <c r="V1002" s="6">
        <v>23.211466568848582</v>
      </c>
      <c r="W1002" s="6">
        <v>286233</v>
      </c>
      <c r="X1002" s="6">
        <v>2687829</v>
      </c>
      <c r="Y1002" s="6">
        <v>128129</v>
      </c>
      <c r="Z1002" s="6">
        <v>-1402945</v>
      </c>
      <c r="AA1002" s="2" t="str">
        <f t="shared" si="38"/>
        <v/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1</v>
      </c>
      <c r="AL1002" s="2">
        <v>0</v>
      </c>
      <c r="AM1002" s="2">
        <v>1</v>
      </c>
      <c r="AN1002" s="2">
        <v>0</v>
      </c>
      <c r="AO1002" s="2">
        <v>0</v>
      </c>
      <c r="AP1002" s="2">
        <v>0</v>
      </c>
      <c r="AQ1002" s="2">
        <v>0</v>
      </c>
      <c r="AR1002" s="3">
        <v>0</v>
      </c>
      <c r="AS1002" s="6" t="str">
        <f t="shared" si="39"/>
        <v/>
      </c>
      <c r="AT1002" s="6" t="str">
        <f t="shared" si="40"/>
        <v/>
      </c>
      <c r="AU1002" s="6" t="str">
        <f t="shared" si="41"/>
        <v/>
      </c>
      <c r="AV1002" s="6" t="str">
        <f t="shared" si="42"/>
        <v/>
      </c>
      <c r="AW1002" s="6" t="str">
        <f t="shared" si="43"/>
        <v/>
      </c>
      <c r="AX1002" s="6" t="str">
        <f t="shared" si="44"/>
        <v/>
      </c>
      <c r="AY1002" s="6" t="str">
        <f t="shared" si="45"/>
        <v/>
      </c>
      <c r="AZ1002" s="6" t="str">
        <f t="shared" si="46"/>
        <v/>
      </c>
      <c r="BA1002" s="6" t="str">
        <f t="shared" si="47"/>
        <v/>
      </c>
      <c r="BB1002" s="6" t="str">
        <f t="shared" si="48"/>
        <v/>
      </c>
      <c r="BC1002" s="2"/>
      <c r="BD1002" s="2"/>
    </row>
    <row r="1003" spans="1:56" ht="15.75" customHeight="1" x14ac:dyDescent="0.25">
      <c r="A1003" s="2">
        <v>241</v>
      </c>
      <c r="B1003" s="2">
        <v>2017</v>
      </c>
      <c r="C1003" s="6" t="s">
        <v>301</v>
      </c>
      <c r="D1003" s="2">
        <v>21342</v>
      </c>
      <c r="E1003" s="2">
        <v>9112685000132</v>
      </c>
      <c r="F1003" s="2" t="str">
        <f t="array" ref="F1003">IFERROR(INDEX(cnpj!$A:$B,MATCH(C1003,cnpj!$B:$B,0),1),IF(G1003=14,LEFT(E1003,2)&amp;"."&amp;MID(E1003,3,3)&amp;"."&amp;MID(E1003,6,3)&amp;"/"&amp;MID(E1003,9,4)&amp;"-"&amp;RIGHT(E1003,2),IF(G1003=13,0&amp;LEFT(E1003,1)&amp;"."&amp;MID(E1003,2,3)&amp;"."&amp;MID(E1003,5,3)&amp;"/"&amp;MID(E1003,8,4)&amp;"-"&amp;RIGHT(E1003,2),IF(G1003=12,"00"&amp;"."&amp;LEFT(E1003,3)&amp;"."&amp;MID(E1003,4,3)&amp;"/"&amp;MID(E1003,7,4)&amp;"-"&amp;RIGHT(E1003,2),IF(G1003=11,"00.0"&amp;LEFT(E1003,2)&amp;"."&amp;MID(E1003,3,3)&amp;"/"&amp;MID(E1003,6,4)&amp;"-"&amp;RIGHT(E1003,2),"erro")))))</f>
        <v>09.112.685/0001-32</v>
      </c>
      <c r="G1003" s="2">
        <f t="shared" si="37"/>
        <v>13</v>
      </c>
      <c r="H1003" s="6" t="s">
        <v>191</v>
      </c>
      <c r="I1003" s="2">
        <v>7</v>
      </c>
      <c r="J1003" s="6">
        <v>13.017002861746503</v>
      </c>
      <c r="K1003" s="6">
        <v>450000</v>
      </c>
      <c r="L1003" s="2">
        <v>1</v>
      </c>
      <c r="M1003" s="2">
        <v>1</v>
      </c>
      <c r="N1003" s="2"/>
      <c r="O1003" s="2">
        <v>0</v>
      </c>
      <c r="P1003" s="2">
        <v>0</v>
      </c>
      <c r="Q1003" s="2">
        <v>0</v>
      </c>
      <c r="R1003" s="2">
        <v>4</v>
      </c>
      <c r="S1003" s="2">
        <v>0</v>
      </c>
      <c r="T1003" s="6">
        <v>11.814088756060595</v>
      </c>
      <c r="U1003" s="6">
        <v>-3.7138586534263704</v>
      </c>
      <c r="V1003" s="6">
        <v>27.169442738432622</v>
      </c>
      <c r="W1003" s="6">
        <v>302183</v>
      </c>
      <c r="X1003" s="6">
        <v>3369577</v>
      </c>
      <c r="Y1003" s="6">
        <v>135143</v>
      </c>
      <c r="Z1003" s="6">
        <v>-501902</v>
      </c>
      <c r="AA1003" s="2">
        <f t="shared" si="38"/>
        <v>1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1</v>
      </c>
      <c r="AL1003" s="2">
        <v>0</v>
      </c>
      <c r="AM1003" s="2">
        <v>0</v>
      </c>
      <c r="AN1003" s="2">
        <v>1</v>
      </c>
      <c r="AO1003" s="2">
        <v>0</v>
      </c>
      <c r="AP1003" s="2">
        <v>0</v>
      </c>
      <c r="AQ1003" s="2">
        <v>0</v>
      </c>
      <c r="AR1003" s="3">
        <v>0</v>
      </c>
      <c r="AS1003" s="6">
        <f t="shared" si="39"/>
        <v>11.760792847899687</v>
      </c>
      <c r="AT1003" s="6">
        <f t="shared" si="40"/>
        <v>-10.949472796946827</v>
      </c>
      <c r="AU1003" s="6">
        <f t="shared" si="41"/>
        <v>23.211466568848582</v>
      </c>
      <c r="AV1003" s="6">
        <f t="shared" si="42"/>
        <v>1</v>
      </c>
      <c r="AW1003" s="6">
        <f t="shared" si="43"/>
        <v>1</v>
      </c>
      <c r="AX1003" s="6">
        <f t="shared" si="44"/>
        <v>0</v>
      </c>
      <c r="AY1003" s="6">
        <f t="shared" si="45"/>
        <v>0</v>
      </c>
      <c r="AZ1003" s="6">
        <f t="shared" si="46"/>
        <v>0</v>
      </c>
      <c r="BA1003" s="6">
        <f t="shared" si="47"/>
        <v>0</v>
      </c>
      <c r="BB1003" s="6">
        <f t="shared" si="48"/>
        <v>0</v>
      </c>
      <c r="BC1003" s="2"/>
      <c r="BD1003" s="2"/>
    </row>
    <row r="1004" spans="1:56" ht="15.75" customHeight="1" x14ac:dyDescent="0.25">
      <c r="A1004" s="2">
        <v>241</v>
      </c>
      <c r="B1004" s="2">
        <v>2018</v>
      </c>
      <c r="C1004" s="6" t="s">
        <v>301</v>
      </c>
      <c r="D1004" s="2">
        <v>21342</v>
      </c>
      <c r="E1004" s="2">
        <v>9112685000132</v>
      </c>
      <c r="F1004" s="2" t="str">
        <f t="array" ref="F1004">IFERROR(INDEX(cnpj!$A:$B,MATCH(C1004,cnpj!$B:$B,0),1),IF(G1004=14,LEFT(E1004,2)&amp;"."&amp;MID(E1004,3,3)&amp;"."&amp;MID(E1004,6,3)&amp;"/"&amp;MID(E1004,9,4)&amp;"-"&amp;RIGHT(E1004,2),IF(G1004=13,0&amp;LEFT(E1004,1)&amp;"."&amp;MID(E1004,2,3)&amp;"."&amp;MID(E1004,5,3)&amp;"/"&amp;MID(E1004,8,4)&amp;"-"&amp;RIGHT(E1004,2),IF(G1004=12,"00"&amp;"."&amp;LEFT(E1004,3)&amp;"."&amp;MID(E1004,4,3)&amp;"/"&amp;MID(E1004,7,4)&amp;"-"&amp;RIGHT(E1004,2),IF(G1004=11,"00.0"&amp;LEFT(E1004,2)&amp;"."&amp;MID(E1004,3,3)&amp;"/"&amp;MID(E1004,6,4)&amp;"-"&amp;RIGHT(E1004,2),"erro")))))</f>
        <v>09.112.685/0001-32</v>
      </c>
      <c r="G1004" s="2">
        <f t="shared" si="37"/>
        <v>13</v>
      </c>
      <c r="H1004" s="6" t="s">
        <v>191</v>
      </c>
      <c r="I1004" s="2">
        <v>7</v>
      </c>
      <c r="J1004" s="6">
        <v>11.512925464970229</v>
      </c>
      <c r="K1004" s="6">
        <v>100000</v>
      </c>
      <c r="L1004" s="2">
        <v>0</v>
      </c>
      <c r="M1004" s="2">
        <v>1</v>
      </c>
      <c r="N1004" s="2"/>
      <c r="O1004" s="2">
        <v>0</v>
      </c>
      <c r="P1004" s="2">
        <v>0</v>
      </c>
      <c r="Q1004" s="2">
        <v>0</v>
      </c>
      <c r="R1004" s="2">
        <v>5</v>
      </c>
      <c r="S1004" s="2">
        <v>0</v>
      </c>
      <c r="T1004" s="6">
        <v>11.982485245729796</v>
      </c>
      <c r="U1004" s="6">
        <v>-2.6685091509357277</v>
      </c>
      <c r="V1004" s="6">
        <v>26.056081136004103</v>
      </c>
      <c r="W1004" s="6">
        <v>325435</v>
      </c>
      <c r="X1004" s="6">
        <v>3841688</v>
      </c>
      <c r="Y1004" s="6">
        <v>159929</v>
      </c>
      <c r="Z1004" s="6">
        <v>-426772</v>
      </c>
      <c r="AA1004" s="2">
        <f t="shared" si="38"/>
        <v>1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1</v>
      </c>
      <c r="AL1004" s="2">
        <v>0</v>
      </c>
      <c r="AM1004" s="2">
        <v>0</v>
      </c>
      <c r="AN1004" s="2">
        <v>0</v>
      </c>
      <c r="AO1004" s="2">
        <v>1</v>
      </c>
      <c r="AP1004" s="2">
        <v>0</v>
      </c>
      <c r="AQ1004" s="2">
        <v>0</v>
      </c>
      <c r="AR1004" s="3">
        <v>0</v>
      </c>
      <c r="AS1004" s="6">
        <f t="shared" si="39"/>
        <v>11.814088756060595</v>
      </c>
      <c r="AT1004" s="6">
        <f t="shared" si="40"/>
        <v>-3.7138586534263704</v>
      </c>
      <c r="AU1004" s="6">
        <f t="shared" si="41"/>
        <v>27.169442738432622</v>
      </c>
      <c r="AV1004" s="6">
        <f t="shared" si="42"/>
        <v>1</v>
      </c>
      <c r="AW1004" s="6">
        <f t="shared" si="43"/>
        <v>1</v>
      </c>
      <c r="AX1004" s="6">
        <f t="shared" si="44"/>
        <v>0</v>
      </c>
      <c r="AY1004" s="6">
        <f t="shared" si="45"/>
        <v>0</v>
      </c>
      <c r="AZ1004" s="6">
        <f t="shared" si="46"/>
        <v>0</v>
      </c>
      <c r="BA1004" s="6">
        <f t="shared" si="47"/>
        <v>4</v>
      </c>
      <c r="BB1004" s="6">
        <f t="shared" si="48"/>
        <v>0</v>
      </c>
      <c r="BC1004" s="2"/>
      <c r="BD1004" s="2"/>
    </row>
    <row r="1005" spans="1:56" ht="15.75" customHeight="1" x14ac:dyDescent="0.25">
      <c r="A1005" s="2">
        <v>241</v>
      </c>
      <c r="B1005" s="2">
        <v>2020</v>
      </c>
      <c r="C1005" s="6" t="s">
        <v>301</v>
      </c>
      <c r="D1005" s="2">
        <v>21342</v>
      </c>
      <c r="E1005" s="2">
        <v>9112685000132</v>
      </c>
      <c r="F1005" s="2" t="str">
        <f t="array" ref="F1005">IFERROR(INDEX(cnpj!$A:$B,MATCH(C1005,cnpj!$B:$B,0),1),IF(G1005=14,LEFT(E1005,2)&amp;"."&amp;MID(E1005,3,3)&amp;"."&amp;MID(E1005,6,3)&amp;"/"&amp;MID(E1005,9,4)&amp;"-"&amp;RIGHT(E1005,2),IF(G1005=13,0&amp;LEFT(E1005,1)&amp;"."&amp;MID(E1005,2,3)&amp;"."&amp;MID(E1005,5,3)&amp;"/"&amp;MID(E1005,8,4)&amp;"-"&amp;RIGHT(E1005,2),IF(G1005=12,"00"&amp;"."&amp;LEFT(E1005,3)&amp;"."&amp;MID(E1005,4,3)&amp;"/"&amp;MID(E1005,7,4)&amp;"-"&amp;RIGHT(E1005,2),IF(G1005=11,"00.0"&amp;LEFT(E1005,2)&amp;"."&amp;MID(E1005,3,3)&amp;"/"&amp;MID(E1005,6,4)&amp;"-"&amp;RIGHT(E1005,2),"erro")))))</f>
        <v>09.112.685/0001-32</v>
      </c>
      <c r="G1005" s="2">
        <f t="shared" si="37"/>
        <v>13</v>
      </c>
      <c r="H1005" s="6" t="s">
        <v>191</v>
      </c>
      <c r="I1005" s="2">
        <v>7</v>
      </c>
      <c r="J1005" s="6">
        <v>13.017002861746503</v>
      </c>
      <c r="K1005" s="6">
        <v>450000</v>
      </c>
      <c r="L1005" s="2">
        <v>0</v>
      </c>
      <c r="M1005" s="2">
        <v>1</v>
      </c>
      <c r="N1005" s="2"/>
      <c r="O1005" s="2">
        <v>0</v>
      </c>
      <c r="P1005" s="2">
        <v>0</v>
      </c>
      <c r="Q1005" s="2">
        <v>0</v>
      </c>
      <c r="R1005" s="2">
        <v>5</v>
      </c>
      <c r="S1005" s="2">
        <v>0</v>
      </c>
      <c r="T1005" s="6">
        <v>12.040136117985542</v>
      </c>
      <c r="U1005" s="6">
        <v>-5.1365541258411049</v>
      </c>
      <c r="V1005" s="6">
        <v>33.161084877818439</v>
      </c>
      <c r="W1005" s="6">
        <v>358467</v>
      </c>
      <c r="X1005" s="6">
        <v>5259684</v>
      </c>
      <c r="Y1005" s="6">
        <v>169420</v>
      </c>
      <c r="Z1005" s="6">
        <v>-870235</v>
      </c>
      <c r="AA1005" s="2">
        <f t="shared" si="38"/>
        <v>1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1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1</v>
      </c>
      <c r="AR1005" s="3">
        <v>0</v>
      </c>
      <c r="AS1005" s="6">
        <f t="shared" si="39"/>
        <v>11.982485245729796</v>
      </c>
      <c r="AT1005" s="6">
        <f t="shared" si="40"/>
        <v>-2.6685091509357277</v>
      </c>
      <c r="AU1005" s="6">
        <f t="shared" si="41"/>
        <v>26.056081136004103</v>
      </c>
      <c r="AV1005" s="6">
        <f t="shared" si="42"/>
        <v>0</v>
      </c>
      <c r="AW1005" s="6">
        <f t="shared" si="43"/>
        <v>1</v>
      </c>
      <c r="AX1005" s="6">
        <f t="shared" si="44"/>
        <v>0</v>
      </c>
      <c r="AY1005" s="6">
        <f t="shared" si="45"/>
        <v>0</v>
      </c>
      <c r="AZ1005" s="6">
        <f t="shared" si="46"/>
        <v>0</v>
      </c>
      <c r="BA1005" s="6">
        <f t="shared" si="47"/>
        <v>5</v>
      </c>
      <c r="BB1005" s="6">
        <f t="shared" si="48"/>
        <v>0</v>
      </c>
      <c r="BC1005" s="2"/>
      <c r="BD1005" s="2"/>
    </row>
    <row r="1006" spans="1:56" ht="15.75" customHeight="1" x14ac:dyDescent="0.25">
      <c r="A1006" s="2">
        <v>242</v>
      </c>
      <c r="B1006" s="2">
        <v>2016</v>
      </c>
      <c r="C1006" s="6" t="s">
        <v>302</v>
      </c>
      <c r="D1006" s="2">
        <v>94</v>
      </c>
      <c r="E1006" s="2">
        <v>92693019000189</v>
      </c>
      <c r="F1006" s="2" t="str">
        <f t="array" ref="F1006">IFERROR(INDEX(cnpj!$A:$B,MATCH(C1006,cnpj!$B:$B,0),1),IF(G1006=14,LEFT(E1006,2)&amp;"."&amp;MID(E1006,3,3)&amp;"."&amp;MID(E1006,6,3)&amp;"/"&amp;MID(E1006,9,4)&amp;"-"&amp;RIGHT(E1006,2),IF(G1006=13,0&amp;LEFT(E1006,1)&amp;"."&amp;MID(E1006,2,3)&amp;"."&amp;MID(E1006,5,3)&amp;"/"&amp;MID(E1006,8,4)&amp;"-"&amp;RIGHT(E1006,2),IF(G1006=12,"00"&amp;"."&amp;LEFT(E1006,3)&amp;"."&amp;MID(E1006,4,3)&amp;"/"&amp;MID(E1006,7,4)&amp;"-"&amp;RIGHT(E1006,2),IF(G1006=11,"00.0"&amp;LEFT(E1006,2)&amp;"."&amp;MID(E1006,3,3)&amp;"/"&amp;MID(E1006,6,4)&amp;"-"&amp;RIGHT(E1006,2),"erro")))))</f>
        <v>92.693.019/0001-89</v>
      </c>
      <c r="G1006" s="2">
        <f t="shared" si="37"/>
        <v>14</v>
      </c>
      <c r="H1006" s="6" t="s">
        <v>88</v>
      </c>
      <c r="I1006" s="2">
        <v>5</v>
      </c>
      <c r="J1006" s="6">
        <v>11.097410021008562</v>
      </c>
      <c r="K1006" s="6">
        <v>66000</v>
      </c>
      <c r="L1006" s="2">
        <v>1</v>
      </c>
      <c r="M1006" s="2">
        <v>0</v>
      </c>
      <c r="N1006" s="2"/>
      <c r="O1006" s="2">
        <v>0</v>
      </c>
      <c r="P1006" s="2">
        <v>0</v>
      </c>
      <c r="Q1006" s="2">
        <v>0</v>
      </c>
      <c r="R1006" s="2">
        <v>6</v>
      </c>
      <c r="S1006" s="2">
        <v>0</v>
      </c>
      <c r="T1006" s="6">
        <v>13.347450638490214</v>
      </c>
      <c r="U1006" s="6">
        <v>2.3616451831316991E-2</v>
      </c>
      <c r="V1006" s="6">
        <v>0.46892605746260074</v>
      </c>
      <c r="W1006" s="6">
        <v>152032</v>
      </c>
      <c r="X1006" s="6">
        <v>141617</v>
      </c>
      <c r="Y1006" s="6">
        <v>626216</v>
      </c>
      <c r="Z1006" s="6">
        <v>14789</v>
      </c>
      <c r="AA1006" s="2" t="str">
        <f t="shared" si="38"/>
        <v/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1</v>
      </c>
      <c r="AK1006" s="2">
        <v>0</v>
      </c>
      <c r="AL1006" s="2">
        <v>0</v>
      </c>
      <c r="AM1006" s="2">
        <v>1</v>
      </c>
      <c r="AN1006" s="2">
        <v>0</v>
      </c>
      <c r="AO1006" s="2">
        <v>0</v>
      </c>
      <c r="AP1006" s="2">
        <v>0</v>
      </c>
      <c r="AQ1006" s="2">
        <v>0</v>
      </c>
      <c r="AR1006" s="3">
        <v>0</v>
      </c>
      <c r="AS1006" s="6" t="str">
        <f t="shared" si="39"/>
        <v/>
      </c>
      <c r="AT1006" s="6" t="str">
        <f t="shared" si="40"/>
        <v/>
      </c>
      <c r="AU1006" s="6" t="str">
        <f t="shared" si="41"/>
        <v/>
      </c>
      <c r="AV1006" s="6" t="str">
        <f t="shared" si="42"/>
        <v/>
      </c>
      <c r="AW1006" s="6" t="str">
        <f t="shared" si="43"/>
        <v/>
      </c>
      <c r="AX1006" s="6" t="str">
        <f t="shared" si="44"/>
        <v/>
      </c>
      <c r="AY1006" s="6" t="str">
        <f t="shared" si="45"/>
        <v/>
      </c>
      <c r="AZ1006" s="6" t="str">
        <f t="shared" si="46"/>
        <v/>
      </c>
      <c r="BA1006" s="6" t="str">
        <f t="shared" si="47"/>
        <v/>
      </c>
      <c r="BB1006" s="6" t="str">
        <f t="shared" si="48"/>
        <v/>
      </c>
      <c r="BC1006" s="2"/>
      <c r="BD1006" s="2"/>
    </row>
    <row r="1007" spans="1:56" ht="15.75" customHeight="1" x14ac:dyDescent="0.25">
      <c r="A1007" s="2">
        <v>242</v>
      </c>
      <c r="B1007" s="2">
        <v>2017</v>
      </c>
      <c r="C1007" s="6" t="s">
        <v>302</v>
      </c>
      <c r="D1007" s="2">
        <v>94</v>
      </c>
      <c r="E1007" s="2">
        <v>92693019000189</v>
      </c>
      <c r="F1007" s="2" t="str">
        <f t="array" ref="F1007">IFERROR(INDEX(cnpj!$A:$B,MATCH(C1007,cnpj!$B:$B,0),1),IF(G1007=14,LEFT(E1007,2)&amp;"."&amp;MID(E1007,3,3)&amp;"."&amp;MID(E1007,6,3)&amp;"/"&amp;MID(E1007,9,4)&amp;"-"&amp;RIGHT(E1007,2),IF(G1007=13,0&amp;LEFT(E1007,1)&amp;"."&amp;MID(E1007,2,3)&amp;"."&amp;MID(E1007,5,3)&amp;"/"&amp;MID(E1007,8,4)&amp;"-"&amp;RIGHT(E1007,2),IF(G1007=12,"00"&amp;"."&amp;LEFT(E1007,3)&amp;"."&amp;MID(E1007,4,3)&amp;"/"&amp;MID(E1007,7,4)&amp;"-"&amp;RIGHT(E1007,2),IF(G1007=11,"00.0"&amp;LEFT(E1007,2)&amp;"."&amp;MID(E1007,3,3)&amp;"/"&amp;MID(E1007,6,4)&amp;"-"&amp;RIGHT(E1007,2),"erro")))))</f>
        <v>92.693.019/0001-89</v>
      </c>
      <c r="G1007" s="2">
        <f t="shared" si="37"/>
        <v>14</v>
      </c>
      <c r="H1007" s="6" t="s">
        <v>88</v>
      </c>
      <c r="I1007" s="2">
        <v>5</v>
      </c>
      <c r="J1007" s="6">
        <v>11.640764260465403</v>
      </c>
      <c r="K1007" s="6">
        <v>113636.98</v>
      </c>
      <c r="L1007" s="2">
        <v>1</v>
      </c>
      <c r="M1007" s="2">
        <v>0</v>
      </c>
      <c r="N1007" s="2"/>
      <c r="O1007" s="2">
        <v>0</v>
      </c>
      <c r="P1007" s="2">
        <v>0</v>
      </c>
      <c r="Q1007" s="2">
        <v>0</v>
      </c>
      <c r="R1007" s="2">
        <v>6</v>
      </c>
      <c r="S1007" s="2">
        <v>0</v>
      </c>
      <c r="T1007" s="6">
        <v>13.379059299437644</v>
      </c>
      <c r="U1007" s="6">
        <v>2.6754300461377077E-2</v>
      </c>
      <c r="V1007" s="6">
        <v>0.45904388806886925</v>
      </c>
      <c r="W1007" s="6">
        <v>85806</v>
      </c>
      <c r="X1007" s="6">
        <v>210886</v>
      </c>
      <c r="Y1007" s="6">
        <v>646326</v>
      </c>
      <c r="Z1007" s="6">
        <v>17292</v>
      </c>
      <c r="AA1007" s="2">
        <f t="shared" si="38"/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1</v>
      </c>
      <c r="AK1007" s="2">
        <v>0</v>
      </c>
      <c r="AL1007" s="2">
        <v>0</v>
      </c>
      <c r="AM1007" s="2">
        <v>0</v>
      </c>
      <c r="AN1007" s="2">
        <v>1</v>
      </c>
      <c r="AO1007" s="2">
        <v>0</v>
      </c>
      <c r="AP1007" s="2">
        <v>0</v>
      </c>
      <c r="AQ1007" s="2">
        <v>0</v>
      </c>
      <c r="AR1007" s="3">
        <v>0</v>
      </c>
      <c r="AS1007" s="6">
        <f t="shared" si="39"/>
        <v>13.347450638490214</v>
      </c>
      <c r="AT1007" s="6">
        <f t="shared" si="40"/>
        <v>2.3616451831316991E-2</v>
      </c>
      <c r="AU1007" s="6">
        <f t="shared" si="41"/>
        <v>0.46892605746260074</v>
      </c>
      <c r="AV1007" s="6">
        <f t="shared" si="42"/>
        <v>1</v>
      </c>
      <c r="AW1007" s="6">
        <f t="shared" si="43"/>
        <v>0</v>
      </c>
      <c r="AX1007" s="6">
        <f t="shared" si="44"/>
        <v>0</v>
      </c>
      <c r="AY1007" s="6">
        <f t="shared" si="45"/>
        <v>0</v>
      </c>
      <c r="AZ1007" s="6">
        <f t="shared" si="46"/>
        <v>0</v>
      </c>
      <c r="BA1007" s="6">
        <f t="shared" si="47"/>
        <v>6</v>
      </c>
      <c r="BB1007" s="6">
        <f t="shared" si="48"/>
        <v>0</v>
      </c>
      <c r="BC1007" s="2"/>
      <c r="BD1007" s="2"/>
    </row>
    <row r="1008" spans="1:56" ht="15.75" customHeight="1" x14ac:dyDescent="0.25">
      <c r="A1008" s="2">
        <v>242</v>
      </c>
      <c r="B1008" s="2">
        <v>2018</v>
      </c>
      <c r="C1008" s="6" t="s">
        <v>302</v>
      </c>
      <c r="D1008" s="2">
        <v>94</v>
      </c>
      <c r="E1008" s="2">
        <v>92693019000189</v>
      </c>
      <c r="F1008" s="2" t="str">
        <f t="array" ref="F1008">IFERROR(INDEX(cnpj!$A:$B,MATCH(C1008,cnpj!$B:$B,0),1),IF(G1008=14,LEFT(E1008,2)&amp;"."&amp;MID(E1008,3,3)&amp;"."&amp;MID(E1008,6,3)&amp;"/"&amp;MID(E1008,9,4)&amp;"-"&amp;RIGHT(E1008,2),IF(G1008=13,0&amp;LEFT(E1008,1)&amp;"."&amp;MID(E1008,2,3)&amp;"."&amp;MID(E1008,5,3)&amp;"/"&amp;MID(E1008,8,4)&amp;"-"&amp;RIGHT(E1008,2),IF(G1008=12,"00"&amp;"."&amp;LEFT(E1008,3)&amp;"."&amp;MID(E1008,4,3)&amp;"/"&amp;MID(E1008,7,4)&amp;"-"&amp;RIGHT(E1008,2),IF(G1008=11,"00.0"&amp;LEFT(E1008,2)&amp;"."&amp;MID(E1008,3,3)&amp;"/"&amp;MID(E1008,6,4)&amp;"-"&amp;RIGHT(E1008,2),"erro")))))</f>
        <v>92.693.019/0001-89</v>
      </c>
      <c r="G1008" s="2">
        <f t="shared" si="37"/>
        <v>14</v>
      </c>
      <c r="H1008" s="6" t="s">
        <v>88</v>
      </c>
      <c r="I1008" s="2">
        <v>5</v>
      </c>
      <c r="J1008" s="6">
        <v>11.672617307019502</v>
      </c>
      <c r="K1008" s="6">
        <v>117314.93</v>
      </c>
      <c r="L1008" s="2">
        <v>1</v>
      </c>
      <c r="M1008" s="2">
        <v>0</v>
      </c>
      <c r="N1008" s="2"/>
      <c r="O1008" s="2">
        <v>0</v>
      </c>
      <c r="P1008" s="2">
        <v>0</v>
      </c>
      <c r="Q1008" s="2">
        <v>0</v>
      </c>
      <c r="R1008" s="2">
        <v>6</v>
      </c>
      <c r="S1008" s="2">
        <v>0</v>
      </c>
      <c r="T1008" s="6">
        <v>13.525380157468565</v>
      </c>
      <c r="U1008" s="6">
        <v>8.5867307522662084E-2</v>
      </c>
      <c r="V1008" s="6">
        <v>0.22870118529844982</v>
      </c>
      <c r="W1008" s="6">
        <v>152737</v>
      </c>
      <c r="X1008" s="6">
        <v>18369.451000000001</v>
      </c>
      <c r="Y1008" s="6">
        <v>748166</v>
      </c>
      <c r="Z1008" s="6">
        <v>64243</v>
      </c>
      <c r="AA1008" s="2">
        <f t="shared" si="38"/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1</v>
      </c>
      <c r="AK1008" s="2">
        <v>0</v>
      </c>
      <c r="AL1008" s="2">
        <v>0</v>
      </c>
      <c r="AM1008" s="2">
        <v>0</v>
      </c>
      <c r="AN1008" s="2">
        <v>0</v>
      </c>
      <c r="AO1008" s="2">
        <v>1</v>
      </c>
      <c r="AP1008" s="2">
        <v>0</v>
      </c>
      <c r="AQ1008" s="2">
        <v>0</v>
      </c>
      <c r="AR1008" s="3">
        <v>0</v>
      </c>
      <c r="AS1008" s="6">
        <f t="shared" si="39"/>
        <v>13.379059299437644</v>
      </c>
      <c r="AT1008" s="6">
        <f t="shared" si="40"/>
        <v>2.6754300461377077E-2</v>
      </c>
      <c r="AU1008" s="6">
        <f t="shared" si="41"/>
        <v>0.45904388806886925</v>
      </c>
      <c r="AV1008" s="6">
        <f t="shared" si="42"/>
        <v>1</v>
      </c>
      <c r="AW1008" s="6">
        <f t="shared" si="43"/>
        <v>0</v>
      </c>
      <c r="AX1008" s="6">
        <f t="shared" si="44"/>
        <v>0</v>
      </c>
      <c r="AY1008" s="6">
        <f t="shared" si="45"/>
        <v>0</v>
      </c>
      <c r="AZ1008" s="6">
        <f t="shared" si="46"/>
        <v>0</v>
      </c>
      <c r="BA1008" s="6">
        <f t="shared" si="47"/>
        <v>6</v>
      </c>
      <c r="BB1008" s="6">
        <f t="shared" si="48"/>
        <v>0</v>
      </c>
      <c r="BC1008" s="2"/>
      <c r="BD1008" s="2"/>
    </row>
    <row r="1009" spans="1:56" ht="15.75" customHeight="1" x14ac:dyDescent="0.25">
      <c r="A1009" s="2">
        <v>242</v>
      </c>
      <c r="B1009" s="2">
        <v>2019</v>
      </c>
      <c r="C1009" s="6" t="s">
        <v>302</v>
      </c>
      <c r="D1009" s="2">
        <v>94</v>
      </c>
      <c r="E1009" s="2">
        <v>92693019000189</v>
      </c>
      <c r="F1009" s="2" t="str">
        <f t="array" ref="F1009">IFERROR(INDEX(cnpj!$A:$B,MATCH(C1009,cnpj!$B:$B,0),1),IF(G1009=14,LEFT(E1009,2)&amp;"."&amp;MID(E1009,3,3)&amp;"."&amp;MID(E1009,6,3)&amp;"/"&amp;MID(E1009,9,4)&amp;"-"&amp;RIGHT(E1009,2),IF(G1009=13,0&amp;LEFT(E1009,1)&amp;"."&amp;MID(E1009,2,3)&amp;"."&amp;MID(E1009,5,3)&amp;"/"&amp;MID(E1009,8,4)&amp;"-"&amp;RIGHT(E1009,2),IF(G1009=12,"00"&amp;"."&amp;LEFT(E1009,3)&amp;"."&amp;MID(E1009,4,3)&amp;"/"&amp;MID(E1009,7,4)&amp;"-"&amp;RIGHT(E1009,2),IF(G1009=11,"00.0"&amp;LEFT(E1009,2)&amp;"."&amp;MID(E1009,3,3)&amp;"/"&amp;MID(E1009,6,4)&amp;"-"&amp;RIGHT(E1009,2),"erro")))))</f>
        <v>92.693.019/0001-89</v>
      </c>
      <c r="G1009" s="2">
        <f t="shared" si="37"/>
        <v>14</v>
      </c>
      <c r="H1009" s="6" t="s">
        <v>88</v>
      </c>
      <c r="I1009" s="2">
        <v>5</v>
      </c>
      <c r="J1009" s="6">
        <v>11.650084718940613</v>
      </c>
      <c r="K1009" s="6">
        <v>114701.08</v>
      </c>
      <c r="L1009" s="2">
        <v>0</v>
      </c>
      <c r="M1009" s="2">
        <v>0</v>
      </c>
      <c r="N1009" s="2"/>
      <c r="O1009" s="2">
        <v>0</v>
      </c>
      <c r="P1009" s="2">
        <v>0</v>
      </c>
      <c r="Q1009" s="2">
        <v>0</v>
      </c>
      <c r="R1009" s="2">
        <v>6</v>
      </c>
      <c r="S1009" s="2">
        <v>0</v>
      </c>
      <c r="T1009" s="6">
        <v>13.555774337162893</v>
      </c>
      <c r="U1009" s="6">
        <v>2.3111681609843695E-2</v>
      </c>
      <c r="V1009" s="6">
        <v>0.37168900039545932</v>
      </c>
      <c r="W1009" s="6">
        <v>134635</v>
      </c>
      <c r="X1009" s="6">
        <v>152032</v>
      </c>
      <c r="Y1009" s="6">
        <v>771255</v>
      </c>
      <c r="Z1009" s="6">
        <v>17825</v>
      </c>
      <c r="AA1009" s="2">
        <f t="shared" si="38"/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1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1</v>
      </c>
      <c r="AQ1009" s="2">
        <v>0</v>
      </c>
      <c r="AR1009" s="3">
        <v>0</v>
      </c>
      <c r="AS1009" s="6">
        <f t="shared" si="39"/>
        <v>13.525380157468565</v>
      </c>
      <c r="AT1009" s="6">
        <f t="shared" si="40"/>
        <v>8.5867307522662084E-2</v>
      </c>
      <c r="AU1009" s="6">
        <f t="shared" si="41"/>
        <v>0.22870118529844982</v>
      </c>
      <c r="AV1009" s="6">
        <f t="shared" si="42"/>
        <v>1</v>
      </c>
      <c r="AW1009" s="6">
        <f t="shared" si="43"/>
        <v>0</v>
      </c>
      <c r="AX1009" s="6">
        <f t="shared" si="44"/>
        <v>0</v>
      </c>
      <c r="AY1009" s="6">
        <f t="shared" si="45"/>
        <v>0</v>
      </c>
      <c r="AZ1009" s="6">
        <f t="shared" si="46"/>
        <v>0</v>
      </c>
      <c r="BA1009" s="6">
        <f t="shared" si="47"/>
        <v>6</v>
      </c>
      <c r="BB1009" s="6">
        <f t="shared" si="48"/>
        <v>0</v>
      </c>
      <c r="BC1009" s="2"/>
      <c r="BD1009" s="2"/>
    </row>
    <row r="1010" spans="1:56" ht="15.75" customHeight="1" x14ac:dyDescent="0.25">
      <c r="A1010" s="2">
        <v>243</v>
      </c>
      <c r="B1010" s="2">
        <v>2016</v>
      </c>
      <c r="C1010" s="6" t="s">
        <v>303</v>
      </c>
      <c r="D1010" s="2">
        <v>9393</v>
      </c>
      <c r="E1010" s="2">
        <v>60398369000479</v>
      </c>
      <c r="F1010" s="2" t="str">
        <f t="array" ref="F1010">IFERROR(INDEX(cnpj!$A:$B,MATCH(C1010,cnpj!$B:$B,0),1),IF(G1010=14,LEFT(E1010,2)&amp;"."&amp;MID(E1010,3,3)&amp;"."&amp;MID(E1010,6,3)&amp;"/"&amp;MID(E1010,9,4)&amp;"-"&amp;RIGHT(E1010,2),IF(G1010=13,0&amp;LEFT(E1010,1)&amp;"."&amp;MID(E1010,2,3)&amp;"."&amp;MID(E1010,5,3)&amp;"/"&amp;MID(E1010,8,4)&amp;"-"&amp;RIGHT(E1010,2),IF(G1010=12,"00"&amp;"."&amp;LEFT(E1010,3)&amp;"."&amp;MID(E1010,4,3)&amp;"/"&amp;MID(E1010,7,4)&amp;"-"&amp;RIGHT(E1010,2),IF(G1010=11,"00.0"&amp;LEFT(E1010,2)&amp;"."&amp;MID(E1010,3,3)&amp;"/"&amp;MID(E1010,6,4)&amp;"-"&amp;RIGHT(E1010,2),"erro")))))</f>
        <v>60.398.369/0004-79</v>
      </c>
      <c r="G1010" s="2">
        <f t="shared" si="37"/>
        <v>14</v>
      </c>
      <c r="H1010" s="6" t="s">
        <v>183</v>
      </c>
      <c r="I1010" s="2">
        <v>5</v>
      </c>
      <c r="J1010" s="6">
        <v>13.953531855861648</v>
      </c>
      <c r="K1010" s="6">
        <v>1148000</v>
      </c>
      <c r="L1010" s="2">
        <v>0</v>
      </c>
      <c r="M1010" s="2">
        <v>1</v>
      </c>
      <c r="N1010" s="2"/>
      <c r="O1010" s="2">
        <v>1</v>
      </c>
      <c r="P1010" s="2">
        <v>4</v>
      </c>
      <c r="Q1010" s="2">
        <v>0</v>
      </c>
      <c r="R1010" s="2">
        <v>21</v>
      </c>
      <c r="S1010" s="2">
        <v>0</v>
      </c>
      <c r="T1010" s="6">
        <v>15.096789066245506</v>
      </c>
      <c r="U1010" s="6">
        <v>0</v>
      </c>
      <c r="V1010" s="6">
        <v>0.92863293514652312</v>
      </c>
      <c r="W1010" s="6">
        <v>2946933</v>
      </c>
      <c r="X1010" s="6">
        <v>397298</v>
      </c>
      <c r="Y1010" s="6">
        <v>3601241</v>
      </c>
      <c r="Z1010" s="6">
        <v>0</v>
      </c>
      <c r="AA1010" s="2" t="str">
        <f t="shared" si="38"/>
        <v/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1</v>
      </c>
      <c r="AK1010" s="2">
        <v>0</v>
      </c>
      <c r="AL1010" s="2">
        <v>0</v>
      </c>
      <c r="AM1010" s="2">
        <v>1</v>
      </c>
      <c r="AN1010" s="2">
        <v>0</v>
      </c>
      <c r="AO1010" s="2">
        <v>0</v>
      </c>
      <c r="AP1010" s="2">
        <v>0</v>
      </c>
      <c r="AQ1010" s="2">
        <v>0</v>
      </c>
      <c r="AR1010" s="3">
        <v>0</v>
      </c>
      <c r="AS1010" s="6" t="str">
        <f t="shared" si="39"/>
        <v/>
      </c>
      <c r="AT1010" s="6" t="str">
        <f t="shared" si="40"/>
        <v/>
      </c>
      <c r="AU1010" s="6" t="str">
        <f t="shared" si="41"/>
        <v/>
      </c>
      <c r="AV1010" s="6" t="str">
        <f t="shared" si="42"/>
        <v/>
      </c>
      <c r="AW1010" s="6" t="str">
        <f t="shared" si="43"/>
        <v/>
      </c>
      <c r="AX1010" s="6" t="str">
        <f t="shared" si="44"/>
        <v/>
      </c>
      <c r="AY1010" s="6" t="str">
        <f t="shared" si="45"/>
        <v/>
      </c>
      <c r="AZ1010" s="6" t="str">
        <f t="shared" si="46"/>
        <v/>
      </c>
      <c r="BA1010" s="6" t="str">
        <f t="shared" si="47"/>
        <v/>
      </c>
      <c r="BB1010" s="6" t="str">
        <f t="shared" si="48"/>
        <v/>
      </c>
      <c r="BC1010" s="2"/>
      <c r="BD1010" s="2"/>
    </row>
    <row r="1011" spans="1:56" ht="15.75" customHeight="1" x14ac:dyDescent="0.25">
      <c r="A1011" s="2">
        <v>243</v>
      </c>
      <c r="B1011" s="2">
        <v>2017</v>
      </c>
      <c r="C1011" s="6" t="s">
        <v>303</v>
      </c>
      <c r="D1011" s="2">
        <v>9393</v>
      </c>
      <c r="E1011" s="2">
        <v>60398369000479</v>
      </c>
      <c r="F1011" s="2" t="str">
        <f t="array" ref="F1011">IFERROR(INDEX(cnpj!$A:$B,MATCH(C1011,cnpj!$B:$B,0),1),IF(G1011=14,LEFT(E1011,2)&amp;"."&amp;MID(E1011,3,3)&amp;"."&amp;MID(E1011,6,3)&amp;"/"&amp;MID(E1011,9,4)&amp;"-"&amp;RIGHT(E1011,2),IF(G1011=13,0&amp;LEFT(E1011,1)&amp;"."&amp;MID(E1011,2,3)&amp;"."&amp;MID(E1011,5,3)&amp;"/"&amp;MID(E1011,8,4)&amp;"-"&amp;RIGHT(E1011,2),IF(G1011=12,"00"&amp;"."&amp;LEFT(E1011,3)&amp;"."&amp;MID(E1011,4,3)&amp;"/"&amp;MID(E1011,7,4)&amp;"-"&amp;RIGHT(E1011,2),IF(G1011=11,"00.0"&amp;LEFT(E1011,2)&amp;"."&amp;MID(E1011,3,3)&amp;"/"&amp;MID(E1011,6,4)&amp;"-"&amp;RIGHT(E1011,2),"erro")))))</f>
        <v>60.398.369/0004-79</v>
      </c>
      <c r="G1011" s="2">
        <f t="shared" si="37"/>
        <v>14</v>
      </c>
      <c r="H1011" s="6" t="s">
        <v>183</v>
      </c>
      <c r="I1011" s="2">
        <v>5</v>
      </c>
      <c r="J1011" s="6">
        <v>14.010254634756786</v>
      </c>
      <c r="K1011" s="6">
        <v>1215000</v>
      </c>
      <c r="L1011" s="2">
        <v>0</v>
      </c>
      <c r="M1011" s="2">
        <v>1</v>
      </c>
      <c r="N1011" s="2"/>
      <c r="O1011" s="2">
        <v>1</v>
      </c>
      <c r="P1011" s="2">
        <v>5</v>
      </c>
      <c r="Q1011" s="2">
        <v>0</v>
      </c>
      <c r="R1011" s="2">
        <v>24</v>
      </c>
      <c r="S1011" s="2">
        <v>0</v>
      </c>
      <c r="T1011" s="6">
        <v>15.251030464651835</v>
      </c>
      <c r="U1011" s="6">
        <v>0</v>
      </c>
      <c r="V1011" s="6">
        <v>0.78853922898813822</v>
      </c>
      <c r="W1011" s="6">
        <v>1319319</v>
      </c>
      <c r="X1011" s="6">
        <v>1993988</v>
      </c>
      <c r="Y1011" s="6">
        <v>4201829</v>
      </c>
      <c r="Z1011" s="6">
        <v>0</v>
      </c>
      <c r="AA1011" s="2">
        <f t="shared" si="38"/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1</v>
      </c>
      <c r="AK1011" s="2">
        <v>0</v>
      </c>
      <c r="AL1011" s="2">
        <v>0</v>
      </c>
      <c r="AM1011" s="2">
        <v>0</v>
      </c>
      <c r="AN1011" s="2">
        <v>1</v>
      </c>
      <c r="AO1011" s="2">
        <v>0</v>
      </c>
      <c r="AP1011" s="2">
        <v>0</v>
      </c>
      <c r="AQ1011" s="2">
        <v>0</v>
      </c>
      <c r="AR1011" s="3">
        <v>0</v>
      </c>
      <c r="AS1011" s="6">
        <f t="shared" si="39"/>
        <v>15.096789066245506</v>
      </c>
      <c r="AT1011" s="6">
        <f t="shared" si="40"/>
        <v>0</v>
      </c>
      <c r="AU1011" s="6">
        <f t="shared" si="41"/>
        <v>0.92863293514652312</v>
      </c>
      <c r="AV1011" s="6">
        <f t="shared" si="42"/>
        <v>0</v>
      </c>
      <c r="AW1011" s="6">
        <f t="shared" si="43"/>
        <v>1</v>
      </c>
      <c r="AX1011" s="6">
        <f t="shared" si="44"/>
        <v>1</v>
      </c>
      <c r="AY1011" s="6">
        <f t="shared" si="45"/>
        <v>4</v>
      </c>
      <c r="AZ1011" s="6">
        <f t="shared" si="46"/>
        <v>0</v>
      </c>
      <c r="BA1011" s="6">
        <f t="shared" si="47"/>
        <v>21</v>
      </c>
      <c r="BB1011" s="6">
        <f t="shared" si="48"/>
        <v>0</v>
      </c>
      <c r="BC1011" s="2"/>
      <c r="BD1011" s="2"/>
    </row>
    <row r="1012" spans="1:56" ht="15.75" customHeight="1" x14ac:dyDescent="0.25">
      <c r="A1012" s="2">
        <v>243</v>
      </c>
      <c r="B1012" s="2">
        <v>2018</v>
      </c>
      <c r="C1012" s="6" t="s">
        <v>303</v>
      </c>
      <c r="D1012" s="2">
        <v>9393</v>
      </c>
      <c r="E1012" s="2">
        <v>60398369000479</v>
      </c>
      <c r="F1012" s="2" t="str">
        <f t="array" ref="F1012">IFERROR(INDEX(cnpj!$A:$B,MATCH(C1012,cnpj!$B:$B,0),1),IF(G1012=14,LEFT(E1012,2)&amp;"."&amp;MID(E1012,3,3)&amp;"."&amp;MID(E1012,6,3)&amp;"/"&amp;MID(E1012,9,4)&amp;"-"&amp;RIGHT(E1012,2),IF(G1012=13,0&amp;LEFT(E1012,1)&amp;"."&amp;MID(E1012,2,3)&amp;"."&amp;MID(E1012,5,3)&amp;"/"&amp;MID(E1012,8,4)&amp;"-"&amp;RIGHT(E1012,2),IF(G1012=12,"00"&amp;"."&amp;LEFT(E1012,3)&amp;"."&amp;MID(E1012,4,3)&amp;"/"&amp;MID(E1012,7,4)&amp;"-"&amp;RIGHT(E1012,2),IF(G1012=11,"00.0"&amp;LEFT(E1012,2)&amp;"."&amp;MID(E1012,3,3)&amp;"/"&amp;MID(E1012,6,4)&amp;"-"&amp;RIGHT(E1012,2),"erro")))))</f>
        <v>60.398.369/0004-79</v>
      </c>
      <c r="G1012" s="2">
        <f t="shared" si="37"/>
        <v>14</v>
      </c>
      <c r="H1012" s="6" t="s">
        <v>183</v>
      </c>
      <c r="I1012" s="2">
        <v>5</v>
      </c>
      <c r="J1012" s="6">
        <v>14.010254634756786</v>
      </c>
      <c r="K1012" s="6">
        <v>1215000</v>
      </c>
      <c r="L1012" s="2">
        <v>0</v>
      </c>
      <c r="M1012" s="2">
        <v>1</v>
      </c>
      <c r="N1012" s="2"/>
      <c r="O1012" s="2">
        <v>1</v>
      </c>
      <c r="P1012" s="2">
        <v>4</v>
      </c>
      <c r="Q1012" s="2">
        <v>0</v>
      </c>
      <c r="R1012" s="2">
        <v>21</v>
      </c>
      <c r="S1012" s="2">
        <v>0</v>
      </c>
      <c r="T1012" s="6">
        <v>15.357455402215386</v>
      </c>
      <c r="U1012" s="6">
        <v>0</v>
      </c>
      <c r="V1012" s="6">
        <v>0.87108698922110694</v>
      </c>
      <c r="W1012" s="6">
        <v>1877184</v>
      </c>
      <c r="X1012" s="6">
        <v>2193990</v>
      </c>
      <c r="Y1012" s="6">
        <v>4673671</v>
      </c>
      <c r="Z1012" s="6">
        <v>0</v>
      </c>
      <c r="AA1012" s="2">
        <f t="shared" si="38"/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1</v>
      </c>
      <c r="AK1012" s="2">
        <v>0</v>
      </c>
      <c r="AL1012" s="2">
        <v>0</v>
      </c>
      <c r="AM1012" s="2">
        <v>0</v>
      </c>
      <c r="AN1012" s="2">
        <v>0</v>
      </c>
      <c r="AO1012" s="2">
        <v>1</v>
      </c>
      <c r="AP1012" s="2">
        <v>0</v>
      </c>
      <c r="AQ1012" s="2">
        <v>0</v>
      </c>
      <c r="AR1012" s="3">
        <v>0</v>
      </c>
      <c r="AS1012" s="6">
        <f t="shared" si="39"/>
        <v>15.251030464651835</v>
      </c>
      <c r="AT1012" s="6">
        <f t="shared" si="40"/>
        <v>0</v>
      </c>
      <c r="AU1012" s="6">
        <f t="shared" si="41"/>
        <v>0.78853922898813822</v>
      </c>
      <c r="AV1012" s="6">
        <f t="shared" si="42"/>
        <v>0</v>
      </c>
      <c r="AW1012" s="6">
        <f t="shared" si="43"/>
        <v>1</v>
      </c>
      <c r="AX1012" s="6">
        <f t="shared" si="44"/>
        <v>1</v>
      </c>
      <c r="AY1012" s="6">
        <f t="shared" si="45"/>
        <v>5</v>
      </c>
      <c r="AZ1012" s="6">
        <f t="shared" si="46"/>
        <v>0</v>
      </c>
      <c r="BA1012" s="6">
        <f t="shared" si="47"/>
        <v>24</v>
      </c>
      <c r="BB1012" s="6">
        <f t="shared" si="48"/>
        <v>0</v>
      </c>
      <c r="BC1012" s="2"/>
      <c r="BD1012" s="2"/>
    </row>
    <row r="1013" spans="1:56" ht="15.75" customHeight="1" x14ac:dyDescent="0.25">
      <c r="A1013" s="2">
        <v>243</v>
      </c>
      <c r="B1013" s="2">
        <v>2019</v>
      </c>
      <c r="C1013" s="6" t="s">
        <v>303</v>
      </c>
      <c r="D1013" s="2">
        <v>9393</v>
      </c>
      <c r="E1013" s="2">
        <v>60398369000479</v>
      </c>
      <c r="F1013" s="2" t="str">
        <f t="array" ref="F1013">IFERROR(INDEX(cnpj!$A:$B,MATCH(C1013,cnpj!$B:$B,0),1),IF(G1013=14,LEFT(E1013,2)&amp;"."&amp;MID(E1013,3,3)&amp;"."&amp;MID(E1013,6,3)&amp;"/"&amp;MID(E1013,9,4)&amp;"-"&amp;RIGHT(E1013,2),IF(G1013=13,0&amp;LEFT(E1013,1)&amp;"."&amp;MID(E1013,2,3)&amp;"."&amp;MID(E1013,5,3)&amp;"/"&amp;MID(E1013,8,4)&amp;"-"&amp;RIGHT(E1013,2),IF(G1013=12,"00"&amp;"."&amp;LEFT(E1013,3)&amp;"."&amp;MID(E1013,4,3)&amp;"/"&amp;MID(E1013,7,4)&amp;"-"&amp;RIGHT(E1013,2),IF(G1013=11,"00.0"&amp;LEFT(E1013,2)&amp;"."&amp;MID(E1013,3,3)&amp;"/"&amp;MID(E1013,6,4)&amp;"-"&amp;RIGHT(E1013,2),"erro")))))</f>
        <v>60.398.369/0004-79</v>
      </c>
      <c r="G1013" s="2">
        <f t="shared" si="37"/>
        <v>14</v>
      </c>
      <c r="H1013" s="6" t="s">
        <v>183</v>
      </c>
      <c r="I1013" s="2">
        <v>5</v>
      </c>
      <c r="J1013" s="6">
        <v>14.0901073908674</v>
      </c>
      <c r="K1013" s="6">
        <v>1316000</v>
      </c>
      <c r="L1013" s="2">
        <v>0</v>
      </c>
      <c r="M1013" s="2">
        <v>1</v>
      </c>
      <c r="N1013" s="2"/>
      <c r="O1013" s="2">
        <v>1</v>
      </c>
      <c r="P1013" s="2">
        <v>5</v>
      </c>
      <c r="Q1013" s="2">
        <v>0</v>
      </c>
      <c r="R1013" s="2">
        <v>14</v>
      </c>
      <c r="S1013" s="2">
        <v>0</v>
      </c>
      <c r="T1013" s="6">
        <v>15.168446668069809</v>
      </c>
      <c r="U1013" s="6">
        <v>0</v>
      </c>
      <c r="V1013" s="6">
        <v>1.1118666200712992</v>
      </c>
      <c r="W1013" s="6">
        <v>1354621</v>
      </c>
      <c r="X1013" s="6">
        <v>2946933</v>
      </c>
      <c r="Y1013" s="6">
        <v>3868768</v>
      </c>
      <c r="Z1013" s="6">
        <v>0</v>
      </c>
      <c r="AA1013" s="2">
        <f t="shared" si="38"/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1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1</v>
      </c>
      <c r="AQ1013" s="2">
        <v>0</v>
      </c>
      <c r="AR1013" s="3">
        <v>0</v>
      </c>
      <c r="AS1013" s="6">
        <f t="shared" si="39"/>
        <v>15.357455402215386</v>
      </c>
      <c r="AT1013" s="6">
        <f t="shared" si="40"/>
        <v>0</v>
      </c>
      <c r="AU1013" s="6">
        <f t="shared" si="41"/>
        <v>0.87108698922110694</v>
      </c>
      <c r="AV1013" s="6">
        <f t="shared" si="42"/>
        <v>0</v>
      </c>
      <c r="AW1013" s="6">
        <f t="shared" si="43"/>
        <v>1</v>
      </c>
      <c r="AX1013" s="6">
        <f t="shared" si="44"/>
        <v>1</v>
      </c>
      <c r="AY1013" s="6">
        <f t="shared" si="45"/>
        <v>4</v>
      </c>
      <c r="AZ1013" s="6">
        <f t="shared" si="46"/>
        <v>0</v>
      </c>
      <c r="BA1013" s="6">
        <f t="shared" si="47"/>
        <v>21</v>
      </c>
      <c r="BB1013" s="6">
        <f t="shared" si="48"/>
        <v>0</v>
      </c>
      <c r="BC1013" s="2"/>
      <c r="BD1013" s="2"/>
    </row>
    <row r="1014" spans="1:56" ht="15.75" customHeight="1" x14ac:dyDescent="0.25">
      <c r="A1014" s="2">
        <v>244</v>
      </c>
      <c r="B1014" s="2">
        <v>2016</v>
      </c>
      <c r="C1014" s="6" t="s">
        <v>304</v>
      </c>
      <c r="D1014" s="2">
        <v>13773</v>
      </c>
      <c r="E1014" s="2">
        <v>83475913000191</v>
      </c>
      <c r="F1014" s="2" t="str">
        <f t="array" ref="F1014">IFERROR(INDEX(cnpj!$A:$B,MATCH(C1014,cnpj!$B:$B,0),1),IF(G1014=14,LEFT(E1014,2)&amp;"."&amp;MID(E1014,3,3)&amp;"."&amp;MID(E1014,6,3)&amp;"/"&amp;MID(E1014,9,4)&amp;"-"&amp;RIGHT(E1014,2),IF(G1014=13,0&amp;LEFT(E1014,1)&amp;"."&amp;MID(E1014,2,3)&amp;"."&amp;MID(E1014,5,3)&amp;"/"&amp;MID(E1014,8,4)&amp;"-"&amp;RIGHT(E1014,2),IF(G1014=12,"00"&amp;"."&amp;LEFT(E1014,3)&amp;"."&amp;MID(E1014,4,3)&amp;"/"&amp;MID(E1014,7,4)&amp;"-"&amp;RIGHT(E1014,2),IF(G1014=11,"00.0"&amp;LEFT(E1014,2)&amp;"."&amp;MID(E1014,3,3)&amp;"/"&amp;MID(E1014,6,4)&amp;"-"&amp;RIGHT(E1014,2),"erro")))))</f>
        <v>83.475.913/0001-91</v>
      </c>
      <c r="G1014" s="2">
        <f t="shared" si="37"/>
        <v>14</v>
      </c>
      <c r="H1014" s="6" t="s">
        <v>60</v>
      </c>
      <c r="I1014" s="2">
        <v>1</v>
      </c>
      <c r="J1014" s="6">
        <v>11.982929094215963</v>
      </c>
      <c r="K1014" s="6">
        <v>160000</v>
      </c>
      <c r="L1014" s="2">
        <v>0</v>
      </c>
      <c r="M1014" s="2">
        <v>1</v>
      </c>
      <c r="N1014" s="2"/>
      <c r="O1014" s="2">
        <v>0</v>
      </c>
      <c r="P1014" s="2">
        <v>0</v>
      </c>
      <c r="Q1014" s="2">
        <v>0</v>
      </c>
      <c r="R1014" s="2">
        <v>16</v>
      </c>
      <c r="S1014" s="2">
        <v>0</v>
      </c>
      <c r="T1014" s="6">
        <v>14.078293196439615</v>
      </c>
      <c r="U1014" s="6">
        <v>1.633931647064613E-3</v>
      </c>
      <c r="V1014" s="6">
        <v>0.81665518429211159</v>
      </c>
      <c r="W1014" s="6">
        <v>395330</v>
      </c>
      <c r="X1014" s="6">
        <v>666766</v>
      </c>
      <c r="Y1014" s="6">
        <v>1300544</v>
      </c>
      <c r="Z1014" s="6">
        <v>2125</v>
      </c>
      <c r="AA1014" s="2" t="str">
        <f t="shared" si="38"/>
        <v/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1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1</v>
      </c>
      <c r="AN1014" s="2">
        <v>0</v>
      </c>
      <c r="AO1014" s="2">
        <v>0</v>
      </c>
      <c r="AP1014" s="2">
        <v>0</v>
      </c>
      <c r="AQ1014" s="2">
        <v>0</v>
      </c>
      <c r="AR1014" s="3">
        <v>0</v>
      </c>
      <c r="AS1014" s="6" t="str">
        <f t="shared" si="39"/>
        <v/>
      </c>
      <c r="AT1014" s="6" t="str">
        <f t="shared" si="40"/>
        <v/>
      </c>
      <c r="AU1014" s="6" t="str">
        <f t="shared" si="41"/>
        <v/>
      </c>
      <c r="AV1014" s="6" t="str">
        <f t="shared" si="42"/>
        <v/>
      </c>
      <c r="AW1014" s="6" t="str">
        <f t="shared" si="43"/>
        <v/>
      </c>
      <c r="AX1014" s="6" t="str">
        <f t="shared" si="44"/>
        <v/>
      </c>
      <c r="AY1014" s="6" t="str">
        <f t="shared" si="45"/>
        <v/>
      </c>
      <c r="AZ1014" s="6" t="str">
        <f t="shared" si="46"/>
        <v/>
      </c>
      <c r="BA1014" s="6" t="str">
        <f t="shared" si="47"/>
        <v/>
      </c>
      <c r="BB1014" s="6" t="str">
        <f t="shared" si="48"/>
        <v/>
      </c>
      <c r="BC1014" s="2"/>
      <c r="BD1014" s="2"/>
    </row>
    <row r="1015" spans="1:56" ht="15.75" customHeight="1" x14ac:dyDescent="0.25">
      <c r="A1015" s="2">
        <v>244</v>
      </c>
      <c r="B1015" s="2">
        <v>2017</v>
      </c>
      <c r="C1015" s="6" t="s">
        <v>304</v>
      </c>
      <c r="D1015" s="2">
        <v>13773</v>
      </c>
      <c r="E1015" s="2">
        <v>83475913000191</v>
      </c>
      <c r="F1015" s="2" t="str">
        <f t="array" ref="F1015">IFERROR(INDEX(cnpj!$A:$B,MATCH(C1015,cnpj!$B:$B,0),1),IF(G1015=14,LEFT(E1015,2)&amp;"."&amp;MID(E1015,3,3)&amp;"."&amp;MID(E1015,6,3)&amp;"/"&amp;MID(E1015,9,4)&amp;"-"&amp;RIGHT(E1015,2),IF(G1015=13,0&amp;LEFT(E1015,1)&amp;"."&amp;MID(E1015,2,3)&amp;"."&amp;MID(E1015,5,3)&amp;"/"&amp;MID(E1015,8,4)&amp;"-"&amp;RIGHT(E1015,2),IF(G1015=12,"00"&amp;"."&amp;LEFT(E1015,3)&amp;"."&amp;MID(E1015,4,3)&amp;"/"&amp;MID(E1015,7,4)&amp;"-"&amp;RIGHT(E1015,2),IF(G1015=11,"00.0"&amp;LEFT(E1015,2)&amp;"."&amp;MID(E1015,3,3)&amp;"/"&amp;MID(E1015,6,4)&amp;"-"&amp;RIGHT(E1015,2),"erro")))))</f>
        <v>83.475.913/0001-91</v>
      </c>
      <c r="G1015" s="2">
        <f t="shared" si="37"/>
        <v>14</v>
      </c>
      <c r="H1015" s="6" t="s">
        <v>60</v>
      </c>
      <c r="I1015" s="2">
        <v>1</v>
      </c>
      <c r="J1015" s="6">
        <v>10.448714603019452</v>
      </c>
      <c r="K1015" s="6">
        <v>34500</v>
      </c>
      <c r="L1015" s="2">
        <v>0</v>
      </c>
      <c r="M1015" s="2">
        <v>1</v>
      </c>
      <c r="N1015" s="2"/>
      <c r="O1015" s="2">
        <v>0</v>
      </c>
      <c r="P1015" s="2">
        <v>0</v>
      </c>
      <c r="Q1015" s="2">
        <v>0</v>
      </c>
      <c r="R1015" s="2">
        <v>15</v>
      </c>
      <c r="S1015" s="2">
        <v>0</v>
      </c>
      <c r="T1015" s="6">
        <v>14.083166183074038</v>
      </c>
      <c r="U1015" s="6">
        <v>4.9075022744715154E-2</v>
      </c>
      <c r="V1015" s="6">
        <v>0.78188946795348069</v>
      </c>
      <c r="W1015" s="6">
        <v>403124</v>
      </c>
      <c r="X1015" s="6">
        <v>618725</v>
      </c>
      <c r="Y1015" s="6">
        <v>1306897</v>
      </c>
      <c r="Z1015" s="6">
        <v>64136</v>
      </c>
      <c r="AA1015" s="2">
        <f t="shared" si="38"/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1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</v>
      </c>
      <c r="AO1015" s="2">
        <v>0</v>
      </c>
      <c r="AP1015" s="2">
        <v>0</v>
      </c>
      <c r="AQ1015" s="2">
        <v>0</v>
      </c>
      <c r="AR1015" s="3">
        <v>0</v>
      </c>
      <c r="AS1015" s="6">
        <f t="shared" si="39"/>
        <v>14.078293196439615</v>
      </c>
      <c r="AT1015" s="6">
        <f t="shared" si="40"/>
        <v>1.633931647064613E-3</v>
      </c>
      <c r="AU1015" s="6">
        <f t="shared" si="41"/>
        <v>0.81665518429211159</v>
      </c>
      <c r="AV1015" s="6">
        <f t="shared" si="42"/>
        <v>0</v>
      </c>
      <c r="AW1015" s="6">
        <f t="shared" si="43"/>
        <v>1</v>
      </c>
      <c r="AX1015" s="6">
        <f t="shared" si="44"/>
        <v>0</v>
      </c>
      <c r="AY1015" s="6">
        <f t="shared" si="45"/>
        <v>0</v>
      </c>
      <c r="AZ1015" s="6">
        <f t="shared" si="46"/>
        <v>0</v>
      </c>
      <c r="BA1015" s="6">
        <f t="shared" si="47"/>
        <v>16</v>
      </c>
      <c r="BB1015" s="6">
        <f t="shared" si="48"/>
        <v>0</v>
      </c>
      <c r="BC1015" s="2"/>
      <c r="BD1015" s="2"/>
    </row>
    <row r="1016" spans="1:56" ht="15.75" customHeight="1" x14ac:dyDescent="0.25">
      <c r="A1016" s="2">
        <v>244</v>
      </c>
      <c r="B1016" s="2">
        <v>2018</v>
      </c>
      <c r="C1016" s="6" t="s">
        <v>304</v>
      </c>
      <c r="D1016" s="2">
        <v>13773</v>
      </c>
      <c r="E1016" s="2">
        <v>83475913000191</v>
      </c>
      <c r="F1016" s="2" t="str">
        <f t="array" ref="F1016">IFERROR(INDEX(cnpj!$A:$B,MATCH(C1016,cnpj!$B:$B,0),1),IF(G1016=14,LEFT(E1016,2)&amp;"."&amp;MID(E1016,3,3)&amp;"."&amp;MID(E1016,6,3)&amp;"/"&amp;MID(E1016,9,4)&amp;"-"&amp;RIGHT(E1016,2),IF(G1016=13,0&amp;LEFT(E1016,1)&amp;"."&amp;MID(E1016,2,3)&amp;"."&amp;MID(E1016,5,3)&amp;"/"&amp;MID(E1016,8,4)&amp;"-"&amp;RIGHT(E1016,2),IF(G1016=12,"00"&amp;"."&amp;LEFT(E1016,3)&amp;"."&amp;MID(E1016,4,3)&amp;"/"&amp;MID(E1016,7,4)&amp;"-"&amp;RIGHT(E1016,2),IF(G1016=11,"00.0"&amp;LEFT(E1016,2)&amp;"."&amp;MID(E1016,3,3)&amp;"/"&amp;MID(E1016,6,4)&amp;"-"&amp;RIGHT(E1016,2),"erro")))))</f>
        <v>83.475.913/0001-91</v>
      </c>
      <c r="G1016" s="2">
        <f t="shared" si="37"/>
        <v>14</v>
      </c>
      <c r="H1016" s="6" t="s">
        <v>60</v>
      </c>
      <c r="I1016" s="2">
        <v>1</v>
      </c>
      <c r="J1016" s="6">
        <v>12.468436909997665</v>
      </c>
      <c r="K1016" s="6">
        <v>260000</v>
      </c>
      <c r="L1016" s="2">
        <v>0</v>
      </c>
      <c r="M1016" s="2">
        <v>1</v>
      </c>
      <c r="N1016" s="2"/>
      <c r="O1016" s="2">
        <v>0</v>
      </c>
      <c r="P1016" s="2">
        <v>0</v>
      </c>
      <c r="Q1016" s="2">
        <v>0</v>
      </c>
      <c r="R1016" s="2">
        <v>15</v>
      </c>
      <c r="S1016" s="2">
        <v>0</v>
      </c>
      <c r="T1016" s="6">
        <v>14.330234174674896</v>
      </c>
      <c r="U1016" s="6">
        <v>8.0255753130573232E-2</v>
      </c>
      <c r="V1016" s="6">
        <v>0.78358044820150419</v>
      </c>
      <c r="W1016" s="6">
        <v>382598</v>
      </c>
      <c r="X1016" s="6">
        <v>928470</v>
      </c>
      <c r="Y1016" s="6">
        <v>1673176</v>
      </c>
      <c r="Z1016" s="6">
        <v>134282</v>
      </c>
      <c r="AA1016" s="2">
        <f t="shared" si="38"/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1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1</v>
      </c>
      <c r="AP1016" s="2">
        <v>0</v>
      </c>
      <c r="AQ1016" s="2">
        <v>0</v>
      </c>
      <c r="AR1016" s="3">
        <v>0</v>
      </c>
      <c r="AS1016" s="6">
        <f t="shared" si="39"/>
        <v>14.083166183074038</v>
      </c>
      <c r="AT1016" s="6">
        <f t="shared" si="40"/>
        <v>4.9075022744715154E-2</v>
      </c>
      <c r="AU1016" s="6">
        <f t="shared" si="41"/>
        <v>0.78188946795348069</v>
      </c>
      <c r="AV1016" s="6">
        <f t="shared" si="42"/>
        <v>0</v>
      </c>
      <c r="AW1016" s="6">
        <f t="shared" si="43"/>
        <v>1</v>
      </c>
      <c r="AX1016" s="6">
        <f t="shared" si="44"/>
        <v>0</v>
      </c>
      <c r="AY1016" s="6">
        <f t="shared" si="45"/>
        <v>0</v>
      </c>
      <c r="AZ1016" s="6">
        <f t="shared" si="46"/>
        <v>0</v>
      </c>
      <c r="BA1016" s="6">
        <f t="shared" si="47"/>
        <v>15</v>
      </c>
      <c r="BB1016" s="6">
        <f t="shared" si="48"/>
        <v>0</v>
      </c>
      <c r="BC1016" s="2"/>
      <c r="BD1016" s="2"/>
    </row>
    <row r="1017" spans="1:56" ht="15.75" customHeight="1" x14ac:dyDescent="0.25">
      <c r="A1017" s="2">
        <v>244</v>
      </c>
      <c r="B1017" s="2">
        <v>2019</v>
      </c>
      <c r="C1017" s="6" t="s">
        <v>304</v>
      </c>
      <c r="D1017" s="2">
        <v>13773</v>
      </c>
      <c r="E1017" s="2">
        <v>83475913000191</v>
      </c>
      <c r="F1017" s="2" t="str">
        <f t="array" ref="F1017">IFERROR(INDEX(cnpj!$A:$B,MATCH(C1017,cnpj!$B:$B,0),1),IF(G1017=14,LEFT(E1017,2)&amp;"."&amp;MID(E1017,3,3)&amp;"."&amp;MID(E1017,6,3)&amp;"/"&amp;MID(E1017,9,4)&amp;"-"&amp;RIGHT(E1017,2),IF(G1017=13,0&amp;LEFT(E1017,1)&amp;"."&amp;MID(E1017,2,3)&amp;"."&amp;MID(E1017,5,3)&amp;"/"&amp;MID(E1017,8,4)&amp;"-"&amp;RIGHT(E1017,2),IF(G1017=12,"00"&amp;"."&amp;LEFT(E1017,3)&amp;"."&amp;MID(E1017,4,3)&amp;"/"&amp;MID(E1017,7,4)&amp;"-"&amp;RIGHT(E1017,2),IF(G1017=11,"00.0"&amp;LEFT(E1017,2)&amp;"."&amp;MID(E1017,3,3)&amp;"/"&amp;MID(E1017,6,4)&amp;"-"&amp;RIGHT(E1017,2),"erro")))))</f>
        <v>83.475.913/0001-91</v>
      </c>
      <c r="G1017" s="2">
        <f t="shared" si="37"/>
        <v>14</v>
      </c>
      <c r="H1017" s="6" t="s">
        <v>60</v>
      </c>
      <c r="I1017" s="2">
        <v>1</v>
      </c>
      <c r="J1017" s="6">
        <v>11.982929094215963</v>
      </c>
      <c r="K1017" s="6">
        <v>160000</v>
      </c>
      <c r="L1017" s="2">
        <v>0</v>
      </c>
      <c r="M1017" s="2">
        <v>1</v>
      </c>
      <c r="N1017" s="2"/>
      <c r="O1017" s="2">
        <v>0</v>
      </c>
      <c r="P1017" s="2">
        <v>0</v>
      </c>
      <c r="Q1017" s="2">
        <v>0</v>
      </c>
      <c r="R1017" s="2">
        <v>15</v>
      </c>
      <c r="S1017" s="2">
        <v>0</v>
      </c>
      <c r="T1017" s="6">
        <v>14.418897678272636</v>
      </c>
      <c r="U1017" s="6">
        <v>7.1804369193037686E-3</v>
      </c>
      <c r="V1017" s="6">
        <v>0.53045477741356595</v>
      </c>
      <c r="W1017" s="6">
        <v>574501</v>
      </c>
      <c r="X1017" s="6">
        <v>395330</v>
      </c>
      <c r="Y1017" s="6">
        <v>1828301</v>
      </c>
      <c r="Z1017" s="6">
        <v>13128</v>
      </c>
      <c r="AA1017" s="2">
        <f t="shared" si="38"/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1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1</v>
      </c>
      <c r="AQ1017" s="2">
        <v>0</v>
      </c>
      <c r="AR1017" s="3">
        <v>0</v>
      </c>
      <c r="AS1017" s="6">
        <f t="shared" si="39"/>
        <v>14.330234174674896</v>
      </c>
      <c r="AT1017" s="6">
        <f t="shared" si="40"/>
        <v>8.0255753130573232E-2</v>
      </c>
      <c r="AU1017" s="6">
        <f t="shared" si="41"/>
        <v>0.78358044820150419</v>
      </c>
      <c r="AV1017" s="6">
        <f t="shared" si="42"/>
        <v>0</v>
      </c>
      <c r="AW1017" s="6">
        <f t="shared" si="43"/>
        <v>1</v>
      </c>
      <c r="AX1017" s="6">
        <f t="shared" si="44"/>
        <v>0</v>
      </c>
      <c r="AY1017" s="6">
        <f t="shared" si="45"/>
        <v>0</v>
      </c>
      <c r="AZ1017" s="6">
        <f t="shared" si="46"/>
        <v>0</v>
      </c>
      <c r="BA1017" s="6">
        <f t="shared" si="47"/>
        <v>15</v>
      </c>
      <c r="BB1017" s="6">
        <f t="shared" si="48"/>
        <v>0</v>
      </c>
      <c r="BC1017" s="2"/>
      <c r="BD1017" s="2"/>
    </row>
    <row r="1018" spans="1:56" ht="15.75" customHeight="1" x14ac:dyDescent="0.25">
      <c r="A1018" s="2">
        <v>244</v>
      </c>
      <c r="B1018" s="2">
        <v>2020</v>
      </c>
      <c r="C1018" s="6" t="s">
        <v>304</v>
      </c>
      <c r="D1018" s="2">
        <v>13773</v>
      </c>
      <c r="E1018" s="2">
        <v>83475913000191</v>
      </c>
      <c r="F1018" s="2" t="str">
        <f t="array" ref="F1018">IFERROR(INDEX(cnpj!$A:$B,MATCH(C1018,cnpj!$B:$B,0),1),IF(G1018=14,LEFT(E1018,2)&amp;"."&amp;MID(E1018,3,3)&amp;"."&amp;MID(E1018,6,3)&amp;"/"&amp;MID(E1018,9,4)&amp;"-"&amp;RIGHT(E1018,2),IF(G1018=13,0&amp;LEFT(E1018,1)&amp;"."&amp;MID(E1018,2,3)&amp;"."&amp;MID(E1018,5,3)&amp;"/"&amp;MID(E1018,8,4)&amp;"-"&amp;RIGHT(E1018,2),IF(G1018=12,"00"&amp;"."&amp;LEFT(E1018,3)&amp;"."&amp;MID(E1018,4,3)&amp;"/"&amp;MID(E1018,7,4)&amp;"-"&amp;RIGHT(E1018,2),IF(G1018=11,"00.0"&amp;LEFT(E1018,2)&amp;"."&amp;MID(E1018,3,3)&amp;"/"&amp;MID(E1018,6,4)&amp;"-"&amp;RIGHT(E1018,2),"erro")))))</f>
        <v>83.475.913/0001-91</v>
      </c>
      <c r="G1018" s="2">
        <f t="shared" si="37"/>
        <v>14</v>
      </c>
      <c r="H1018" s="6" t="s">
        <v>60</v>
      </c>
      <c r="I1018" s="2">
        <v>1</v>
      </c>
      <c r="J1018" s="6">
        <v>11.982929094215963</v>
      </c>
      <c r="K1018" s="6">
        <v>160000</v>
      </c>
      <c r="L1018" s="2">
        <v>0</v>
      </c>
      <c r="M1018" s="2">
        <v>1</v>
      </c>
      <c r="N1018" s="2"/>
      <c r="O1018" s="2">
        <v>0</v>
      </c>
      <c r="P1018" s="2">
        <v>0</v>
      </c>
      <c r="Q1018" s="2">
        <v>0</v>
      </c>
      <c r="R1018" s="2">
        <v>14</v>
      </c>
      <c r="S1018" s="2">
        <v>0</v>
      </c>
      <c r="T1018" s="6">
        <v>14.476027619614547</v>
      </c>
      <c r="U1018" s="6">
        <v>6.6226089256444257E-2</v>
      </c>
      <c r="V1018" s="6">
        <v>0.78449761932190065</v>
      </c>
      <c r="W1018" s="6">
        <v>668993</v>
      </c>
      <c r="X1018" s="6">
        <v>849632</v>
      </c>
      <c r="Y1018" s="6">
        <v>1935793</v>
      </c>
      <c r="Z1018" s="6">
        <v>128200</v>
      </c>
      <c r="AA1018" s="2">
        <f t="shared" si="38"/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1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1</v>
      </c>
      <c r="AR1018" s="3">
        <v>0</v>
      </c>
      <c r="AS1018" s="6">
        <f t="shared" si="39"/>
        <v>14.418897678272636</v>
      </c>
      <c r="AT1018" s="6">
        <f t="shared" si="40"/>
        <v>7.1804369193037686E-3</v>
      </c>
      <c r="AU1018" s="6">
        <f t="shared" si="41"/>
        <v>0.53045477741356595</v>
      </c>
      <c r="AV1018" s="6">
        <f t="shared" si="42"/>
        <v>0</v>
      </c>
      <c r="AW1018" s="6">
        <f t="shared" si="43"/>
        <v>1</v>
      </c>
      <c r="AX1018" s="6">
        <f t="shared" si="44"/>
        <v>0</v>
      </c>
      <c r="AY1018" s="6">
        <f t="shared" si="45"/>
        <v>0</v>
      </c>
      <c r="AZ1018" s="6">
        <f t="shared" si="46"/>
        <v>0</v>
      </c>
      <c r="BA1018" s="6">
        <f t="shared" si="47"/>
        <v>15</v>
      </c>
      <c r="BB1018" s="6">
        <f t="shared" si="48"/>
        <v>0</v>
      </c>
      <c r="BC1018" s="2"/>
      <c r="BD1018" s="2"/>
    </row>
    <row r="1019" spans="1:56" ht="15.75" customHeight="1" x14ac:dyDescent="0.25">
      <c r="A1019" s="2">
        <v>245</v>
      </c>
      <c r="B1019" s="2">
        <v>2016</v>
      </c>
      <c r="C1019" s="6" t="s">
        <v>305</v>
      </c>
      <c r="D1019" s="2">
        <v>20478</v>
      </c>
      <c r="E1019" s="2">
        <v>2950811000189</v>
      </c>
      <c r="F1019" s="2" t="str">
        <f t="array" ref="F1019">IFERROR(INDEX(cnpj!$A:$B,MATCH(C1019,cnpj!$B:$B,0),1),IF(G1019=14,LEFT(E1019,2)&amp;"."&amp;MID(E1019,3,3)&amp;"."&amp;MID(E1019,6,3)&amp;"/"&amp;MID(E1019,9,4)&amp;"-"&amp;RIGHT(E1019,2),IF(G1019=13,0&amp;LEFT(E1019,1)&amp;"."&amp;MID(E1019,2,3)&amp;"."&amp;MID(E1019,5,3)&amp;"/"&amp;MID(E1019,8,4)&amp;"-"&amp;RIGHT(E1019,2),IF(G1019=12,"00"&amp;"."&amp;LEFT(E1019,3)&amp;"."&amp;MID(E1019,4,3)&amp;"/"&amp;MID(E1019,7,4)&amp;"-"&amp;RIGHT(E1019,2),IF(G1019=11,"00.0"&amp;LEFT(E1019,2)&amp;"."&amp;MID(E1019,3,3)&amp;"/"&amp;MID(E1019,6,4)&amp;"-"&amp;RIGHT(E1019,2),"erro")))))</f>
        <v>02.950.811/0001-89</v>
      </c>
      <c r="G1019" s="2">
        <f t="shared" si="37"/>
        <v>13</v>
      </c>
      <c r="H1019" s="6" t="s">
        <v>62</v>
      </c>
      <c r="I1019" s="2">
        <v>3</v>
      </c>
      <c r="J1019" s="6">
        <v>14.119312012295937</v>
      </c>
      <c r="K1019" s="6">
        <v>1355000</v>
      </c>
      <c r="L1019" s="2">
        <v>1</v>
      </c>
      <c r="M1019" s="2">
        <v>1</v>
      </c>
      <c r="N1019" s="2"/>
      <c r="O1019" s="2">
        <v>0</v>
      </c>
      <c r="P1019" s="2">
        <v>0</v>
      </c>
      <c r="Q1019" s="2">
        <v>0</v>
      </c>
      <c r="R1019" s="2">
        <v>11</v>
      </c>
      <c r="S1019" s="2">
        <v>0</v>
      </c>
      <c r="T1019" s="6">
        <v>14.638894020730413</v>
      </c>
      <c r="U1019" s="6">
        <v>-2.3298343644859196</v>
      </c>
      <c r="V1019" s="6">
        <v>2.4802073571401921</v>
      </c>
      <c r="W1019" s="6">
        <v>3207235</v>
      </c>
      <c r="X1019" s="6">
        <v>2443161</v>
      </c>
      <c r="Y1019" s="6">
        <v>2278195</v>
      </c>
      <c r="Z1019" s="6">
        <v>-5307817</v>
      </c>
      <c r="AA1019" s="2" t="str">
        <f t="shared" si="38"/>
        <v/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1</v>
      </c>
      <c r="AI1019" s="2">
        <v>0</v>
      </c>
      <c r="AJ1019" s="2">
        <v>0</v>
      </c>
      <c r="AK1019" s="2">
        <v>0</v>
      </c>
      <c r="AL1019" s="2">
        <v>0</v>
      </c>
      <c r="AM1019" s="2">
        <v>1</v>
      </c>
      <c r="AN1019" s="2">
        <v>0</v>
      </c>
      <c r="AO1019" s="2">
        <v>0</v>
      </c>
      <c r="AP1019" s="2">
        <v>0</v>
      </c>
      <c r="AQ1019" s="2">
        <v>0</v>
      </c>
      <c r="AR1019" s="3">
        <v>0</v>
      </c>
      <c r="AS1019" s="6" t="str">
        <f t="shared" si="39"/>
        <v/>
      </c>
      <c r="AT1019" s="6" t="str">
        <f t="shared" si="40"/>
        <v/>
      </c>
      <c r="AU1019" s="6" t="str">
        <f t="shared" si="41"/>
        <v/>
      </c>
      <c r="AV1019" s="6" t="str">
        <f t="shared" si="42"/>
        <v/>
      </c>
      <c r="AW1019" s="6" t="str">
        <f t="shared" si="43"/>
        <v/>
      </c>
      <c r="AX1019" s="6" t="str">
        <f t="shared" si="44"/>
        <v/>
      </c>
      <c r="AY1019" s="6" t="str">
        <f t="shared" si="45"/>
        <v/>
      </c>
      <c r="AZ1019" s="6" t="str">
        <f t="shared" si="46"/>
        <v/>
      </c>
      <c r="BA1019" s="6" t="str">
        <f t="shared" si="47"/>
        <v/>
      </c>
      <c r="BB1019" s="6" t="str">
        <f t="shared" si="48"/>
        <v/>
      </c>
      <c r="BC1019" s="2"/>
      <c r="BD1019" s="2"/>
    </row>
    <row r="1020" spans="1:56" ht="15.75" customHeight="1" x14ac:dyDescent="0.25">
      <c r="A1020" s="2">
        <v>245</v>
      </c>
      <c r="B1020" s="2">
        <v>2017</v>
      </c>
      <c r="C1020" s="6" t="s">
        <v>305</v>
      </c>
      <c r="D1020" s="2">
        <v>20478</v>
      </c>
      <c r="E1020" s="2">
        <v>2950811000189</v>
      </c>
      <c r="F1020" s="2" t="str">
        <f t="array" ref="F1020">IFERROR(INDEX(cnpj!$A:$B,MATCH(C1020,cnpj!$B:$B,0),1),IF(G1020=14,LEFT(E1020,2)&amp;"."&amp;MID(E1020,3,3)&amp;"."&amp;MID(E1020,6,3)&amp;"/"&amp;MID(E1020,9,4)&amp;"-"&amp;RIGHT(E1020,2),IF(G1020=13,0&amp;LEFT(E1020,1)&amp;"."&amp;MID(E1020,2,3)&amp;"."&amp;MID(E1020,5,3)&amp;"/"&amp;MID(E1020,8,4)&amp;"-"&amp;RIGHT(E1020,2),IF(G1020=12,"00"&amp;"."&amp;LEFT(E1020,3)&amp;"."&amp;MID(E1020,4,3)&amp;"/"&amp;MID(E1020,7,4)&amp;"-"&amp;RIGHT(E1020,2),IF(G1020=11,"00.0"&amp;LEFT(E1020,2)&amp;"."&amp;MID(E1020,3,3)&amp;"/"&amp;MID(E1020,6,4)&amp;"-"&amp;RIGHT(E1020,2),"erro")))))</f>
        <v>02.950.811/0001-89</v>
      </c>
      <c r="G1020" s="2">
        <f t="shared" si="37"/>
        <v>13</v>
      </c>
      <c r="H1020" s="6" t="s">
        <v>62</v>
      </c>
      <c r="I1020" s="2">
        <v>3</v>
      </c>
      <c r="J1020" s="6">
        <v>13.73484265489682</v>
      </c>
      <c r="K1020" s="6">
        <v>922500</v>
      </c>
      <c r="L1020" s="2">
        <v>1</v>
      </c>
      <c r="M1020" s="2">
        <v>1</v>
      </c>
      <c r="N1020" s="2"/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6">
        <v>14.966957202973756</v>
      </c>
      <c r="U1020" s="6">
        <v>5.4768849408666151E-2</v>
      </c>
      <c r="V1020" s="6">
        <v>2.0114384091135444</v>
      </c>
      <c r="W1020" s="6">
        <v>2056546</v>
      </c>
      <c r="X1020" s="6">
        <v>4305161</v>
      </c>
      <c r="Y1020" s="6">
        <v>3162765</v>
      </c>
      <c r="Z1020" s="6">
        <v>173221</v>
      </c>
      <c r="AA1020" s="2">
        <f t="shared" si="38"/>
        <v>1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1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</v>
      </c>
      <c r="AO1020" s="2">
        <v>0</v>
      </c>
      <c r="AP1020" s="2">
        <v>0</v>
      </c>
      <c r="AQ1020" s="2">
        <v>0</v>
      </c>
      <c r="AR1020" s="3">
        <v>0</v>
      </c>
      <c r="AS1020" s="6">
        <f t="shared" si="39"/>
        <v>14.638894020730413</v>
      </c>
      <c r="AT1020" s="6">
        <f t="shared" si="40"/>
        <v>-2.3298343644859196</v>
      </c>
      <c r="AU1020" s="6">
        <f t="shared" si="41"/>
        <v>2.4802073571401921</v>
      </c>
      <c r="AV1020" s="6">
        <f t="shared" si="42"/>
        <v>1</v>
      </c>
      <c r="AW1020" s="6">
        <f t="shared" si="43"/>
        <v>1</v>
      </c>
      <c r="AX1020" s="6">
        <f t="shared" si="44"/>
        <v>0</v>
      </c>
      <c r="AY1020" s="6">
        <f t="shared" si="45"/>
        <v>0</v>
      </c>
      <c r="AZ1020" s="6">
        <f t="shared" si="46"/>
        <v>0</v>
      </c>
      <c r="BA1020" s="6">
        <f t="shared" si="47"/>
        <v>11</v>
      </c>
      <c r="BB1020" s="6">
        <f t="shared" si="48"/>
        <v>0</v>
      </c>
      <c r="BC1020" s="2"/>
      <c r="BD1020" s="2"/>
    </row>
    <row r="1021" spans="1:56" ht="15.75" customHeight="1" x14ac:dyDescent="0.25">
      <c r="A1021" s="2">
        <v>245</v>
      </c>
      <c r="B1021" s="2">
        <v>2018</v>
      </c>
      <c r="C1021" s="6" t="s">
        <v>305</v>
      </c>
      <c r="D1021" s="2">
        <v>20478</v>
      </c>
      <c r="E1021" s="2">
        <v>2950811000189</v>
      </c>
      <c r="F1021" s="2" t="str">
        <f t="array" ref="F1021">IFERROR(INDEX(cnpj!$A:$B,MATCH(C1021,cnpj!$B:$B,0),1),IF(G1021=14,LEFT(E1021,2)&amp;"."&amp;MID(E1021,3,3)&amp;"."&amp;MID(E1021,6,3)&amp;"/"&amp;MID(E1021,9,4)&amp;"-"&amp;RIGHT(E1021,2),IF(G1021=13,0&amp;LEFT(E1021,1)&amp;"."&amp;MID(E1021,2,3)&amp;"."&amp;MID(E1021,5,3)&amp;"/"&amp;MID(E1021,8,4)&amp;"-"&amp;RIGHT(E1021,2),IF(G1021=12,"00"&amp;"."&amp;LEFT(E1021,3)&amp;"."&amp;MID(E1021,4,3)&amp;"/"&amp;MID(E1021,7,4)&amp;"-"&amp;RIGHT(E1021,2),IF(G1021=11,"00.0"&amp;LEFT(E1021,2)&amp;"."&amp;MID(E1021,3,3)&amp;"/"&amp;MID(E1021,6,4)&amp;"-"&amp;RIGHT(E1021,2),"erro")))))</f>
        <v>02.950.811/0001-89</v>
      </c>
      <c r="G1021" s="2">
        <f t="shared" si="37"/>
        <v>13</v>
      </c>
      <c r="H1021" s="6" t="s">
        <v>62</v>
      </c>
      <c r="I1021" s="2">
        <v>3</v>
      </c>
      <c r="J1021" s="6">
        <v>13.304684934198283</v>
      </c>
      <c r="K1021" s="6">
        <v>600000</v>
      </c>
      <c r="L1021" s="2">
        <v>1</v>
      </c>
      <c r="M1021" s="2">
        <v>1</v>
      </c>
      <c r="N1021" s="2"/>
      <c r="O1021" s="2">
        <v>0</v>
      </c>
      <c r="P1021" s="2">
        <v>0</v>
      </c>
      <c r="Q1021" s="2">
        <v>0</v>
      </c>
      <c r="R1021" s="2">
        <v>10</v>
      </c>
      <c r="S1021" s="2">
        <v>0</v>
      </c>
      <c r="T1021" s="6">
        <v>14.949449770870659</v>
      </c>
      <c r="U1021" s="6">
        <v>-0.26993041869444556</v>
      </c>
      <c r="V1021" s="6">
        <v>2.275360817278687</v>
      </c>
      <c r="W1021" s="6">
        <v>1995822</v>
      </c>
      <c r="X1021" s="6">
        <v>5075715</v>
      </c>
      <c r="Y1021" s="6">
        <v>3107875</v>
      </c>
      <c r="Z1021" s="6">
        <v>-838910</v>
      </c>
      <c r="AA1021" s="2">
        <f t="shared" si="38"/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1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1</v>
      </c>
      <c r="AP1021" s="2">
        <v>0</v>
      </c>
      <c r="AQ1021" s="2">
        <v>0</v>
      </c>
      <c r="AR1021" s="3">
        <v>0</v>
      </c>
      <c r="AS1021" s="6">
        <f t="shared" si="39"/>
        <v>14.966957202973756</v>
      </c>
      <c r="AT1021" s="6">
        <f t="shared" si="40"/>
        <v>5.4768849408666151E-2</v>
      </c>
      <c r="AU1021" s="6">
        <f t="shared" si="41"/>
        <v>2.0114384091135444</v>
      </c>
      <c r="AV1021" s="6">
        <f t="shared" si="42"/>
        <v>1</v>
      </c>
      <c r="AW1021" s="6">
        <f t="shared" si="43"/>
        <v>1</v>
      </c>
      <c r="AX1021" s="6">
        <f t="shared" si="44"/>
        <v>0</v>
      </c>
      <c r="AY1021" s="6">
        <f t="shared" si="45"/>
        <v>0</v>
      </c>
      <c r="AZ1021" s="6">
        <f t="shared" si="46"/>
        <v>0</v>
      </c>
      <c r="BA1021" s="6">
        <f t="shared" si="47"/>
        <v>0</v>
      </c>
      <c r="BB1021" s="6">
        <f t="shared" si="48"/>
        <v>0</v>
      </c>
      <c r="BC1021" s="2"/>
      <c r="BD1021" s="2"/>
    </row>
    <row r="1022" spans="1:56" ht="15.75" customHeight="1" x14ac:dyDescent="0.25">
      <c r="A1022" s="2">
        <v>245</v>
      </c>
      <c r="B1022" s="2">
        <v>2019</v>
      </c>
      <c r="C1022" s="6" t="s">
        <v>305</v>
      </c>
      <c r="D1022" s="2">
        <v>20478</v>
      </c>
      <c r="E1022" s="2">
        <v>2950811000189</v>
      </c>
      <c r="F1022" s="2" t="str">
        <f t="array" ref="F1022">IFERROR(INDEX(cnpj!$A:$B,MATCH(C1022,cnpj!$B:$B,0),1),IF(G1022=14,LEFT(E1022,2)&amp;"."&amp;MID(E1022,3,3)&amp;"."&amp;MID(E1022,6,3)&amp;"/"&amp;MID(E1022,9,4)&amp;"-"&amp;RIGHT(E1022,2),IF(G1022=13,0&amp;LEFT(E1022,1)&amp;"."&amp;MID(E1022,2,3)&amp;"."&amp;MID(E1022,5,3)&amp;"/"&amp;MID(E1022,8,4)&amp;"-"&amp;RIGHT(E1022,2),IF(G1022=12,"00"&amp;"."&amp;LEFT(E1022,3)&amp;"."&amp;MID(E1022,4,3)&amp;"/"&amp;MID(E1022,7,4)&amp;"-"&amp;RIGHT(E1022,2),IF(G1022=11,"00.0"&amp;LEFT(E1022,2)&amp;"."&amp;MID(E1022,3,3)&amp;"/"&amp;MID(E1022,6,4)&amp;"-"&amp;RIGHT(E1022,2),"erro")))))</f>
        <v>02.950.811/0001-89</v>
      </c>
      <c r="G1022" s="2">
        <f t="shared" ref="G1022:G1276" si="49">LEN(E1022)</f>
        <v>13</v>
      </c>
      <c r="H1022" s="6" t="s">
        <v>62</v>
      </c>
      <c r="I1022" s="2">
        <v>3</v>
      </c>
      <c r="J1022" s="6">
        <v>13.232114241363448</v>
      </c>
      <c r="K1022" s="6">
        <v>558000</v>
      </c>
      <c r="L1022" s="2">
        <v>1</v>
      </c>
      <c r="M1022" s="2">
        <v>1</v>
      </c>
      <c r="N1022" s="2"/>
      <c r="O1022" s="2">
        <v>0</v>
      </c>
      <c r="P1022" s="2">
        <v>0</v>
      </c>
      <c r="Q1022" s="2">
        <v>0</v>
      </c>
      <c r="R1022" s="2">
        <v>11</v>
      </c>
      <c r="S1022" s="2">
        <v>0</v>
      </c>
      <c r="T1022" s="6">
        <v>14.834905742498878</v>
      </c>
      <c r="U1022" s="6">
        <v>-0.32474838698503855</v>
      </c>
      <c r="V1022" s="6">
        <v>1.9523683411040449</v>
      </c>
      <c r="W1022" s="6">
        <v>2203789</v>
      </c>
      <c r="X1022" s="6">
        <v>3207235</v>
      </c>
      <c r="Y1022" s="6">
        <v>2771518</v>
      </c>
      <c r="Z1022" s="6">
        <v>-900046</v>
      </c>
      <c r="AA1022" s="2">
        <f t="shared" ref="AA1022:AA1276" si="50">IF(C1022=C1021,IF(Z1021&lt;0,1,0),"")</f>
        <v>1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1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1</v>
      </c>
      <c r="AQ1022" s="2">
        <v>0</v>
      </c>
      <c r="AR1022" s="3">
        <v>0</v>
      </c>
      <c r="AS1022" s="6">
        <f t="shared" ref="AS1022:AS1276" si="51">IF($B1022=2016,"",IF($C1022=$C1021,$T1021,""))</f>
        <v>14.949449770870659</v>
      </c>
      <c r="AT1022" s="6">
        <f t="shared" ref="AT1022:AT1276" si="52">IF($B1022=2016,"",IF($C1022=$C1021,$U1021,""))</f>
        <v>-0.26993041869444556</v>
      </c>
      <c r="AU1022" s="6">
        <f t="shared" ref="AU1022:AU1276" si="53">IF($B1022=2016,"",IF($C1022=$C1021,$V1021,""))</f>
        <v>2.275360817278687</v>
      </c>
      <c r="AV1022" s="6">
        <f t="shared" ref="AV1022:AV1276" si="54">IF($B1022=2016,"",IF($C1022=$C1021,$L1021,""))</f>
        <v>1</v>
      </c>
      <c r="AW1022" s="6">
        <f t="shared" ref="AW1022:AW1276" si="55">IF($B1022=2016,"",IF($C1022=$C1021,$M1021,""))</f>
        <v>1</v>
      </c>
      <c r="AX1022" s="6">
        <f t="shared" ref="AX1022:AX1276" si="56">IF($B1022=2016,"",IF($C1022=$C1021,$O1021,""))</f>
        <v>0</v>
      </c>
      <c r="AY1022" s="6">
        <f t="shared" ref="AY1022:AY1276" si="57">IF($B1022=2016,"",IF($C1022=$C1021,$P1021,""))</f>
        <v>0</v>
      </c>
      <c r="AZ1022" s="6">
        <f t="shared" ref="AZ1022:AZ1276" si="58">IF($B1022=2016,"",IF($C1022=$C1021,$Q1021,""))</f>
        <v>0</v>
      </c>
      <c r="BA1022" s="6">
        <f t="shared" ref="BA1022:BA1276" si="59">IF($B1022=2016,"",IF($C1022=$C1021,$R1021,""))</f>
        <v>10</v>
      </c>
      <c r="BB1022" s="6">
        <f t="shared" ref="BB1022:BB1276" si="60">IF($B1022=2016,"",IF($C1022=$C1021,$S1021,""))</f>
        <v>0</v>
      </c>
      <c r="BC1022" s="2"/>
      <c r="BD1022" s="2"/>
    </row>
    <row r="1023" spans="1:56" ht="15.75" customHeight="1" x14ac:dyDescent="0.25">
      <c r="A1023" s="2">
        <v>245</v>
      </c>
      <c r="B1023" s="2">
        <v>2020</v>
      </c>
      <c r="C1023" s="6" t="s">
        <v>305</v>
      </c>
      <c r="D1023" s="2">
        <v>20478</v>
      </c>
      <c r="E1023" s="2">
        <v>2950811000189</v>
      </c>
      <c r="F1023" s="2" t="str">
        <f t="array" ref="F1023">IFERROR(INDEX(cnpj!$A:$B,MATCH(C1023,cnpj!$B:$B,0),1),IF(G1023=14,LEFT(E1023,2)&amp;"."&amp;MID(E1023,3,3)&amp;"."&amp;MID(E1023,6,3)&amp;"/"&amp;MID(E1023,9,4)&amp;"-"&amp;RIGHT(E1023,2),IF(G1023=13,0&amp;LEFT(E1023,1)&amp;"."&amp;MID(E1023,2,3)&amp;"."&amp;MID(E1023,5,3)&amp;"/"&amp;MID(E1023,8,4)&amp;"-"&amp;RIGHT(E1023,2),IF(G1023=12,"00"&amp;"."&amp;LEFT(E1023,3)&amp;"."&amp;MID(E1023,4,3)&amp;"/"&amp;MID(E1023,7,4)&amp;"-"&amp;RIGHT(E1023,2),IF(G1023=11,"00.0"&amp;LEFT(E1023,2)&amp;"."&amp;MID(E1023,3,3)&amp;"/"&amp;MID(E1023,6,4)&amp;"-"&amp;RIGHT(E1023,2),"erro")))))</f>
        <v>02.950.811/0001-89</v>
      </c>
      <c r="G1023" s="2">
        <f t="shared" si="49"/>
        <v>13</v>
      </c>
      <c r="H1023" s="6" t="s">
        <v>62</v>
      </c>
      <c r="I1023" s="2">
        <v>3</v>
      </c>
      <c r="J1023" s="6">
        <v>13.392390514617389</v>
      </c>
      <c r="K1023" s="6">
        <v>655000</v>
      </c>
      <c r="L1023" s="2">
        <v>1</v>
      </c>
      <c r="M1023" s="2">
        <v>0</v>
      </c>
      <c r="N1023" s="2"/>
      <c r="O1023" s="2">
        <v>0</v>
      </c>
      <c r="P1023" s="2">
        <v>0</v>
      </c>
      <c r="Q1023" s="2">
        <v>0</v>
      </c>
      <c r="R1023" s="2">
        <v>12</v>
      </c>
      <c r="S1023" s="2">
        <v>0</v>
      </c>
      <c r="T1023" s="6">
        <v>14.796574283485173</v>
      </c>
      <c r="U1023" s="6">
        <v>-0.17044065666601182</v>
      </c>
      <c r="V1023" s="6">
        <v>2.9939035546164425</v>
      </c>
      <c r="W1023" s="6">
        <v>2127089</v>
      </c>
      <c r="X1023" s="6">
        <v>5858526</v>
      </c>
      <c r="Y1023" s="6">
        <v>2667292</v>
      </c>
      <c r="Z1023" s="6">
        <v>-454615</v>
      </c>
      <c r="AA1023" s="2">
        <f t="shared" si="50"/>
        <v>1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1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1</v>
      </c>
      <c r="AR1023" s="3">
        <v>0</v>
      </c>
      <c r="AS1023" s="6">
        <f t="shared" si="51"/>
        <v>14.834905742498878</v>
      </c>
      <c r="AT1023" s="6">
        <f t="shared" si="52"/>
        <v>-0.32474838698503855</v>
      </c>
      <c r="AU1023" s="6">
        <f t="shared" si="53"/>
        <v>1.9523683411040449</v>
      </c>
      <c r="AV1023" s="6">
        <f t="shared" si="54"/>
        <v>1</v>
      </c>
      <c r="AW1023" s="6">
        <f t="shared" si="55"/>
        <v>1</v>
      </c>
      <c r="AX1023" s="6">
        <f t="shared" si="56"/>
        <v>0</v>
      </c>
      <c r="AY1023" s="6">
        <f t="shared" si="57"/>
        <v>0</v>
      </c>
      <c r="AZ1023" s="6">
        <f t="shared" si="58"/>
        <v>0</v>
      </c>
      <c r="BA1023" s="6">
        <f t="shared" si="59"/>
        <v>11</v>
      </c>
      <c r="BB1023" s="6">
        <f t="shared" si="60"/>
        <v>0</v>
      </c>
      <c r="BC1023" s="2"/>
      <c r="BD1023" s="2"/>
    </row>
    <row r="1024" spans="1:56" ht="15.75" customHeight="1" x14ac:dyDescent="0.25">
      <c r="A1024" s="2">
        <v>246</v>
      </c>
      <c r="B1024" s="2">
        <v>2016</v>
      </c>
      <c r="C1024" s="6" t="s">
        <v>306</v>
      </c>
      <c r="D1024" s="2">
        <v>22187</v>
      </c>
      <c r="E1024" s="2">
        <v>10629105000168</v>
      </c>
      <c r="F1024" s="2" t="str">
        <f t="array" ref="F1024">IFERROR(INDEX(cnpj!$A:$B,MATCH(C1024,cnpj!$B:$B,0),1),IF(G1024=14,LEFT(E1024,2)&amp;"."&amp;MID(E1024,3,3)&amp;"."&amp;MID(E1024,6,3)&amp;"/"&amp;MID(E1024,9,4)&amp;"-"&amp;RIGHT(E1024,2),IF(G1024=13,0&amp;LEFT(E1024,1)&amp;"."&amp;MID(E1024,2,3)&amp;"."&amp;MID(E1024,5,3)&amp;"/"&amp;MID(E1024,8,4)&amp;"-"&amp;RIGHT(E1024,2),IF(G1024=12,"00"&amp;"."&amp;LEFT(E1024,3)&amp;"."&amp;MID(E1024,4,3)&amp;"/"&amp;MID(E1024,7,4)&amp;"-"&amp;RIGHT(E1024,2),IF(G1024=11,"00.0"&amp;LEFT(E1024,2)&amp;"."&amp;MID(E1024,3,3)&amp;"/"&amp;MID(E1024,6,4)&amp;"-"&amp;RIGHT(E1024,2),"erro")))))</f>
        <v>10.629.105/0001-68</v>
      </c>
      <c r="G1024" s="2">
        <f t="shared" si="49"/>
        <v>14</v>
      </c>
      <c r="H1024" s="6" t="s">
        <v>191</v>
      </c>
      <c r="I1024" s="2">
        <v>7</v>
      </c>
      <c r="J1024" s="6">
        <v>12.632973034358404</v>
      </c>
      <c r="K1024" s="6">
        <v>306500</v>
      </c>
      <c r="L1024" s="2">
        <v>0</v>
      </c>
      <c r="M1024" s="2">
        <v>0</v>
      </c>
      <c r="N1024" s="2"/>
      <c r="O1024" s="2">
        <v>1</v>
      </c>
      <c r="P1024" s="2">
        <v>5</v>
      </c>
      <c r="Q1024" s="2">
        <v>0</v>
      </c>
      <c r="R1024" s="2">
        <v>7</v>
      </c>
      <c r="S1024" s="2">
        <v>0</v>
      </c>
      <c r="T1024" s="6">
        <v>13.702426962620272</v>
      </c>
      <c r="U1024" s="6">
        <v>0.27055032270489859</v>
      </c>
      <c r="V1024" s="6">
        <v>6.5978707299266803E-2</v>
      </c>
      <c r="W1024" s="6">
        <v>8366</v>
      </c>
      <c r="X1024" s="6">
        <v>50558</v>
      </c>
      <c r="Y1024" s="6">
        <v>893076</v>
      </c>
      <c r="Z1024" s="6">
        <v>241622</v>
      </c>
      <c r="AA1024" s="2" t="str">
        <f t="shared" si="50"/>
        <v/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1</v>
      </c>
      <c r="AL1024" s="2">
        <v>0</v>
      </c>
      <c r="AM1024" s="2">
        <v>1</v>
      </c>
      <c r="AN1024" s="2">
        <v>0</v>
      </c>
      <c r="AO1024" s="2">
        <v>0</v>
      </c>
      <c r="AP1024" s="2">
        <v>0</v>
      </c>
      <c r="AQ1024" s="2">
        <v>0</v>
      </c>
      <c r="AR1024" s="3">
        <v>0</v>
      </c>
      <c r="AS1024" s="6" t="str">
        <f t="shared" si="51"/>
        <v/>
      </c>
      <c r="AT1024" s="6" t="str">
        <f t="shared" si="52"/>
        <v/>
      </c>
      <c r="AU1024" s="6" t="str">
        <f t="shared" si="53"/>
        <v/>
      </c>
      <c r="AV1024" s="6" t="str">
        <f t="shared" si="54"/>
        <v/>
      </c>
      <c r="AW1024" s="6" t="str">
        <f t="shared" si="55"/>
        <v/>
      </c>
      <c r="AX1024" s="6" t="str">
        <f t="shared" si="56"/>
        <v/>
      </c>
      <c r="AY1024" s="6" t="str">
        <f t="shared" si="57"/>
        <v/>
      </c>
      <c r="AZ1024" s="6" t="str">
        <f t="shared" si="58"/>
        <v/>
      </c>
      <c r="BA1024" s="6" t="str">
        <f t="shared" si="59"/>
        <v/>
      </c>
      <c r="BB1024" s="6" t="str">
        <f t="shared" si="60"/>
        <v/>
      </c>
      <c r="BC1024" s="2"/>
      <c r="BD1024" s="2"/>
    </row>
    <row r="1025" spans="1:56" ht="15.75" customHeight="1" x14ac:dyDescent="0.25">
      <c r="A1025" s="2">
        <v>246</v>
      </c>
      <c r="B1025" s="2">
        <v>2017</v>
      </c>
      <c r="C1025" s="6" t="s">
        <v>306</v>
      </c>
      <c r="D1025" s="2">
        <v>22187</v>
      </c>
      <c r="E1025" s="2">
        <v>10629105000168</v>
      </c>
      <c r="F1025" s="2" t="str">
        <f t="array" ref="F1025">IFERROR(INDEX(cnpj!$A:$B,MATCH(C1025,cnpj!$B:$B,0),1),IF(G1025=14,LEFT(E1025,2)&amp;"."&amp;MID(E1025,3,3)&amp;"."&amp;MID(E1025,6,3)&amp;"/"&amp;MID(E1025,9,4)&amp;"-"&amp;RIGHT(E1025,2),IF(G1025=13,0&amp;LEFT(E1025,1)&amp;"."&amp;MID(E1025,2,3)&amp;"."&amp;MID(E1025,5,3)&amp;"/"&amp;MID(E1025,8,4)&amp;"-"&amp;RIGHT(E1025,2),IF(G1025=12,"00"&amp;"."&amp;LEFT(E1025,3)&amp;"."&amp;MID(E1025,4,3)&amp;"/"&amp;MID(E1025,7,4)&amp;"-"&amp;RIGHT(E1025,2),IF(G1025=11,"00.0"&amp;LEFT(E1025,2)&amp;"."&amp;MID(E1025,3,3)&amp;"/"&amp;MID(E1025,6,4)&amp;"-"&amp;RIGHT(E1025,2),"erro")))))</f>
        <v>10.629.105/0001-68</v>
      </c>
      <c r="G1025" s="2">
        <f t="shared" si="49"/>
        <v>14</v>
      </c>
      <c r="H1025" s="6" t="s">
        <v>191</v>
      </c>
      <c r="I1025" s="2">
        <v>7</v>
      </c>
      <c r="J1025" s="6">
        <v>14.101441097377249</v>
      </c>
      <c r="K1025" s="6">
        <v>1331000</v>
      </c>
      <c r="L1025" s="2">
        <v>0</v>
      </c>
      <c r="M1025" s="2">
        <v>0</v>
      </c>
      <c r="N1025" s="2"/>
      <c r="O1025" s="2">
        <v>1</v>
      </c>
      <c r="P1025" s="2">
        <v>2</v>
      </c>
      <c r="Q1025" s="2">
        <v>0</v>
      </c>
      <c r="R1025" s="2">
        <v>13</v>
      </c>
      <c r="S1025" s="2">
        <v>0</v>
      </c>
      <c r="T1025" s="6">
        <v>13.791240406124793</v>
      </c>
      <c r="U1025" s="6">
        <v>3.137941562792642E-2</v>
      </c>
      <c r="V1025" s="6">
        <v>0.11837745460655599</v>
      </c>
      <c r="W1025" s="6">
        <v>5689</v>
      </c>
      <c r="X1025" s="6">
        <v>109850</v>
      </c>
      <c r="Y1025" s="6">
        <v>976022</v>
      </c>
      <c r="Z1025" s="6">
        <v>30627</v>
      </c>
      <c r="AA1025" s="2">
        <f t="shared" si="50"/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1</v>
      </c>
      <c r="AL1025" s="2">
        <v>0</v>
      </c>
      <c r="AM1025" s="2">
        <v>0</v>
      </c>
      <c r="AN1025" s="2">
        <v>1</v>
      </c>
      <c r="AO1025" s="2">
        <v>0</v>
      </c>
      <c r="AP1025" s="2">
        <v>0</v>
      </c>
      <c r="AQ1025" s="2">
        <v>0</v>
      </c>
      <c r="AR1025" s="3">
        <v>0</v>
      </c>
      <c r="AS1025" s="6">
        <f t="shared" si="51"/>
        <v>13.702426962620272</v>
      </c>
      <c r="AT1025" s="6">
        <f t="shared" si="52"/>
        <v>0.27055032270489859</v>
      </c>
      <c r="AU1025" s="6">
        <f t="shared" si="53"/>
        <v>6.5978707299266803E-2</v>
      </c>
      <c r="AV1025" s="6">
        <f t="shared" si="54"/>
        <v>0</v>
      </c>
      <c r="AW1025" s="6">
        <f t="shared" si="55"/>
        <v>0</v>
      </c>
      <c r="AX1025" s="6">
        <f t="shared" si="56"/>
        <v>1</v>
      </c>
      <c r="AY1025" s="6">
        <f t="shared" si="57"/>
        <v>5</v>
      </c>
      <c r="AZ1025" s="6">
        <f t="shared" si="58"/>
        <v>0</v>
      </c>
      <c r="BA1025" s="6">
        <f t="shared" si="59"/>
        <v>7</v>
      </c>
      <c r="BB1025" s="6">
        <f t="shared" si="60"/>
        <v>0</v>
      </c>
      <c r="BC1025" s="2"/>
      <c r="BD1025" s="2"/>
    </row>
    <row r="1026" spans="1:56" ht="15.75" customHeight="1" x14ac:dyDescent="0.25">
      <c r="A1026" s="2">
        <v>246</v>
      </c>
      <c r="B1026" s="2">
        <v>2018</v>
      </c>
      <c r="C1026" s="6" t="s">
        <v>306</v>
      </c>
      <c r="D1026" s="2">
        <v>22187</v>
      </c>
      <c r="E1026" s="2">
        <v>10629105000168</v>
      </c>
      <c r="F1026" s="2" t="str">
        <f t="array" ref="F1026">IFERROR(INDEX(cnpj!$A:$B,MATCH(C1026,cnpj!$B:$B,0),1),IF(G1026=14,LEFT(E1026,2)&amp;"."&amp;MID(E1026,3,3)&amp;"."&amp;MID(E1026,6,3)&amp;"/"&amp;MID(E1026,9,4)&amp;"-"&amp;RIGHT(E1026,2),IF(G1026=13,0&amp;LEFT(E1026,1)&amp;"."&amp;MID(E1026,2,3)&amp;"."&amp;MID(E1026,5,3)&amp;"/"&amp;MID(E1026,8,4)&amp;"-"&amp;RIGHT(E1026,2),IF(G1026=12,"00"&amp;"."&amp;LEFT(E1026,3)&amp;"."&amp;MID(E1026,4,3)&amp;"/"&amp;MID(E1026,7,4)&amp;"-"&amp;RIGHT(E1026,2),IF(G1026=11,"00.0"&amp;LEFT(E1026,2)&amp;"."&amp;MID(E1026,3,3)&amp;"/"&amp;MID(E1026,6,4)&amp;"-"&amp;RIGHT(E1026,2),"erro")))))</f>
        <v>10.629.105/0001-68</v>
      </c>
      <c r="G1026" s="2">
        <f t="shared" si="49"/>
        <v>14</v>
      </c>
      <c r="H1026" s="6" t="s">
        <v>191</v>
      </c>
      <c r="I1026" s="2">
        <v>7</v>
      </c>
      <c r="J1026" s="6">
        <v>12.959844447906553</v>
      </c>
      <c r="K1026" s="6">
        <v>425000</v>
      </c>
      <c r="L1026" s="2">
        <v>0</v>
      </c>
      <c r="M1026" s="2">
        <v>0</v>
      </c>
      <c r="N1026" s="2"/>
      <c r="O1026" s="2">
        <v>0</v>
      </c>
      <c r="P1026" s="2">
        <v>0</v>
      </c>
      <c r="Q1026" s="2">
        <v>0</v>
      </c>
      <c r="R1026" s="2">
        <v>13</v>
      </c>
      <c r="S1026" s="2">
        <v>0</v>
      </c>
      <c r="T1026" s="6">
        <v>13.866928694558712</v>
      </c>
      <c r="U1026" s="6">
        <v>0.19460695332187777</v>
      </c>
      <c r="V1026" s="6">
        <v>4.3853174931109851E-2</v>
      </c>
      <c r="W1026" s="6">
        <v>14423</v>
      </c>
      <c r="X1026" s="6">
        <v>31744</v>
      </c>
      <c r="Y1026" s="6">
        <v>1052763</v>
      </c>
      <c r="Z1026" s="6">
        <v>204875</v>
      </c>
      <c r="AA1026" s="2">
        <f t="shared" si="50"/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1</v>
      </c>
      <c r="AL1026" s="2">
        <v>0</v>
      </c>
      <c r="AM1026" s="2">
        <v>0</v>
      </c>
      <c r="AN1026" s="2">
        <v>0</v>
      </c>
      <c r="AO1026" s="2">
        <v>1</v>
      </c>
      <c r="AP1026" s="2">
        <v>0</v>
      </c>
      <c r="AQ1026" s="2">
        <v>0</v>
      </c>
      <c r="AR1026" s="3">
        <v>0</v>
      </c>
      <c r="AS1026" s="6">
        <f t="shared" si="51"/>
        <v>13.791240406124793</v>
      </c>
      <c r="AT1026" s="6">
        <f t="shared" si="52"/>
        <v>3.137941562792642E-2</v>
      </c>
      <c r="AU1026" s="6">
        <f t="shared" si="53"/>
        <v>0.11837745460655599</v>
      </c>
      <c r="AV1026" s="6">
        <f t="shared" si="54"/>
        <v>0</v>
      </c>
      <c r="AW1026" s="6">
        <f t="shared" si="55"/>
        <v>0</v>
      </c>
      <c r="AX1026" s="6">
        <f t="shared" si="56"/>
        <v>1</v>
      </c>
      <c r="AY1026" s="6">
        <f t="shared" si="57"/>
        <v>2</v>
      </c>
      <c r="AZ1026" s="6">
        <f t="shared" si="58"/>
        <v>0</v>
      </c>
      <c r="BA1026" s="6">
        <f t="shared" si="59"/>
        <v>13</v>
      </c>
      <c r="BB1026" s="6">
        <f t="shared" si="60"/>
        <v>0</v>
      </c>
      <c r="BC1026" s="2"/>
      <c r="BD1026" s="2"/>
    </row>
    <row r="1027" spans="1:56" ht="15.75" customHeight="1" x14ac:dyDescent="0.25">
      <c r="A1027" s="2">
        <v>246</v>
      </c>
      <c r="B1027" s="2">
        <v>2019</v>
      </c>
      <c r="C1027" s="6" t="s">
        <v>306</v>
      </c>
      <c r="D1027" s="2">
        <v>22187</v>
      </c>
      <c r="E1027" s="2">
        <v>10629105000168</v>
      </c>
      <c r="F1027" s="2" t="str">
        <f t="array" ref="F1027">IFERROR(INDEX(cnpj!$A:$B,MATCH(C1027,cnpj!$B:$B,0),1),IF(G1027=14,LEFT(E1027,2)&amp;"."&amp;MID(E1027,3,3)&amp;"."&amp;MID(E1027,6,3)&amp;"/"&amp;MID(E1027,9,4)&amp;"-"&amp;RIGHT(E1027,2),IF(G1027=13,0&amp;LEFT(E1027,1)&amp;"."&amp;MID(E1027,2,3)&amp;"."&amp;MID(E1027,5,3)&amp;"/"&amp;MID(E1027,8,4)&amp;"-"&amp;RIGHT(E1027,2),IF(G1027=12,"00"&amp;"."&amp;LEFT(E1027,3)&amp;"."&amp;MID(E1027,4,3)&amp;"/"&amp;MID(E1027,7,4)&amp;"-"&amp;RIGHT(E1027,2),IF(G1027=11,"00.0"&amp;LEFT(E1027,2)&amp;"."&amp;MID(E1027,3,3)&amp;"/"&amp;MID(E1027,6,4)&amp;"-"&amp;RIGHT(E1027,2),"erro")))))</f>
        <v>10.629.105/0001-68</v>
      </c>
      <c r="G1027" s="2">
        <f t="shared" si="49"/>
        <v>14</v>
      </c>
      <c r="H1027" s="6" t="s">
        <v>191</v>
      </c>
      <c r="I1027" s="2">
        <v>7</v>
      </c>
      <c r="J1027" s="6">
        <v>13.005829561148378</v>
      </c>
      <c r="K1027" s="6">
        <v>445000</v>
      </c>
      <c r="L1027" s="2">
        <v>0</v>
      </c>
      <c r="M1027" s="2">
        <v>0</v>
      </c>
      <c r="N1027" s="2"/>
      <c r="O1027" s="2">
        <v>0</v>
      </c>
      <c r="P1027" s="2">
        <v>0</v>
      </c>
      <c r="Q1027" s="2">
        <v>0</v>
      </c>
      <c r="R1027" s="2">
        <v>15</v>
      </c>
      <c r="S1027" s="2">
        <v>0</v>
      </c>
      <c r="T1027" s="6">
        <v>14.645251624425422</v>
      </c>
      <c r="U1027" s="6">
        <v>0.36739949187102683</v>
      </c>
      <c r="V1027" s="6">
        <v>6.4639239333107983E-3</v>
      </c>
      <c r="W1027" s="6">
        <v>6454</v>
      </c>
      <c r="X1027" s="6">
        <v>8366</v>
      </c>
      <c r="Y1027" s="6">
        <v>2292725</v>
      </c>
      <c r="Z1027" s="6">
        <v>842346</v>
      </c>
      <c r="AA1027" s="2">
        <f t="shared" si="50"/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1</v>
      </c>
      <c r="AL1027" s="2">
        <v>0</v>
      </c>
      <c r="AM1027" s="2">
        <v>0</v>
      </c>
      <c r="AN1027" s="2">
        <v>0</v>
      </c>
      <c r="AO1027" s="2">
        <v>0</v>
      </c>
      <c r="AP1027" s="2">
        <v>1</v>
      </c>
      <c r="AQ1027" s="2">
        <v>0</v>
      </c>
      <c r="AR1027" s="3">
        <v>0</v>
      </c>
      <c r="AS1027" s="6">
        <f t="shared" si="51"/>
        <v>13.866928694558712</v>
      </c>
      <c r="AT1027" s="6">
        <f t="shared" si="52"/>
        <v>0.19460695332187777</v>
      </c>
      <c r="AU1027" s="6">
        <f t="shared" si="53"/>
        <v>4.3853174931109851E-2</v>
      </c>
      <c r="AV1027" s="6">
        <f t="shared" si="54"/>
        <v>0</v>
      </c>
      <c r="AW1027" s="6">
        <f t="shared" si="55"/>
        <v>0</v>
      </c>
      <c r="AX1027" s="6">
        <f t="shared" si="56"/>
        <v>0</v>
      </c>
      <c r="AY1027" s="6">
        <f t="shared" si="57"/>
        <v>0</v>
      </c>
      <c r="AZ1027" s="6">
        <f t="shared" si="58"/>
        <v>0</v>
      </c>
      <c r="BA1027" s="6">
        <f t="shared" si="59"/>
        <v>13</v>
      </c>
      <c r="BB1027" s="6">
        <f t="shared" si="60"/>
        <v>0</v>
      </c>
      <c r="BC1027" s="2"/>
      <c r="BD1027" s="2"/>
    </row>
    <row r="1028" spans="1:56" ht="15.75" customHeight="1" x14ac:dyDescent="0.25">
      <c r="A1028" s="2">
        <v>246</v>
      </c>
      <c r="B1028" s="2">
        <v>2020</v>
      </c>
      <c r="C1028" s="6" t="s">
        <v>306</v>
      </c>
      <c r="D1028" s="2">
        <v>22187</v>
      </c>
      <c r="E1028" s="2">
        <v>10629105000168</v>
      </c>
      <c r="F1028" s="2" t="str">
        <f t="array" ref="F1028">IFERROR(INDEX(cnpj!$A:$B,MATCH(C1028,cnpj!$B:$B,0),1),IF(G1028=14,LEFT(E1028,2)&amp;"."&amp;MID(E1028,3,3)&amp;"."&amp;MID(E1028,6,3)&amp;"/"&amp;MID(E1028,9,4)&amp;"-"&amp;RIGHT(E1028,2),IF(G1028=13,0&amp;LEFT(E1028,1)&amp;"."&amp;MID(E1028,2,3)&amp;"."&amp;MID(E1028,5,3)&amp;"/"&amp;MID(E1028,8,4)&amp;"-"&amp;RIGHT(E1028,2),IF(G1028=12,"00"&amp;"."&amp;LEFT(E1028,3)&amp;"."&amp;MID(E1028,4,3)&amp;"/"&amp;MID(E1028,7,4)&amp;"-"&amp;RIGHT(E1028,2),IF(G1028=11,"00.0"&amp;LEFT(E1028,2)&amp;"."&amp;MID(E1028,3,3)&amp;"/"&amp;MID(E1028,6,4)&amp;"-"&amp;RIGHT(E1028,2),"erro")))))</f>
        <v>10.629.105/0001-68</v>
      </c>
      <c r="G1028" s="2">
        <f t="shared" si="49"/>
        <v>14</v>
      </c>
      <c r="H1028" s="6" t="s">
        <v>191</v>
      </c>
      <c r="I1028" s="2">
        <v>7</v>
      </c>
      <c r="J1028" s="6">
        <v>13.753635154246187</v>
      </c>
      <c r="K1028" s="6">
        <v>940000</v>
      </c>
      <c r="L1028" s="2">
        <v>0</v>
      </c>
      <c r="M1028" s="2">
        <v>1</v>
      </c>
      <c r="N1028" s="2"/>
      <c r="O1028" s="2">
        <v>1</v>
      </c>
      <c r="P1028" s="2">
        <v>3</v>
      </c>
      <c r="Q1028" s="2">
        <v>0</v>
      </c>
      <c r="R1028" s="2">
        <v>13</v>
      </c>
      <c r="S1028" s="2">
        <v>0</v>
      </c>
      <c r="T1028" s="6">
        <v>15.124461294772425</v>
      </c>
      <c r="U1028" s="6">
        <v>0.12229359852437156</v>
      </c>
      <c r="V1028" s="6">
        <v>0.14906272798408118</v>
      </c>
      <c r="W1028" s="6">
        <v>10728</v>
      </c>
      <c r="X1028" s="6">
        <v>541145</v>
      </c>
      <c r="Y1028" s="6">
        <v>3702287</v>
      </c>
      <c r="Z1028" s="6">
        <v>452766</v>
      </c>
      <c r="AA1028" s="2">
        <f t="shared" si="50"/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1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1</v>
      </c>
      <c r="AR1028" s="3">
        <v>0</v>
      </c>
      <c r="AS1028" s="6">
        <f t="shared" si="51"/>
        <v>14.645251624425422</v>
      </c>
      <c r="AT1028" s="6">
        <f t="shared" si="52"/>
        <v>0.36739949187102683</v>
      </c>
      <c r="AU1028" s="6">
        <f t="shared" si="53"/>
        <v>6.4639239333107983E-3</v>
      </c>
      <c r="AV1028" s="6">
        <f t="shared" si="54"/>
        <v>0</v>
      </c>
      <c r="AW1028" s="6">
        <f t="shared" si="55"/>
        <v>0</v>
      </c>
      <c r="AX1028" s="6">
        <f t="shared" si="56"/>
        <v>0</v>
      </c>
      <c r="AY1028" s="6">
        <f t="shared" si="57"/>
        <v>0</v>
      </c>
      <c r="AZ1028" s="6">
        <f t="shared" si="58"/>
        <v>0</v>
      </c>
      <c r="BA1028" s="6">
        <f t="shared" si="59"/>
        <v>15</v>
      </c>
      <c r="BB1028" s="6">
        <f t="shared" si="60"/>
        <v>0</v>
      </c>
      <c r="BC1028" s="2"/>
      <c r="BD1028" s="2"/>
    </row>
    <row r="1029" spans="1:56" ht="15.75" customHeight="1" x14ac:dyDescent="0.25">
      <c r="A1029" s="2">
        <v>247</v>
      </c>
      <c r="B1029" s="2">
        <v>2016</v>
      </c>
      <c r="C1029" s="6" t="s">
        <v>307</v>
      </c>
      <c r="D1029" s="2">
        <v>9512</v>
      </c>
      <c r="E1029" s="2">
        <v>33000167000101</v>
      </c>
      <c r="F1029" s="2" t="str">
        <f t="array" ref="F1029">IFERROR(INDEX(cnpj!$A:$B,MATCH(C1029,cnpj!$B:$B,0),1),IF(G1029=14,LEFT(E1029,2)&amp;"."&amp;MID(E1029,3,3)&amp;"."&amp;MID(E1029,6,3)&amp;"/"&amp;MID(E1029,9,4)&amp;"-"&amp;RIGHT(E1029,2),IF(G1029=13,0&amp;LEFT(E1029,1)&amp;"."&amp;MID(E1029,2,3)&amp;"."&amp;MID(E1029,5,3)&amp;"/"&amp;MID(E1029,8,4)&amp;"-"&amp;RIGHT(E1029,2),IF(G1029=12,"00"&amp;"."&amp;LEFT(E1029,3)&amp;"."&amp;MID(E1029,4,3)&amp;"/"&amp;MID(E1029,7,4)&amp;"-"&amp;RIGHT(E1029,2),IF(G1029=11,"00.0"&amp;LEFT(E1029,2)&amp;"."&amp;MID(E1029,3,3)&amp;"/"&amp;MID(E1029,6,4)&amp;"-"&amp;RIGHT(E1029,2),"erro")))))</f>
        <v>33.000.167/0001-01</v>
      </c>
      <c r="G1029" s="2">
        <f t="shared" si="49"/>
        <v>14</v>
      </c>
      <c r="H1029" s="6" t="s">
        <v>191</v>
      </c>
      <c r="I1029" s="2">
        <v>7</v>
      </c>
      <c r="J1029" s="6">
        <v>17.028448790165722</v>
      </c>
      <c r="K1029" s="6">
        <v>24852000</v>
      </c>
      <c r="L1029" s="2">
        <v>0</v>
      </c>
      <c r="M1029" s="2">
        <v>1</v>
      </c>
      <c r="N1029" s="2"/>
      <c r="O1029" s="2">
        <v>1</v>
      </c>
      <c r="P1029" s="2">
        <v>3</v>
      </c>
      <c r="Q1029" s="2">
        <v>12</v>
      </c>
      <c r="R1029" s="2">
        <v>26</v>
      </c>
      <c r="S1029" s="2">
        <v>0</v>
      </c>
      <c r="T1029" s="6">
        <v>20.340669239741857</v>
      </c>
      <c r="U1029" s="6">
        <v>-2.1733266088833112E-2</v>
      </c>
      <c r="V1029" s="6">
        <v>0.6331411782643882</v>
      </c>
      <c r="W1029" s="6">
        <v>113431000</v>
      </c>
      <c r="X1029" s="6">
        <v>318427000</v>
      </c>
      <c r="Y1029" s="6">
        <v>682088000</v>
      </c>
      <c r="Z1029" s="6">
        <v>-14824000</v>
      </c>
      <c r="AA1029" s="2" t="str">
        <f t="shared" si="50"/>
        <v/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1</v>
      </c>
      <c r="AL1029" s="2">
        <v>0</v>
      </c>
      <c r="AM1029" s="2">
        <v>1</v>
      </c>
      <c r="AN1029" s="2">
        <v>0</v>
      </c>
      <c r="AO1029" s="2">
        <v>0</v>
      </c>
      <c r="AP1029" s="2">
        <v>0</v>
      </c>
      <c r="AQ1029" s="2">
        <v>0</v>
      </c>
      <c r="AR1029" s="3">
        <v>0</v>
      </c>
      <c r="AS1029" s="6" t="str">
        <f t="shared" si="51"/>
        <v/>
      </c>
      <c r="AT1029" s="6" t="str">
        <f t="shared" si="52"/>
        <v/>
      </c>
      <c r="AU1029" s="6" t="str">
        <f t="shared" si="53"/>
        <v/>
      </c>
      <c r="AV1029" s="6" t="str">
        <f t="shared" si="54"/>
        <v/>
      </c>
      <c r="AW1029" s="6" t="str">
        <f t="shared" si="55"/>
        <v/>
      </c>
      <c r="AX1029" s="6" t="str">
        <f t="shared" si="56"/>
        <v/>
      </c>
      <c r="AY1029" s="6" t="str">
        <f t="shared" si="57"/>
        <v/>
      </c>
      <c r="AZ1029" s="6" t="str">
        <f t="shared" si="58"/>
        <v/>
      </c>
      <c r="BA1029" s="6" t="str">
        <f t="shared" si="59"/>
        <v/>
      </c>
      <c r="BB1029" s="6" t="str">
        <f t="shared" si="60"/>
        <v/>
      </c>
      <c r="BC1029" s="2"/>
      <c r="BD1029" s="2"/>
    </row>
    <row r="1030" spans="1:56" ht="15.75" customHeight="1" x14ac:dyDescent="0.25">
      <c r="A1030" s="2">
        <v>247</v>
      </c>
      <c r="B1030" s="2">
        <v>2017</v>
      </c>
      <c r="C1030" s="6" t="s">
        <v>307</v>
      </c>
      <c r="D1030" s="2">
        <v>9512</v>
      </c>
      <c r="E1030" s="2">
        <v>33000167000101</v>
      </c>
      <c r="F1030" s="2" t="str">
        <f t="array" ref="F1030">IFERROR(INDEX(cnpj!$A:$B,MATCH(C1030,cnpj!$B:$B,0),1),IF(G1030=14,LEFT(E1030,2)&amp;"."&amp;MID(E1030,3,3)&amp;"."&amp;MID(E1030,6,3)&amp;"/"&amp;MID(E1030,9,4)&amp;"-"&amp;RIGHT(E1030,2),IF(G1030=13,0&amp;LEFT(E1030,1)&amp;"."&amp;MID(E1030,2,3)&amp;"."&amp;MID(E1030,5,3)&amp;"/"&amp;MID(E1030,8,4)&amp;"-"&amp;RIGHT(E1030,2),IF(G1030=12,"00"&amp;"."&amp;LEFT(E1030,3)&amp;"."&amp;MID(E1030,4,3)&amp;"/"&amp;MID(E1030,7,4)&amp;"-"&amp;RIGHT(E1030,2),IF(G1030=11,"00.0"&amp;LEFT(E1030,2)&amp;"."&amp;MID(E1030,3,3)&amp;"/"&amp;MID(E1030,6,4)&amp;"-"&amp;RIGHT(E1030,2),"erro")))))</f>
        <v>33.000.167/0001-01</v>
      </c>
      <c r="G1030" s="2">
        <f t="shared" si="49"/>
        <v>14</v>
      </c>
      <c r="H1030" s="6" t="s">
        <v>191</v>
      </c>
      <c r="I1030" s="2">
        <v>7</v>
      </c>
      <c r="J1030" s="6">
        <v>17.028448790165722</v>
      </c>
      <c r="K1030" s="6">
        <v>24852000</v>
      </c>
      <c r="L1030" s="2">
        <v>0</v>
      </c>
      <c r="M1030" s="2">
        <v>1</v>
      </c>
      <c r="N1030" s="2"/>
      <c r="O1030" s="2">
        <v>1</v>
      </c>
      <c r="P1030" s="2">
        <v>3</v>
      </c>
      <c r="Q1030" s="2">
        <v>12</v>
      </c>
      <c r="R1030" s="2">
        <v>31</v>
      </c>
      <c r="S1030" s="2">
        <v>0</v>
      </c>
      <c r="T1030" s="6">
        <v>20.400101654048932</v>
      </c>
      <c r="U1030" s="6">
        <v>-6.1614549875320336E-4</v>
      </c>
      <c r="V1030" s="6">
        <v>0.6353067948691381</v>
      </c>
      <c r="W1030" s="6">
        <v>132319000</v>
      </c>
      <c r="X1030" s="6">
        <v>327551000</v>
      </c>
      <c r="Y1030" s="6">
        <v>723855000</v>
      </c>
      <c r="Z1030" s="6">
        <v>-446000</v>
      </c>
      <c r="AA1030" s="2">
        <f t="shared" si="50"/>
        <v>1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1</v>
      </c>
      <c r="AL1030" s="2">
        <v>0</v>
      </c>
      <c r="AM1030" s="2">
        <v>0</v>
      </c>
      <c r="AN1030" s="2">
        <v>1</v>
      </c>
      <c r="AO1030" s="2">
        <v>0</v>
      </c>
      <c r="AP1030" s="2">
        <v>0</v>
      </c>
      <c r="AQ1030" s="2">
        <v>0</v>
      </c>
      <c r="AR1030" s="3">
        <v>0</v>
      </c>
      <c r="AS1030" s="6">
        <f t="shared" si="51"/>
        <v>20.340669239741857</v>
      </c>
      <c r="AT1030" s="6">
        <f t="shared" si="52"/>
        <v>-2.1733266088833112E-2</v>
      </c>
      <c r="AU1030" s="6">
        <f t="shared" si="53"/>
        <v>0.6331411782643882</v>
      </c>
      <c r="AV1030" s="6">
        <f t="shared" si="54"/>
        <v>0</v>
      </c>
      <c r="AW1030" s="6">
        <f t="shared" si="55"/>
        <v>1</v>
      </c>
      <c r="AX1030" s="6">
        <f t="shared" si="56"/>
        <v>1</v>
      </c>
      <c r="AY1030" s="6">
        <f t="shared" si="57"/>
        <v>3</v>
      </c>
      <c r="AZ1030" s="6">
        <f t="shared" si="58"/>
        <v>12</v>
      </c>
      <c r="BA1030" s="6">
        <f t="shared" si="59"/>
        <v>26</v>
      </c>
      <c r="BB1030" s="6">
        <f t="shared" si="60"/>
        <v>0</v>
      </c>
      <c r="BC1030" s="2"/>
      <c r="BD1030" s="2"/>
    </row>
    <row r="1031" spans="1:56" ht="15.75" customHeight="1" x14ac:dyDescent="0.25">
      <c r="A1031" s="2">
        <v>247</v>
      </c>
      <c r="B1031" s="2">
        <v>2018</v>
      </c>
      <c r="C1031" s="6" t="s">
        <v>307</v>
      </c>
      <c r="D1031" s="2">
        <v>9512</v>
      </c>
      <c r="E1031" s="2">
        <v>33000167000101</v>
      </c>
      <c r="F1031" s="2" t="str">
        <f t="array" ref="F1031">IFERROR(INDEX(cnpj!$A:$B,MATCH(C1031,cnpj!$B:$B,0),1),IF(G1031=14,LEFT(E1031,2)&amp;"."&amp;MID(E1031,3,3)&amp;"."&amp;MID(E1031,6,3)&amp;"/"&amp;MID(E1031,9,4)&amp;"-"&amp;RIGHT(E1031,2),IF(G1031=13,0&amp;LEFT(E1031,1)&amp;"."&amp;MID(E1031,2,3)&amp;"."&amp;MID(E1031,5,3)&amp;"/"&amp;MID(E1031,8,4)&amp;"-"&amp;RIGHT(E1031,2),IF(G1031=12,"00"&amp;"."&amp;LEFT(E1031,3)&amp;"."&amp;MID(E1031,4,3)&amp;"/"&amp;MID(E1031,7,4)&amp;"-"&amp;RIGHT(E1031,2),IF(G1031=11,"00.0"&amp;LEFT(E1031,2)&amp;"."&amp;MID(E1031,3,3)&amp;"/"&amp;MID(E1031,6,4)&amp;"-"&amp;RIGHT(E1031,2),"erro")))))</f>
        <v>33.000.167/0001-01</v>
      </c>
      <c r="G1031" s="2">
        <f t="shared" si="49"/>
        <v>14</v>
      </c>
      <c r="H1031" s="6" t="s">
        <v>191</v>
      </c>
      <c r="I1031" s="2">
        <v>7</v>
      </c>
      <c r="J1031" s="6">
        <v>17.619190827555389</v>
      </c>
      <c r="K1031" s="6">
        <v>44866000</v>
      </c>
      <c r="L1031" s="2">
        <v>0</v>
      </c>
      <c r="M1031" s="2">
        <v>1</v>
      </c>
      <c r="N1031" s="2"/>
      <c r="O1031" s="2">
        <v>1</v>
      </c>
      <c r="P1031" s="2">
        <v>3</v>
      </c>
      <c r="Q1031" s="2">
        <v>12</v>
      </c>
      <c r="R1031" s="2">
        <v>28</v>
      </c>
      <c r="S1031" s="2">
        <v>0</v>
      </c>
      <c r="T1031" s="6">
        <v>20.548575488274569</v>
      </c>
      <c r="U1031" s="6">
        <v>3.0699628565338085E-2</v>
      </c>
      <c r="V1031" s="6">
        <v>0.6698590120242891</v>
      </c>
      <c r="W1031" s="6">
        <v>185554000</v>
      </c>
      <c r="X1031" s="6">
        <v>376938000</v>
      </c>
      <c r="Y1031" s="6">
        <v>839717000</v>
      </c>
      <c r="Z1031" s="6">
        <v>25779000</v>
      </c>
      <c r="AA1031" s="2">
        <f t="shared" si="50"/>
        <v>1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1</v>
      </c>
      <c r="AL1031" s="2">
        <v>0</v>
      </c>
      <c r="AM1031" s="2">
        <v>0</v>
      </c>
      <c r="AN1031" s="2">
        <v>0</v>
      </c>
      <c r="AO1031" s="2">
        <v>1</v>
      </c>
      <c r="AP1031" s="2">
        <v>0</v>
      </c>
      <c r="AQ1031" s="2">
        <v>0</v>
      </c>
      <c r="AR1031" s="3">
        <v>0</v>
      </c>
      <c r="AS1031" s="6">
        <f t="shared" si="51"/>
        <v>20.400101654048932</v>
      </c>
      <c r="AT1031" s="6">
        <f t="shared" si="52"/>
        <v>-6.1614549875320336E-4</v>
      </c>
      <c r="AU1031" s="6">
        <f t="shared" si="53"/>
        <v>0.6353067948691381</v>
      </c>
      <c r="AV1031" s="6">
        <f t="shared" si="54"/>
        <v>0</v>
      </c>
      <c r="AW1031" s="6">
        <f t="shared" si="55"/>
        <v>1</v>
      </c>
      <c r="AX1031" s="6">
        <f t="shared" si="56"/>
        <v>1</v>
      </c>
      <c r="AY1031" s="6">
        <f t="shared" si="57"/>
        <v>3</v>
      </c>
      <c r="AZ1031" s="6">
        <f t="shared" si="58"/>
        <v>12</v>
      </c>
      <c r="BA1031" s="6">
        <f t="shared" si="59"/>
        <v>31</v>
      </c>
      <c r="BB1031" s="6">
        <f t="shared" si="60"/>
        <v>0</v>
      </c>
      <c r="BC1031" s="2"/>
      <c r="BD1031" s="2"/>
    </row>
    <row r="1032" spans="1:56" ht="15.75" customHeight="1" x14ac:dyDescent="0.25">
      <c r="A1032" s="2">
        <v>247</v>
      </c>
      <c r="B1032" s="2">
        <v>2019</v>
      </c>
      <c r="C1032" s="6" t="s">
        <v>307</v>
      </c>
      <c r="D1032" s="2">
        <v>9512</v>
      </c>
      <c r="E1032" s="2">
        <v>33000167000101</v>
      </c>
      <c r="F1032" s="2" t="str">
        <f t="array" ref="F1032">IFERROR(INDEX(cnpj!$A:$B,MATCH(C1032,cnpj!$B:$B,0),1),IF(G1032=14,LEFT(E1032,2)&amp;"."&amp;MID(E1032,3,3)&amp;"."&amp;MID(E1032,6,3)&amp;"/"&amp;MID(E1032,9,4)&amp;"-"&amp;RIGHT(E1032,2),IF(G1032=13,0&amp;LEFT(E1032,1)&amp;"."&amp;MID(E1032,2,3)&amp;"."&amp;MID(E1032,5,3)&amp;"/"&amp;MID(E1032,8,4)&amp;"-"&amp;RIGHT(E1032,2),IF(G1032=12,"00"&amp;"."&amp;LEFT(E1032,3)&amp;"."&amp;MID(E1032,4,3)&amp;"/"&amp;MID(E1032,7,4)&amp;"-"&amp;RIGHT(E1032,2),IF(G1032=11,"00.0"&amp;LEFT(E1032,2)&amp;"."&amp;MID(E1032,3,3)&amp;"/"&amp;MID(E1032,6,4)&amp;"-"&amp;RIGHT(E1032,2),"erro")))))</f>
        <v>33.000.167/0001-01</v>
      </c>
      <c r="G1032" s="2">
        <f t="shared" si="49"/>
        <v>14</v>
      </c>
      <c r="H1032" s="6" t="s">
        <v>191</v>
      </c>
      <c r="I1032" s="2">
        <v>7</v>
      </c>
      <c r="J1032" s="6">
        <v>17.619190827555389</v>
      </c>
      <c r="K1032" s="6">
        <v>44866000</v>
      </c>
      <c r="L1032" s="2">
        <v>0</v>
      </c>
      <c r="M1032" s="2">
        <v>1</v>
      </c>
      <c r="N1032" s="2"/>
      <c r="O1032" s="2">
        <v>1</v>
      </c>
      <c r="P1032" s="2">
        <v>3</v>
      </c>
      <c r="Q1032" s="2">
        <v>0</v>
      </c>
      <c r="R1032" s="2">
        <v>28</v>
      </c>
      <c r="S1032" s="2">
        <v>0</v>
      </c>
      <c r="T1032" s="6">
        <v>20.84470263392431</v>
      </c>
      <c r="U1032" s="6">
        <v>3.5547214728664317E-2</v>
      </c>
      <c r="V1032" s="6">
        <v>0.34316873878549453</v>
      </c>
      <c r="W1032" s="6">
        <v>274047000</v>
      </c>
      <c r="X1032" s="6">
        <v>113431000</v>
      </c>
      <c r="Y1032" s="6">
        <v>1129118000</v>
      </c>
      <c r="Z1032" s="6">
        <v>40137000</v>
      </c>
      <c r="AA1032" s="2">
        <f t="shared" si="50"/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1</v>
      </c>
      <c r="AL1032" s="2">
        <v>0</v>
      </c>
      <c r="AM1032" s="2">
        <v>0</v>
      </c>
      <c r="AN1032" s="2">
        <v>0</v>
      </c>
      <c r="AO1032" s="2">
        <v>0</v>
      </c>
      <c r="AP1032" s="2">
        <v>1</v>
      </c>
      <c r="AQ1032" s="2">
        <v>0</v>
      </c>
      <c r="AR1032" s="3">
        <v>0</v>
      </c>
      <c r="AS1032" s="6">
        <f t="shared" si="51"/>
        <v>20.548575488274569</v>
      </c>
      <c r="AT1032" s="6">
        <f t="shared" si="52"/>
        <v>3.0699628565338085E-2</v>
      </c>
      <c r="AU1032" s="6">
        <f t="shared" si="53"/>
        <v>0.6698590120242891</v>
      </c>
      <c r="AV1032" s="6">
        <f t="shared" si="54"/>
        <v>0</v>
      </c>
      <c r="AW1032" s="6">
        <f t="shared" si="55"/>
        <v>1</v>
      </c>
      <c r="AX1032" s="6">
        <f t="shared" si="56"/>
        <v>1</v>
      </c>
      <c r="AY1032" s="6">
        <f t="shared" si="57"/>
        <v>3</v>
      </c>
      <c r="AZ1032" s="6">
        <f t="shared" si="58"/>
        <v>12</v>
      </c>
      <c r="BA1032" s="6">
        <f t="shared" si="59"/>
        <v>28</v>
      </c>
      <c r="BB1032" s="6">
        <f t="shared" si="60"/>
        <v>0</v>
      </c>
      <c r="BC1032" s="2"/>
      <c r="BD1032" s="2"/>
    </row>
    <row r="1033" spans="1:56" ht="15.75" customHeight="1" x14ac:dyDescent="0.25">
      <c r="A1033" s="2">
        <v>247</v>
      </c>
      <c r="B1033" s="2">
        <v>2020</v>
      </c>
      <c r="C1033" s="6" t="s">
        <v>307</v>
      </c>
      <c r="D1033" s="2">
        <v>9512</v>
      </c>
      <c r="E1033" s="2">
        <v>33000167000101</v>
      </c>
      <c r="F1033" s="2" t="str">
        <f t="array" ref="F1033">IFERROR(INDEX(cnpj!$A:$B,MATCH(C1033,cnpj!$B:$B,0),1),IF(G1033=14,LEFT(E1033,2)&amp;"."&amp;MID(E1033,3,3)&amp;"."&amp;MID(E1033,6,3)&amp;"/"&amp;MID(E1033,9,4)&amp;"-"&amp;RIGHT(E1033,2),IF(G1033=13,0&amp;LEFT(E1033,1)&amp;"."&amp;MID(E1033,2,3)&amp;"."&amp;MID(E1033,5,3)&amp;"/"&amp;MID(E1033,8,4)&amp;"-"&amp;RIGHT(E1033,2),IF(G1033=12,"00"&amp;"."&amp;LEFT(E1033,3)&amp;"."&amp;MID(E1033,4,3)&amp;"/"&amp;MID(E1033,7,4)&amp;"-"&amp;RIGHT(E1033,2),IF(G1033=11,"00.0"&amp;LEFT(E1033,2)&amp;"."&amp;MID(E1033,3,3)&amp;"/"&amp;MID(E1033,6,4)&amp;"-"&amp;RIGHT(E1033,2),"erro")))))</f>
        <v>33.000.167/0001-01</v>
      </c>
      <c r="G1033" s="2">
        <f t="shared" si="49"/>
        <v>14</v>
      </c>
      <c r="H1033" s="6" t="s">
        <v>191</v>
      </c>
      <c r="I1033" s="2">
        <v>7</v>
      </c>
      <c r="J1033" s="6">
        <v>17.569428408257433</v>
      </c>
      <c r="K1033" s="6">
        <v>42688000</v>
      </c>
      <c r="L1033" s="2">
        <v>0</v>
      </c>
      <c r="M1033" s="2">
        <v>1</v>
      </c>
      <c r="N1033" s="2"/>
      <c r="O1033" s="2">
        <v>1</v>
      </c>
      <c r="P1033" s="2">
        <v>3</v>
      </c>
      <c r="Q1033" s="2">
        <v>0</v>
      </c>
      <c r="R1033" s="2">
        <v>30</v>
      </c>
      <c r="S1033" s="2">
        <v>0</v>
      </c>
      <c r="T1033" s="6">
        <v>20.887593130368089</v>
      </c>
      <c r="U1033" s="6">
        <v>6.0308840997793994E-3</v>
      </c>
      <c r="V1033" s="6">
        <v>0.73832513151196333</v>
      </c>
      <c r="W1033" s="6">
        <v>227895000</v>
      </c>
      <c r="X1033" s="6">
        <v>642295000</v>
      </c>
      <c r="Y1033" s="6">
        <v>1178600000</v>
      </c>
      <c r="Z1033" s="6">
        <v>7108000</v>
      </c>
      <c r="AA1033" s="2">
        <f t="shared" si="50"/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1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1</v>
      </c>
      <c r="AR1033" s="3">
        <v>0</v>
      </c>
      <c r="AS1033" s="6">
        <f t="shared" si="51"/>
        <v>20.84470263392431</v>
      </c>
      <c r="AT1033" s="6">
        <f t="shared" si="52"/>
        <v>3.5547214728664317E-2</v>
      </c>
      <c r="AU1033" s="6">
        <f t="shared" si="53"/>
        <v>0.34316873878549453</v>
      </c>
      <c r="AV1033" s="6">
        <f t="shared" si="54"/>
        <v>0</v>
      </c>
      <c r="AW1033" s="6">
        <f t="shared" si="55"/>
        <v>1</v>
      </c>
      <c r="AX1033" s="6">
        <f t="shared" si="56"/>
        <v>1</v>
      </c>
      <c r="AY1033" s="6">
        <f t="shared" si="57"/>
        <v>3</v>
      </c>
      <c r="AZ1033" s="6">
        <f t="shared" si="58"/>
        <v>0</v>
      </c>
      <c r="BA1033" s="6">
        <f t="shared" si="59"/>
        <v>28</v>
      </c>
      <c r="BB1033" s="6">
        <f t="shared" si="60"/>
        <v>0</v>
      </c>
      <c r="BC1033" s="2"/>
      <c r="BD1033" s="2"/>
    </row>
    <row r="1034" spans="1:56" ht="15.75" customHeight="1" x14ac:dyDescent="0.25">
      <c r="A1034" s="2">
        <v>248</v>
      </c>
      <c r="B1034" s="2">
        <v>2016</v>
      </c>
      <c r="C1034" s="6" t="s">
        <v>308</v>
      </c>
      <c r="D1034" s="2">
        <v>9520</v>
      </c>
      <c r="E1034" s="2">
        <v>7275159000168</v>
      </c>
      <c r="F1034" s="2" t="str">
        <f t="array" ref="F1034">IFERROR(INDEX(cnpj!$A:$B,MATCH(C1034,cnpj!$B:$B,0),1),IF(G1034=14,LEFT(E1034,2)&amp;"."&amp;MID(E1034,3,3)&amp;"."&amp;MID(E1034,6,3)&amp;"/"&amp;MID(E1034,9,4)&amp;"-"&amp;RIGHT(E1034,2),IF(G1034=13,0&amp;LEFT(E1034,1)&amp;"."&amp;MID(E1034,2,3)&amp;"."&amp;MID(E1034,5,3)&amp;"/"&amp;MID(E1034,8,4)&amp;"-"&amp;RIGHT(E1034,2),IF(G1034=12,"00"&amp;"."&amp;LEFT(E1034,3)&amp;"."&amp;MID(E1034,4,3)&amp;"/"&amp;MID(E1034,7,4)&amp;"-"&amp;RIGHT(E1034,2),IF(G1034=11,"00.0"&amp;LEFT(E1034,2)&amp;"."&amp;MID(E1034,3,3)&amp;"/"&amp;MID(E1034,6,4)&amp;"-"&amp;RIGHT(E1034,2),"erro")))))</f>
        <v>07.275.159/0001-68</v>
      </c>
      <c r="G1034" s="2">
        <f t="shared" si="49"/>
        <v>13</v>
      </c>
      <c r="H1034" s="6" t="s">
        <v>60</v>
      </c>
      <c r="I1034" s="2">
        <v>1</v>
      </c>
      <c r="J1034" s="6">
        <v>10.524064040261237</v>
      </c>
      <c r="K1034" s="6">
        <v>37200</v>
      </c>
      <c r="L1034" s="2">
        <v>0</v>
      </c>
      <c r="M1034" s="2">
        <v>0</v>
      </c>
      <c r="N1034" s="2"/>
      <c r="O1034" s="2">
        <v>0</v>
      </c>
      <c r="P1034" s="2">
        <v>0</v>
      </c>
      <c r="Q1034" s="2">
        <v>0</v>
      </c>
      <c r="R1034" s="2">
        <v>2</v>
      </c>
      <c r="S1034" s="2">
        <v>1</v>
      </c>
      <c r="T1034" s="6">
        <v>9.8418780709044373</v>
      </c>
      <c r="U1034" s="6">
        <v>2.49933528316937E-2</v>
      </c>
      <c r="V1034" s="6">
        <v>0.21653815474607818</v>
      </c>
      <c r="W1034" s="6">
        <v>1319</v>
      </c>
      <c r="X1034" s="6">
        <v>2753</v>
      </c>
      <c r="Y1034" s="6">
        <v>18805</v>
      </c>
      <c r="Z1034" s="6">
        <v>470</v>
      </c>
      <c r="AA1034" s="2" t="str">
        <f t="shared" si="50"/>
        <v/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1</v>
      </c>
      <c r="AN1034" s="2">
        <v>0</v>
      </c>
      <c r="AO1034" s="2">
        <v>0</v>
      </c>
      <c r="AP1034" s="2">
        <v>0</v>
      </c>
      <c r="AQ1034" s="2">
        <v>0</v>
      </c>
      <c r="AR1034" s="3">
        <v>0</v>
      </c>
      <c r="AS1034" s="6" t="str">
        <f t="shared" si="51"/>
        <v/>
      </c>
      <c r="AT1034" s="6" t="str">
        <f t="shared" si="52"/>
        <v/>
      </c>
      <c r="AU1034" s="6" t="str">
        <f t="shared" si="53"/>
        <v/>
      </c>
      <c r="AV1034" s="6" t="str">
        <f t="shared" si="54"/>
        <v/>
      </c>
      <c r="AW1034" s="6" t="str">
        <f t="shared" si="55"/>
        <v/>
      </c>
      <c r="AX1034" s="6" t="str">
        <f t="shared" si="56"/>
        <v/>
      </c>
      <c r="AY1034" s="6" t="str">
        <f t="shared" si="57"/>
        <v/>
      </c>
      <c r="AZ1034" s="6" t="str">
        <f t="shared" si="58"/>
        <v/>
      </c>
      <c r="BA1034" s="6" t="str">
        <f t="shared" si="59"/>
        <v/>
      </c>
      <c r="BB1034" s="6" t="str">
        <f t="shared" si="60"/>
        <v/>
      </c>
      <c r="BC1034" s="2"/>
      <c r="BD1034" s="2"/>
    </row>
    <row r="1035" spans="1:56" ht="15.75" customHeight="1" x14ac:dyDescent="0.25">
      <c r="A1035" s="2">
        <v>248</v>
      </c>
      <c r="B1035" s="2">
        <v>2017</v>
      </c>
      <c r="C1035" s="6" t="s">
        <v>308</v>
      </c>
      <c r="D1035" s="2">
        <v>9520</v>
      </c>
      <c r="E1035" s="2">
        <v>7275159000168</v>
      </c>
      <c r="F1035" s="2" t="str">
        <f t="array" ref="F1035">IFERROR(INDEX(cnpj!$A:$B,MATCH(C1035,cnpj!$B:$B,0),1),IF(G1035=14,LEFT(E1035,2)&amp;"."&amp;MID(E1035,3,3)&amp;"."&amp;MID(E1035,6,3)&amp;"/"&amp;MID(E1035,9,4)&amp;"-"&amp;RIGHT(E1035,2),IF(G1035=13,0&amp;LEFT(E1035,1)&amp;"."&amp;MID(E1035,2,3)&amp;"."&amp;MID(E1035,5,3)&amp;"/"&amp;MID(E1035,8,4)&amp;"-"&amp;RIGHT(E1035,2),IF(G1035=12,"00"&amp;"."&amp;LEFT(E1035,3)&amp;"."&amp;MID(E1035,4,3)&amp;"/"&amp;MID(E1035,7,4)&amp;"-"&amp;RIGHT(E1035,2),IF(G1035=11,"00.0"&amp;LEFT(E1035,2)&amp;"."&amp;MID(E1035,3,3)&amp;"/"&amp;MID(E1035,6,4)&amp;"-"&amp;RIGHT(E1035,2),"erro")))))</f>
        <v>07.275.159/0001-68</v>
      </c>
      <c r="G1035" s="2">
        <f t="shared" si="49"/>
        <v>13</v>
      </c>
      <c r="H1035" s="6" t="s">
        <v>60</v>
      </c>
      <c r="I1035" s="2">
        <v>1</v>
      </c>
      <c r="J1035" s="6">
        <v>10.524064040261237</v>
      </c>
      <c r="K1035" s="6">
        <v>37200</v>
      </c>
      <c r="L1035" s="2">
        <v>0</v>
      </c>
      <c r="M1035" s="2">
        <v>0</v>
      </c>
      <c r="N1035" s="2"/>
      <c r="O1035" s="2">
        <v>0</v>
      </c>
      <c r="P1035" s="2">
        <v>0</v>
      </c>
      <c r="Q1035" s="2">
        <v>0</v>
      </c>
      <c r="R1035" s="2">
        <v>2</v>
      </c>
      <c r="S1035" s="2">
        <v>1</v>
      </c>
      <c r="T1035" s="6">
        <v>9.836653064348905</v>
      </c>
      <c r="U1035" s="6">
        <v>-1.764045544448602E-2</v>
      </c>
      <c r="V1035" s="6">
        <v>0.22472871117763404</v>
      </c>
      <c r="W1035" s="6">
        <v>1170</v>
      </c>
      <c r="X1035" s="6">
        <v>3034</v>
      </c>
      <c r="Y1035" s="6">
        <v>18707</v>
      </c>
      <c r="Z1035" s="6">
        <v>-330</v>
      </c>
      <c r="AA1035" s="2">
        <f t="shared" si="50"/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</v>
      </c>
      <c r="AO1035" s="2">
        <v>0</v>
      </c>
      <c r="AP1035" s="2">
        <v>0</v>
      </c>
      <c r="AQ1035" s="2">
        <v>0</v>
      </c>
      <c r="AR1035" s="3">
        <v>0</v>
      </c>
      <c r="AS1035" s="6">
        <f t="shared" si="51"/>
        <v>9.8418780709044373</v>
      </c>
      <c r="AT1035" s="6">
        <f t="shared" si="52"/>
        <v>2.49933528316937E-2</v>
      </c>
      <c r="AU1035" s="6">
        <f t="shared" si="53"/>
        <v>0.21653815474607818</v>
      </c>
      <c r="AV1035" s="6">
        <f t="shared" si="54"/>
        <v>0</v>
      </c>
      <c r="AW1035" s="6">
        <f t="shared" si="55"/>
        <v>0</v>
      </c>
      <c r="AX1035" s="6">
        <f t="shared" si="56"/>
        <v>0</v>
      </c>
      <c r="AY1035" s="6">
        <f t="shared" si="57"/>
        <v>0</v>
      </c>
      <c r="AZ1035" s="6">
        <f t="shared" si="58"/>
        <v>0</v>
      </c>
      <c r="BA1035" s="6">
        <f t="shared" si="59"/>
        <v>2</v>
      </c>
      <c r="BB1035" s="6">
        <f t="shared" si="60"/>
        <v>1</v>
      </c>
      <c r="BC1035" s="2"/>
      <c r="BD1035" s="2"/>
    </row>
    <row r="1036" spans="1:56" ht="15.75" customHeight="1" x14ac:dyDescent="0.25">
      <c r="A1036" s="2">
        <v>248</v>
      </c>
      <c r="B1036" s="2">
        <v>2018</v>
      </c>
      <c r="C1036" s="6" t="s">
        <v>308</v>
      </c>
      <c r="D1036" s="2">
        <v>9520</v>
      </c>
      <c r="E1036" s="2">
        <v>7275159000168</v>
      </c>
      <c r="F1036" s="2" t="str">
        <f t="array" ref="F1036">IFERROR(INDEX(cnpj!$A:$B,MATCH(C1036,cnpj!$B:$B,0),1),IF(G1036=14,LEFT(E1036,2)&amp;"."&amp;MID(E1036,3,3)&amp;"."&amp;MID(E1036,6,3)&amp;"/"&amp;MID(E1036,9,4)&amp;"-"&amp;RIGHT(E1036,2),IF(G1036=13,0&amp;LEFT(E1036,1)&amp;"."&amp;MID(E1036,2,3)&amp;"."&amp;MID(E1036,5,3)&amp;"/"&amp;MID(E1036,8,4)&amp;"-"&amp;RIGHT(E1036,2),IF(G1036=12,"00"&amp;"."&amp;LEFT(E1036,3)&amp;"."&amp;MID(E1036,4,3)&amp;"/"&amp;MID(E1036,7,4)&amp;"-"&amp;RIGHT(E1036,2),IF(G1036=11,"00.0"&amp;LEFT(E1036,2)&amp;"."&amp;MID(E1036,3,3)&amp;"/"&amp;MID(E1036,6,4)&amp;"-"&amp;RIGHT(E1036,2),"erro")))))</f>
        <v>07.275.159/0001-68</v>
      </c>
      <c r="G1036" s="2">
        <f t="shared" si="49"/>
        <v>13</v>
      </c>
      <c r="H1036" s="6" t="s">
        <v>60</v>
      </c>
      <c r="I1036" s="2">
        <v>1</v>
      </c>
      <c r="J1036" s="6">
        <v>10.524064040261237</v>
      </c>
      <c r="K1036" s="6">
        <v>37200</v>
      </c>
      <c r="L1036" s="2">
        <v>0</v>
      </c>
      <c r="M1036" s="2">
        <v>0</v>
      </c>
      <c r="N1036" s="2"/>
      <c r="O1036" s="2">
        <v>0</v>
      </c>
      <c r="P1036" s="2">
        <v>0</v>
      </c>
      <c r="Q1036" s="2">
        <v>0</v>
      </c>
      <c r="R1036" s="2">
        <v>2</v>
      </c>
      <c r="S1036" s="2">
        <v>1</v>
      </c>
      <c r="T1036" s="6">
        <v>9.8313468747584452</v>
      </c>
      <c r="U1036" s="6">
        <v>2.1496130696474635E-4</v>
      </c>
      <c r="V1036" s="6">
        <v>0.2223237317282889</v>
      </c>
      <c r="W1036" s="6">
        <v>1199</v>
      </c>
      <c r="X1036" s="6">
        <v>2938</v>
      </c>
      <c r="Y1036" s="6">
        <v>18608</v>
      </c>
      <c r="Z1036" s="6">
        <v>4</v>
      </c>
      <c r="AA1036" s="2">
        <f t="shared" si="50"/>
        <v>1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1</v>
      </c>
      <c r="AP1036" s="2">
        <v>0</v>
      </c>
      <c r="AQ1036" s="2">
        <v>0</v>
      </c>
      <c r="AR1036" s="3">
        <v>0</v>
      </c>
      <c r="AS1036" s="6">
        <f t="shared" si="51"/>
        <v>9.836653064348905</v>
      </c>
      <c r="AT1036" s="6">
        <f t="shared" si="52"/>
        <v>-1.764045544448602E-2</v>
      </c>
      <c r="AU1036" s="6">
        <f t="shared" si="53"/>
        <v>0.22472871117763404</v>
      </c>
      <c r="AV1036" s="6">
        <f t="shared" si="54"/>
        <v>0</v>
      </c>
      <c r="AW1036" s="6">
        <f t="shared" si="55"/>
        <v>0</v>
      </c>
      <c r="AX1036" s="6">
        <f t="shared" si="56"/>
        <v>0</v>
      </c>
      <c r="AY1036" s="6">
        <f t="shared" si="57"/>
        <v>0</v>
      </c>
      <c r="AZ1036" s="6">
        <f t="shared" si="58"/>
        <v>0</v>
      </c>
      <c r="BA1036" s="6">
        <f t="shared" si="59"/>
        <v>2</v>
      </c>
      <c r="BB1036" s="6">
        <f t="shared" si="60"/>
        <v>1</v>
      </c>
      <c r="BC1036" s="2"/>
      <c r="BD1036" s="2"/>
    </row>
    <row r="1037" spans="1:56" ht="15.75" customHeight="1" x14ac:dyDescent="0.25">
      <c r="A1037" s="2">
        <v>248</v>
      </c>
      <c r="B1037" s="2">
        <v>2019</v>
      </c>
      <c r="C1037" s="6" t="s">
        <v>308</v>
      </c>
      <c r="D1037" s="2">
        <v>9520</v>
      </c>
      <c r="E1037" s="2">
        <v>7275159000168</v>
      </c>
      <c r="F1037" s="2" t="str">
        <f t="array" ref="F1037">IFERROR(INDEX(cnpj!$A:$B,MATCH(C1037,cnpj!$B:$B,0),1),IF(G1037=14,LEFT(E1037,2)&amp;"."&amp;MID(E1037,3,3)&amp;"."&amp;MID(E1037,6,3)&amp;"/"&amp;MID(E1037,9,4)&amp;"-"&amp;RIGHT(E1037,2),IF(G1037=13,0&amp;LEFT(E1037,1)&amp;"."&amp;MID(E1037,2,3)&amp;"."&amp;MID(E1037,5,3)&amp;"/"&amp;MID(E1037,8,4)&amp;"-"&amp;RIGHT(E1037,2),IF(G1037=12,"00"&amp;"."&amp;LEFT(E1037,3)&amp;"."&amp;MID(E1037,4,3)&amp;"/"&amp;MID(E1037,7,4)&amp;"-"&amp;RIGHT(E1037,2),IF(G1037=11,"00.0"&amp;LEFT(E1037,2)&amp;"."&amp;MID(E1037,3,3)&amp;"/"&amp;MID(E1037,6,4)&amp;"-"&amp;RIGHT(E1037,2),"erro")))))</f>
        <v>07.275.159/0001-68</v>
      </c>
      <c r="G1037" s="2">
        <f t="shared" si="49"/>
        <v>13</v>
      </c>
      <c r="H1037" s="6" t="s">
        <v>60</v>
      </c>
      <c r="I1037" s="2">
        <v>1</v>
      </c>
      <c r="J1037" s="6">
        <v>10.524064040261237</v>
      </c>
      <c r="K1037" s="6">
        <v>37200</v>
      </c>
      <c r="L1037" s="2">
        <v>0</v>
      </c>
      <c r="M1037" s="2">
        <v>0</v>
      </c>
      <c r="N1037" s="2"/>
      <c r="O1037" s="2">
        <v>0</v>
      </c>
      <c r="P1037" s="2">
        <v>0</v>
      </c>
      <c r="Q1037" s="2">
        <v>0</v>
      </c>
      <c r="R1037" s="2">
        <v>2</v>
      </c>
      <c r="S1037" s="2">
        <v>1</v>
      </c>
      <c r="T1037" s="6">
        <v>9.7975157389626855</v>
      </c>
      <c r="U1037" s="6">
        <v>-2.3403190838845962E-2</v>
      </c>
      <c r="V1037" s="6">
        <v>0.13597198287842571</v>
      </c>
      <c r="W1037" s="6">
        <v>1127</v>
      </c>
      <c r="X1037" s="6">
        <v>1319</v>
      </c>
      <c r="Y1037" s="6">
        <v>17989</v>
      </c>
      <c r="Z1037" s="6">
        <v>-421</v>
      </c>
      <c r="AA1037" s="2">
        <f t="shared" si="50"/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1</v>
      </c>
      <c r="AQ1037" s="2">
        <v>0</v>
      </c>
      <c r="AR1037" s="3">
        <v>0</v>
      </c>
      <c r="AS1037" s="6">
        <f t="shared" si="51"/>
        <v>9.8313468747584452</v>
      </c>
      <c r="AT1037" s="6">
        <f t="shared" si="52"/>
        <v>2.1496130696474635E-4</v>
      </c>
      <c r="AU1037" s="6">
        <f t="shared" si="53"/>
        <v>0.2223237317282889</v>
      </c>
      <c r="AV1037" s="6">
        <f t="shared" si="54"/>
        <v>0</v>
      </c>
      <c r="AW1037" s="6">
        <f t="shared" si="55"/>
        <v>0</v>
      </c>
      <c r="AX1037" s="6">
        <f t="shared" si="56"/>
        <v>0</v>
      </c>
      <c r="AY1037" s="6">
        <f t="shared" si="57"/>
        <v>0</v>
      </c>
      <c r="AZ1037" s="6">
        <f t="shared" si="58"/>
        <v>0</v>
      </c>
      <c r="BA1037" s="6">
        <f t="shared" si="59"/>
        <v>2</v>
      </c>
      <c r="BB1037" s="6">
        <f t="shared" si="60"/>
        <v>1</v>
      </c>
      <c r="BC1037" s="2"/>
      <c r="BD1037" s="2"/>
    </row>
    <row r="1038" spans="1:56" ht="15.75" customHeight="1" x14ac:dyDescent="0.25">
      <c r="A1038" s="2">
        <v>248</v>
      </c>
      <c r="B1038" s="2">
        <v>2020</v>
      </c>
      <c r="C1038" s="6" t="s">
        <v>308</v>
      </c>
      <c r="D1038" s="2">
        <v>9520</v>
      </c>
      <c r="E1038" s="2">
        <v>7275159000168</v>
      </c>
      <c r="F1038" s="2" t="str">
        <f t="array" ref="F1038">IFERROR(INDEX(cnpj!$A:$B,MATCH(C1038,cnpj!$B:$B,0),1),IF(G1038=14,LEFT(E1038,2)&amp;"."&amp;MID(E1038,3,3)&amp;"."&amp;MID(E1038,6,3)&amp;"/"&amp;MID(E1038,9,4)&amp;"-"&amp;RIGHT(E1038,2),IF(G1038=13,0&amp;LEFT(E1038,1)&amp;"."&amp;MID(E1038,2,3)&amp;"."&amp;MID(E1038,5,3)&amp;"/"&amp;MID(E1038,8,4)&amp;"-"&amp;RIGHT(E1038,2),IF(G1038=12,"00"&amp;"."&amp;LEFT(E1038,3)&amp;"."&amp;MID(E1038,4,3)&amp;"/"&amp;MID(E1038,7,4)&amp;"-"&amp;RIGHT(E1038,2),IF(G1038=11,"00.0"&amp;LEFT(E1038,2)&amp;"."&amp;MID(E1038,3,3)&amp;"/"&amp;MID(E1038,6,4)&amp;"-"&amp;RIGHT(E1038,2),"erro")))))</f>
        <v>07.275.159/0001-68</v>
      </c>
      <c r="G1038" s="2">
        <f t="shared" si="49"/>
        <v>13</v>
      </c>
      <c r="H1038" s="6" t="s">
        <v>60</v>
      </c>
      <c r="I1038" s="2">
        <v>1</v>
      </c>
      <c r="J1038" s="6">
        <v>10.524064040261237</v>
      </c>
      <c r="K1038" s="6">
        <v>37200</v>
      </c>
      <c r="L1038" s="2">
        <v>0</v>
      </c>
      <c r="M1038" s="2">
        <v>0</v>
      </c>
      <c r="N1038" s="2"/>
      <c r="O1038" s="2">
        <v>0</v>
      </c>
      <c r="P1038" s="2">
        <v>0</v>
      </c>
      <c r="Q1038" s="2">
        <v>0</v>
      </c>
      <c r="R1038" s="2">
        <v>5</v>
      </c>
      <c r="S1038" s="2">
        <v>1</v>
      </c>
      <c r="T1038" s="6">
        <v>9.7809808780433318</v>
      </c>
      <c r="U1038" s="6">
        <v>9.042613315248107E-4</v>
      </c>
      <c r="V1038" s="6">
        <v>0.21035379224595907</v>
      </c>
      <c r="W1038" s="6">
        <v>1009</v>
      </c>
      <c r="X1038" s="6">
        <v>2713</v>
      </c>
      <c r="Y1038" s="6">
        <v>17694</v>
      </c>
      <c r="Z1038" s="6">
        <v>16</v>
      </c>
      <c r="AA1038" s="2">
        <f t="shared" si="50"/>
        <v>1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1</v>
      </c>
      <c r="AR1038" s="3">
        <v>0</v>
      </c>
      <c r="AS1038" s="6">
        <f t="shared" si="51"/>
        <v>9.7975157389626855</v>
      </c>
      <c r="AT1038" s="6">
        <f t="shared" si="52"/>
        <v>-2.3403190838845962E-2</v>
      </c>
      <c r="AU1038" s="6">
        <f t="shared" si="53"/>
        <v>0.13597198287842571</v>
      </c>
      <c r="AV1038" s="6">
        <f t="shared" si="54"/>
        <v>0</v>
      </c>
      <c r="AW1038" s="6">
        <f t="shared" si="55"/>
        <v>0</v>
      </c>
      <c r="AX1038" s="6">
        <f t="shared" si="56"/>
        <v>0</v>
      </c>
      <c r="AY1038" s="6">
        <f t="shared" si="57"/>
        <v>0</v>
      </c>
      <c r="AZ1038" s="6">
        <f t="shared" si="58"/>
        <v>0</v>
      </c>
      <c r="BA1038" s="6">
        <f t="shared" si="59"/>
        <v>2</v>
      </c>
      <c r="BB1038" s="6">
        <f t="shared" si="60"/>
        <v>1</v>
      </c>
      <c r="BC1038" s="2"/>
      <c r="BD1038" s="2"/>
    </row>
    <row r="1039" spans="1:56" ht="15.75" customHeight="1" x14ac:dyDescent="0.25">
      <c r="A1039" s="2">
        <v>249</v>
      </c>
      <c r="B1039" s="2">
        <v>2017</v>
      </c>
      <c r="C1039" s="6" t="s">
        <v>309</v>
      </c>
      <c r="D1039" s="2">
        <v>13471</v>
      </c>
      <c r="E1039" s="2">
        <v>51928174000150</v>
      </c>
      <c r="F1039" s="2" t="str">
        <f t="array" ref="F1039">IFERROR(INDEX(cnpj!$A:$B,MATCH(C1039,cnpj!$B:$B,0),1),IF(G1039=14,LEFT(E1039,2)&amp;"."&amp;MID(E1039,3,3)&amp;"."&amp;MID(E1039,6,3)&amp;"/"&amp;MID(E1039,9,4)&amp;"-"&amp;RIGHT(E1039,2),IF(G1039=13,0&amp;LEFT(E1039,1)&amp;"."&amp;MID(E1039,2,3)&amp;"."&amp;MID(E1039,5,3)&amp;"/"&amp;MID(E1039,8,4)&amp;"-"&amp;RIGHT(E1039,2),IF(G1039=12,"00"&amp;"."&amp;LEFT(E1039,3)&amp;"."&amp;MID(E1039,4,3)&amp;"/"&amp;MID(E1039,7,4)&amp;"-"&amp;RIGHT(E1039,2),IF(G1039=11,"00.0"&amp;LEFT(E1039,2)&amp;"."&amp;MID(E1039,3,3)&amp;"/"&amp;MID(E1039,6,4)&amp;"-"&amp;RIGHT(E1039,2),"erro")))))</f>
        <v>51.928.174/0001-50</v>
      </c>
      <c r="G1039" s="2">
        <f t="shared" si="49"/>
        <v>14</v>
      </c>
      <c r="H1039" s="6" t="s">
        <v>62</v>
      </c>
      <c r="I1039" s="2">
        <v>3</v>
      </c>
      <c r="J1039" s="6">
        <v>12.2783933071098</v>
      </c>
      <c r="K1039" s="6">
        <v>215000</v>
      </c>
      <c r="L1039" s="2">
        <v>0</v>
      </c>
      <c r="M1039" s="2">
        <v>1</v>
      </c>
      <c r="N1039" s="2"/>
      <c r="O1039" s="2">
        <v>0</v>
      </c>
      <c r="P1039" s="2">
        <v>0</v>
      </c>
      <c r="Q1039" s="2">
        <v>0</v>
      </c>
      <c r="R1039" s="2">
        <v>13</v>
      </c>
      <c r="S1039" s="2">
        <v>0</v>
      </c>
      <c r="T1039" s="6">
        <v>3.5263605246161616</v>
      </c>
      <c r="U1039" s="6">
        <v>-2116.0882352941176</v>
      </c>
      <c r="V1039" s="6">
        <v>7561.3235294117649</v>
      </c>
      <c r="W1039" s="6">
        <v>248382</v>
      </c>
      <c r="X1039" s="6">
        <v>8703</v>
      </c>
      <c r="Y1039" s="6">
        <v>34</v>
      </c>
      <c r="Z1039" s="6">
        <v>-71947</v>
      </c>
      <c r="AA1039" s="2" t="str">
        <f t="shared" si="50"/>
        <v/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1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</v>
      </c>
      <c r="AO1039" s="2">
        <v>0</v>
      </c>
      <c r="AP1039" s="2">
        <v>0</v>
      </c>
      <c r="AQ1039" s="2">
        <v>0</v>
      </c>
      <c r="AR1039" s="3">
        <v>0</v>
      </c>
      <c r="AS1039" s="6" t="str">
        <f t="shared" si="51"/>
        <v/>
      </c>
      <c r="AT1039" s="6" t="str">
        <f t="shared" si="52"/>
        <v/>
      </c>
      <c r="AU1039" s="6" t="str">
        <f t="shared" si="53"/>
        <v/>
      </c>
      <c r="AV1039" s="6" t="str">
        <f t="shared" si="54"/>
        <v/>
      </c>
      <c r="AW1039" s="6" t="str">
        <f t="shared" si="55"/>
        <v/>
      </c>
      <c r="AX1039" s="6" t="str">
        <f t="shared" si="56"/>
        <v/>
      </c>
      <c r="AY1039" s="6" t="str">
        <f t="shared" si="57"/>
        <v/>
      </c>
      <c r="AZ1039" s="6" t="str">
        <f t="shared" si="58"/>
        <v/>
      </c>
      <c r="BA1039" s="6" t="str">
        <f t="shared" si="59"/>
        <v/>
      </c>
      <c r="BB1039" s="6" t="str">
        <f t="shared" si="60"/>
        <v/>
      </c>
      <c r="BC1039" s="2"/>
      <c r="BD1039" s="2"/>
    </row>
    <row r="1040" spans="1:56" ht="15.75" customHeight="1" x14ac:dyDescent="0.25">
      <c r="A1040" s="2">
        <v>249</v>
      </c>
      <c r="B1040" s="2">
        <v>2019</v>
      </c>
      <c r="C1040" s="6" t="s">
        <v>309</v>
      </c>
      <c r="D1040" s="2">
        <v>13471</v>
      </c>
      <c r="E1040" s="2">
        <v>51928174000150</v>
      </c>
      <c r="F1040" s="2" t="str">
        <f t="array" ref="F1040">IFERROR(INDEX(cnpj!$A:$B,MATCH(C1040,cnpj!$B:$B,0),1),IF(G1040=14,LEFT(E1040,2)&amp;"."&amp;MID(E1040,3,3)&amp;"."&amp;MID(E1040,6,3)&amp;"/"&amp;MID(E1040,9,4)&amp;"-"&amp;RIGHT(E1040,2),IF(G1040=13,0&amp;LEFT(E1040,1)&amp;"."&amp;MID(E1040,2,3)&amp;"."&amp;MID(E1040,5,3)&amp;"/"&amp;MID(E1040,8,4)&amp;"-"&amp;RIGHT(E1040,2),IF(G1040=12,"00"&amp;"."&amp;LEFT(E1040,3)&amp;"."&amp;MID(E1040,4,3)&amp;"/"&amp;MID(E1040,7,4)&amp;"-"&amp;RIGHT(E1040,2),IF(G1040=11,"00.0"&amp;LEFT(E1040,2)&amp;"."&amp;MID(E1040,3,3)&amp;"/"&amp;MID(E1040,6,4)&amp;"-"&amp;RIGHT(E1040,2),"erro")))))</f>
        <v>51.928.174/0001-50</v>
      </c>
      <c r="G1040" s="2">
        <f t="shared" si="49"/>
        <v>14</v>
      </c>
      <c r="H1040" s="6" t="s">
        <v>62</v>
      </c>
      <c r="I1040" s="2">
        <v>3</v>
      </c>
      <c r="J1040" s="6">
        <v>12.502466658583977</v>
      </c>
      <c r="K1040" s="6">
        <v>269000</v>
      </c>
      <c r="L1040" s="2">
        <v>0</v>
      </c>
      <c r="M1040" s="2">
        <v>1</v>
      </c>
      <c r="N1040" s="2"/>
      <c r="O1040" s="2">
        <v>0</v>
      </c>
      <c r="P1040" s="2">
        <v>0</v>
      </c>
      <c r="Q1040" s="2">
        <v>0</v>
      </c>
      <c r="R1040" s="2">
        <v>13</v>
      </c>
      <c r="S1040" s="2">
        <v>0</v>
      </c>
      <c r="T1040" s="6">
        <v>3.970291913552122</v>
      </c>
      <c r="U1040" s="6">
        <v>-128.77358490566039</v>
      </c>
      <c r="V1040" s="6">
        <v>3350.7547169811319</v>
      </c>
      <c r="W1040" s="6">
        <v>35</v>
      </c>
      <c r="X1040" s="6">
        <v>177555</v>
      </c>
      <c r="Y1040" s="6">
        <v>53</v>
      </c>
      <c r="Z1040" s="6">
        <v>-6825</v>
      </c>
      <c r="AA1040" s="2">
        <f t="shared" si="50"/>
        <v>1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1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1</v>
      </c>
      <c r="AQ1040" s="2">
        <v>0</v>
      </c>
      <c r="AR1040" s="3">
        <v>0</v>
      </c>
      <c r="AS1040" s="6">
        <f t="shared" si="51"/>
        <v>3.5263605246161616</v>
      </c>
      <c r="AT1040" s="6">
        <f t="shared" si="52"/>
        <v>-2116.0882352941176</v>
      </c>
      <c r="AU1040" s="6">
        <f t="shared" si="53"/>
        <v>7561.3235294117649</v>
      </c>
      <c r="AV1040" s="6">
        <f t="shared" si="54"/>
        <v>0</v>
      </c>
      <c r="AW1040" s="6">
        <f t="shared" si="55"/>
        <v>1</v>
      </c>
      <c r="AX1040" s="6">
        <f t="shared" si="56"/>
        <v>0</v>
      </c>
      <c r="AY1040" s="6">
        <f t="shared" si="57"/>
        <v>0</v>
      </c>
      <c r="AZ1040" s="6">
        <f t="shared" si="58"/>
        <v>0</v>
      </c>
      <c r="BA1040" s="6">
        <f t="shared" si="59"/>
        <v>13</v>
      </c>
      <c r="BB1040" s="6">
        <f t="shared" si="60"/>
        <v>0</v>
      </c>
      <c r="BC1040" s="2"/>
      <c r="BD1040" s="2"/>
    </row>
    <row r="1041" spans="1:56" ht="15.75" customHeight="1" x14ac:dyDescent="0.25">
      <c r="A1041" s="2">
        <v>249</v>
      </c>
      <c r="B1041" s="2">
        <v>2020</v>
      </c>
      <c r="C1041" s="6" t="s">
        <v>309</v>
      </c>
      <c r="D1041" s="2">
        <v>13471</v>
      </c>
      <c r="E1041" s="2">
        <v>51928174000150</v>
      </c>
      <c r="F1041" s="2" t="str">
        <f t="array" ref="F1041">IFERROR(INDEX(cnpj!$A:$B,MATCH(C1041,cnpj!$B:$B,0),1),IF(G1041=14,LEFT(E1041,2)&amp;"."&amp;MID(E1041,3,3)&amp;"."&amp;MID(E1041,6,3)&amp;"/"&amp;MID(E1041,9,4)&amp;"-"&amp;RIGHT(E1041,2),IF(G1041=13,0&amp;LEFT(E1041,1)&amp;"."&amp;MID(E1041,2,3)&amp;"."&amp;MID(E1041,5,3)&amp;"/"&amp;MID(E1041,8,4)&amp;"-"&amp;RIGHT(E1041,2),IF(G1041=12,"00"&amp;"."&amp;LEFT(E1041,3)&amp;"."&amp;MID(E1041,4,3)&amp;"/"&amp;MID(E1041,7,4)&amp;"-"&amp;RIGHT(E1041,2),IF(G1041=11,"00.0"&amp;LEFT(E1041,2)&amp;"."&amp;MID(E1041,3,3)&amp;"/"&amp;MID(E1041,6,4)&amp;"-"&amp;RIGHT(E1041,2),"erro")))))</f>
        <v>51.928.174/0001-50</v>
      </c>
      <c r="G1041" s="2">
        <f t="shared" si="49"/>
        <v>14</v>
      </c>
      <c r="H1041" s="6" t="s">
        <v>62</v>
      </c>
      <c r="I1041" s="2">
        <v>3</v>
      </c>
      <c r="J1041" s="6">
        <v>12.47227568630483</v>
      </c>
      <c r="K1041" s="6">
        <v>261000</v>
      </c>
      <c r="L1041" s="2">
        <v>0</v>
      </c>
      <c r="M1041" s="2">
        <v>1</v>
      </c>
      <c r="N1041" s="2"/>
      <c r="O1041" s="2">
        <v>0</v>
      </c>
      <c r="P1041" s="2">
        <v>0</v>
      </c>
      <c r="Q1041" s="2">
        <v>0</v>
      </c>
      <c r="R1041" s="2">
        <v>13</v>
      </c>
      <c r="S1041" s="2">
        <v>0</v>
      </c>
      <c r="T1041" s="6">
        <v>10.356726435449133</v>
      </c>
      <c r="U1041" s="6">
        <v>-3.7184759120376256</v>
      </c>
      <c r="V1041" s="6">
        <v>7.0129655523071053</v>
      </c>
      <c r="W1041" s="6">
        <v>32</v>
      </c>
      <c r="X1041" s="6">
        <v>220652</v>
      </c>
      <c r="Y1041" s="6">
        <v>31468</v>
      </c>
      <c r="Z1041" s="6">
        <v>-117013</v>
      </c>
      <c r="AA1041" s="2">
        <f t="shared" si="50"/>
        <v>1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1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1</v>
      </c>
      <c r="AR1041" s="3">
        <v>0</v>
      </c>
      <c r="AS1041" s="6">
        <f t="shared" si="51"/>
        <v>3.970291913552122</v>
      </c>
      <c r="AT1041" s="6">
        <f t="shared" si="52"/>
        <v>-128.77358490566039</v>
      </c>
      <c r="AU1041" s="6">
        <f t="shared" si="53"/>
        <v>3350.7547169811319</v>
      </c>
      <c r="AV1041" s="6">
        <f t="shared" si="54"/>
        <v>0</v>
      </c>
      <c r="AW1041" s="6">
        <f t="shared" si="55"/>
        <v>1</v>
      </c>
      <c r="AX1041" s="6">
        <f t="shared" si="56"/>
        <v>0</v>
      </c>
      <c r="AY1041" s="6">
        <f t="shared" si="57"/>
        <v>0</v>
      </c>
      <c r="AZ1041" s="6">
        <f t="shared" si="58"/>
        <v>0</v>
      </c>
      <c r="BA1041" s="6">
        <f t="shared" si="59"/>
        <v>13</v>
      </c>
      <c r="BB1041" s="6">
        <f t="shared" si="60"/>
        <v>0</v>
      </c>
      <c r="BC1041" s="2"/>
      <c r="BD1041" s="2"/>
    </row>
    <row r="1042" spans="1:56" ht="15.75" customHeight="1" x14ac:dyDescent="0.25">
      <c r="A1042" s="2">
        <v>250</v>
      </c>
      <c r="B1042" s="2">
        <v>2016</v>
      </c>
      <c r="C1042" s="6" t="s">
        <v>310</v>
      </c>
      <c r="D1042" s="2">
        <v>13447</v>
      </c>
      <c r="E1042" s="2">
        <v>59789545000171</v>
      </c>
      <c r="F1042" s="2" t="str">
        <f t="array" ref="F1042">IFERROR(INDEX(cnpj!$A:$B,MATCH(C1042,cnpj!$B:$B,0),1),IF(G1042=14,LEFT(E1042,2)&amp;"."&amp;MID(E1042,3,3)&amp;"."&amp;MID(E1042,6,3)&amp;"/"&amp;MID(E1042,9,4)&amp;"-"&amp;RIGHT(E1042,2),IF(G1042=13,0&amp;LEFT(E1042,1)&amp;"."&amp;MID(E1042,2,3)&amp;"."&amp;MID(E1042,5,3)&amp;"/"&amp;MID(E1042,8,4)&amp;"-"&amp;RIGHT(E1042,2),IF(G1042=12,"00"&amp;"."&amp;LEFT(E1042,3)&amp;"."&amp;MID(E1042,4,3)&amp;"/"&amp;MID(E1042,7,4)&amp;"-"&amp;RIGHT(E1042,2),IF(G1042=11,"00.0"&amp;LEFT(E1042,2)&amp;"."&amp;MID(E1042,3,3)&amp;"/"&amp;MID(E1042,6,4)&amp;"-"&amp;RIGHT(E1042,2),"erro")))))</f>
        <v>59.789.545/0001-71</v>
      </c>
      <c r="G1042" s="2">
        <f t="shared" si="49"/>
        <v>14</v>
      </c>
      <c r="H1042" s="6" t="s">
        <v>50</v>
      </c>
      <c r="I1042" s="2">
        <v>6</v>
      </c>
      <c r="J1042" s="6">
        <v>9.8811908175375169</v>
      </c>
      <c r="K1042" s="6">
        <v>19559</v>
      </c>
      <c r="L1042" s="2">
        <v>0</v>
      </c>
      <c r="M1042" s="2">
        <v>1</v>
      </c>
      <c r="N1042" s="2"/>
      <c r="O1042" s="2">
        <v>0</v>
      </c>
      <c r="P1042" s="2">
        <v>0</v>
      </c>
      <c r="Q1042" s="2">
        <v>0</v>
      </c>
      <c r="R1042" s="2">
        <v>4</v>
      </c>
      <c r="S1042" s="2">
        <v>1</v>
      </c>
      <c r="T1042" s="6">
        <v>9.9029374012306466</v>
      </c>
      <c r="U1042" s="6">
        <v>7.3090199609785383E-2</v>
      </c>
      <c r="V1042" s="6">
        <v>0.21331732452849067</v>
      </c>
      <c r="W1042" s="6">
        <v>661</v>
      </c>
      <c r="X1042" s="6">
        <v>3603</v>
      </c>
      <c r="Y1042" s="6">
        <v>19989</v>
      </c>
      <c r="Z1042" s="6">
        <v>1461</v>
      </c>
      <c r="AA1042" s="2" t="str">
        <f t="shared" si="50"/>
        <v/>
      </c>
      <c r="AB1042" s="2">
        <v>0</v>
      </c>
      <c r="AC1042" s="2">
        <v>1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1</v>
      </c>
      <c r="AN1042" s="2">
        <v>0</v>
      </c>
      <c r="AO1042" s="2">
        <v>0</v>
      </c>
      <c r="AP1042" s="2">
        <v>0</v>
      </c>
      <c r="AQ1042" s="2">
        <v>0</v>
      </c>
      <c r="AR1042" s="3">
        <v>0</v>
      </c>
      <c r="AS1042" s="6" t="str">
        <f t="shared" si="51"/>
        <v/>
      </c>
      <c r="AT1042" s="6" t="str">
        <f t="shared" si="52"/>
        <v/>
      </c>
      <c r="AU1042" s="6" t="str">
        <f t="shared" si="53"/>
        <v/>
      </c>
      <c r="AV1042" s="6" t="str">
        <f t="shared" si="54"/>
        <v/>
      </c>
      <c r="AW1042" s="6" t="str">
        <f t="shared" si="55"/>
        <v/>
      </c>
      <c r="AX1042" s="6" t="str">
        <f t="shared" si="56"/>
        <v/>
      </c>
      <c r="AY1042" s="6" t="str">
        <f t="shared" si="57"/>
        <v/>
      </c>
      <c r="AZ1042" s="6" t="str">
        <f t="shared" si="58"/>
        <v/>
      </c>
      <c r="BA1042" s="6" t="str">
        <f t="shared" si="59"/>
        <v/>
      </c>
      <c r="BB1042" s="6" t="str">
        <f t="shared" si="60"/>
        <v/>
      </c>
      <c r="BC1042" s="2"/>
      <c r="BD1042" s="2"/>
    </row>
    <row r="1043" spans="1:56" ht="15.75" customHeight="1" x14ac:dyDescent="0.25">
      <c r="A1043" s="2">
        <v>250</v>
      </c>
      <c r="B1043" s="2">
        <v>2017</v>
      </c>
      <c r="C1043" s="6" t="s">
        <v>310</v>
      </c>
      <c r="D1043" s="2">
        <v>13447</v>
      </c>
      <c r="E1043" s="2">
        <v>59789545000171</v>
      </c>
      <c r="F1043" s="2" t="str">
        <f t="array" ref="F1043">IFERROR(INDEX(cnpj!$A:$B,MATCH(C1043,cnpj!$B:$B,0),1),IF(G1043=14,LEFT(E1043,2)&amp;"."&amp;MID(E1043,3,3)&amp;"."&amp;MID(E1043,6,3)&amp;"/"&amp;MID(E1043,9,4)&amp;"-"&amp;RIGHT(E1043,2),IF(G1043=13,0&amp;LEFT(E1043,1)&amp;"."&amp;MID(E1043,2,3)&amp;"."&amp;MID(E1043,5,3)&amp;"/"&amp;MID(E1043,8,4)&amp;"-"&amp;RIGHT(E1043,2),IF(G1043=12,"00"&amp;"."&amp;LEFT(E1043,3)&amp;"."&amp;MID(E1043,4,3)&amp;"/"&amp;MID(E1043,7,4)&amp;"-"&amp;RIGHT(E1043,2),IF(G1043=11,"00.0"&amp;LEFT(E1043,2)&amp;"."&amp;MID(E1043,3,3)&amp;"/"&amp;MID(E1043,6,4)&amp;"-"&amp;RIGHT(E1043,2),"erro")))))</f>
        <v>59.789.545/0001-71</v>
      </c>
      <c r="G1043" s="2">
        <f t="shared" si="49"/>
        <v>14</v>
      </c>
      <c r="H1043" s="6" t="s">
        <v>50</v>
      </c>
      <c r="I1043" s="2">
        <v>6</v>
      </c>
      <c r="J1043" s="6">
        <v>9.8433128295000571</v>
      </c>
      <c r="K1043" s="6">
        <v>18832</v>
      </c>
      <c r="L1043" s="2">
        <v>0</v>
      </c>
      <c r="M1043" s="2">
        <v>1</v>
      </c>
      <c r="N1043" s="2"/>
      <c r="O1043" s="2">
        <v>0</v>
      </c>
      <c r="P1043" s="2">
        <v>0</v>
      </c>
      <c r="Q1043" s="2">
        <v>0</v>
      </c>
      <c r="R1043" s="2">
        <v>5</v>
      </c>
      <c r="S1043" s="2">
        <v>1</v>
      </c>
      <c r="T1043" s="6">
        <v>10.139428862080198</v>
      </c>
      <c r="U1043" s="6">
        <v>2.1522786509754362E-2</v>
      </c>
      <c r="V1043" s="6">
        <v>0.21530684780033174</v>
      </c>
      <c r="W1043" s="6">
        <v>134</v>
      </c>
      <c r="X1043" s="6">
        <v>5318</v>
      </c>
      <c r="Y1043" s="6">
        <v>25322</v>
      </c>
      <c r="Z1043" s="6">
        <v>545</v>
      </c>
      <c r="AA1043" s="2">
        <f t="shared" si="50"/>
        <v>0</v>
      </c>
      <c r="AB1043" s="2">
        <v>0</v>
      </c>
      <c r="AC1043" s="2">
        <v>1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</v>
      </c>
      <c r="AO1043" s="2">
        <v>0</v>
      </c>
      <c r="AP1043" s="2">
        <v>0</v>
      </c>
      <c r="AQ1043" s="2">
        <v>0</v>
      </c>
      <c r="AR1043" s="3">
        <v>0</v>
      </c>
      <c r="AS1043" s="6">
        <f t="shared" si="51"/>
        <v>9.9029374012306466</v>
      </c>
      <c r="AT1043" s="6">
        <f t="shared" si="52"/>
        <v>7.3090199609785383E-2</v>
      </c>
      <c r="AU1043" s="6">
        <f t="shared" si="53"/>
        <v>0.21331732452849067</v>
      </c>
      <c r="AV1043" s="6">
        <f t="shared" si="54"/>
        <v>0</v>
      </c>
      <c r="AW1043" s="6">
        <f t="shared" si="55"/>
        <v>1</v>
      </c>
      <c r="AX1043" s="6">
        <f t="shared" si="56"/>
        <v>0</v>
      </c>
      <c r="AY1043" s="6">
        <f t="shared" si="57"/>
        <v>0</v>
      </c>
      <c r="AZ1043" s="6">
        <f t="shared" si="58"/>
        <v>0</v>
      </c>
      <c r="BA1043" s="6">
        <f t="shared" si="59"/>
        <v>4</v>
      </c>
      <c r="BB1043" s="6">
        <f t="shared" si="60"/>
        <v>1</v>
      </c>
      <c r="BC1043" s="2"/>
      <c r="BD1043" s="2"/>
    </row>
    <row r="1044" spans="1:56" ht="15.75" customHeight="1" x14ac:dyDescent="0.25">
      <c r="A1044" s="2">
        <v>250</v>
      </c>
      <c r="B1044" s="2">
        <v>2018</v>
      </c>
      <c r="C1044" s="6" t="s">
        <v>310</v>
      </c>
      <c r="D1044" s="2">
        <v>13447</v>
      </c>
      <c r="E1044" s="2">
        <v>59789545000171</v>
      </c>
      <c r="F1044" s="2" t="str">
        <f t="array" ref="F1044">IFERROR(INDEX(cnpj!$A:$B,MATCH(C1044,cnpj!$B:$B,0),1),IF(G1044=14,LEFT(E1044,2)&amp;"."&amp;MID(E1044,3,3)&amp;"."&amp;MID(E1044,6,3)&amp;"/"&amp;MID(E1044,9,4)&amp;"-"&amp;RIGHT(E1044,2),IF(G1044=13,0&amp;LEFT(E1044,1)&amp;"."&amp;MID(E1044,2,3)&amp;"."&amp;MID(E1044,5,3)&amp;"/"&amp;MID(E1044,8,4)&amp;"-"&amp;RIGHT(E1044,2),IF(G1044=12,"00"&amp;"."&amp;LEFT(E1044,3)&amp;"."&amp;MID(E1044,4,3)&amp;"/"&amp;MID(E1044,7,4)&amp;"-"&amp;RIGHT(E1044,2),IF(G1044=11,"00.0"&amp;LEFT(E1044,2)&amp;"."&amp;MID(E1044,3,3)&amp;"/"&amp;MID(E1044,6,4)&amp;"-"&amp;RIGHT(E1044,2),"erro")))))</f>
        <v>59.789.545/0001-71</v>
      </c>
      <c r="G1044" s="2">
        <f t="shared" si="49"/>
        <v>14</v>
      </c>
      <c r="H1044" s="6" t="s">
        <v>50</v>
      </c>
      <c r="I1044" s="2">
        <v>6</v>
      </c>
      <c r="J1044" s="6">
        <v>9.7946487725019775</v>
      </c>
      <c r="K1044" s="6">
        <v>17937.5</v>
      </c>
      <c r="L1044" s="2">
        <v>0</v>
      </c>
      <c r="M1044" s="2">
        <v>1</v>
      </c>
      <c r="N1044" s="2"/>
      <c r="O1044" s="2">
        <v>0</v>
      </c>
      <c r="P1044" s="2">
        <v>0</v>
      </c>
      <c r="Q1044" s="2">
        <v>0</v>
      </c>
      <c r="R1044" s="2">
        <v>5</v>
      </c>
      <c r="S1044" s="2">
        <v>1</v>
      </c>
      <c r="T1044" s="6">
        <v>10.800208030113406</v>
      </c>
      <c r="U1044" s="6">
        <v>6.3837164243029923E-3</v>
      </c>
      <c r="V1044" s="6">
        <v>0.27231751340988353</v>
      </c>
      <c r="W1044" s="6">
        <v>96</v>
      </c>
      <c r="X1044" s="6">
        <v>13256</v>
      </c>
      <c r="Y1044" s="6">
        <v>49031</v>
      </c>
      <c r="Z1044" s="6">
        <v>313</v>
      </c>
      <c r="AA1044" s="2">
        <f t="shared" si="50"/>
        <v>0</v>
      </c>
      <c r="AB1044" s="2">
        <v>0</v>
      </c>
      <c r="AC1044" s="2">
        <v>1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1</v>
      </c>
      <c r="AP1044" s="2">
        <v>0</v>
      </c>
      <c r="AQ1044" s="2">
        <v>0</v>
      </c>
      <c r="AR1044" s="3">
        <v>0</v>
      </c>
      <c r="AS1044" s="6">
        <f t="shared" si="51"/>
        <v>10.139428862080198</v>
      </c>
      <c r="AT1044" s="6">
        <f t="shared" si="52"/>
        <v>2.1522786509754362E-2</v>
      </c>
      <c r="AU1044" s="6">
        <f t="shared" si="53"/>
        <v>0.21530684780033174</v>
      </c>
      <c r="AV1044" s="6">
        <f t="shared" si="54"/>
        <v>0</v>
      </c>
      <c r="AW1044" s="6">
        <f t="shared" si="55"/>
        <v>1</v>
      </c>
      <c r="AX1044" s="6">
        <f t="shared" si="56"/>
        <v>0</v>
      </c>
      <c r="AY1044" s="6">
        <f t="shared" si="57"/>
        <v>0</v>
      </c>
      <c r="AZ1044" s="6">
        <f t="shared" si="58"/>
        <v>0</v>
      </c>
      <c r="BA1044" s="6">
        <f t="shared" si="59"/>
        <v>5</v>
      </c>
      <c r="BB1044" s="6">
        <f t="shared" si="60"/>
        <v>1</v>
      </c>
      <c r="BC1044" s="2"/>
      <c r="BD1044" s="2"/>
    </row>
    <row r="1045" spans="1:56" ht="15.75" customHeight="1" x14ac:dyDescent="0.25">
      <c r="A1045" s="2">
        <v>250</v>
      </c>
      <c r="B1045" s="2">
        <v>2020</v>
      </c>
      <c r="C1045" s="6" t="s">
        <v>310</v>
      </c>
      <c r="D1045" s="2">
        <v>13447</v>
      </c>
      <c r="E1045" s="2">
        <v>59789545000171</v>
      </c>
      <c r="F1045" s="2" t="str">
        <f t="array" ref="F1045">IFERROR(INDEX(cnpj!$A:$B,MATCH(C1045,cnpj!$B:$B,0),1),IF(G1045=14,LEFT(E1045,2)&amp;"."&amp;MID(E1045,3,3)&amp;"."&amp;MID(E1045,6,3)&amp;"/"&amp;MID(E1045,9,4)&amp;"-"&amp;RIGHT(E1045,2),IF(G1045=13,0&amp;LEFT(E1045,1)&amp;"."&amp;MID(E1045,2,3)&amp;"."&amp;MID(E1045,5,3)&amp;"/"&amp;MID(E1045,8,4)&amp;"-"&amp;RIGHT(E1045,2),IF(G1045=12,"00"&amp;"."&amp;LEFT(E1045,3)&amp;"."&amp;MID(E1045,4,3)&amp;"/"&amp;MID(E1045,7,4)&amp;"-"&amp;RIGHT(E1045,2),IF(G1045=11,"00.0"&amp;LEFT(E1045,2)&amp;"."&amp;MID(E1045,3,3)&amp;"/"&amp;MID(E1045,6,4)&amp;"-"&amp;RIGHT(E1045,2),"erro")))))</f>
        <v>59.789.545/0001-71</v>
      </c>
      <c r="G1045" s="2">
        <f t="shared" si="49"/>
        <v>14</v>
      </c>
      <c r="H1045" s="6" t="s">
        <v>50</v>
      </c>
      <c r="I1045" s="2">
        <v>6</v>
      </c>
      <c r="J1045" s="6">
        <v>10.022629664230143</v>
      </c>
      <c r="K1045" s="6">
        <v>22530.6</v>
      </c>
      <c r="L1045" s="2">
        <v>0</v>
      </c>
      <c r="M1045" s="2">
        <v>1</v>
      </c>
      <c r="N1045" s="2"/>
      <c r="O1045" s="2">
        <v>0</v>
      </c>
      <c r="P1045" s="2">
        <v>0</v>
      </c>
      <c r="Q1045" s="2">
        <v>0</v>
      </c>
      <c r="R1045" s="2">
        <v>5</v>
      </c>
      <c r="S1045" s="2">
        <v>1</v>
      </c>
      <c r="T1045" s="6">
        <v>11.211914962307114</v>
      </c>
      <c r="U1045" s="6">
        <v>-1.2836623562635966E-3</v>
      </c>
      <c r="V1045" s="6">
        <v>0.29260745605145461</v>
      </c>
      <c r="W1045" s="6">
        <v>0</v>
      </c>
      <c r="X1045" s="6">
        <v>21655</v>
      </c>
      <c r="Y1045" s="6">
        <v>74007</v>
      </c>
      <c r="Z1045" s="6">
        <v>-95</v>
      </c>
      <c r="AA1045" s="2">
        <f t="shared" si="50"/>
        <v>0</v>
      </c>
      <c r="AB1045" s="2">
        <v>0</v>
      </c>
      <c r="AC1045" s="2">
        <v>1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1</v>
      </c>
      <c r="AR1045" s="3">
        <v>0</v>
      </c>
      <c r="AS1045" s="6">
        <f t="shared" si="51"/>
        <v>10.800208030113406</v>
      </c>
      <c r="AT1045" s="6">
        <f t="shared" si="52"/>
        <v>6.3837164243029923E-3</v>
      </c>
      <c r="AU1045" s="6">
        <f t="shared" si="53"/>
        <v>0.27231751340988353</v>
      </c>
      <c r="AV1045" s="6">
        <f t="shared" si="54"/>
        <v>0</v>
      </c>
      <c r="AW1045" s="6">
        <f t="shared" si="55"/>
        <v>1</v>
      </c>
      <c r="AX1045" s="6">
        <f t="shared" si="56"/>
        <v>0</v>
      </c>
      <c r="AY1045" s="6">
        <f t="shared" si="57"/>
        <v>0</v>
      </c>
      <c r="AZ1045" s="6">
        <f t="shared" si="58"/>
        <v>0</v>
      </c>
      <c r="BA1045" s="6">
        <f t="shared" si="59"/>
        <v>5</v>
      </c>
      <c r="BB1045" s="6">
        <f t="shared" si="60"/>
        <v>1</v>
      </c>
      <c r="BC1045" s="2"/>
      <c r="BD1045" s="2"/>
    </row>
    <row r="1046" spans="1:56" ht="15.75" customHeight="1" x14ac:dyDescent="0.25">
      <c r="A1046" s="2">
        <v>251</v>
      </c>
      <c r="B1046" s="2">
        <v>2016</v>
      </c>
      <c r="C1046" s="6" t="s">
        <v>311</v>
      </c>
      <c r="D1046" s="2">
        <v>19658</v>
      </c>
      <c r="E1046" s="2">
        <v>86550951000150</v>
      </c>
      <c r="F1046" s="2" t="str">
        <f t="array" ref="F1046">IFERROR(INDEX(cnpj!$A:$B,MATCH(C1046,cnpj!$B:$B,0),1),IF(G1046=14,LEFT(E1046,2)&amp;"."&amp;MID(E1046,3,3)&amp;"."&amp;MID(E1046,6,3)&amp;"/"&amp;MID(E1046,9,4)&amp;"-"&amp;RIGHT(E1046,2),IF(G1046=13,0&amp;LEFT(E1046,1)&amp;"."&amp;MID(E1046,2,3)&amp;"."&amp;MID(E1046,5,3)&amp;"/"&amp;MID(E1046,8,4)&amp;"-"&amp;RIGHT(E1046,2),IF(G1046=12,"00"&amp;"."&amp;LEFT(E1046,3)&amp;"."&amp;MID(E1046,4,3)&amp;"/"&amp;MID(E1046,7,4)&amp;"-"&amp;RIGHT(E1046,2),IF(G1046=11,"00.0"&amp;LEFT(E1046,2)&amp;"."&amp;MID(E1046,3,3)&amp;"/"&amp;MID(E1046,6,4)&amp;"-"&amp;RIGHT(E1046,2),"erro")))))</f>
        <v>86.550.951/0001-50</v>
      </c>
      <c r="G1046" s="2">
        <f t="shared" si="49"/>
        <v>14</v>
      </c>
      <c r="H1046" s="6" t="s">
        <v>86</v>
      </c>
      <c r="I1046" s="2">
        <v>4</v>
      </c>
      <c r="J1046" s="6">
        <v>11.59910316121128</v>
      </c>
      <c r="K1046" s="6">
        <v>109000</v>
      </c>
      <c r="L1046" s="2">
        <v>0</v>
      </c>
      <c r="M1046" s="2">
        <v>0</v>
      </c>
      <c r="N1046" s="2"/>
      <c r="O1046" s="2">
        <v>0</v>
      </c>
      <c r="P1046" s="2">
        <v>0</v>
      </c>
      <c r="Q1046" s="2">
        <v>0</v>
      </c>
      <c r="R1046" s="2">
        <v>6</v>
      </c>
      <c r="S1046" s="2">
        <v>0</v>
      </c>
      <c r="T1046" s="6">
        <v>10.851063750449358</v>
      </c>
      <c r="U1046" s="6">
        <v>-0.35604489329120548</v>
      </c>
      <c r="V1046" s="6">
        <v>1.8079435538583806</v>
      </c>
      <c r="W1046" s="6">
        <v>49966</v>
      </c>
      <c r="X1046" s="6">
        <v>43304</v>
      </c>
      <c r="Y1046" s="6">
        <v>51589</v>
      </c>
      <c r="Z1046" s="6">
        <v>-18368</v>
      </c>
      <c r="AA1046" s="2" t="str">
        <f t="shared" si="50"/>
        <v/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1</v>
      </c>
      <c r="AJ1046" s="2">
        <v>0</v>
      </c>
      <c r="AK1046" s="2">
        <v>0</v>
      </c>
      <c r="AL1046" s="2">
        <v>0</v>
      </c>
      <c r="AM1046" s="2">
        <v>1</v>
      </c>
      <c r="AN1046" s="2">
        <v>0</v>
      </c>
      <c r="AO1046" s="2">
        <v>0</v>
      </c>
      <c r="AP1046" s="2">
        <v>0</v>
      </c>
      <c r="AQ1046" s="2">
        <v>0</v>
      </c>
      <c r="AR1046" s="3">
        <v>0</v>
      </c>
      <c r="AS1046" s="6" t="str">
        <f t="shared" si="51"/>
        <v/>
      </c>
      <c r="AT1046" s="6" t="str">
        <f t="shared" si="52"/>
        <v/>
      </c>
      <c r="AU1046" s="6" t="str">
        <f t="shared" si="53"/>
        <v/>
      </c>
      <c r="AV1046" s="6" t="str">
        <f t="shared" si="54"/>
        <v/>
      </c>
      <c r="AW1046" s="6" t="str">
        <f t="shared" si="55"/>
        <v/>
      </c>
      <c r="AX1046" s="6" t="str">
        <f t="shared" si="56"/>
        <v/>
      </c>
      <c r="AY1046" s="6" t="str">
        <f t="shared" si="57"/>
        <v/>
      </c>
      <c r="AZ1046" s="6" t="str">
        <f t="shared" si="58"/>
        <v/>
      </c>
      <c r="BA1046" s="6" t="str">
        <f t="shared" si="59"/>
        <v/>
      </c>
      <c r="BB1046" s="6" t="str">
        <f t="shared" si="60"/>
        <v/>
      </c>
      <c r="BC1046" s="2"/>
      <c r="BD1046" s="2"/>
    </row>
    <row r="1047" spans="1:56" ht="15.75" customHeight="1" x14ac:dyDescent="0.25">
      <c r="A1047" s="2">
        <v>251</v>
      </c>
      <c r="B1047" s="2">
        <v>2017</v>
      </c>
      <c r="C1047" s="6" t="s">
        <v>311</v>
      </c>
      <c r="D1047" s="2">
        <v>19658</v>
      </c>
      <c r="E1047" s="2">
        <v>86550951000150</v>
      </c>
      <c r="F1047" s="2" t="str">
        <f t="array" ref="F1047">IFERROR(INDEX(cnpj!$A:$B,MATCH(C1047,cnpj!$B:$B,0),1),IF(G1047=14,LEFT(E1047,2)&amp;"."&amp;MID(E1047,3,3)&amp;"."&amp;MID(E1047,6,3)&amp;"/"&amp;MID(E1047,9,4)&amp;"-"&amp;RIGHT(E1047,2),IF(G1047=13,0&amp;LEFT(E1047,1)&amp;"."&amp;MID(E1047,2,3)&amp;"."&amp;MID(E1047,5,3)&amp;"/"&amp;MID(E1047,8,4)&amp;"-"&amp;RIGHT(E1047,2),IF(G1047=12,"00"&amp;"."&amp;LEFT(E1047,3)&amp;"."&amp;MID(E1047,4,3)&amp;"/"&amp;MID(E1047,7,4)&amp;"-"&amp;RIGHT(E1047,2),IF(G1047=11,"00.0"&amp;LEFT(E1047,2)&amp;"."&amp;MID(E1047,3,3)&amp;"/"&amp;MID(E1047,6,4)&amp;"-"&amp;RIGHT(E1047,2),"erro")))))</f>
        <v>86.550.951/0001-50</v>
      </c>
      <c r="G1047" s="2">
        <f t="shared" si="49"/>
        <v>14</v>
      </c>
      <c r="H1047" s="6" t="s">
        <v>86</v>
      </c>
      <c r="I1047" s="2">
        <v>4</v>
      </c>
      <c r="J1047" s="6">
        <v>11.59910316121128</v>
      </c>
      <c r="K1047" s="6">
        <v>109000</v>
      </c>
      <c r="L1047" s="2">
        <v>0</v>
      </c>
      <c r="M1047" s="2">
        <v>0</v>
      </c>
      <c r="N1047" s="2"/>
      <c r="O1047" s="2">
        <v>0</v>
      </c>
      <c r="P1047" s="2">
        <v>0</v>
      </c>
      <c r="Q1047" s="2">
        <v>0</v>
      </c>
      <c r="R1047" s="2">
        <v>6</v>
      </c>
      <c r="S1047" s="2">
        <v>0</v>
      </c>
      <c r="T1047" s="6">
        <v>10.315299145703156</v>
      </c>
      <c r="U1047" s="6">
        <v>-0.66413831936669865</v>
      </c>
      <c r="V1047" s="6">
        <v>3.0447484349640623</v>
      </c>
      <c r="W1047" s="6">
        <v>48906</v>
      </c>
      <c r="X1047" s="6">
        <v>43018</v>
      </c>
      <c r="Y1047" s="6">
        <v>30191</v>
      </c>
      <c r="Z1047" s="6">
        <v>-20051</v>
      </c>
      <c r="AA1047" s="2">
        <f t="shared" si="50"/>
        <v>1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1</v>
      </c>
      <c r="AJ1047" s="2">
        <v>0</v>
      </c>
      <c r="AK1047" s="2">
        <v>0</v>
      </c>
      <c r="AL1047" s="2">
        <v>0</v>
      </c>
      <c r="AM1047" s="2">
        <v>0</v>
      </c>
      <c r="AN1047" s="2">
        <v>1</v>
      </c>
      <c r="AO1047" s="2">
        <v>0</v>
      </c>
      <c r="AP1047" s="2">
        <v>0</v>
      </c>
      <c r="AQ1047" s="2">
        <v>0</v>
      </c>
      <c r="AR1047" s="3">
        <v>0</v>
      </c>
      <c r="AS1047" s="6">
        <f t="shared" si="51"/>
        <v>10.851063750449358</v>
      </c>
      <c r="AT1047" s="6">
        <f t="shared" si="52"/>
        <v>-0.35604489329120548</v>
      </c>
      <c r="AU1047" s="6">
        <f t="shared" si="53"/>
        <v>1.8079435538583806</v>
      </c>
      <c r="AV1047" s="6">
        <f t="shared" si="54"/>
        <v>0</v>
      </c>
      <c r="AW1047" s="6">
        <f t="shared" si="55"/>
        <v>0</v>
      </c>
      <c r="AX1047" s="6">
        <f t="shared" si="56"/>
        <v>0</v>
      </c>
      <c r="AY1047" s="6">
        <f t="shared" si="57"/>
        <v>0</v>
      </c>
      <c r="AZ1047" s="6">
        <f t="shared" si="58"/>
        <v>0</v>
      </c>
      <c r="BA1047" s="6">
        <f t="shared" si="59"/>
        <v>6</v>
      </c>
      <c r="BB1047" s="6">
        <f t="shared" si="60"/>
        <v>0</v>
      </c>
      <c r="BC1047" s="2"/>
      <c r="BD1047" s="2"/>
    </row>
    <row r="1048" spans="1:56" ht="15.75" customHeight="1" x14ac:dyDescent="0.25">
      <c r="A1048" s="2">
        <v>251</v>
      </c>
      <c r="B1048" s="2">
        <v>2018</v>
      </c>
      <c r="C1048" s="6" t="s">
        <v>311</v>
      </c>
      <c r="D1048" s="2">
        <v>19658</v>
      </c>
      <c r="E1048" s="2">
        <v>86550951000150</v>
      </c>
      <c r="F1048" s="2" t="str">
        <f t="array" ref="F1048">IFERROR(INDEX(cnpj!$A:$B,MATCH(C1048,cnpj!$B:$B,0),1),IF(G1048=14,LEFT(E1048,2)&amp;"."&amp;MID(E1048,3,3)&amp;"."&amp;MID(E1048,6,3)&amp;"/"&amp;MID(E1048,9,4)&amp;"-"&amp;RIGHT(E1048,2),IF(G1048=13,0&amp;LEFT(E1048,1)&amp;"."&amp;MID(E1048,2,3)&amp;"."&amp;MID(E1048,5,3)&amp;"/"&amp;MID(E1048,8,4)&amp;"-"&amp;RIGHT(E1048,2),IF(G1048=12,"00"&amp;"."&amp;LEFT(E1048,3)&amp;"."&amp;MID(E1048,4,3)&amp;"/"&amp;MID(E1048,7,4)&amp;"-"&amp;RIGHT(E1048,2),IF(G1048=11,"00.0"&amp;LEFT(E1048,2)&amp;"."&amp;MID(E1048,3,3)&amp;"/"&amp;MID(E1048,6,4)&amp;"-"&amp;RIGHT(E1048,2),"erro")))))</f>
        <v>86.550.951/0001-50</v>
      </c>
      <c r="G1048" s="2">
        <f t="shared" si="49"/>
        <v>14</v>
      </c>
      <c r="H1048" s="6" t="s">
        <v>86</v>
      </c>
      <c r="I1048" s="2">
        <v>4</v>
      </c>
      <c r="J1048" s="6">
        <v>11.33857207782545</v>
      </c>
      <c r="K1048" s="6">
        <v>84000</v>
      </c>
      <c r="L1048" s="2">
        <v>0</v>
      </c>
      <c r="M1048" s="2">
        <v>0</v>
      </c>
      <c r="N1048" s="2"/>
      <c r="O1048" s="2">
        <v>0</v>
      </c>
      <c r="P1048" s="2">
        <v>0</v>
      </c>
      <c r="Q1048" s="2">
        <v>0</v>
      </c>
      <c r="R1048" s="2">
        <v>5</v>
      </c>
      <c r="S1048" s="2">
        <v>0</v>
      </c>
      <c r="T1048" s="6">
        <v>8.7261566791566132</v>
      </c>
      <c r="U1048" s="6">
        <v>-1.2179487179487178</v>
      </c>
      <c r="V1048" s="6">
        <v>12.126906848425836</v>
      </c>
      <c r="W1048" s="6">
        <v>50932</v>
      </c>
      <c r="X1048" s="6">
        <v>23794</v>
      </c>
      <c r="Y1048" s="6">
        <v>6162</v>
      </c>
      <c r="Z1048" s="6">
        <v>-7505</v>
      </c>
      <c r="AA1048" s="2">
        <f t="shared" si="50"/>
        <v>1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1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1</v>
      </c>
      <c r="AP1048" s="2">
        <v>0</v>
      </c>
      <c r="AQ1048" s="2">
        <v>0</v>
      </c>
      <c r="AR1048" s="3">
        <v>0</v>
      </c>
      <c r="AS1048" s="6">
        <f t="shared" si="51"/>
        <v>10.315299145703156</v>
      </c>
      <c r="AT1048" s="6">
        <f t="shared" si="52"/>
        <v>-0.66413831936669865</v>
      </c>
      <c r="AU1048" s="6">
        <f t="shared" si="53"/>
        <v>3.0447484349640623</v>
      </c>
      <c r="AV1048" s="6">
        <f t="shared" si="54"/>
        <v>0</v>
      </c>
      <c r="AW1048" s="6">
        <f t="shared" si="55"/>
        <v>0</v>
      </c>
      <c r="AX1048" s="6">
        <f t="shared" si="56"/>
        <v>0</v>
      </c>
      <c r="AY1048" s="6">
        <f t="shared" si="57"/>
        <v>0</v>
      </c>
      <c r="AZ1048" s="6">
        <f t="shared" si="58"/>
        <v>0</v>
      </c>
      <c r="BA1048" s="6">
        <f t="shared" si="59"/>
        <v>6</v>
      </c>
      <c r="BB1048" s="6">
        <f t="shared" si="60"/>
        <v>0</v>
      </c>
      <c r="BC1048" s="2"/>
      <c r="BD1048" s="2"/>
    </row>
    <row r="1049" spans="1:56" ht="15.75" customHeight="1" x14ac:dyDescent="0.25">
      <c r="A1049" s="2">
        <v>251</v>
      </c>
      <c r="B1049" s="2">
        <v>2019</v>
      </c>
      <c r="C1049" s="6" t="s">
        <v>311</v>
      </c>
      <c r="D1049" s="2">
        <v>19658</v>
      </c>
      <c r="E1049" s="2">
        <v>86550951000150</v>
      </c>
      <c r="F1049" s="2" t="str">
        <f t="array" ref="F1049">IFERROR(INDEX(cnpj!$A:$B,MATCH(C1049,cnpj!$B:$B,0),1),IF(G1049=14,LEFT(E1049,2)&amp;"."&amp;MID(E1049,3,3)&amp;"."&amp;MID(E1049,6,3)&amp;"/"&amp;MID(E1049,9,4)&amp;"-"&amp;RIGHT(E1049,2),IF(G1049=13,0&amp;LEFT(E1049,1)&amp;"."&amp;MID(E1049,2,3)&amp;"."&amp;MID(E1049,5,3)&amp;"/"&amp;MID(E1049,8,4)&amp;"-"&amp;RIGHT(E1049,2),IF(G1049=12,"00"&amp;"."&amp;LEFT(E1049,3)&amp;"."&amp;MID(E1049,4,3)&amp;"/"&amp;MID(E1049,7,4)&amp;"-"&amp;RIGHT(E1049,2),IF(G1049=11,"00.0"&amp;LEFT(E1049,2)&amp;"."&amp;MID(E1049,3,3)&amp;"/"&amp;MID(E1049,6,4)&amp;"-"&amp;RIGHT(E1049,2),"erro")))))</f>
        <v>86.550.951/0001-50</v>
      </c>
      <c r="G1049" s="2">
        <f t="shared" si="49"/>
        <v>14</v>
      </c>
      <c r="H1049" s="6" t="s">
        <v>86</v>
      </c>
      <c r="I1049" s="2">
        <v>4</v>
      </c>
      <c r="J1049" s="6">
        <v>11.176053148327675</v>
      </c>
      <c r="K1049" s="6">
        <v>71400</v>
      </c>
      <c r="L1049" s="2">
        <v>1</v>
      </c>
      <c r="M1049" s="2">
        <v>0</v>
      </c>
      <c r="N1049" s="2"/>
      <c r="O1049" s="2">
        <v>0</v>
      </c>
      <c r="P1049" s="2">
        <v>0</v>
      </c>
      <c r="Q1049" s="2">
        <v>0</v>
      </c>
      <c r="R1049" s="2">
        <v>5</v>
      </c>
      <c r="S1049" s="2">
        <v>0</v>
      </c>
      <c r="T1049" s="6">
        <v>8.708969906980947</v>
      </c>
      <c r="U1049" s="6">
        <v>9.8563645368994549E-2</v>
      </c>
      <c r="V1049" s="6">
        <v>18.779428760112268</v>
      </c>
      <c r="W1049" s="6">
        <v>63781</v>
      </c>
      <c r="X1049" s="6">
        <v>49966</v>
      </c>
      <c r="Y1049" s="6">
        <v>6057</v>
      </c>
      <c r="Z1049" s="6">
        <v>597</v>
      </c>
      <c r="AA1049" s="2">
        <f t="shared" si="50"/>
        <v>1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1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1</v>
      </c>
      <c r="AQ1049" s="2">
        <v>0</v>
      </c>
      <c r="AR1049" s="3">
        <v>0</v>
      </c>
      <c r="AS1049" s="6">
        <f t="shared" si="51"/>
        <v>8.7261566791566132</v>
      </c>
      <c r="AT1049" s="6">
        <f t="shared" si="52"/>
        <v>-1.2179487179487178</v>
      </c>
      <c r="AU1049" s="6">
        <f t="shared" si="53"/>
        <v>12.126906848425836</v>
      </c>
      <c r="AV1049" s="6">
        <f t="shared" si="54"/>
        <v>0</v>
      </c>
      <c r="AW1049" s="6">
        <f t="shared" si="55"/>
        <v>0</v>
      </c>
      <c r="AX1049" s="6">
        <f t="shared" si="56"/>
        <v>0</v>
      </c>
      <c r="AY1049" s="6">
        <f t="shared" si="57"/>
        <v>0</v>
      </c>
      <c r="AZ1049" s="6">
        <f t="shared" si="58"/>
        <v>0</v>
      </c>
      <c r="BA1049" s="6">
        <f t="shared" si="59"/>
        <v>5</v>
      </c>
      <c r="BB1049" s="6">
        <f t="shared" si="60"/>
        <v>0</v>
      </c>
      <c r="BC1049" s="2"/>
      <c r="BD1049" s="2"/>
    </row>
    <row r="1050" spans="1:56" ht="15.75" customHeight="1" x14ac:dyDescent="0.25">
      <c r="A1050" s="2">
        <v>251</v>
      </c>
      <c r="B1050" s="2">
        <v>2020</v>
      </c>
      <c r="C1050" s="6" t="s">
        <v>311</v>
      </c>
      <c r="D1050" s="2">
        <v>19658</v>
      </c>
      <c r="E1050" s="2">
        <v>86550951000150</v>
      </c>
      <c r="F1050" s="2" t="str">
        <f t="array" ref="F1050">IFERROR(INDEX(cnpj!$A:$B,MATCH(C1050,cnpj!$B:$B,0),1),IF(G1050=14,LEFT(E1050,2)&amp;"."&amp;MID(E1050,3,3)&amp;"."&amp;MID(E1050,6,3)&amp;"/"&amp;MID(E1050,9,4)&amp;"-"&amp;RIGHT(E1050,2),IF(G1050=13,0&amp;LEFT(E1050,1)&amp;"."&amp;MID(E1050,2,3)&amp;"."&amp;MID(E1050,5,3)&amp;"/"&amp;MID(E1050,8,4)&amp;"-"&amp;RIGHT(E1050,2),IF(G1050=12,"00"&amp;"."&amp;LEFT(E1050,3)&amp;"."&amp;MID(E1050,4,3)&amp;"/"&amp;MID(E1050,7,4)&amp;"-"&amp;RIGHT(E1050,2),IF(G1050=11,"00.0"&amp;LEFT(E1050,2)&amp;"."&amp;MID(E1050,3,3)&amp;"/"&amp;MID(E1050,6,4)&amp;"-"&amp;RIGHT(E1050,2),"erro")))))</f>
        <v>86.550.951/0001-50</v>
      </c>
      <c r="G1050" s="2">
        <f t="shared" si="49"/>
        <v>14</v>
      </c>
      <c r="H1050" s="6" t="s">
        <v>86</v>
      </c>
      <c r="I1050" s="2">
        <v>4</v>
      </c>
      <c r="J1050" s="6">
        <v>11.141861783579396</v>
      </c>
      <c r="K1050" s="6">
        <v>69000</v>
      </c>
      <c r="L1050" s="2">
        <v>0</v>
      </c>
      <c r="M1050" s="2">
        <v>0</v>
      </c>
      <c r="N1050" s="2"/>
      <c r="O1050" s="2">
        <v>0</v>
      </c>
      <c r="P1050" s="2">
        <v>0</v>
      </c>
      <c r="Q1050" s="2">
        <v>0</v>
      </c>
      <c r="R1050" s="2">
        <v>5</v>
      </c>
      <c r="S1050" s="2">
        <v>0</v>
      </c>
      <c r="T1050" s="6">
        <v>9.0677394033771606</v>
      </c>
      <c r="U1050" s="6">
        <v>0.24899088917079923</v>
      </c>
      <c r="V1050" s="6">
        <v>8.588859416445624</v>
      </c>
      <c r="W1050" s="6">
        <v>68550</v>
      </c>
      <c r="X1050" s="6">
        <v>5924</v>
      </c>
      <c r="Y1050" s="6">
        <v>8671</v>
      </c>
      <c r="Z1050" s="6">
        <v>2159</v>
      </c>
      <c r="AA1050" s="2">
        <f t="shared" si="50"/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1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1</v>
      </c>
      <c r="AR1050" s="3">
        <v>0</v>
      </c>
      <c r="AS1050" s="6">
        <f t="shared" si="51"/>
        <v>8.708969906980947</v>
      </c>
      <c r="AT1050" s="6">
        <f t="shared" si="52"/>
        <v>9.8563645368994549E-2</v>
      </c>
      <c r="AU1050" s="6">
        <f t="shared" si="53"/>
        <v>18.779428760112268</v>
      </c>
      <c r="AV1050" s="6">
        <f t="shared" si="54"/>
        <v>1</v>
      </c>
      <c r="AW1050" s="6">
        <f t="shared" si="55"/>
        <v>0</v>
      </c>
      <c r="AX1050" s="6">
        <f t="shared" si="56"/>
        <v>0</v>
      </c>
      <c r="AY1050" s="6">
        <f t="shared" si="57"/>
        <v>0</v>
      </c>
      <c r="AZ1050" s="6">
        <f t="shared" si="58"/>
        <v>0</v>
      </c>
      <c r="BA1050" s="6">
        <f t="shared" si="59"/>
        <v>5</v>
      </c>
      <c r="BB1050" s="6">
        <f t="shared" si="60"/>
        <v>0</v>
      </c>
      <c r="BC1050" s="2"/>
      <c r="BD1050" s="2"/>
    </row>
    <row r="1051" spans="1:56" ht="15.75" customHeight="1" x14ac:dyDescent="0.25">
      <c r="A1051" s="2">
        <v>252</v>
      </c>
      <c r="B1051" s="2">
        <v>2016</v>
      </c>
      <c r="C1051" s="6" t="s">
        <v>312</v>
      </c>
      <c r="D1051" s="2">
        <v>9717</v>
      </c>
      <c r="E1051" s="2">
        <v>4912242000102</v>
      </c>
      <c r="F1051" s="2" t="str">
        <f t="array" ref="F1051">IFERROR(INDEX(cnpj!$A:$B,MATCH(C1051,cnpj!$B:$B,0),1),IF(G1051=14,LEFT(E1051,2)&amp;"."&amp;MID(E1051,3,3)&amp;"."&amp;MID(E1051,6,3)&amp;"/"&amp;MID(E1051,9,4)&amp;"-"&amp;RIGHT(E1051,2),IF(G1051=13,0&amp;LEFT(E1051,1)&amp;"."&amp;MID(E1051,2,3)&amp;"."&amp;MID(E1051,5,3)&amp;"/"&amp;MID(E1051,8,4)&amp;"-"&amp;RIGHT(E1051,2),IF(G1051=12,"00"&amp;"."&amp;LEFT(E1051,3)&amp;"."&amp;MID(E1051,4,3)&amp;"/"&amp;MID(E1051,7,4)&amp;"-"&amp;RIGHT(E1051,2),IF(G1051=11,"00.0"&amp;LEFT(E1051,2)&amp;"."&amp;MID(E1051,3,3)&amp;"/"&amp;MID(E1051,6,4)&amp;"-"&amp;RIGHT(E1051,2),"erro")))))</f>
        <v>04.912.242/0001-02</v>
      </c>
      <c r="G1051" s="2">
        <f t="shared" si="49"/>
        <v>13</v>
      </c>
      <c r="H1051" s="6" t="s">
        <v>60</v>
      </c>
      <c r="I1051" s="2">
        <v>1</v>
      </c>
      <c r="J1051" s="6">
        <v>10.422281345951296</v>
      </c>
      <c r="K1051" s="6">
        <v>33600</v>
      </c>
      <c r="L1051" s="2">
        <v>0</v>
      </c>
      <c r="M1051" s="2">
        <v>0</v>
      </c>
      <c r="N1051" s="2"/>
      <c r="O1051" s="2">
        <v>0</v>
      </c>
      <c r="P1051" s="2">
        <v>0</v>
      </c>
      <c r="Q1051" s="2">
        <v>0</v>
      </c>
      <c r="R1051" s="2">
        <v>2</v>
      </c>
      <c r="S1051" s="2">
        <v>0</v>
      </c>
      <c r="T1051" s="6">
        <v>7.7200179404322444</v>
      </c>
      <c r="U1051" s="6">
        <v>-0.13936972924988902</v>
      </c>
      <c r="V1051" s="6">
        <v>0.52640923213493118</v>
      </c>
      <c r="W1051" s="6">
        <v>623</v>
      </c>
      <c r="X1051" s="6">
        <v>563</v>
      </c>
      <c r="Y1051" s="6">
        <v>2253</v>
      </c>
      <c r="Z1051" s="6">
        <v>-314</v>
      </c>
      <c r="AA1051" s="2" t="str">
        <f t="shared" si="50"/>
        <v/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1</v>
      </c>
      <c r="AN1051" s="2">
        <v>0</v>
      </c>
      <c r="AO1051" s="2">
        <v>0</v>
      </c>
      <c r="AP1051" s="2">
        <v>0</v>
      </c>
      <c r="AQ1051" s="2">
        <v>0</v>
      </c>
      <c r="AR1051" s="3">
        <v>0</v>
      </c>
      <c r="AS1051" s="6" t="str">
        <f t="shared" si="51"/>
        <v/>
      </c>
      <c r="AT1051" s="6" t="str">
        <f t="shared" si="52"/>
        <v/>
      </c>
      <c r="AU1051" s="6" t="str">
        <f t="shared" si="53"/>
        <v/>
      </c>
      <c r="AV1051" s="6" t="str">
        <f t="shared" si="54"/>
        <v/>
      </c>
      <c r="AW1051" s="6" t="str">
        <f t="shared" si="55"/>
        <v/>
      </c>
      <c r="AX1051" s="6" t="str">
        <f t="shared" si="56"/>
        <v/>
      </c>
      <c r="AY1051" s="6" t="str">
        <f t="shared" si="57"/>
        <v/>
      </c>
      <c r="AZ1051" s="6" t="str">
        <f t="shared" si="58"/>
        <v/>
      </c>
      <c r="BA1051" s="6" t="str">
        <f t="shared" si="59"/>
        <v/>
      </c>
      <c r="BB1051" s="6" t="str">
        <f t="shared" si="60"/>
        <v/>
      </c>
      <c r="BC1051" s="2"/>
      <c r="BD1051" s="2"/>
    </row>
    <row r="1052" spans="1:56" ht="15.75" customHeight="1" x14ac:dyDescent="0.25">
      <c r="A1052" s="2">
        <v>252</v>
      </c>
      <c r="B1052" s="2">
        <v>2017</v>
      </c>
      <c r="C1052" s="6" t="s">
        <v>312</v>
      </c>
      <c r="D1052" s="2">
        <v>9717</v>
      </c>
      <c r="E1052" s="2">
        <v>4912242000102</v>
      </c>
      <c r="F1052" s="2" t="str">
        <f t="array" ref="F1052">IFERROR(INDEX(cnpj!$A:$B,MATCH(C1052,cnpj!$B:$B,0),1),IF(G1052=14,LEFT(E1052,2)&amp;"."&amp;MID(E1052,3,3)&amp;"."&amp;MID(E1052,6,3)&amp;"/"&amp;MID(E1052,9,4)&amp;"-"&amp;RIGHT(E1052,2),IF(G1052=13,0&amp;LEFT(E1052,1)&amp;"."&amp;MID(E1052,2,3)&amp;"."&amp;MID(E1052,5,3)&amp;"/"&amp;MID(E1052,8,4)&amp;"-"&amp;RIGHT(E1052,2),IF(G1052=12,"00"&amp;"."&amp;LEFT(E1052,3)&amp;"."&amp;MID(E1052,4,3)&amp;"/"&amp;MID(E1052,7,4)&amp;"-"&amp;RIGHT(E1052,2),IF(G1052=11,"00.0"&amp;LEFT(E1052,2)&amp;"."&amp;MID(E1052,3,3)&amp;"/"&amp;MID(E1052,6,4)&amp;"-"&amp;RIGHT(E1052,2),"erro")))))</f>
        <v>04.912.242/0001-02</v>
      </c>
      <c r="G1052" s="2">
        <f t="shared" si="49"/>
        <v>13</v>
      </c>
      <c r="H1052" s="6" t="s">
        <v>60</v>
      </c>
      <c r="I1052" s="2">
        <v>1</v>
      </c>
      <c r="J1052" s="6">
        <v>10.422281345951296</v>
      </c>
      <c r="K1052" s="6">
        <v>33600</v>
      </c>
      <c r="L1052" s="2">
        <v>0</v>
      </c>
      <c r="M1052" s="2">
        <v>0</v>
      </c>
      <c r="N1052" s="2"/>
      <c r="O1052" s="2">
        <v>0</v>
      </c>
      <c r="P1052" s="2">
        <v>0</v>
      </c>
      <c r="Q1052" s="2">
        <v>0</v>
      </c>
      <c r="R1052" s="2">
        <v>2</v>
      </c>
      <c r="S1052" s="2">
        <v>0</v>
      </c>
      <c r="T1052" s="6">
        <v>7.7007477945117984</v>
      </c>
      <c r="U1052" s="6">
        <v>-9.1402714932126691E-2</v>
      </c>
      <c r="V1052" s="6">
        <v>0.60859728506787325</v>
      </c>
      <c r="W1052" s="6">
        <v>765</v>
      </c>
      <c r="X1052" s="6">
        <v>580</v>
      </c>
      <c r="Y1052" s="6">
        <v>2210</v>
      </c>
      <c r="Z1052" s="6">
        <v>-202</v>
      </c>
      <c r="AA1052" s="2">
        <f t="shared" si="50"/>
        <v>1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</v>
      </c>
      <c r="AO1052" s="2">
        <v>0</v>
      </c>
      <c r="AP1052" s="2">
        <v>0</v>
      </c>
      <c r="AQ1052" s="2">
        <v>0</v>
      </c>
      <c r="AR1052" s="3">
        <v>0</v>
      </c>
      <c r="AS1052" s="6">
        <f t="shared" si="51"/>
        <v>7.7200179404322444</v>
      </c>
      <c r="AT1052" s="6">
        <f t="shared" si="52"/>
        <v>-0.13936972924988902</v>
      </c>
      <c r="AU1052" s="6">
        <f t="shared" si="53"/>
        <v>0.52640923213493118</v>
      </c>
      <c r="AV1052" s="6">
        <f t="shared" si="54"/>
        <v>0</v>
      </c>
      <c r="AW1052" s="6">
        <f t="shared" si="55"/>
        <v>0</v>
      </c>
      <c r="AX1052" s="6">
        <f t="shared" si="56"/>
        <v>0</v>
      </c>
      <c r="AY1052" s="6">
        <f t="shared" si="57"/>
        <v>0</v>
      </c>
      <c r="AZ1052" s="6">
        <f t="shared" si="58"/>
        <v>0</v>
      </c>
      <c r="BA1052" s="6">
        <f t="shared" si="59"/>
        <v>2</v>
      </c>
      <c r="BB1052" s="6">
        <f t="shared" si="60"/>
        <v>0</v>
      </c>
      <c r="BC1052" s="2"/>
      <c r="BD1052" s="2"/>
    </row>
    <row r="1053" spans="1:56" ht="15.75" customHeight="1" x14ac:dyDescent="0.25">
      <c r="A1053" s="2">
        <v>252</v>
      </c>
      <c r="B1053" s="2">
        <v>2018</v>
      </c>
      <c r="C1053" s="6" t="s">
        <v>312</v>
      </c>
      <c r="D1053" s="2">
        <v>9717</v>
      </c>
      <c r="E1053" s="2">
        <v>4912242000102</v>
      </c>
      <c r="F1053" s="2" t="str">
        <f t="array" ref="F1053">IFERROR(INDEX(cnpj!$A:$B,MATCH(C1053,cnpj!$B:$B,0),1),IF(G1053=14,LEFT(E1053,2)&amp;"."&amp;MID(E1053,3,3)&amp;"."&amp;MID(E1053,6,3)&amp;"/"&amp;MID(E1053,9,4)&amp;"-"&amp;RIGHT(E1053,2),IF(G1053=13,0&amp;LEFT(E1053,1)&amp;"."&amp;MID(E1053,2,3)&amp;"."&amp;MID(E1053,5,3)&amp;"/"&amp;MID(E1053,8,4)&amp;"-"&amp;RIGHT(E1053,2),IF(G1053=12,"00"&amp;"."&amp;LEFT(E1053,3)&amp;"."&amp;MID(E1053,4,3)&amp;"/"&amp;MID(E1053,7,4)&amp;"-"&amp;RIGHT(E1053,2),IF(G1053=11,"00.0"&amp;LEFT(E1053,2)&amp;"."&amp;MID(E1053,3,3)&amp;"/"&amp;MID(E1053,6,4)&amp;"-"&amp;RIGHT(E1053,2),"erro")))))</f>
        <v>04.912.242/0001-02</v>
      </c>
      <c r="G1053" s="2">
        <f t="shared" si="49"/>
        <v>13</v>
      </c>
      <c r="H1053" s="6" t="s">
        <v>60</v>
      </c>
      <c r="I1053" s="2">
        <v>1</v>
      </c>
      <c r="J1053" s="6">
        <v>10.491274217438248</v>
      </c>
      <c r="K1053" s="6">
        <v>36000</v>
      </c>
      <c r="L1053" s="2">
        <v>1</v>
      </c>
      <c r="M1053" s="2">
        <v>0</v>
      </c>
      <c r="N1053" s="2"/>
      <c r="O1053" s="2">
        <v>0</v>
      </c>
      <c r="P1053" s="2">
        <v>0</v>
      </c>
      <c r="Q1053" s="2">
        <v>0</v>
      </c>
      <c r="R1053" s="2">
        <v>2</v>
      </c>
      <c r="S1053" s="2">
        <v>0</v>
      </c>
      <c r="T1053" s="6">
        <v>7.7235624722779699</v>
      </c>
      <c r="U1053" s="6">
        <v>-7.1649712516585584E-2</v>
      </c>
      <c r="V1053" s="6">
        <v>0.69128704113224237</v>
      </c>
      <c r="W1053" s="6">
        <v>682</v>
      </c>
      <c r="X1053" s="6">
        <v>881</v>
      </c>
      <c r="Y1053" s="6">
        <v>2261</v>
      </c>
      <c r="Z1053" s="6">
        <v>-162</v>
      </c>
      <c r="AA1053" s="2">
        <f t="shared" si="50"/>
        <v>1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1</v>
      </c>
      <c r="AP1053" s="2">
        <v>0</v>
      </c>
      <c r="AQ1053" s="2">
        <v>0</v>
      </c>
      <c r="AR1053" s="3">
        <v>0</v>
      </c>
      <c r="AS1053" s="6">
        <f t="shared" si="51"/>
        <v>7.7007477945117984</v>
      </c>
      <c r="AT1053" s="6">
        <f t="shared" si="52"/>
        <v>-9.1402714932126691E-2</v>
      </c>
      <c r="AU1053" s="6">
        <f t="shared" si="53"/>
        <v>0.60859728506787325</v>
      </c>
      <c r="AV1053" s="6">
        <f t="shared" si="54"/>
        <v>0</v>
      </c>
      <c r="AW1053" s="6">
        <f t="shared" si="55"/>
        <v>0</v>
      </c>
      <c r="AX1053" s="6">
        <f t="shared" si="56"/>
        <v>0</v>
      </c>
      <c r="AY1053" s="6">
        <f t="shared" si="57"/>
        <v>0</v>
      </c>
      <c r="AZ1053" s="6">
        <f t="shared" si="58"/>
        <v>0</v>
      </c>
      <c r="BA1053" s="6">
        <f t="shared" si="59"/>
        <v>2</v>
      </c>
      <c r="BB1053" s="6">
        <f t="shared" si="60"/>
        <v>0</v>
      </c>
      <c r="BC1053" s="2"/>
      <c r="BD1053" s="2"/>
    </row>
    <row r="1054" spans="1:56" ht="15.75" customHeight="1" x14ac:dyDescent="0.25">
      <c r="A1054" s="2">
        <v>252</v>
      </c>
      <c r="B1054" s="2">
        <v>2019</v>
      </c>
      <c r="C1054" s="6" t="s">
        <v>312</v>
      </c>
      <c r="D1054" s="2">
        <v>9717</v>
      </c>
      <c r="E1054" s="2">
        <v>4912242000102</v>
      </c>
      <c r="F1054" s="2" t="str">
        <f t="array" ref="F1054">IFERROR(INDEX(cnpj!$A:$B,MATCH(C1054,cnpj!$B:$B,0),1),IF(G1054=14,LEFT(E1054,2)&amp;"."&amp;MID(E1054,3,3)&amp;"."&amp;MID(E1054,6,3)&amp;"/"&amp;MID(E1054,9,4)&amp;"-"&amp;RIGHT(E1054,2),IF(G1054=13,0&amp;LEFT(E1054,1)&amp;"."&amp;MID(E1054,2,3)&amp;"."&amp;MID(E1054,5,3)&amp;"/"&amp;MID(E1054,8,4)&amp;"-"&amp;RIGHT(E1054,2),IF(G1054=12,"00"&amp;"."&amp;LEFT(E1054,3)&amp;"."&amp;MID(E1054,4,3)&amp;"/"&amp;MID(E1054,7,4)&amp;"-"&amp;RIGHT(E1054,2),IF(G1054=11,"00.0"&amp;LEFT(E1054,2)&amp;"."&amp;MID(E1054,3,3)&amp;"/"&amp;MID(E1054,6,4)&amp;"-"&amp;RIGHT(E1054,2),"erro")))))</f>
        <v>04.912.242/0001-02</v>
      </c>
      <c r="G1054" s="2">
        <f t="shared" si="49"/>
        <v>13</v>
      </c>
      <c r="H1054" s="6" t="s">
        <v>60</v>
      </c>
      <c r="I1054" s="2">
        <v>1</v>
      </c>
      <c r="J1054" s="6">
        <v>10.491274217438248</v>
      </c>
      <c r="K1054" s="6">
        <v>36000</v>
      </c>
      <c r="L1054" s="2">
        <v>1</v>
      </c>
      <c r="M1054" s="2">
        <v>0</v>
      </c>
      <c r="N1054" s="2"/>
      <c r="O1054" s="2">
        <v>0</v>
      </c>
      <c r="P1054" s="2">
        <v>0</v>
      </c>
      <c r="Q1054" s="2">
        <v>0</v>
      </c>
      <c r="R1054" s="2">
        <v>7</v>
      </c>
      <c r="S1054" s="2">
        <v>0</v>
      </c>
      <c r="T1054" s="6">
        <v>7.6671582553191477</v>
      </c>
      <c r="U1054" s="6">
        <v>-0.13430042115114646</v>
      </c>
      <c r="V1054" s="6">
        <v>0.70893776321946655</v>
      </c>
      <c r="W1054" s="6">
        <v>892</v>
      </c>
      <c r="X1054" s="6">
        <v>623</v>
      </c>
      <c r="Y1054" s="6">
        <v>2137</v>
      </c>
      <c r="Z1054" s="6">
        <v>-287</v>
      </c>
      <c r="AA1054" s="2">
        <f t="shared" si="50"/>
        <v>1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1</v>
      </c>
      <c r="AQ1054" s="2">
        <v>0</v>
      </c>
      <c r="AR1054" s="3">
        <v>0</v>
      </c>
      <c r="AS1054" s="6">
        <f t="shared" si="51"/>
        <v>7.7235624722779699</v>
      </c>
      <c r="AT1054" s="6">
        <f t="shared" si="52"/>
        <v>-7.1649712516585584E-2</v>
      </c>
      <c r="AU1054" s="6">
        <f t="shared" si="53"/>
        <v>0.69128704113224237</v>
      </c>
      <c r="AV1054" s="6">
        <f t="shared" si="54"/>
        <v>1</v>
      </c>
      <c r="AW1054" s="6">
        <f t="shared" si="55"/>
        <v>0</v>
      </c>
      <c r="AX1054" s="6">
        <f t="shared" si="56"/>
        <v>0</v>
      </c>
      <c r="AY1054" s="6">
        <f t="shared" si="57"/>
        <v>0</v>
      </c>
      <c r="AZ1054" s="6">
        <f t="shared" si="58"/>
        <v>0</v>
      </c>
      <c r="BA1054" s="6">
        <f t="shared" si="59"/>
        <v>2</v>
      </c>
      <c r="BB1054" s="6">
        <f t="shared" si="60"/>
        <v>0</v>
      </c>
      <c r="BC1054" s="2"/>
      <c r="BD1054" s="2"/>
    </row>
    <row r="1055" spans="1:56" ht="15.75" customHeight="1" x14ac:dyDescent="0.25">
      <c r="A1055" s="2">
        <v>252</v>
      </c>
      <c r="B1055" s="2">
        <v>2020</v>
      </c>
      <c r="C1055" s="6" t="s">
        <v>312</v>
      </c>
      <c r="D1055" s="2">
        <v>9717</v>
      </c>
      <c r="E1055" s="2">
        <v>4912242000102</v>
      </c>
      <c r="F1055" s="2" t="str">
        <f t="array" ref="F1055">IFERROR(INDEX(cnpj!$A:$B,MATCH(C1055,cnpj!$B:$B,0),1),IF(G1055=14,LEFT(E1055,2)&amp;"."&amp;MID(E1055,3,3)&amp;"."&amp;MID(E1055,6,3)&amp;"/"&amp;MID(E1055,9,4)&amp;"-"&amp;RIGHT(E1055,2),IF(G1055=13,0&amp;LEFT(E1055,1)&amp;"."&amp;MID(E1055,2,3)&amp;"."&amp;MID(E1055,5,3)&amp;"/"&amp;MID(E1055,8,4)&amp;"-"&amp;RIGHT(E1055,2),IF(G1055=12,"00"&amp;"."&amp;LEFT(E1055,3)&amp;"."&amp;MID(E1055,4,3)&amp;"/"&amp;MID(E1055,7,4)&amp;"-"&amp;RIGHT(E1055,2),IF(G1055=11,"00.0"&amp;LEFT(E1055,2)&amp;"."&amp;MID(E1055,3,3)&amp;"/"&amp;MID(E1055,6,4)&amp;"-"&amp;RIGHT(E1055,2),"erro")))))</f>
        <v>04.912.242/0001-02</v>
      </c>
      <c r="G1055" s="2">
        <f t="shared" si="49"/>
        <v>13</v>
      </c>
      <c r="H1055" s="6" t="s">
        <v>60</v>
      </c>
      <c r="I1055" s="2">
        <v>1</v>
      </c>
      <c r="J1055" s="6">
        <v>10.491274217438248</v>
      </c>
      <c r="K1055" s="6">
        <v>36000</v>
      </c>
      <c r="L1055" s="2">
        <v>1</v>
      </c>
      <c r="M1055" s="2">
        <v>0</v>
      </c>
      <c r="N1055" s="2"/>
      <c r="O1055" s="2">
        <v>0</v>
      </c>
      <c r="P1055" s="2">
        <v>0</v>
      </c>
      <c r="Q1055" s="2">
        <v>0</v>
      </c>
      <c r="R1055" s="2">
        <v>6</v>
      </c>
      <c r="S1055" s="2">
        <v>0</v>
      </c>
      <c r="T1055" s="6">
        <v>7.6690282885896828</v>
      </c>
      <c r="U1055" s="6">
        <v>-8.8743577767398413E-2</v>
      </c>
      <c r="V1055" s="6">
        <v>0.89677720691265761</v>
      </c>
      <c r="W1055" s="6">
        <v>1155</v>
      </c>
      <c r="X1055" s="6">
        <v>765</v>
      </c>
      <c r="Y1055" s="6">
        <v>2141</v>
      </c>
      <c r="Z1055" s="6">
        <v>-190</v>
      </c>
      <c r="AA1055" s="2">
        <f t="shared" si="50"/>
        <v>1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1</v>
      </c>
      <c r="AR1055" s="3">
        <v>0</v>
      </c>
      <c r="AS1055" s="6">
        <f t="shared" si="51"/>
        <v>7.6671582553191477</v>
      </c>
      <c r="AT1055" s="6">
        <f t="shared" si="52"/>
        <v>-0.13430042115114646</v>
      </c>
      <c r="AU1055" s="6">
        <f t="shared" si="53"/>
        <v>0.70893776321946655</v>
      </c>
      <c r="AV1055" s="6">
        <f t="shared" si="54"/>
        <v>1</v>
      </c>
      <c r="AW1055" s="6">
        <f t="shared" si="55"/>
        <v>0</v>
      </c>
      <c r="AX1055" s="6">
        <f t="shared" si="56"/>
        <v>0</v>
      </c>
      <c r="AY1055" s="6">
        <f t="shared" si="57"/>
        <v>0</v>
      </c>
      <c r="AZ1055" s="6">
        <f t="shared" si="58"/>
        <v>0</v>
      </c>
      <c r="BA1055" s="6">
        <f t="shared" si="59"/>
        <v>7</v>
      </c>
      <c r="BB1055" s="6">
        <f t="shared" si="60"/>
        <v>0</v>
      </c>
      <c r="BC1055" s="2"/>
      <c r="BD1055" s="2"/>
    </row>
    <row r="1056" spans="1:56" ht="15.75" customHeight="1" x14ac:dyDescent="0.25">
      <c r="A1056" s="2">
        <v>253</v>
      </c>
      <c r="B1056" s="2">
        <v>2016</v>
      </c>
      <c r="C1056" s="6" t="s">
        <v>313</v>
      </c>
      <c r="D1056" s="2">
        <v>20362</v>
      </c>
      <c r="E1056" s="2">
        <v>81243735000148</v>
      </c>
      <c r="F1056" s="2" t="str">
        <f t="array" ref="F1056">IFERROR(INDEX(cnpj!$A:$B,MATCH(C1056,cnpj!$B:$B,0),1),IF(G1056=14,LEFT(E1056,2)&amp;"."&amp;MID(E1056,3,3)&amp;"."&amp;MID(E1056,6,3)&amp;"/"&amp;MID(E1056,9,4)&amp;"-"&amp;RIGHT(E1056,2),IF(G1056=13,0&amp;LEFT(E1056,1)&amp;"."&amp;MID(E1056,2,3)&amp;"."&amp;MID(E1056,5,3)&amp;"/"&amp;MID(E1056,8,4)&amp;"-"&amp;RIGHT(E1056,2),IF(G1056=12,"00"&amp;"."&amp;LEFT(E1056,3)&amp;"."&amp;MID(E1056,4,3)&amp;"/"&amp;MID(E1056,7,4)&amp;"-"&amp;RIGHT(E1056,2),IF(G1056=11,"00.0"&amp;LEFT(E1056,2)&amp;"."&amp;MID(E1056,3,3)&amp;"/"&amp;MID(E1056,6,4)&amp;"-"&amp;RIGHT(E1056,2),"erro")))))</f>
        <v>81.243.735/0001-48</v>
      </c>
      <c r="G1056" s="2">
        <f t="shared" si="49"/>
        <v>14</v>
      </c>
      <c r="H1056" s="6" t="s">
        <v>314</v>
      </c>
      <c r="I1056" s="2">
        <v>9</v>
      </c>
      <c r="J1056" s="6">
        <v>13.047639831208393</v>
      </c>
      <c r="K1056" s="6">
        <v>464000</v>
      </c>
      <c r="L1056" s="2">
        <v>0</v>
      </c>
      <c r="M1056" s="2">
        <v>1</v>
      </c>
      <c r="N1056" s="2"/>
      <c r="O1056" s="2">
        <v>0</v>
      </c>
      <c r="P1056" s="2">
        <v>0</v>
      </c>
      <c r="Q1056" s="2">
        <v>0</v>
      </c>
      <c r="R1056" s="2">
        <v>12</v>
      </c>
      <c r="S1056" s="2">
        <v>0</v>
      </c>
      <c r="T1056" s="6">
        <v>14.39101038116312</v>
      </c>
      <c r="U1056" s="6">
        <v>4.9707005380707405E-3</v>
      </c>
      <c r="V1056" s="6">
        <v>0.68546736564682376</v>
      </c>
      <c r="W1056" s="6">
        <v>1027722</v>
      </c>
      <c r="X1056" s="6">
        <v>191052</v>
      </c>
      <c r="Y1056" s="6">
        <v>1778019</v>
      </c>
      <c r="Z1056" s="6">
        <v>8838</v>
      </c>
      <c r="AA1056" s="2" t="str">
        <f t="shared" si="50"/>
        <v/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1</v>
      </c>
      <c r="AM1056" s="2">
        <v>1</v>
      </c>
      <c r="AN1056" s="2">
        <v>0</v>
      </c>
      <c r="AO1056" s="2">
        <v>0</v>
      </c>
      <c r="AP1056" s="2">
        <v>0</v>
      </c>
      <c r="AQ1056" s="2">
        <v>0</v>
      </c>
      <c r="AR1056" s="3">
        <v>0</v>
      </c>
      <c r="AS1056" s="6" t="str">
        <f t="shared" si="51"/>
        <v/>
      </c>
      <c r="AT1056" s="6" t="str">
        <f t="shared" si="52"/>
        <v/>
      </c>
      <c r="AU1056" s="6" t="str">
        <f t="shared" si="53"/>
        <v/>
      </c>
      <c r="AV1056" s="6" t="str">
        <f t="shared" si="54"/>
        <v/>
      </c>
      <c r="AW1056" s="6" t="str">
        <f t="shared" si="55"/>
        <v/>
      </c>
      <c r="AX1056" s="6" t="str">
        <f t="shared" si="56"/>
        <v/>
      </c>
      <c r="AY1056" s="6" t="str">
        <f t="shared" si="57"/>
        <v/>
      </c>
      <c r="AZ1056" s="6" t="str">
        <f t="shared" si="58"/>
        <v/>
      </c>
      <c r="BA1056" s="6" t="str">
        <f t="shared" si="59"/>
        <v/>
      </c>
      <c r="BB1056" s="6" t="str">
        <f t="shared" si="60"/>
        <v/>
      </c>
      <c r="BC1056" s="2"/>
      <c r="BD1056" s="2"/>
    </row>
    <row r="1057" spans="1:56" ht="15.75" customHeight="1" x14ac:dyDescent="0.25">
      <c r="A1057" s="2">
        <v>253</v>
      </c>
      <c r="B1057" s="2">
        <v>2017</v>
      </c>
      <c r="C1057" s="6" t="s">
        <v>313</v>
      </c>
      <c r="D1057" s="2">
        <v>20362</v>
      </c>
      <c r="E1057" s="2">
        <v>81243735000148</v>
      </c>
      <c r="F1057" s="2" t="str">
        <f t="array" ref="F1057">IFERROR(INDEX(cnpj!$A:$B,MATCH(C1057,cnpj!$B:$B,0),1),IF(G1057=14,LEFT(E1057,2)&amp;"."&amp;MID(E1057,3,3)&amp;"."&amp;MID(E1057,6,3)&amp;"/"&amp;MID(E1057,9,4)&amp;"-"&amp;RIGHT(E1057,2),IF(G1057=13,0&amp;LEFT(E1057,1)&amp;"."&amp;MID(E1057,2,3)&amp;"."&amp;MID(E1057,5,3)&amp;"/"&amp;MID(E1057,8,4)&amp;"-"&amp;RIGHT(E1057,2),IF(G1057=12,"00"&amp;"."&amp;LEFT(E1057,3)&amp;"."&amp;MID(E1057,4,3)&amp;"/"&amp;MID(E1057,7,4)&amp;"-"&amp;RIGHT(E1057,2),IF(G1057=11,"00.0"&amp;LEFT(E1057,2)&amp;"."&amp;MID(E1057,3,3)&amp;"/"&amp;MID(E1057,6,4)&amp;"-"&amp;RIGHT(E1057,2),"erro")))))</f>
        <v>81.243.735/0001-48</v>
      </c>
      <c r="G1057" s="2">
        <f t="shared" si="49"/>
        <v>14</v>
      </c>
      <c r="H1057" s="6" t="s">
        <v>314</v>
      </c>
      <c r="I1057" s="2">
        <v>9</v>
      </c>
      <c r="J1057" s="6">
        <v>12.928778628331663</v>
      </c>
      <c r="K1057" s="6">
        <v>412000</v>
      </c>
      <c r="L1057" s="2">
        <v>0</v>
      </c>
      <c r="M1057" s="2">
        <v>1</v>
      </c>
      <c r="N1057" s="2"/>
      <c r="O1057" s="2">
        <v>0</v>
      </c>
      <c r="P1057" s="2">
        <v>0</v>
      </c>
      <c r="Q1057" s="2">
        <v>0</v>
      </c>
      <c r="R1057" s="2">
        <v>16</v>
      </c>
      <c r="S1057" s="2">
        <v>0</v>
      </c>
      <c r="T1057" s="6">
        <v>14.344010074289294</v>
      </c>
      <c r="U1057" s="6">
        <v>-2.8030783106429261E-2</v>
      </c>
      <c r="V1057" s="6">
        <v>0.70149759635931697</v>
      </c>
      <c r="W1057" s="6">
        <v>1053310</v>
      </c>
      <c r="X1057" s="6">
        <v>136700</v>
      </c>
      <c r="Y1057" s="6">
        <v>1696385</v>
      </c>
      <c r="Z1057" s="6">
        <v>-47551</v>
      </c>
      <c r="AA1057" s="2">
        <f t="shared" si="50"/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1</v>
      </c>
      <c r="AM1057" s="2">
        <v>0</v>
      </c>
      <c r="AN1057" s="2">
        <v>1</v>
      </c>
      <c r="AO1057" s="2">
        <v>0</v>
      </c>
      <c r="AP1057" s="2">
        <v>0</v>
      </c>
      <c r="AQ1057" s="2">
        <v>0</v>
      </c>
      <c r="AR1057" s="3">
        <v>0</v>
      </c>
      <c r="AS1057" s="6">
        <f t="shared" si="51"/>
        <v>14.39101038116312</v>
      </c>
      <c r="AT1057" s="6">
        <f t="shared" si="52"/>
        <v>4.9707005380707405E-3</v>
      </c>
      <c r="AU1057" s="6">
        <f t="shared" si="53"/>
        <v>0.68546736564682376</v>
      </c>
      <c r="AV1057" s="6">
        <f t="shared" si="54"/>
        <v>0</v>
      </c>
      <c r="AW1057" s="6">
        <f t="shared" si="55"/>
        <v>1</v>
      </c>
      <c r="AX1057" s="6">
        <f t="shared" si="56"/>
        <v>0</v>
      </c>
      <c r="AY1057" s="6">
        <f t="shared" si="57"/>
        <v>0</v>
      </c>
      <c r="AZ1057" s="6">
        <f t="shared" si="58"/>
        <v>0</v>
      </c>
      <c r="BA1057" s="6">
        <f t="shared" si="59"/>
        <v>12</v>
      </c>
      <c r="BB1057" s="6">
        <f t="shared" si="60"/>
        <v>0</v>
      </c>
      <c r="BC1057" s="2"/>
      <c r="BD1057" s="2"/>
    </row>
    <row r="1058" spans="1:56" ht="15.75" customHeight="1" x14ac:dyDescent="0.25">
      <c r="A1058" s="2">
        <v>253</v>
      </c>
      <c r="B1058" s="2">
        <v>2018</v>
      </c>
      <c r="C1058" s="6" t="s">
        <v>313</v>
      </c>
      <c r="D1058" s="2">
        <v>20362</v>
      </c>
      <c r="E1058" s="2">
        <v>81243735000148</v>
      </c>
      <c r="F1058" s="2" t="str">
        <f t="array" ref="F1058">IFERROR(INDEX(cnpj!$A:$B,MATCH(C1058,cnpj!$B:$B,0),1),IF(G1058=14,LEFT(E1058,2)&amp;"."&amp;MID(E1058,3,3)&amp;"."&amp;MID(E1058,6,3)&amp;"/"&amp;MID(E1058,9,4)&amp;"-"&amp;RIGHT(E1058,2),IF(G1058=13,0&amp;LEFT(E1058,1)&amp;"."&amp;MID(E1058,2,3)&amp;"."&amp;MID(E1058,5,3)&amp;"/"&amp;MID(E1058,8,4)&amp;"-"&amp;RIGHT(E1058,2),IF(G1058=12,"00"&amp;"."&amp;LEFT(E1058,3)&amp;"."&amp;MID(E1058,4,3)&amp;"/"&amp;MID(E1058,7,4)&amp;"-"&amp;RIGHT(E1058,2),IF(G1058=11,"00.0"&amp;LEFT(E1058,2)&amp;"."&amp;MID(E1058,3,3)&amp;"/"&amp;MID(E1058,6,4)&amp;"-"&amp;RIGHT(E1058,2),"erro")))))</f>
        <v>81.243.735/0001-48</v>
      </c>
      <c r="G1058" s="2">
        <f t="shared" si="49"/>
        <v>14</v>
      </c>
      <c r="H1058" s="6" t="s">
        <v>314</v>
      </c>
      <c r="I1058" s="2">
        <v>9</v>
      </c>
      <c r="J1058" s="6">
        <v>13.169246963303179</v>
      </c>
      <c r="K1058" s="6">
        <v>524000</v>
      </c>
      <c r="L1058" s="2">
        <v>0</v>
      </c>
      <c r="M1058" s="2">
        <v>1</v>
      </c>
      <c r="N1058" s="2"/>
      <c r="O1058" s="2">
        <v>0</v>
      </c>
      <c r="P1058" s="2">
        <v>0</v>
      </c>
      <c r="Q1058" s="2">
        <v>0</v>
      </c>
      <c r="R1058" s="2">
        <v>16</v>
      </c>
      <c r="S1058" s="2">
        <v>0</v>
      </c>
      <c r="T1058" s="6">
        <v>14.334794707325788</v>
      </c>
      <c r="U1058" s="6">
        <v>-2.7427023888283367E-4</v>
      </c>
      <c r="V1058" s="6">
        <v>0.69717828874409216</v>
      </c>
      <c r="W1058" s="6">
        <v>1027261</v>
      </c>
      <c r="X1058" s="6">
        <v>144573</v>
      </c>
      <c r="Y1058" s="6">
        <v>1680824</v>
      </c>
      <c r="Z1058" s="6">
        <v>-461</v>
      </c>
      <c r="AA1058" s="2">
        <f t="shared" si="50"/>
        <v>1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1</v>
      </c>
      <c r="AM1058" s="2">
        <v>0</v>
      </c>
      <c r="AN1058" s="2">
        <v>0</v>
      </c>
      <c r="AO1058" s="2">
        <v>1</v>
      </c>
      <c r="AP1058" s="2">
        <v>0</v>
      </c>
      <c r="AQ1058" s="2">
        <v>0</v>
      </c>
      <c r="AR1058" s="3">
        <v>0</v>
      </c>
      <c r="AS1058" s="6">
        <f t="shared" si="51"/>
        <v>14.344010074289294</v>
      </c>
      <c r="AT1058" s="6">
        <f t="shared" si="52"/>
        <v>-2.8030783106429261E-2</v>
      </c>
      <c r="AU1058" s="6">
        <f t="shared" si="53"/>
        <v>0.70149759635931697</v>
      </c>
      <c r="AV1058" s="6">
        <f t="shared" si="54"/>
        <v>0</v>
      </c>
      <c r="AW1058" s="6">
        <f t="shared" si="55"/>
        <v>1</v>
      </c>
      <c r="AX1058" s="6">
        <f t="shared" si="56"/>
        <v>0</v>
      </c>
      <c r="AY1058" s="6">
        <f t="shared" si="57"/>
        <v>0</v>
      </c>
      <c r="AZ1058" s="6">
        <f t="shared" si="58"/>
        <v>0</v>
      </c>
      <c r="BA1058" s="6">
        <f t="shared" si="59"/>
        <v>16</v>
      </c>
      <c r="BB1058" s="6">
        <f t="shared" si="60"/>
        <v>0</v>
      </c>
      <c r="BC1058" s="2"/>
      <c r="BD1058" s="2"/>
    </row>
    <row r="1059" spans="1:56" ht="15.75" customHeight="1" x14ac:dyDescent="0.25">
      <c r="A1059" s="2">
        <v>253</v>
      </c>
      <c r="B1059" s="2">
        <v>2019</v>
      </c>
      <c r="C1059" s="6" t="s">
        <v>313</v>
      </c>
      <c r="D1059" s="2">
        <v>20362</v>
      </c>
      <c r="E1059" s="2">
        <v>81243735000148</v>
      </c>
      <c r="F1059" s="2" t="str">
        <f t="array" ref="F1059">IFERROR(INDEX(cnpj!$A:$B,MATCH(C1059,cnpj!$B:$B,0),1),IF(G1059=14,LEFT(E1059,2)&amp;"."&amp;MID(E1059,3,3)&amp;"."&amp;MID(E1059,6,3)&amp;"/"&amp;MID(E1059,9,4)&amp;"-"&amp;RIGHT(E1059,2),IF(G1059=13,0&amp;LEFT(E1059,1)&amp;"."&amp;MID(E1059,2,3)&amp;"."&amp;MID(E1059,5,3)&amp;"/"&amp;MID(E1059,8,4)&amp;"-"&amp;RIGHT(E1059,2),IF(G1059=12,"00"&amp;"."&amp;LEFT(E1059,3)&amp;"."&amp;MID(E1059,4,3)&amp;"/"&amp;MID(E1059,7,4)&amp;"-"&amp;RIGHT(E1059,2),IF(G1059=11,"00.0"&amp;LEFT(E1059,2)&amp;"."&amp;MID(E1059,3,3)&amp;"/"&amp;MID(E1059,6,4)&amp;"-"&amp;RIGHT(E1059,2),"erro")))))</f>
        <v>81.243.735/0001-48</v>
      </c>
      <c r="G1059" s="2">
        <f t="shared" si="49"/>
        <v>14</v>
      </c>
      <c r="H1059" s="6" t="s">
        <v>314</v>
      </c>
      <c r="I1059" s="2">
        <v>9</v>
      </c>
      <c r="J1059" s="6">
        <v>12.899219826090119</v>
      </c>
      <c r="K1059" s="6">
        <v>400000</v>
      </c>
      <c r="L1059" s="2">
        <v>0</v>
      </c>
      <c r="M1059" s="2">
        <v>1</v>
      </c>
      <c r="N1059" s="2"/>
      <c r="O1059" s="2">
        <v>0</v>
      </c>
      <c r="P1059" s="2">
        <v>0</v>
      </c>
      <c r="Q1059" s="2">
        <v>0</v>
      </c>
      <c r="R1059" s="2">
        <v>16</v>
      </c>
      <c r="S1059" s="2">
        <v>0</v>
      </c>
      <c r="T1059" s="6">
        <v>14.386129022418553</v>
      </c>
      <c r="U1059" s="6">
        <v>9.3022283185850707E-3</v>
      </c>
      <c r="V1059" s="6">
        <v>1.1720310326722472</v>
      </c>
      <c r="W1059" s="6">
        <v>1046024</v>
      </c>
      <c r="X1059" s="6">
        <v>1027722</v>
      </c>
      <c r="Y1059" s="6">
        <v>1769361</v>
      </c>
      <c r="Z1059" s="6">
        <v>16459</v>
      </c>
      <c r="AA1059" s="2">
        <f t="shared" si="50"/>
        <v>1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1</v>
      </c>
      <c r="AM1059" s="2">
        <v>0</v>
      </c>
      <c r="AN1059" s="2">
        <v>0</v>
      </c>
      <c r="AO1059" s="2">
        <v>0</v>
      </c>
      <c r="AP1059" s="2">
        <v>1</v>
      </c>
      <c r="AQ1059" s="2">
        <v>0</v>
      </c>
      <c r="AR1059" s="3">
        <v>0</v>
      </c>
      <c r="AS1059" s="6">
        <f t="shared" si="51"/>
        <v>14.334794707325788</v>
      </c>
      <c r="AT1059" s="6">
        <f t="shared" si="52"/>
        <v>-2.7427023888283367E-4</v>
      </c>
      <c r="AU1059" s="6">
        <f t="shared" si="53"/>
        <v>0.69717828874409216</v>
      </c>
      <c r="AV1059" s="6">
        <f t="shared" si="54"/>
        <v>0</v>
      </c>
      <c r="AW1059" s="6">
        <f t="shared" si="55"/>
        <v>1</v>
      </c>
      <c r="AX1059" s="6">
        <f t="shared" si="56"/>
        <v>0</v>
      </c>
      <c r="AY1059" s="6">
        <f t="shared" si="57"/>
        <v>0</v>
      </c>
      <c r="AZ1059" s="6">
        <f t="shared" si="58"/>
        <v>0</v>
      </c>
      <c r="BA1059" s="6">
        <f t="shared" si="59"/>
        <v>16</v>
      </c>
      <c r="BB1059" s="6">
        <f t="shared" si="60"/>
        <v>0</v>
      </c>
      <c r="BC1059" s="2"/>
      <c r="BD1059" s="2"/>
    </row>
    <row r="1060" spans="1:56" ht="15.75" customHeight="1" x14ac:dyDescent="0.25">
      <c r="A1060" s="2">
        <v>253</v>
      </c>
      <c r="B1060" s="2">
        <v>2020</v>
      </c>
      <c r="C1060" s="6" t="s">
        <v>313</v>
      </c>
      <c r="D1060" s="2">
        <v>20362</v>
      </c>
      <c r="E1060" s="2">
        <v>81243735000148</v>
      </c>
      <c r="F1060" s="2" t="str">
        <f t="array" ref="F1060">IFERROR(INDEX(cnpj!$A:$B,MATCH(C1060,cnpj!$B:$B,0),1),IF(G1060=14,LEFT(E1060,2)&amp;"."&amp;MID(E1060,3,3)&amp;"."&amp;MID(E1060,6,3)&amp;"/"&amp;MID(E1060,9,4)&amp;"-"&amp;RIGHT(E1060,2),IF(G1060=13,0&amp;LEFT(E1060,1)&amp;"."&amp;MID(E1060,2,3)&amp;"."&amp;MID(E1060,5,3)&amp;"/"&amp;MID(E1060,8,4)&amp;"-"&amp;RIGHT(E1060,2),IF(G1060=12,"00"&amp;"."&amp;LEFT(E1060,3)&amp;"."&amp;MID(E1060,4,3)&amp;"/"&amp;MID(E1060,7,4)&amp;"-"&amp;RIGHT(E1060,2),IF(G1060=11,"00.0"&amp;LEFT(E1060,2)&amp;"."&amp;MID(E1060,3,3)&amp;"/"&amp;MID(E1060,6,4)&amp;"-"&amp;RIGHT(E1060,2),"erro")))))</f>
        <v>81.243.735/0001-48</v>
      </c>
      <c r="G1060" s="2">
        <f t="shared" si="49"/>
        <v>14</v>
      </c>
      <c r="H1060" s="6" t="s">
        <v>314</v>
      </c>
      <c r="I1060" s="2">
        <v>9</v>
      </c>
      <c r="J1060" s="6">
        <v>12.899219826090119</v>
      </c>
      <c r="K1060" s="6">
        <v>400000</v>
      </c>
      <c r="L1060" s="2">
        <v>0</v>
      </c>
      <c r="M1060" s="2">
        <v>1</v>
      </c>
      <c r="N1060" s="2"/>
      <c r="O1060" s="2">
        <v>0</v>
      </c>
      <c r="P1060" s="2">
        <v>0</v>
      </c>
      <c r="Q1060" s="2">
        <v>0</v>
      </c>
      <c r="R1060" s="2">
        <v>18</v>
      </c>
      <c r="S1060" s="2">
        <v>0</v>
      </c>
      <c r="T1060" s="6">
        <v>14.778002581959106</v>
      </c>
      <c r="U1060" s="6">
        <v>7.2939443811485163E-2</v>
      </c>
      <c r="V1060" s="6">
        <v>0.60969027348042348</v>
      </c>
      <c r="W1060" s="6">
        <v>1232554</v>
      </c>
      <c r="X1060" s="6">
        <v>363745</v>
      </c>
      <c r="Y1060" s="6">
        <v>2618213</v>
      </c>
      <c r="Z1060" s="6">
        <v>190971</v>
      </c>
      <c r="AA1060" s="2">
        <f t="shared" si="50"/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1</v>
      </c>
      <c r="AM1060" s="2">
        <v>0</v>
      </c>
      <c r="AN1060" s="2">
        <v>0</v>
      </c>
      <c r="AO1060" s="2">
        <v>0</v>
      </c>
      <c r="AP1060" s="2">
        <v>0</v>
      </c>
      <c r="AQ1060" s="2">
        <v>1</v>
      </c>
      <c r="AR1060" s="3">
        <v>0</v>
      </c>
      <c r="AS1060" s="6">
        <f t="shared" si="51"/>
        <v>14.386129022418553</v>
      </c>
      <c r="AT1060" s="6">
        <f t="shared" si="52"/>
        <v>9.3022283185850707E-3</v>
      </c>
      <c r="AU1060" s="6">
        <f t="shared" si="53"/>
        <v>1.1720310326722472</v>
      </c>
      <c r="AV1060" s="6">
        <f t="shared" si="54"/>
        <v>0</v>
      </c>
      <c r="AW1060" s="6">
        <f t="shared" si="55"/>
        <v>1</v>
      </c>
      <c r="AX1060" s="6">
        <f t="shared" si="56"/>
        <v>0</v>
      </c>
      <c r="AY1060" s="6">
        <f t="shared" si="57"/>
        <v>0</v>
      </c>
      <c r="AZ1060" s="6">
        <f t="shared" si="58"/>
        <v>0</v>
      </c>
      <c r="BA1060" s="6">
        <f t="shared" si="59"/>
        <v>16</v>
      </c>
      <c r="BB1060" s="6">
        <f t="shared" si="60"/>
        <v>0</v>
      </c>
      <c r="BC1060" s="2"/>
      <c r="BD1060" s="2"/>
    </row>
    <row r="1061" spans="1:56" ht="15.75" customHeight="1" x14ac:dyDescent="0.25">
      <c r="A1061" s="2">
        <v>254</v>
      </c>
      <c r="B1061" s="2">
        <v>2016</v>
      </c>
      <c r="C1061" s="6" t="s">
        <v>315</v>
      </c>
      <c r="D1061" s="2">
        <v>19232</v>
      </c>
      <c r="E1061" s="2">
        <v>2291077000193</v>
      </c>
      <c r="F1061" s="2" t="str">
        <f t="array" ref="F1061">IFERROR(INDEX(cnpj!$A:$B,MATCH(C1061,cnpj!$B:$B,0),1),IF(G1061=14,LEFT(E1061,2)&amp;"."&amp;MID(E1061,3,3)&amp;"."&amp;MID(E1061,6,3)&amp;"/"&amp;MID(E1061,9,4)&amp;"-"&amp;RIGHT(E1061,2),IF(G1061=13,0&amp;LEFT(E1061,1)&amp;"."&amp;MID(E1061,2,3)&amp;"."&amp;MID(E1061,5,3)&amp;"/"&amp;MID(E1061,8,4)&amp;"-"&amp;RIGHT(E1061,2),IF(G1061=12,"00"&amp;"."&amp;LEFT(E1061,3)&amp;"."&amp;MID(E1061,4,3)&amp;"/"&amp;MID(E1061,7,4)&amp;"-"&amp;RIGHT(E1061,2),IF(G1061=11,"00.0"&amp;LEFT(E1061,2)&amp;"."&amp;MID(E1061,3,3)&amp;"/"&amp;MID(E1061,6,4)&amp;"-"&amp;RIGHT(E1061,2),"erro")))))</f>
        <v>02.291.077/0001-93</v>
      </c>
      <c r="G1061" s="2">
        <f t="shared" si="49"/>
        <v>13</v>
      </c>
      <c r="H1061" s="6" t="s">
        <v>52</v>
      </c>
      <c r="I1061" s="2">
        <v>10</v>
      </c>
      <c r="J1061" s="6">
        <v>10.031321244045962</v>
      </c>
      <c r="K1061" s="6">
        <v>22727.279999999999</v>
      </c>
      <c r="L1061" s="2">
        <v>0</v>
      </c>
      <c r="M1061" s="2">
        <v>0</v>
      </c>
      <c r="N1061" s="2"/>
      <c r="O1061" s="2">
        <v>0</v>
      </c>
      <c r="P1061" s="2">
        <v>0</v>
      </c>
      <c r="Q1061" s="2">
        <v>0</v>
      </c>
      <c r="R1061" s="2">
        <v>6</v>
      </c>
      <c r="S1061" s="2">
        <v>0</v>
      </c>
      <c r="T1061" s="6">
        <v>9.8702409587424924</v>
      </c>
      <c r="U1061" s="6">
        <v>0</v>
      </c>
      <c r="V1061" s="6">
        <v>0.94314070092008684</v>
      </c>
      <c r="W1061" s="6">
        <v>2557</v>
      </c>
      <c r="X1061" s="6">
        <v>15689</v>
      </c>
      <c r="Y1061" s="6">
        <v>19346</v>
      </c>
      <c r="Z1061" s="6">
        <v>0</v>
      </c>
      <c r="AA1061" s="2" t="str">
        <f t="shared" si="50"/>
        <v/>
      </c>
      <c r="AB1061" s="2">
        <v>0</v>
      </c>
      <c r="AC1061" s="2">
        <v>0</v>
      </c>
      <c r="AD1061" s="2">
        <v>1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1</v>
      </c>
      <c r="AN1061" s="2">
        <v>0</v>
      </c>
      <c r="AO1061" s="2">
        <v>0</v>
      </c>
      <c r="AP1061" s="2">
        <v>0</v>
      </c>
      <c r="AQ1061" s="2">
        <v>0</v>
      </c>
      <c r="AR1061" s="3">
        <v>0</v>
      </c>
      <c r="AS1061" s="6" t="str">
        <f t="shared" si="51"/>
        <v/>
      </c>
      <c r="AT1061" s="6" t="str">
        <f t="shared" si="52"/>
        <v/>
      </c>
      <c r="AU1061" s="6" t="str">
        <f t="shared" si="53"/>
        <v/>
      </c>
      <c r="AV1061" s="6" t="str">
        <f t="shared" si="54"/>
        <v/>
      </c>
      <c r="AW1061" s="6" t="str">
        <f t="shared" si="55"/>
        <v/>
      </c>
      <c r="AX1061" s="6" t="str">
        <f t="shared" si="56"/>
        <v/>
      </c>
      <c r="AY1061" s="6" t="str">
        <f t="shared" si="57"/>
        <v/>
      </c>
      <c r="AZ1061" s="6" t="str">
        <f t="shared" si="58"/>
        <v/>
      </c>
      <c r="BA1061" s="6" t="str">
        <f t="shared" si="59"/>
        <v/>
      </c>
      <c r="BB1061" s="6" t="str">
        <f t="shared" si="60"/>
        <v/>
      </c>
      <c r="BC1061" s="2"/>
      <c r="BD1061" s="2"/>
    </row>
    <row r="1062" spans="1:56" ht="15.75" customHeight="1" x14ac:dyDescent="0.25">
      <c r="A1062" s="2">
        <v>254</v>
      </c>
      <c r="B1062" s="2">
        <v>2017</v>
      </c>
      <c r="C1062" s="6" t="s">
        <v>315</v>
      </c>
      <c r="D1062" s="2">
        <v>19232</v>
      </c>
      <c r="E1062" s="2">
        <v>2291077000193</v>
      </c>
      <c r="F1062" s="2" t="str">
        <f t="array" ref="F1062">IFERROR(INDEX(cnpj!$A:$B,MATCH(C1062,cnpj!$B:$B,0),1),IF(G1062=14,LEFT(E1062,2)&amp;"."&amp;MID(E1062,3,3)&amp;"."&amp;MID(E1062,6,3)&amp;"/"&amp;MID(E1062,9,4)&amp;"-"&amp;RIGHT(E1062,2),IF(G1062=13,0&amp;LEFT(E1062,1)&amp;"."&amp;MID(E1062,2,3)&amp;"."&amp;MID(E1062,5,3)&amp;"/"&amp;MID(E1062,8,4)&amp;"-"&amp;RIGHT(E1062,2),IF(G1062=12,"00"&amp;"."&amp;LEFT(E1062,3)&amp;"."&amp;MID(E1062,4,3)&amp;"/"&amp;MID(E1062,7,4)&amp;"-"&amp;RIGHT(E1062,2),IF(G1062=11,"00.0"&amp;LEFT(E1062,2)&amp;"."&amp;MID(E1062,3,3)&amp;"/"&amp;MID(E1062,6,4)&amp;"-"&amp;RIGHT(E1062,2),"erro")))))</f>
        <v>02.291.077/0001-93</v>
      </c>
      <c r="G1062" s="2">
        <f t="shared" si="49"/>
        <v>13</v>
      </c>
      <c r="H1062" s="6" t="s">
        <v>52</v>
      </c>
      <c r="I1062" s="2">
        <v>10</v>
      </c>
      <c r="J1062" s="6">
        <v>10.031321244045962</v>
      </c>
      <c r="K1062" s="6">
        <v>22727.279999999999</v>
      </c>
      <c r="L1062" s="2">
        <v>0</v>
      </c>
      <c r="M1062" s="2">
        <v>0</v>
      </c>
      <c r="N1062" s="2"/>
      <c r="O1062" s="2">
        <v>0</v>
      </c>
      <c r="P1062" s="2">
        <v>0</v>
      </c>
      <c r="Q1062" s="2">
        <v>0</v>
      </c>
      <c r="R1062" s="2">
        <v>7</v>
      </c>
      <c r="S1062" s="2">
        <v>0</v>
      </c>
      <c r="T1062" s="6">
        <v>9.8239030731932857</v>
      </c>
      <c r="U1062" s="6">
        <v>0</v>
      </c>
      <c r="V1062" s="6">
        <v>0.94044396318354084</v>
      </c>
      <c r="W1062" s="6">
        <v>1786</v>
      </c>
      <c r="X1062" s="6">
        <v>15584</v>
      </c>
      <c r="Y1062" s="6">
        <v>18470</v>
      </c>
      <c r="Z1062" s="6">
        <v>0</v>
      </c>
      <c r="AA1062" s="2">
        <f t="shared" si="50"/>
        <v>0</v>
      </c>
      <c r="AB1062" s="2">
        <v>0</v>
      </c>
      <c r="AC1062" s="2">
        <v>0</v>
      </c>
      <c r="AD1062" s="2">
        <v>1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</v>
      </c>
      <c r="AO1062" s="2">
        <v>0</v>
      </c>
      <c r="AP1062" s="2">
        <v>0</v>
      </c>
      <c r="AQ1062" s="2">
        <v>0</v>
      </c>
      <c r="AR1062" s="3">
        <v>0</v>
      </c>
      <c r="AS1062" s="6">
        <f t="shared" si="51"/>
        <v>9.8702409587424924</v>
      </c>
      <c r="AT1062" s="6">
        <f t="shared" si="52"/>
        <v>0</v>
      </c>
      <c r="AU1062" s="6">
        <f t="shared" si="53"/>
        <v>0.94314070092008684</v>
      </c>
      <c r="AV1062" s="6">
        <f t="shared" si="54"/>
        <v>0</v>
      </c>
      <c r="AW1062" s="6">
        <f t="shared" si="55"/>
        <v>0</v>
      </c>
      <c r="AX1062" s="6">
        <f t="shared" si="56"/>
        <v>0</v>
      </c>
      <c r="AY1062" s="6">
        <f t="shared" si="57"/>
        <v>0</v>
      </c>
      <c r="AZ1062" s="6">
        <f t="shared" si="58"/>
        <v>0</v>
      </c>
      <c r="BA1062" s="6">
        <f t="shared" si="59"/>
        <v>6</v>
      </c>
      <c r="BB1062" s="6">
        <f t="shared" si="60"/>
        <v>0</v>
      </c>
      <c r="BC1062" s="2"/>
      <c r="BD1062" s="2"/>
    </row>
    <row r="1063" spans="1:56" ht="15.75" customHeight="1" x14ac:dyDescent="0.25">
      <c r="A1063" s="2">
        <v>254</v>
      </c>
      <c r="B1063" s="2">
        <v>2018</v>
      </c>
      <c r="C1063" s="6" t="s">
        <v>315</v>
      </c>
      <c r="D1063" s="2">
        <v>19232</v>
      </c>
      <c r="E1063" s="2">
        <v>2291077000193</v>
      </c>
      <c r="F1063" s="2" t="str">
        <f t="array" ref="F1063">IFERROR(INDEX(cnpj!$A:$B,MATCH(C1063,cnpj!$B:$B,0),1),IF(G1063=14,LEFT(E1063,2)&amp;"."&amp;MID(E1063,3,3)&amp;"."&amp;MID(E1063,6,3)&amp;"/"&amp;MID(E1063,9,4)&amp;"-"&amp;RIGHT(E1063,2),IF(G1063=13,0&amp;LEFT(E1063,1)&amp;"."&amp;MID(E1063,2,3)&amp;"."&amp;MID(E1063,5,3)&amp;"/"&amp;MID(E1063,8,4)&amp;"-"&amp;RIGHT(E1063,2),IF(G1063=12,"00"&amp;"."&amp;LEFT(E1063,3)&amp;"."&amp;MID(E1063,4,3)&amp;"/"&amp;MID(E1063,7,4)&amp;"-"&amp;RIGHT(E1063,2),IF(G1063=11,"00.0"&amp;LEFT(E1063,2)&amp;"."&amp;MID(E1063,3,3)&amp;"/"&amp;MID(E1063,6,4)&amp;"-"&amp;RIGHT(E1063,2),"erro")))))</f>
        <v>02.291.077/0001-93</v>
      </c>
      <c r="G1063" s="2">
        <f t="shared" si="49"/>
        <v>13</v>
      </c>
      <c r="H1063" s="6" t="s">
        <v>52</v>
      </c>
      <c r="I1063" s="2">
        <v>10</v>
      </c>
      <c r="J1063" s="6">
        <v>10.031321244045962</v>
      </c>
      <c r="K1063" s="6">
        <v>22727.279999999999</v>
      </c>
      <c r="L1063" s="2">
        <v>0</v>
      </c>
      <c r="M1063" s="2">
        <v>0</v>
      </c>
      <c r="N1063" s="2"/>
      <c r="O1063" s="2">
        <v>0</v>
      </c>
      <c r="P1063" s="2">
        <v>0</v>
      </c>
      <c r="Q1063" s="2">
        <v>0</v>
      </c>
      <c r="R1063" s="2">
        <v>5</v>
      </c>
      <c r="S1063" s="2">
        <v>0</v>
      </c>
      <c r="T1063" s="6">
        <v>9.7678396359398452</v>
      </c>
      <c r="U1063" s="6">
        <v>0</v>
      </c>
      <c r="V1063" s="6">
        <v>0.93700967760407716</v>
      </c>
      <c r="W1063" s="6">
        <v>787</v>
      </c>
      <c r="X1063" s="6">
        <v>15576</v>
      </c>
      <c r="Y1063" s="6">
        <v>17463</v>
      </c>
      <c r="Z1063" s="6">
        <v>0</v>
      </c>
      <c r="AA1063" s="2">
        <f t="shared" si="50"/>
        <v>0</v>
      </c>
      <c r="AB1063" s="2">
        <v>0</v>
      </c>
      <c r="AC1063" s="2">
        <v>0</v>
      </c>
      <c r="AD1063" s="2">
        <v>1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1</v>
      </c>
      <c r="AP1063" s="2">
        <v>0</v>
      </c>
      <c r="AQ1063" s="2">
        <v>0</v>
      </c>
      <c r="AR1063" s="3">
        <v>0</v>
      </c>
      <c r="AS1063" s="6">
        <f t="shared" si="51"/>
        <v>9.8239030731932857</v>
      </c>
      <c r="AT1063" s="6">
        <f t="shared" si="52"/>
        <v>0</v>
      </c>
      <c r="AU1063" s="6">
        <f t="shared" si="53"/>
        <v>0.94044396318354084</v>
      </c>
      <c r="AV1063" s="6">
        <f t="shared" si="54"/>
        <v>0</v>
      </c>
      <c r="AW1063" s="6">
        <f t="shared" si="55"/>
        <v>0</v>
      </c>
      <c r="AX1063" s="6">
        <f t="shared" si="56"/>
        <v>0</v>
      </c>
      <c r="AY1063" s="6">
        <f t="shared" si="57"/>
        <v>0</v>
      </c>
      <c r="AZ1063" s="6">
        <f t="shared" si="58"/>
        <v>0</v>
      </c>
      <c r="BA1063" s="6">
        <f t="shared" si="59"/>
        <v>7</v>
      </c>
      <c r="BB1063" s="6">
        <f t="shared" si="60"/>
        <v>0</v>
      </c>
      <c r="BC1063" s="2"/>
      <c r="BD1063" s="2"/>
    </row>
    <row r="1064" spans="1:56" ht="15.75" customHeight="1" x14ac:dyDescent="0.25">
      <c r="A1064" s="2">
        <v>254</v>
      </c>
      <c r="B1064" s="2">
        <v>2019</v>
      </c>
      <c r="C1064" s="6" t="s">
        <v>315</v>
      </c>
      <c r="D1064" s="2">
        <v>19232</v>
      </c>
      <c r="E1064" s="2">
        <v>2291077000193</v>
      </c>
      <c r="F1064" s="2" t="str">
        <f t="array" ref="F1064">IFERROR(INDEX(cnpj!$A:$B,MATCH(C1064,cnpj!$B:$B,0),1),IF(G1064=14,LEFT(E1064,2)&amp;"."&amp;MID(E1064,3,3)&amp;"."&amp;MID(E1064,6,3)&amp;"/"&amp;MID(E1064,9,4)&amp;"-"&amp;RIGHT(E1064,2),IF(G1064=13,0&amp;LEFT(E1064,1)&amp;"."&amp;MID(E1064,2,3)&amp;"."&amp;MID(E1064,5,3)&amp;"/"&amp;MID(E1064,8,4)&amp;"-"&amp;RIGHT(E1064,2),IF(G1064=12,"00"&amp;"."&amp;LEFT(E1064,3)&amp;"."&amp;MID(E1064,4,3)&amp;"/"&amp;MID(E1064,7,4)&amp;"-"&amp;RIGHT(E1064,2),IF(G1064=11,"00.0"&amp;LEFT(E1064,2)&amp;"."&amp;MID(E1064,3,3)&amp;"/"&amp;MID(E1064,6,4)&amp;"-"&amp;RIGHT(E1064,2),"erro")))))</f>
        <v>02.291.077/0001-93</v>
      </c>
      <c r="G1064" s="2">
        <f t="shared" si="49"/>
        <v>13</v>
      </c>
      <c r="H1064" s="6" t="s">
        <v>52</v>
      </c>
      <c r="I1064" s="2">
        <v>10</v>
      </c>
      <c r="J1064" s="6">
        <v>10.031321244045962</v>
      </c>
      <c r="K1064" s="6">
        <v>22727.279999999999</v>
      </c>
      <c r="L1064" s="2">
        <v>0</v>
      </c>
      <c r="M1064" s="2">
        <v>0</v>
      </c>
      <c r="N1064" s="2"/>
      <c r="O1064" s="2">
        <v>0</v>
      </c>
      <c r="P1064" s="2">
        <v>0</v>
      </c>
      <c r="Q1064" s="2">
        <v>0</v>
      </c>
      <c r="R1064" s="2">
        <v>7</v>
      </c>
      <c r="S1064" s="2">
        <v>0</v>
      </c>
      <c r="T1064" s="6">
        <v>9.7520249233281575</v>
      </c>
      <c r="U1064" s="6">
        <v>-0.11641165861888417</v>
      </c>
      <c r="V1064" s="6">
        <v>0.2244458665425563</v>
      </c>
      <c r="W1064" s="6">
        <v>1301</v>
      </c>
      <c r="X1064" s="6">
        <v>2557</v>
      </c>
      <c r="Y1064" s="6">
        <v>17189</v>
      </c>
      <c r="Z1064" s="6">
        <v>-2001</v>
      </c>
      <c r="AA1064" s="2">
        <f t="shared" si="50"/>
        <v>0</v>
      </c>
      <c r="AB1064" s="2">
        <v>0</v>
      </c>
      <c r="AC1064" s="2">
        <v>0</v>
      </c>
      <c r="AD1064" s="2">
        <v>1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1</v>
      </c>
      <c r="AQ1064" s="2">
        <v>0</v>
      </c>
      <c r="AR1064" s="3">
        <v>0</v>
      </c>
      <c r="AS1064" s="6">
        <f t="shared" si="51"/>
        <v>9.7678396359398452</v>
      </c>
      <c r="AT1064" s="6">
        <f t="shared" si="52"/>
        <v>0</v>
      </c>
      <c r="AU1064" s="6">
        <f t="shared" si="53"/>
        <v>0.93700967760407716</v>
      </c>
      <c r="AV1064" s="6">
        <f t="shared" si="54"/>
        <v>0</v>
      </c>
      <c r="AW1064" s="6">
        <f t="shared" si="55"/>
        <v>0</v>
      </c>
      <c r="AX1064" s="6">
        <f t="shared" si="56"/>
        <v>0</v>
      </c>
      <c r="AY1064" s="6">
        <f t="shared" si="57"/>
        <v>0</v>
      </c>
      <c r="AZ1064" s="6">
        <f t="shared" si="58"/>
        <v>0</v>
      </c>
      <c r="BA1064" s="6">
        <f t="shared" si="59"/>
        <v>5</v>
      </c>
      <c r="BB1064" s="6">
        <f t="shared" si="60"/>
        <v>0</v>
      </c>
      <c r="BC1064" s="2"/>
      <c r="BD1064" s="2"/>
    </row>
    <row r="1065" spans="1:56" ht="15.75" customHeight="1" x14ac:dyDescent="0.25">
      <c r="A1065" s="2">
        <v>254</v>
      </c>
      <c r="B1065" s="2">
        <v>2020</v>
      </c>
      <c r="C1065" s="6" t="s">
        <v>315</v>
      </c>
      <c r="D1065" s="2">
        <v>19232</v>
      </c>
      <c r="E1065" s="2">
        <v>2291077000193</v>
      </c>
      <c r="F1065" s="2" t="str">
        <f t="array" ref="F1065">IFERROR(INDEX(cnpj!$A:$B,MATCH(C1065,cnpj!$B:$B,0),1),IF(G1065=14,LEFT(E1065,2)&amp;"."&amp;MID(E1065,3,3)&amp;"."&amp;MID(E1065,6,3)&amp;"/"&amp;MID(E1065,9,4)&amp;"-"&amp;RIGHT(E1065,2),IF(G1065=13,0&amp;LEFT(E1065,1)&amp;"."&amp;MID(E1065,2,3)&amp;"."&amp;MID(E1065,5,3)&amp;"/"&amp;MID(E1065,8,4)&amp;"-"&amp;RIGHT(E1065,2),IF(G1065=12,"00"&amp;"."&amp;LEFT(E1065,3)&amp;"."&amp;MID(E1065,4,3)&amp;"/"&amp;MID(E1065,7,4)&amp;"-"&amp;RIGHT(E1065,2),IF(G1065=11,"00.0"&amp;LEFT(E1065,2)&amp;"."&amp;MID(E1065,3,3)&amp;"/"&amp;MID(E1065,6,4)&amp;"-"&amp;RIGHT(E1065,2),"erro")))))</f>
        <v>02.291.077/0001-93</v>
      </c>
      <c r="G1065" s="2">
        <f t="shared" si="49"/>
        <v>13</v>
      </c>
      <c r="H1065" s="6" t="s">
        <v>52</v>
      </c>
      <c r="I1065" s="2">
        <v>10</v>
      </c>
      <c r="J1065" s="6">
        <v>10.031321244045962</v>
      </c>
      <c r="K1065" s="6">
        <v>22727.279999999999</v>
      </c>
      <c r="L1065" s="2">
        <v>0</v>
      </c>
      <c r="M1065" s="2">
        <v>0</v>
      </c>
      <c r="N1065" s="2"/>
      <c r="O1065" s="2">
        <v>0</v>
      </c>
      <c r="P1065" s="2">
        <v>0</v>
      </c>
      <c r="Q1065" s="2">
        <v>0</v>
      </c>
      <c r="R1065" s="2">
        <v>7</v>
      </c>
      <c r="S1065" s="2">
        <v>0</v>
      </c>
      <c r="T1065" s="6">
        <v>9.7373739345863815</v>
      </c>
      <c r="U1065" s="6">
        <v>1.2633567506936656E-2</v>
      </c>
      <c r="V1065" s="6">
        <v>1.0405572938189975</v>
      </c>
      <c r="W1065" s="6">
        <v>1170</v>
      </c>
      <c r="X1065" s="6">
        <v>16456</v>
      </c>
      <c r="Y1065" s="6">
        <v>16939</v>
      </c>
      <c r="Z1065" s="6">
        <v>214</v>
      </c>
      <c r="AA1065" s="2">
        <f t="shared" si="50"/>
        <v>1</v>
      </c>
      <c r="AB1065" s="2">
        <v>0</v>
      </c>
      <c r="AC1065" s="2">
        <v>0</v>
      </c>
      <c r="AD1065" s="2">
        <v>1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1</v>
      </c>
      <c r="AR1065" s="3">
        <v>0</v>
      </c>
      <c r="AS1065" s="6">
        <f t="shared" si="51"/>
        <v>9.7520249233281575</v>
      </c>
      <c r="AT1065" s="6">
        <f t="shared" si="52"/>
        <v>-0.11641165861888417</v>
      </c>
      <c r="AU1065" s="6">
        <f t="shared" si="53"/>
        <v>0.2244458665425563</v>
      </c>
      <c r="AV1065" s="6">
        <f t="shared" si="54"/>
        <v>0</v>
      </c>
      <c r="AW1065" s="6">
        <f t="shared" si="55"/>
        <v>0</v>
      </c>
      <c r="AX1065" s="6">
        <f t="shared" si="56"/>
        <v>0</v>
      </c>
      <c r="AY1065" s="6">
        <f t="shared" si="57"/>
        <v>0</v>
      </c>
      <c r="AZ1065" s="6">
        <f t="shared" si="58"/>
        <v>0</v>
      </c>
      <c r="BA1065" s="6">
        <f t="shared" si="59"/>
        <v>7</v>
      </c>
      <c r="BB1065" s="6">
        <f t="shared" si="60"/>
        <v>0</v>
      </c>
      <c r="BC1065" s="2"/>
      <c r="BD1065" s="2"/>
    </row>
    <row r="1066" spans="1:56" ht="15.75" customHeight="1" x14ac:dyDescent="0.25">
      <c r="A1066" s="2">
        <v>255</v>
      </c>
      <c r="B1066" s="2">
        <v>2016</v>
      </c>
      <c r="C1066" s="6" t="s">
        <v>316</v>
      </c>
      <c r="D1066" s="2">
        <v>20346</v>
      </c>
      <c r="E1066" s="2">
        <v>45453214000151</v>
      </c>
      <c r="F1066" s="2" t="str">
        <f t="array" ref="F1066">IFERROR(INDEX(cnpj!$A:$B,MATCH(C1066,cnpj!$B:$B,0),1),IF(G1066=14,LEFT(E1066,2)&amp;"."&amp;MID(E1066,3,3)&amp;"."&amp;MID(E1066,6,3)&amp;"/"&amp;MID(E1066,9,4)&amp;"-"&amp;RIGHT(E1066,2),IF(G1066=13,0&amp;LEFT(E1066,1)&amp;"."&amp;MID(E1066,2,3)&amp;"."&amp;MID(E1066,5,3)&amp;"/"&amp;MID(E1066,8,4)&amp;"-"&amp;RIGHT(E1066,2),IF(G1066=12,"00"&amp;"."&amp;LEFT(E1066,3)&amp;"."&amp;MID(E1066,4,3)&amp;"/"&amp;MID(E1066,7,4)&amp;"-"&amp;RIGHT(E1066,2),IF(G1066=11,"00.0"&amp;LEFT(E1066,2)&amp;"."&amp;MID(E1066,3,3)&amp;"/"&amp;MID(E1066,6,4)&amp;"-"&amp;RIGHT(E1066,2),"erro")))))</f>
        <v>45.453.214/0001-51</v>
      </c>
      <c r="G1066" s="2">
        <f t="shared" si="49"/>
        <v>14</v>
      </c>
      <c r="H1066" s="6" t="s">
        <v>48</v>
      </c>
      <c r="I1066" s="2">
        <v>8</v>
      </c>
      <c r="J1066" s="6">
        <v>13.957010120237973</v>
      </c>
      <c r="K1066" s="6">
        <v>1152000</v>
      </c>
      <c r="L1066" s="2">
        <v>0</v>
      </c>
      <c r="M1066" s="2">
        <v>1</v>
      </c>
      <c r="N1066" s="2"/>
      <c r="O1066" s="2">
        <v>0</v>
      </c>
      <c r="P1066" s="2">
        <v>0</v>
      </c>
      <c r="Q1066" s="2">
        <v>0</v>
      </c>
      <c r="R1066" s="2">
        <v>15</v>
      </c>
      <c r="S1066" s="2">
        <v>0</v>
      </c>
      <c r="T1066" s="6">
        <v>14.518871895958233</v>
      </c>
      <c r="U1066" s="6">
        <v>-2.423271483316531E-2</v>
      </c>
      <c r="V1066" s="6">
        <v>0.62437831997794646</v>
      </c>
      <c r="W1066" s="6">
        <v>917758</v>
      </c>
      <c r="X1066" s="6">
        <v>343819</v>
      </c>
      <c r="Y1066" s="6">
        <v>2020533</v>
      </c>
      <c r="Z1066" s="6">
        <v>-48963</v>
      </c>
      <c r="AA1066" s="2" t="str">
        <f t="shared" si="50"/>
        <v/>
      </c>
      <c r="AB1066" s="2">
        <v>1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1</v>
      </c>
      <c r="AN1066" s="2">
        <v>0</v>
      </c>
      <c r="AO1066" s="2">
        <v>0</v>
      </c>
      <c r="AP1066" s="2">
        <v>0</v>
      </c>
      <c r="AQ1066" s="2">
        <v>0</v>
      </c>
      <c r="AR1066" s="3">
        <v>0</v>
      </c>
      <c r="AS1066" s="6" t="str">
        <f t="shared" si="51"/>
        <v/>
      </c>
      <c r="AT1066" s="6" t="str">
        <f t="shared" si="52"/>
        <v/>
      </c>
      <c r="AU1066" s="6" t="str">
        <f t="shared" si="53"/>
        <v/>
      </c>
      <c r="AV1066" s="6" t="str">
        <f t="shared" si="54"/>
        <v/>
      </c>
      <c r="AW1066" s="6" t="str">
        <f t="shared" si="55"/>
        <v/>
      </c>
      <c r="AX1066" s="6" t="str">
        <f t="shared" si="56"/>
        <v/>
      </c>
      <c r="AY1066" s="6" t="str">
        <f t="shared" si="57"/>
        <v/>
      </c>
      <c r="AZ1066" s="6" t="str">
        <f t="shared" si="58"/>
        <v/>
      </c>
      <c r="BA1066" s="6" t="str">
        <f t="shared" si="59"/>
        <v/>
      </c>
      <c r="BB1066" s="6" t="str">
        <f t="shared" si="60"/>
        <v/>
      </c>
      <c r="BC1066" s="2"/>
      <c r="BD1066" s="2"/>
    </row>
    <row r="1067" spans="1:56" ht="15.75" customHeight="1" x14ac:dyDescent="0.25">
      <c r="A1067" s="2">
        <v>255</v>
      </c>
      <c r="B1067" s="2">
        <v>2017</v>
      </c>
      <c r="C1067" s="6" t="s">
        <v>316</v>
      </c>
      <c r="D1067" s="2">
        <v>20346</v>
      </c>
      <c r="E1067" s="2">
        <v>45453214000151</v>
      </c>
      <c r="F1067" s="2" t="str">
        <f t="array" ref="F1067">IFERROR(INDEX(cnpj!$A:$B,MATCH(C1067,cnpj!$B:$B,0),1),IF(G1067=14,LEFT(E1067,2)&amp;"."&amp;MID(E1067,3,3)&amp;"."&amp;MID(E1067,6,3)&amp;"/"&amp;MID(E1067,9,4)&amp;"-"&amp;RIGHT(E1067,2),IF(G1067=13,0&amp;LEFT(E1067,1)&amp;"."&amp;MID(E1067,2,3)&amp;"."&amp;MID(E1067,5,3)&amp;"/"&amp;MID(E1067,8,4)&amp;"-"&amp;RIGHT(E1067,2),IF(G1067=12,"00"&amp;"."&amp;LEFT(E1067,3)&amp;"."&amp;MID(E1067,4,3)&amp;"/"&amp;MID(E1067,7,4)&amp;"-"&amp;RIGHT(E1067,2),IF(G1067=11,"00.0"&amp;LEFT(E1067,2)&amp;"."&amp;MID(E1067,3,3)&amp;"/"&amp;MID(E1067,6,4)&amp;"-"&amp;RIGHT(E1067,2),"erro")))))</f>
        <v>45.453.214/0001-51</v>
      </c>
      <c r="G1067" s="2">
        <f t="shared" si="49"/>
        <v>14</v>
      </c>
      <c r="H1067" s="6" t="s">
        <v>48</v>
      </c>
      <c r="I1067" s="2">
        <v>8</v>
      </c>
      <c r="J1067" s="6">
        <v>13.567049198665774</v>
      </c>
      <c r="K1067" s="6">
        <v>780000</v>
      </c>
      <c r="L1067" s="2">
        <v>0</v>
      </c>
      <c r="M1067" s="2">
        <v>1</v>
      </c>
      <c r="N1067" s="2"/>
      <c r="O1067" s="2">
        <v>0</v>
      </c>
      <c r="P1067" s="2">
        <v>0</v>
      </c>
      <c r="Q1067" s="2">
        <v>0</v>
      </c>
      <c r="R1067" s="2">
        <v>16</v>
      </c>
      <c r="S1067" s="2">
        <v>0</v>
      </c>
      <c r="T1067" s="6">
        <v>14.504413745512469</v>
      </c>
      <c r="U1067" s="6">
        <v>-5.6599699728349558E-2</v>
      </c>
      <c r="V1067" s="6">
        <v>0.6254477713115042</v>
      </c>
      <c r="W1067" s="6">
        <v>1202122</v>
      </c>
      <c r="X1067" s="6">
        <v>43476</v>
      </c>
      <c r="Y1067" s="6">
        <v>1991530</v>
      </c>
      <c r="Z1067" s="6">
        <v>-112720</v>
      </c>
      <c r="AA1067" s="2">
        <f t="shared" si="50"/>
        <v>1</v>
      </c>
      <c r="AB1067" s="2">
        <v>1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</v>
      </c>
      <c r="AO1067" s="2">
        <v>0</v>
      </c>
      <c r="AP1067" s="2">
        <v>0</v>
      </c>
      <c r="AQ1067" s="2">
        <v>0</v>
      </c>
      <c r="AR1067" s="3">
        <v>0</v>
      </c>
      <c r="AS1067" s="6">
        <f t="shared" si="51"/>
        <v>14.518871895958233</v>
      </c>
      <c r="AT1067" s="6">
        <f t="shared" si="52"/>
        <v>-2.423271483316531E-2</v>
      </c>
      <c r="AU1067" s="6">
        <f t="shared" si="53"/>
        <v>0.62437831997794646</v>
      </c>
      <c r="AV1067" s="6">
        <f t="shared" si="54"/>
        <v>0</v>
      </c>
      <c r="AW1067" s="6">
        <f t="shared" si="55"/>
        <v>1</v>
      </c>
      <c r="AX1067" s="6">
        <f t="shared" si="56"/>
        <v>0</v>
      </c>
      <c r="AY1067" s="6">
        <f t="shared" si="57"/>
        <v>0</v>
      </c>
      <c r="AZ1067" s="6">
        <f t="shared" si="58"/>
        <v>0</v>
      </c>
      <c r="BA1067" s="6">
        <f t="shared" si="59"/>
        <v>15</v>
      </c>
      <c r="BB1067" s="6">
        <f t="shared" si="60"/>
        <v>0</v>
      </c>
      <c r="BC1067" s="2"/>
      <c r="BD1067" s="2"/>
    </row>
    <row r="1068" spans="1:56" ht="15.75" customHeight="1" x14ac:dyDescent="0.25">
      <c r="A1068" s="2">
        <v>255</v>
      </c>
      <c r="B1068" s="2">
        <v>2018</v>
      </c>
      <c r="C1068" s="6" t="s">
        <v>316</v>
      </c>
      <c r="D1068" s="2">
        <v>20346</v>
      </c>
      <c r="E1068" s="2">
        <v>45453214000151</v>
      </c>
      <c r="F1068" s="2" t="str">
        <f t="array" ref="F1068">IFERROR(INDEX(cnpj!$A:$B,MATCH(C1068,cnpj!$B:$B,0),1),IF(G1068=14,LEFT(E1068,2)&amp;"."&amp;MID(E1068,3,3)&amp;"."&amp;MID(E1068,6,3)&amp;"/"&amp;MID(E1068,9,4)&amp;"-"&amp;RIGHT(E1068,2),IF(G1068=13,0&amp;LEFT(E1068,1)&amp;"."&amp;MID(E1068,2,3)&amp;"."&amp;MID(E1068,5,3)&amp;"/"&amp;MID(E1068,8,4)&amp;"-"&amp;RIGHT(E1068,2),IF(G1068=12,"00"&amp;"."&amp;LEFT(E1068,3)&amp;"."&amp;MID(E1068,4,3)&amp;"/"&amp;MID(E1068,7,4)&amp;"-"&amp;RIGHT(E1068,2),IF(G1068=11,"00.0"&amp;LEFT(E1068,2)&amp;"."&amp;MID(E1068,3,3)&amp;"/"&amp;MID(E1068,6,4)&amp;"-"&amp;RIGHT(E1068,2),"erro")))))</f>
        <v>45.453.214/0001-51</v>
      </c>
      <c r="G1068" s="2">
        <f t="shared" si="49"/>
        <v>14</v>
      </c>
      <c r="H1068" s="6" t="s">
        <v>48</v>
      </c>
      <c r="I1068" s="2">
        <v>8</v>
      </c>
      <c r="J1068" s="6">
        <v>13.63326899797049</v>
      </c>
      <c r="K1068" s="6">
        <v>833400</v>
      </c>
      <c r="L1068" s="2">
        <v>0</v>
      </c>
      <c r="M1068" s="2">
        <v>1</v>
      </c>
      <c r="N1068" s="2"/>
      <c r="O1068" s="2">
        <v>0</v>
      </c>
      <c r="P1068" s="2">
        <v>0</v>
      </c>
      <c r="Q1068" s="2">
        <v>0</v>
      </c>
      <c r="R1068" s="2">
        <v>14</v>
      </c>
      <c r="S1068" s="2">
        <v>0</v>
      </c>
      <c r="T1068" s="6">
        <v>14.722941356285991</v>
      </c>
      <c r="U1068" s="6">
        <v>-3.9282503103374245E-3</v>
      </c>
      <c r="V1068" s="6">
        <v>0.58788037521368486</v>
      </c>
      <c r="W1068" s="6">
        <v>1182836</v>
      </c>
      <c r="X1068" s="6">
        <v>273901</v>
      </c>
      <c r="Y1068" s="6">
        <v>2477948</v>
      </c>
      <c r="Z1068" s="6">
        <v>-9734</v>
      </c>
      <c r="AA1068" s="2">
        <f t="shared" si="50"/>
        <v>1</v>
      </c>
      <c r="AB1068" s="2">
        <v>1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1</v>
      </c>
      <c r="AP1068" s="2">
        <v>0</v>
      </c>
      <c r="AQ1068" s="2">
        <v>0</v>
      </c>
      <c r="AR1068" s="3">
        <v>0</v>
      </c>
      <c r="AS1068" s="6">
        <f t="shared" si="51"/>
        <v>14.504413745512469</v>
      </c>
      <c r="AT1068" s="6">
        <f t="shared" si="52"/>
        <v>-5.6599699728349558E-2</v>
      </c>
      <c r="AU1068" s="6">
        <f t="shared" si="53"/>
        <v>0.6254477713115042</v>
      </c>
      <c r="AV1068" s="6">
        <f t="shared" si="54"/>
        <v>0</v>
      </c>
      <c r="AW1068" s="6">
        <f t="shared" si="55"/>
        <v>1</v>
      </c>
      <c r="AX1068" s="6">
        <f t="shared" si="56"/>
        <v>0</v>
      </c>
      <c r="AY1068" s="6">
        <f t="shared" si="57"/>
        <v>0</v>
      </c>
      <c r="AZ1068" s="6">
        <f t="shared" si="58"/>
        <v>0</v>
      </c>
      <c r="BA1068" s="6">
        <f t="shared" si="59"/>
        <v>16</v>
      </c>
      <c r="BB1068" s="6">
        <f t="shared" si="60"/>
        <v>0</v>
      </c>
      <c r="BC1068" s="2"/>
      <c r="BD1068" s="2"/>
    </row>
    <row r="1069" spans="1:56" ht="15.75" customHeight="1" x14ac:dyDescent="0.25">
      <c r="A1069" s="2">
        <v>256</v>
      </c>
      <c r="B1069" s="2">
        <v>2016</v>
      </c>
      <c r="C1069" s="6" t="s">
        <v>317</v>
      </c>
      <c r="D1069" s="2">
        <v>18333</v>
      </c>
      <c r="E1069" s="2">
        <v>2992449000109</v>
      </c>
      <c r="F1069" s="2" t="str">
        <f t="array" ref="F1069">IFERROR(INDEX(cnpj!$A:$B,MATCH(C1069,cnpj!$B:$B,0),1),IF(G1069=14,LEFT(E1069,2)&amp;"."&amp;MID(E1069,3,3)&amp;"."&amp;MID(E1069,6,3)&amp;"/"&amp;MID(E1069,9,4)&amp;"-"&amp;RIGHT(E1069,2),IF(G1069=13,0&amp;LEFT(E1069,1)&amp;"."&amp;MID(E1069,2,3)&amp;"."&amp;MID(E1069,5,3)&amp;"/"&amp;MID(E1069,8,4)&amp;"-"&amp;RIGHT(E1069,2),IF(G1069=12,"00"&amp;"."&amp;LEFT(E1069,3)&amp;"."&amp;MID(E1069,4,3)&amp;"/"&amp;MID(E1069,7,4)&amp;"-"&amp;RIGHT(E1069,2),IF(G1069=11,"00.0"&amp;LEFT(E1069,2)&amp;"."&amp;MID(E1069,3,3)&amp;"/"&amp;MID(E1069,6,4)&amp;"-"&amp;RIGHT(E1069,2),"erro")))))</f>
        <v>02.992.449/0001-09</v>
      </c>
      <c r="G1069" s="2">
        <f t="shared" si="49"/>
        <v>13</v>
      </c>
      <c r="H1069" s="6" t="s">
        <v>50</v>
      </c>
      <c r="I1069" s="2">
        <v>6</v>
      </c>
      <c r="J1069" s="6">
        <v>10.039765170828677</v>
      </c>
      <c r="K1069" s="6">
        <v>22920</v>
      </c>
      <c r="L1069" s="2">
        <v>0</v>
      </c>
      <c r="M1069" s="2">
        <v>0</v>
      </c>
      <c r="N1069" s="2"/>
      <c r="O1069" s="2">
        <v>0</v>
      </c>
      <c r="P1069" s="2">
        <v>0</v>
      </c>
      <c r="Q1069" s="2">
        <v>0</v>
      </c>
      <c r="R1069" s="2">
        <v>5</v>
      </c>
      <c r="S1069" s="2">
        <v>0</v>
      </c>
      <c r="T1069" s="6">
        <v>10.570727007554888</v>
      </c>
      <c r="U1069" s="6">
        <v>-2.7175770326089746E-3</v>
      </c>
      <c r="V1069" s="6">
        <v>4.2845780845113786E-3</v>
      </c>
      <c r="W1069" s="6">
        <v>167</v>
      </c>
      <c r="X1069" s="6">
        <v>0</v>
      </c>
      <c r="Y1069" s="6">
        <v>38977</v>
      </c>
      <c r="Z1069" s="6">
        <v>-105.923</v>
      </c>
      <c r="AA1069" s="2" t="str">
        <f t="shared" si="50"/>
        <v/>
      </c>
      <c r="AB1069" s="2">
        <v>0</v>
      </c>
      <c r="AC1069" s="2">
        <v>1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1</v>
      </c>
      <c r="AN1069" s="2">
        <v>0</v>
      </c>
      <c r="AO1069" s="2">
        <v>0</v>
      </c>
      <c r="AP1069" s="2">
        <v>0</v>
      </c>
      <c r="AQ1069" s="2">
        <v>0</v>
      </c>
      <c r="AR1069" s="3">
        <v>0</v>
      </c>
      <c r="AS1069" s="6" t="str">
        <f t="shared" si="51"/>
        <v/>
      </c>
      <c r="AT1069" s="6" t="str">
        <f t="shared" si="52"/>
        <v/>
      </c>
      <c r="AU1069" s="6" t="str">
        <f t="shared" si="53"/>
        <v/>
      </c>
      <c r="AV1069" s="6" t="str">
        <f t="shared" si="54"/>
        <v/>
      </c>
      <c r="AW1069" s="6" t="str">
        <f t="shared" si="55"/>
        <v/>
      </c>
      <c r="AX1069" s="6" t="str">
        <f t="shared" si="56"/>
        <v/>
      </c>
      <c r="AY1069" s="6" t="str">
        <f t="shared" si="57"/>
        <v/>
      </c>
      <c r="AZ1069" s="6" t="str">
        <f t="shared" si="58"/>
        <v/>
      </c>
      <c r="BA1069" s="6" t="str">
        <f t="shared" si="59"/>
        <v/>
      </c>
      <c r="BB1069" s="6" t="str">
        <f t="shared" si="60"/>
        <v/>
      </c>
      <c r="BC1069" s="2"/>
      <c r="BD1069" s="2"/>
    </row>
    <row r="1070" spans="1:56" ht="15.75" customHeight="1" x14ac:dyDescent="0.25">
      <c r="A1070" s="2">
        <v>256</v>
      </c>
      <c r="B1070" s="2">
        <v>2017</v>
      </c>
      <c r="C1070" s="6" t="s">
        <v>317</v>
      </c>
      <c r="D1070" s="2">
        <v>18333</v>
      </c>
      <c r="E1070" s="2">
        <v>2992449000109</v>
      </c>
      <c r="F1070" s="2" t="str">
        <f t="array" ref="F1070">IFERROR(INDEX(cnpj!$A:$B,MATCH(C1070,cnpj!$B:$B,0),1),IF(G1070=14,LEFT(E1070,2)&amp;"."&amp;MID(E1070,3,3)&amp;"."&amp;MID(E1070,6,3)&amp;"/"&amp;MID(E1070,9,4)&amp;"-"&amp;RIGHT(E1070,2),IF(G1070=13,0&amp;LEFT(E1070,1)&amp;"."&amp;MID(E1070,2,3)&amp;"."&amp;MID(E1070,5,3)&amp;"/"&amp;MID(E1070,8,4)&amp;"-"&amp;RIGHT(E1070,2),IF(G1070=12,"00"&amp;"."&amp;LEFT(E1070,3)&amp;"."&amp;MID(E1070,4,3)&amp;"/"&amp;MID(E1070,7,4)&amp;"-"&amp;RIGHT(E1070,2),IF(G1070=11,"00.0"&amp;LEFT(E1070,2)&amp;"."&amp;MID(E1070,3,3)&amp;"/"&amp;MID(E1070,6,4)&amp;"-"&amp;RIGHT(E1070,2),"erro")))))</f>
        <v>02.992.449/0001-09</v>
      </c>
      <c r="G1070" s="2">
        <f t="shared" si="49"/>
        <v>13</v>
      </c>
      <c r="H1070" s="6" t="s">
        <v>50</v>
      </c>
      <c r="I1070" s="2">
        <v>6</v>
      </c>
      <c r="J1070" s="6">
        <v>10.341742483467284</v>
      </c>
      <c r="K1070" s="6">
        <v>31000</v>
      </c>
      <c r="L1070" s="2">
        <v>0</v>
      </c>
      <c r="M1070" s="2">
        <v>0</v>
      </c>
      <c r="N1070" s="2"/>
      <c r="O1070" s="2">
        <v>0</v>
      </c>
      <c r="P1070" s="2">
        <v>0</v>
      </c>
      <c r="Q1070" s="2">
        <v>0</v>
      </c>
      <c r="R1070" s="2">
        <v>5</v>
      </c>
      <c r="S1070" s="2">
        <v>0</v>
      </c>
      <c r="T1070" s="6">
        <v>10.211045778992698</v>
      </c>
      <c r="U1070" s="6">
        <v>-4.1037423718844205E-3</v>
      </c>
      <c r="V1070" s="6">
        <v>8.0876406146606868E-4</v>
      </c>
      <c r="W1070" s="6">
        <v>22</v>
      </c>
      <c r="X1070" s="6">
        <v>0</v>
      </c>
      <c r="Y1070" s="6">
        <v>27202</v>
      </c>
      <c r="Z1070" s="6">
        <v>-111.63</v>
      </c>
      <c r="AA1070" s="2">
        <f t="shared" si="50"/>
        <v>1</v>
      </c>
      <c r="AB1070" s="2">
        <v>0</v>
      </c>
      <c r="AC1070" s="2">
        <v>1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</v>
      </c>
      <c r="AO1070" s="2">
        <v>0</v>
      </c>
      <c r="AP1070" s="2">
        <v>0</v>
      </c>
      <c r="AQ1070" s="2">
        <v>0</v>
      </c>
      <c r="AR1070" s="3">
        <v>0</v>
      </c>
      <c r="AS1070" s="6">
        <f t="shared" si="51"/>
        <v>10.570727007554888</v>
      </c>
      <c r="AT1070" s="6">
        <f t="shared" si="52"/>
        <v>-2.7175770326089746E-3</v>
      </c>
      <c r="AU1070" s="6">
        <f t="shared" si="53"/>
        <v>4.2845780845113786E-3</v>
      </c>
      <c r="AV1070" s="6">
        <f t="shared" si="54"/>
        <v>0</v>
      </c>
      <c r="AW1070" s="6">
        <f t="shared" si="55"/>
        <v>0</v>
      </c>
      <c r="AX1070" s="6">
        <f t="shared" si="56"/>
        <v>0</v>
      </c>
      <c r="AY1070" s="6">
        <f t="shared" si="57"/>
        <v>0</v>
      </c>
      <c r="AZ1070" s="6">
        <f t="shared" si="58"/>
        <v>0</v>
      </c>
      <c r="BA1070" s="6">
        <f t="shared" si="59"/>
        <v>5</v>
      </c>
      <c r="BB1070" s="6">
        <f t="shared" si="60"/>
        <v>0</v>
      </c>
      <c r="BC1070" s="2"/>
      <c r="BD1070" s="2"/>
    </row>
    <row r="1071" spans="1:56" ht="15.75" customHeight="1" x14ac:dyDescent="0.25">
      <c r="A1071" s="2">
        <v>256</v>
      </c>
      <c r="B1071" s="2">
        <v>2018</v>
      </c>
      <c r="C1071" s="6" t="s">
        <v>317</v>
      </c>
      <c r="D1071" s="2">
        <v>18333</v>
      </c>
      <c r="E1071" s="2">
        <v>2992449000109</v>
      </c>
      <c r="F1071" s="2" t="str">
        <f t="array" ref="F1071">IFERROR(INDEX(cnpj!$A:$B,MATCH(C1071,cnpj!$B:$B,0),1),IF(G1071=14,LEFT(E1071,2)&amp;"."&amp;MID(E1071,3,3)&amp;"."&amp;MID(E1071,6,3)&amp;"/"&amp;MID(E1071,9,4)&amp;"-"&amp;RIGHT(E1071,2),IF(G1071=13,0&amp;LEFT(E1071,1)&amp;"."&amp;MID(E1071,2,3)&amp;"."&amp;MID(E1071,5,3)&amp;"/"&amp;MID(E1071,8,4)&amp;"-"&amp;RIGHT(E1071,2),IF(G1071=12,"00"&amp;"."&amp;LEFT(E1071,3)&amp;"."&amp;MID(E1071,4,3)&amp;"/"&amp;MID(E1071,7,4)&amp;"-"&amp;RIGHT(E1071,2),IF(G1071=11,"00.0"&amp;LEFT(E1071,2)&amp;"."&amp;MID(E1071,3,3)&amp;"/"&amp;MID(E1071,6,4)&amp;"-"&amp;RIGHT(E1071,2),"erro")))))</f>
        <v>02.992.449/0001-09</v>
      </c>
      <c r="G1071" s="2">
        <f t="shared" si="49"/>
        <v>13</v>
      </c>
      <c r="H1071" s="6" t="s">
        <v>50</v>
      </c>
      <c r="I1071" s="2">
        <v>6</v>
      </c>
      <c r="J1071" s="6">
        <v>10.380963196620565</v>
      </c>
      <c r="K1071" s="6">
        <v>32240</v>
      </c>
      <c r="L1071" s="2">
        <v>0</v>
      </c>
      <c r="M1071" s="2">
        <v>0</v>
      </c>
      <c r="N1071" s="2"/>
      <c r="O1071" s="2">
        <v>0</v>
      </c>
      <c r="P1071" s="2">
        <v>0</v>
      </c>
      <c r="Q1071" s="2">
        <v>0</v>
      </c>
      <c r="R1071" s="2">
        <v>6</v>
      </c>
      <c r="S1071" s="2">
        <v>0</v>
      </c>
      <c r="T1071" s="6">
        <v>9.1897294180720586</v>
      </c>
      <c r="U1071" s="6">
        <v>-1.3026235198040017E-2</v>
      </c>
      <c r="V1071" s="6">
        <v>2.2560228664761126E-2</v>
      </c>
      <c r="W1071" s="6">
        <v>221</v>
      </c>
      <c r="X1071" s="6">
        <v>0</v>
      </c>
      <c r="Y1071" s="6">
        <v>9796</v>
      </c>
      <c r="Z1071" s="6">
        <v>-127.605</v>
      </c>
      <c r="AA1071" s="2">
        <f t="shared" si="50"/>
        <v>1</v>
      </c>
      <c r="AB1071" s="2">
        <v>0</v>
      </c>
      <c r="AC1071" s="2">
        <v>1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1</v>
      </c>
      <c r="AP1071" s="2">
        <v>0</v>
      </c>
      <c r="AQ1071" s="2">
        <v>0</v>
      </c>
      <c r="AR1071" s="3">
        <v>0</v>
      </c>
      <c r="AS1071" s="6">
        <f t="shared" si="51"/>
        <v>10.211045778992698</v>
      </c>
      <c r="AT1071" s="6">
        <f t="shared" si="52"/>
        <v>-4.1037423718844205E-3</v>
      </c>
      <c r="AU1071" s="6">
        <f t="shared" si="53"/>
        <v>8.0876406146606868E-4</v>
      </c>
      <c r="AV1071" s="6">
        <f t="shared" si="54"/>
        <v>0</v>
      </c>
      <c r="AW1071" s="6">
        <f t="shared" si="55"/>
        <v>0</v>
      </c>
      <c r="AX1071" s="6">
        <f t="shared" si="56"/>
        <v>0</v>
      </c>
      <c r="AY1071" s="6">
        <f t="shared" si="57"/>
        <v>0</v>
      </c>
      <c r="AZ1071" s="6">
        <f t="shared" si="58"/>
        <v>0</v>
      </c>
      <c r="BA1071" s="6">
        <f t="shared" si="59"/>
        <v>5</v>
      </c>
      <c r="BB1071" s="6">
        <f t="shared" si="60"/>
        <v>0</v>
      </c>
      <c r="BC1071" s="2"/>
      <c r="BD1071" s="2"/>
    </row>
    <row r="1072" spans="1:56" ht="15.75" customHeight="1" x14ac:dyDescent="0.25">
      <c r="A1072" s="2">
        <v>256</v>
      </c>
      <c r="B1072" s="2">
        <v>2019</v>
      </c>
      <c r="C1072" s="6" t="s">
        <v>317</v>
      </c>
      <c r="D1072" s="2">
        <v>18333</v>
      </c>
      <c r="E1072" s="2">
        <v>2992449000109</v>
      </c>
      <c r="F1072" s="2" t="str">
        <f t="array" ref="F1072">IFERROR(INDEX(cnpj!$A:$B,MATCH(C1072,cnpj!$B:$B,0),1),IF(G1072=14,LEFT(E1072,2)&amp;"."&amp;MID(E1072,3,3)&amp;"."&amp;MID(E1072,6,3)&amp;"/"&amp;MID(E1072,9,4)&amp;"-"&amp;RIGHT(E1072,2),IF(G1072=13,0&amp;LEFT(E1072,1)&amp;"."&amp;MID(E1072,2,3)&amp;"."&amp;MID(E1072,5,3)&amp;"/"&amp;MID(E1072,8,4)&amp;"-"&amp;RIGHT(E1072,2),IF(G1072=12,"00"&amp;"."&amp;LEFT(E1072,3)&amp;"."&amp;MID(E1072,4,3)&amp;"/"&amp;MID(E1072,7,4)&amp;"-"&amp;RIGHT(E1072,2),IF(G1072=11,"00.0"&amp;LEFT(E1072,2)&amp;"."&amp;MID(E1072,3,3)&amp;"/"&amp;MID(E1072,6,4)&amp;"-"&amp;RIGHT(E1072,2),"erro")))))</f>
        <v>02.992.449/0001-09</v>
      </c>
      <c r="G1072" s="2">
        <f t="shared" si="49"/>
        <v>13</v>
      </c>
      <c r="H1072" s="6" t="s">
        <v>50</v>
      </c>
      <c r="I1072" s="2">
        <v>6</v>
      </c>
      <c r="J1072" s="6">
        <v>10.420195839460273</v>
      </c>
      <c r="K1072" s="6">
        <v>33530</v>
      </c>
      <c r="L1072" s="2">
        <v>0</v>
      </c>
      <c r="M1072" s="2">
        <v>0</v>
      </c>
      <c r="N1072" s="2"/>
      <c r="O1072" s="2">
        <v>0</v>
      </c>
      <c r="P1072" s="2">
        <v>0</v>
      </c>
      <c r="Q1072" s="2">
        <v>0</v>
      </c>
      <c r="R1072" s="2">
        <v>5</v>
      </c>
      <c r="S1072" s="2">
        <v>0</v>
      </c>
      <c r="T1072" s="6">
        <v>12.252326262047609</v>
      </c>
      <c r="U1072" s="6">
        <v>-6.6905207477991875E-4</v>
      </c>
      <c r="V1072" s="6">
        <v>9.786697729486126E-4</v>
      </c>
      <c r="W1072" s="6">
        <v>38</v>
      </c>
      <c r="X1072" s="6">
        <v>167</v>
      </c>
      <c r="Y1072" s="6">
        <v>209468</v>
      </c>
      <c r="Z1072" s="6">
        <v>-140.14500000000001</v>
      </c>
      <c r="AA1072" s="2">
        <f t="shared" si="50"/>
        <v>1</v>
      </c>
      <c r="AB1072" s="2">
        <v>0</v>
      </c>
      <c r="AC1072" s="2">
        <v>1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1</v>
      </c>
      <c r="AQ1072" s="2">
        <v>0</v>
      </c>
      <c r="AR1072" s="3">
        <v>0</v>
      </c>
      <c r="AS1072" s="6">
        <f t="shared" si="51"/>
        <v>9.1897294180720586</v>
      </c>
      <c r="AT1072" s="6">
        <f t="shared" si="52"/>
        <v>-1.3026235198040017E-2</v>
      </c>
      <c r="AU1072" s="6">
        <f t="shared" si="53"/>
        <v>2.2560228664761126E-2</v>
      </c>
      <c r="AV1072" s="6">
        <f t="shared" si="54"/>
        <v>0</v>
      </c>
      <c r="AW1072" s="6">
        <f t="shared" si="55"/>
        <v>0</v>
      </c>
      <c r="AX1072" s="6">
        <f t="shared" si="56"/>
        <v>0</v>
      </c>
      <c r="AY1072" s="6">
        <f t="shared" si="57"/>
        <v>0</v>
      </c>
      <c r="AZ1072" s="6">
        <f t="shared" si="58"/>
        <v>0</v>
      </c>
      <c r="BA1072" s="6">
        <f t="shared" si="59"/>
        <v>6</v>
      </c>
      <c r="BB1072" s="6">
        <f t="shared" si="60"/>
        <v>0</v>
      </c>
      <c r="BC1072" s="2"/>
      <c r="BD1072" s="2"/>
    </row>
    <row r="1073" spans="1:56" ht="15.75" customHeight="1" x14ac:dyDescent="0.25">
      <c r="A1073" s="2">
        <v>256</v>
      </c>
      <c r="B1073" s="2">
        <v>2020</v>
      </c>
      <c r="C1073" s="6" t="s">
        <v>317</v>
      </c>
      <c r="D1073" s="2">
        <v>18333</v>
      </c>
      <c r="E1073" s="2">
        <v>2992449000109</v>
      </c>
      <c r="F1073" s="2" t="str">
        <f t="array" ref="F1073">IFERROR(INDEX(cnpj!$A:$B,MATCH(C1073,cnpj!$B:$B,0),1),IF(G1073=14,LEFT(E1073,2)&amp;"."&amp;MID(E1073,3,3)&amp;"."&amp;MID(E1073,6,3)&amp;"/"&amp;MID(E1073,9,4)&amp;"-"&amp;RIGHT(E1073,2),IF(G1073=13,0&amp;LEFT(E1073,1)&amp;"."&amp;MID(E1073,2,3)&amp;"."&amp;MID(E1073,5,3)&amp;"/"&amp;MID(E1073,8,4)&amp;"-"&amp;RIGHT(E1073,2),IF(G1073=12,"00"&amp;"."&amp;LEFT(E1073,3)&amp;"."&amp;MID(E1073,4,3)&amp;"/"&amp;MID(E1073,7,4)&amp;"-"&amp;RIGHT(E1073,2),IF(G1073=11,"00.0"&amp;LEFT(E1073,2)&amp;"."&amp;MID(E1073,3,3)&amp;"/"&amp;MID(E1073,6,4)&amp;"-"&amp;RIGHT(E1073,2),"erro")))))</f>
        <v>02.992.449/0001-09</v>
      </c>
      <c r="G1073" s="2">
        <f t="shared" si="49"/>
        <v>13</v>
      </c>
      <c r="H1073" s="6" t="s">
        <v>50</v>
      </c>
      <c r="I1073" s="2">
        <v>6</v>
      </c>
      <c r="J1073" s="6">
        <v>10.21552071585174</v>
      </c>
      <c r="K1073" s="6">
        <v>27324</v>
      </c>
      <c r="L1073" s="2">
        <v>0</v>
      </c>
      <c r="M1073" s="2">
        <v>0</v>
      </c>
      <c r="N1073" s="2"/>
      <c r="O1073" s="2">
        <v>0</v>
      </c>
      <c r="P1073" s="2">
        <v>0</v>
      </c>
      <c r="Q1073" s="2">
        <v>0</v>
      </c>
      <c r="R1073" s="2">
        <v>5</v>
      </c>
      <c r="S1073" s="2">
        <v>0</v>
      </c>
      <c r="T1073" s="6">
        <v>11.337118641145517</v>
      </c>
      <c r="U1073" s="6">
        <v>-1.4986289611101837E-3</v>
      </c>
      <c r="V1073" s="6">
        <v>1.7883115954123847E-3</v>
      </c>
      <c r="W1073" s="6">
        <v>150</v>
      </c>
      <c r="X1073" s="6">
        <v>0</v>
      </c>
      <c r="Y1073" s="6">
        <v>83878</v>
      </c>
      <c r="Z1073" s="6">
        <v>-125.702</v>
      </c>
      <c r="AA1073" s="2">
        <f t="shared" si="50"/>
        <v>1</v>
      </c>
      <c r="AB1073" s="2">
        <v>0</v>
      </c>
      <c r="AC1073" s="2">
        <v>1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1</v>
      </c>
      <c r="AR1073" s="3">
        <v>0</v>
      </c>
      <c r="AS1073" s="6">
        <f t="shared" si="51"/>
        <v>12.252326262047609</v>
      </c>
      <c r="AT1073" s="6">
        <f t="shared" si="52"/>
        <v>-6.6905207477991875E-4</v>
      </c>
      <c r="AU1073" s="6">
        <f t="shared" si="53"/>
        <v>9.786697729486126E-4</v>
      </c>
      <c r="AV1073" s="6">
        <f t="shared" si="54"/>
        <v>0</v>
      </c>
      <c r="AW1073" s="6">
        <f t="shared" si="55"/>
        <v>0</v>
      </c>
      <c r="AX1073" s="6">
        <f t="shared" si="56"/>
        <v>0</v>
      </c>
      <c r="AY1073" s="6">
        <f t="shared" si="57"/>
        <v>0</v>
      </c>
      <c r="AZ1073" s="6">
        <f t="shared" si="58"/>
        <v>0</v>
      </c>
      <c r="BA1073" s="6">
        <f t="shared" si="59"/>
        <v>5</v>
      </c>
      <c r="BB1073" s="6">
        <f t="shared" si="60"/>
        <v>0</v>
      </c>
      <c r="BC1073" s="2"/>
      <c r="BD1073" s="2"/>
    </row>
    <row r="1074" spans="1:56" ht="15.75" customHeight="1" x14ac:dyDescent="0.25">
      <c r="A1074" s="2">
        <v>257</v>
      </c>
      <c r="B1074" s="2">
        <v>2016</v>
      </c>
      <c r="C1074" s="6" t="s">
        <v>318</v>
      </c>
      <c r="D1074" s="2">
        <v>21482</v>
      </c>
      <c r="E1074" s="2">
        <v>8741499000108</v>
      </c>
      <c r="F1074" s="2" t="str">
        <f t="array" ref="F1074">IFERROR(INDEX(cnpj!$A:$B,MATCH(C1074,cnpj!$B:$B,0),1),IF(G1074=14,LEFT(E1074,2)&amp;"."&amp;MID(E1074,3,3)&amp;"."&amp;MID(E1074,6,3)&amp;"/"&amp;MID(E1074,9,4)&amp;"-"&amp;RIGHT(E1074,2),IF(G1074=13,0&amp;LEFT(E1074,1)&amp;"."&amp;MID(E1074,2,3)&amp;"."&amp;MID(E1074,5,3)&amp;"/"&amp;MID(E1074,8,4)&amp;"-"&amp;RIGHT(E1074,2),IF(G1074=12,"00"&amp;"."&amp;LEFT(E1074,3)&amp;"."&amp;MID(E1074,4,3)&amp;"/"&amp;MID(E1074,7,4)&amp;"-"&amp;RIGHT(E1074,2),IF(G1074=11,"00.0"&amp;LEFT(E1074,2)&amp;"."&amp;MID(E1074,3,3)&amp;"/"&amp;MID(E1074,6,4)&amp;"-"&amp;RIGHT(E1074,2),"erro")))))</f>
        <v>08.741.499/0001-08</v>
      </c>
      <c r="G1074" s="2">
        <f t="shared" si="49"/>
        <v>13</v>
      </c>
      <c r="H1074" s="6" t="s">
        <v>60</v>
      </c>
      <c r="I1074" s="2">
        <v>1</v>
      </c>
      <c r="J1074" s="6">
        <v>13.213755856668172</v>
      </c>
      <c r="K1074" s="6">
        <v>547849.48</v>
      </c>
      <c r="L1074" s="2">
        <v>0</v>
      </c>
      <c r="M1074" s="2">
        <v>1</v>
      </c>
      <c r="N1074" s="2"/>
      <c r="O1074" s="2">
        <v>1</v>
      </c>
      <c r="P1074" s="2">
        <v>2</v>
      </c>
      <c r="Q1074" s="2">
        <v>0</v>
      </c>
      <c r="R1074" s="2">
        <v>18</v>
      </c>
      <c r="S1074" s="2">
        <v>0</v>
      </c>
      <c r="T1074" s="6">
        <v>15.033005425717421</v>
      </c>
      <c r="U1074" s="6">
        <v>6.7223525644231993E-2</v>
      </c>
      <c r="V1074" s="6">
        <v>6.7223525644231993E-2</v>
      </c>
      <c r="W1074" s="6">
        <v>27427</v>
      </c>
      <c r="X1074" s="6">
        <v>199702</v>
      </c>
      <c r="Y1074" s="6">
        <v>3378713</v>
      </c>
      <c r="Z1074" s="6">
        <v>-295545</v>
      </c>
      <c r="AA1074" s="2" t="str">
        <f t="shared" si="50"/>
        <v/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1</v>
      </c>
      <c r="AN1074" s="2">
        <v>0</v>
      </c>
      <c r="AO1074" s="2">
        <v>0</v>
      </c>
      <c r="AP1074" s="2">
        <v>0</v>
      </c>
      <c r="AQ1074" s="2">
        <v>0</v>
      </c>
      <c r="AR1074" s="3">
        <v>0</v>
      </c>
      <c r="AS1074" s="6" t="str">
        <f t="shared" si="51"/>
        <v/>
      </c>
      <c r="AT1074" s="6" t="str">
        <f t="shared" si="52"/>
        <v/>
      </c>
      <c r="AU1074" s="6" t="str">
        <f t="shared" si="53"/>
        <v/>
      </c>
      <c r="AV1074" s="6" t="str">
        <f t="shared" si="54"/>
        <v/>
      </c>
      <c r="AW1074" s="6" t="str">
        <f t="shared" si="55"/>
        <v/>
      </c>
      <c r="AX1074" s="6" t="str">
        <f t="shared" si="56"/>
        <v/>
      </c>
      <c r="AY1074" s="6" t="str">
        <f t="shared" si="57"/>
        <v/>
      </c>
      <c r="AZ1074" s="6" t="str">
        <f t="shared" si="58"/>
        <v/>
      </c>
      <c r="BA1074" s="6" t="str">
        <f t="shared" si="59"/>
        <v/>
      </c>
      <c r="BB1074" s="6" t="str">
        <f t="shared" si="60"/>
        <v/>
      </c>
      <c r="BC1074" s="2"/>
      <c r="BD1074" s="2"/>
    </row>
    <row r="1075" spans="1:56" ht="15.75" customHeight="1" x14ac:dyDescent="0.25">
      <c r="A1075" s="2">
        <v>257</v>
      </c>
      <c r="B1075" s="2">
        <v>2017</v>
      </c>
      <c r="C1075" s="6" t="s">
        <v>318</v>
      </c>
      <c r="D1075" s="2">
        <v>21482</v>
      </c>
      <c r="E1075" s="2">
        <v>8741499000108</v>
      </c>
      <c r="F1075" s="2" t="str">
        <f t="array" ref="F1075">IFERROR(INDEX(cnpj!$A:$B,MATCH(C1075,cnpj!$B:$B,0),1),IF(G1075=14,LEFT(E1075,2)&amp;"."&amp;MID(E1075,3,3)&amp;"."&amp;MID(E1075,6,3)&amp;"/"&amp;MID(E1075,9,4)&amp;"-"&amp;RIGHT(E1075,2),IF(G1075=13,0&amp;LEFT(E1075,1)&amp;"."&amp;MID(E1075,2,3)&amp;"."&amp;MID(E1075,5,3)&amp;"/"&amp;MID(E1075,8,4)&amp;"-"&amp;RIGHT(E1075,2),IF(G1075=12,"00"&amp;"."&amp;LEFT(E1075,3)&amp;"."&amp;MID(E1075,4,3)&amp;"/"&amp;MID(E1075,7,4)&amp;"-"&amp;RIGHT(E1075,2),IF(G1075=11,"00.0"&amp;LEFT(E1075,2)&amp;"."&amp;MID(E1075,3,3)&amp;"/"&amp;MID(E1075,6,4)&amp;"-"&amp;RIGHT(E1075,2),"erro")))))</f>
        <v>08.741.499/0001-08</v>
      </c>
      <c r="G1075" s="2">
        <f t="shared" si="49"/>
        <v>13</v>
      </c>
      <c r="H1075" s="6" t="s">
        <v>60</v>
      </c>
      <c r="I1075" s="2">
        <v>1</v>
      </c>
      <c r="J1075" s="6">
        <v>13.213756769327196</v>
      </c>
      <c r="K1075" s="6">
        <v>547849.98</v>
      </c>
      <c r="L1075" s="2">
        <v>0</v>
      </c>
      <c r="M1075" s="2">
        <v>1</v>
      </c>
      <c r="N1075" s="2"/>
      <c r="O1075" s="2">
        <v>1</v>
      </c>
      <c r="P1075" s="2">
        <v>1</v>
      </c>
      <c r="Q1075" s="2">
        <v>0</v>
      </c>
      <c r="R1075" s="2">
        <v>18</v>
      </c>
      <c r="S1075" s="2">
        <v>0</v>
      </c>
      <c r="T1075" s="6">
        <v>14.729396801371594</v>
      </c>
      <c r="U1075" s="6">
        <v>-2.5357573884300546</v>
      </c>
      <c r="V1075" s="6">
        <v>0.11990235750177626</v>
      </c>
      <c r="W1075" s="6">
        <v>35788</v>
      </c>
      <c r="X1075" s="6">
        <v>263248</v>
      </c>
      <c r="Y1075" s="6">
        <v>2493996</v>
      </c>
      <c r="Z1075" s="6">
        <v>-983531</v>
      </c>
      <c r="AA1075" s="2">
        <f t="shared" si="50"/>
        <v>1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</v>
      </c>
      <c r="AO1075" s="2">
        <v>0</v>
      </c>
      <c r="AP1075" s="2">
        <v>0</v>
      </c>
      <c r="AQ1075" s="2">
        <v>0</v>
      </c>
      <c r="AR1075" s="3">
        <v>0</v>
      </c>
      <c r="AS1075" s="6">
        <f t="shared" si="51"/>
        <v>15.033005425717421</v>
      </c>
      <c r="AT1075" s="6">
        <f t="shared" si="52"/>
        <v>6.7223525644231993E-2</v>
      </c>
      <c r="AU1075" s="6">
        <f t="shared" si="53"/>
        <v>6.7223525644231993E-2</v>
      </c>
      <c r="AV1075" s="6">
        <f t="shared" si="54"/>
        <v>0</v>
      </c>
      <c r="AW1075" s="6">
        <f t="shared" si="55"/>
        <v>1</v>
      </c>
      <c r="AX1075" s="6">
        <f t="shared" si="56"/>
        <v>1</v>
      </c>
      <c r="AY1075" s="6">
        <f t="shared" si="57"/>
        <v>2</v>
      </c>
      <c r="AZ1075" s="6">
        <f t="shared" si="58"/>
        <v>0</v>
      </c>
      <c r="BA1075" s="6">
        <f t="shared" si="59"/>
        <v>18</v>
      </c>
      <c r="BB1075" s="6">
        <f t="shared" si="60"/>
        <v>0</v>
      </c>
      <c r="BC1075" s="2"/>
      <c r="BD1075" s="2"/>
    </row>
    <row r="1076" spans="1:56" ht="15.75" customHeight="1" x14ac:dyDescent="0.25">
      <c r="A1076" s="2">
        <v>258</v>
      </c>
      <c r="B1076" s="2">
        <v>2016</v>
      </c>
      <c r="C1076" s="6" t="s">
        <v>319</v>
      </c>
      <c r="D1076" s="2">
        <v>5258</v>
      </c>
      <c r="E1076" s="2">
        <v>61585865000151</v>
      </c>
      <c r="F1076" s="2" t="str">
        <f t="array" ref="F1076">IFERROR(INDEX(cnpj!$A:$B,MATCH(C1076,cnpj!$B:$B,0),1),IF(G1076=14,LEFT(E1076,2)&amp;"."&amp;MID(E1076,3,3)&amp;"."&amp;MID(E1076,6,3)&amp;"/"&amp;MID(E1076,9,4)&amp;"-"&amp;RIGHT(E1076,2),IF(G1076=13,0&amp;LEFT(E1076,1)&amp;"."&amp;MID(E1076,2,3)&amp;"."&amp;MID(E1076,5,3)&amp;"/"&amp;MID(E1076,8,4)&amp;"-"&amp;RIGHT(E1076,2),IF(G1076=12,"00"&amp;"."&amp;LEFT(E1076,3)&amp;"."&amp;MID(E1076,4,3)&amp;"/"&amp;MID(E1076,7,4)&amp;"-"&amp;RIGHT(E1076,2),IF(G1076=11,"00.0"&amp;LEFT(E1076,2)&amp;"."&amp;MID(E1076,3,3)&amp;"/"&amp;MID(E1076,6,4)&amp;"-"&amp;RIGHT(E1076,2),"erro")))))</f>
        <v>61.585.865/0001-51</v>
      </c>
      <c r="G1076" s="2">
        <f t="shared" si="49"/>
        <v>14</v>
      </c>
      <c r="H1076" s="6" t="s">
        <v>48</v>
      </c>
      <c r="I1076" s="2">
        <v>8</v>
      </c>
      <c r="J1076" s="6">
        <v>13.827142642193982</v>
      </c>
      <c r="K1076" s="6">
        <v>1011700</v>
      </c>
      <c r="L1076" s="2">
        <v>0</v>
      </c>
      <c r="M1076" s="2">
        <v>1</v>
      </c>
      <c r="N1076" s="2"/>
      <c r="O1076" s="2">
        <v>0</v>
      </c>
      <c r="P1076" s="2">
        <v>0</v>
      </c>
      <c r="Q1076" s="2">
        <v>0</v>
      </c>
      <c r="R1076" s="2">
        <v>30</v>
      </c>
      <c r="S1076" s="2">
        <v>0</v>
      </c>
      <c r="T1076" s="6">
        <v>15.533346089385299</v>
      </c>
      <c r="U1076" s="6">
        <v>8.0338931465383109E-2</v>
      </c>
      <c r="V1076" s="6">
        <v>0.477826645136954</v>
      </c>
      <c r="W1076" s="6">
        <v>2127912</v>
      </c>
      <c r="X1076" s="6">
        <v>534755</v>
      </c>
      <c r="Y1076" s="6">
        <v>5572454</v>
      </c>
      <c r="Z1076" s="6">
        <v>447685</v>
      </c>
      <c r="AA1076" s="2" t="str">
        <f t="shared" si="50"/>
        <v/>
      </c>
      <c r="AB1076" s="2">
        <v>1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1</v>
      </c>
      <c r="AN1076" s="2">
        <v>0</v>
      </c>
      <c r="AO1076" s="2">
        <v>0</v>
      </c>
      <c r="AP1076" s="2">
        <v>0</v>
      </c>
      <c r="AQ1076" s="2">
        <v>0</v>
      </c>
      <c r="AR1076" s="3">
        <v>0</v>
      </c>
      <c r="AS1076" s="6" t="str">
        <f t="shared" si="51"/>
        <v/>
      </c>
      <c r="AT1076" s="6" t="str">
        <f t="shared" si="52"/>
        <v/>
      </c>
      <c r="AU1076" s="6" t="str">
        <f t="shared" si="53"/>
        <v/>
      </c>
      <c r="AV1076" s="6" t="str">
        <f t="shared" si="54"/>
        <v/>
      </c>
      <c r="AW1076" s="6" t="str">
        <f t="shared" si="55"/>
        <v/>
      </c>
      <c r="AX1076" s="6" t="str">
        <f t="shared" si="56"/>
        <v/>
      </c>
      <c r="AY1076" s="6" t="str">
        <f t="shared" si="57"/>
        <v/>
      </c>
      <c r="AZ1076" s="6" t="str">
        <f t="shared" si="58"/>
        <v/>
      </c>
      <c r="BA1076" s="6" t="str">
        <f t="shared" si="59"/>
        <v/>
      </c>
      <c r="BB1076" s="6" t="str">
        <f t="shared" si="60"/>
        <v/>
      </c>
      <c r="BC1076" s="2"/>
      <c r="BD1076" s="2"/>
    </row>
    <row r="1077" spans="1:56" ht="15.75" customHeight="1" x14ac:dyDescent="0.25">
      <c r="A1077" s="2">
        <v>258</v>
      </c>
      <c r="B1077" s="2">
        <v>2017</v>
      </c>
      <c r="C1077" s="6" t="s">
        <v>319</v>
      </c>
      <c r="D1077" s="2">
        <v>5258</v>
      </c>
      <c r="E1077" s="2">
        <v>61585865000151</v>
      </c>
      <c r="F1077" s="2" t="str">
        <f t="array" ref="F1077">IFERROR(INDEX(cnpj!$A:$B,MATCH(C1077,cnpj!$B:$B,0),1),IF(G1077=14,LEFT(E1077,2)&amp;"."&amp;MID(E1077,3,3)&amp;"."&amp;MID(E1077,6,3)&amp;"/"&amp;MID(E1077,9,4)&amp;"-"&amp;RIGHT(E1077,2),IF(G1077=13,0&amp;LEFT(E1077,1)&amp;"."&amp;MID(E1077,2,3)&amp;"."&amp;MID(E1077,5,3)&amp;"/"&amp;MID(E1077,8,4)&amp;"-"&amp;RIGHT(E1077,2),IF(G1077=12,"00"&amp;"."&amp;LEFT(E1077,3)&amp;"."&amp;MID(E1077,4,3)&amp;"/"&amp;MID(E1077,7,4)&amp;"-"&amp;RIGHT(E1077,2),IF(G1077=11,"00.0"&amp;LEFT(E1077,2)&amp;"."&amp;MID(E1077,3,3)&amp;"/"&amp;MID(E1077,6,4)&amp;"-"&amp;RIGHT(E1077,2),"erro")))))</f>
        <v>61.585.865/0001-51</v>
      </c>
      <c r="G1077" s="2">
        <f t="shared" si="49"/>
        <v>14</v>
      </c>
      <c r="H1077" s="6" t="s">
        <v>48</v>
      </c>
      <c r="I1077" s="2">
        <v>8</v>
      </c>
      <c r="J1077" s="6">
        <v>13.76547962435871</v>
      </c>
      <c r="K1077" s="6">
        <v>951200</v>
      </c>
      <c r="L1077" s="2">
        <v>0</v>
      </c>
      <c r="M1077" s="2">
        <v>1</v>
      </c>
      <c r="N1077" s="2"/>
      <c r="O1077" s="2">
        <v>0</v>
      </c>
      <c r="P1077" s="2">
        <v>0</v>
      </c>
      <c r="Q1077" s="2">
        <v>0</v>
      </c>
      <c r="R1077" s="2">
        <v>26</v>
      </c>
      <c r="S1077" s="2">
        <v>0</v>
      </c>
      <c r="T1077" s="6">
        <v>15.664715797889489</v>
      </c>
      <c r="U1077" s="6">
        <v>8.0437724939403751E-2</v>
      </c>
      <c r="V1077" s="6">
        <v>0.49289832341610634</v>
      </c>
      <c r="W1077" s="6">
        <v>2415001</v>
      </c>
      <c r="X1077" s="6">
        <v>717253</v>
      </c>
      <c r="Y1077" s="6">
        <v>6354767</v>
      </c>
      <c r="Z1077" s="6">
        <v>511163</v>
      </c>
      <c r="AA1077" s="2">
        <f t="shared" si="50"/>
        <v>0</v>
      </c>
      <c r="AB1077" s="2">
        <v>1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</v>
      </c>
      <c r="AO1077" s="2">
        <v>0</v>
      </c>
      <c r="AP1077" s="2">
        <v>0</v>
      </c>
      <c r="AQ1077" s="2">
        <v>0</v>
      </c>
      <c r="AR1077" s="3">
        <v>0</v>
      </c>
      <c r="AS1077" s="6">
        <f t="shared" si="51"/>
        <v>15.533346089385299</v>
      </c>
      <c r="AT1077" s="6">
        <f t="shared" si="52"/>
        <v>8.0338931465383109E-2</v>
      </c>
      <c r="AU1077" s="6">
        <f t="shared" si="53"/>
        <v>0.477826645136954</v>
      </c>
      <c r="AV1077" s="6">
        <f t="shared" si="54"/>
        <v>0</v>
      </c>
      <c r="AW1077" s="6">
        <f t="shared" si="55"/>
        <v>1</v>
      </c>
      <c r="AX1077" s="6">
        <f t="shared" si="56"/>
        <v>0</v>
      </c>
      <c r="AY1077" s="6">
        <f t="shared" si="57"/>
        <v>0</v>
      </c>
      <c r="AZ1077" s="6">
        <f t="shared" si="58"/>
        <v>0</v>
      </c>
      <c r="BA1077" s="6">
        <f t="shared" si="59"/>
        <v>30</v>
      </c>
      <c r="BB1077" s="6">
        <f t="shared" si="60"/>
        <v>0</v>
      </c>
      <c r="BC1077" s="2"/>
      <c r="BD1077" s="2"/>
    </row>
    <row r="1078" spans="1:56" ht="15.75" customHeight="1" x14ac:dyDescent="0.25">
      <c r="A1078" s="2">
        <v>258</v>
      </c>
      <c r="B1078" s="2">
        <v>2018</v>
      </c>
      <c r="C1078" s="6" t="s">
        <v>319</v>
      </c>
      <c r="D1078" s="2">
        <v>5258</v>
      </c>
      <c r="E1078" s="2">
        <v>61585865000151</v>
      </c>
      <c r="F1078" s="2" t="str">
        <f t="array" ref="F1078">IFERROR(INDEX(cnpj!$A:$B,MATCH(C1078,cnpj!$B:$B,0),1),IF(G1078=14,LEFT(E1078,2)&amp;"."&amp;MID(E1078,3,3)&amp;"."&amp;MID(E1078,6,3)&amp;"/"&amp;MID(E1078,9,4)&amp;"-"&amp;RIGHT(E1078,2),IF(G1078=13,0&amp;LEFT(E1078,1)&amp;"."&amp;MID(E1078,2,3)&amp;"."&amp;MID(E1078,5,3)&amp;"/"&amp;MID(E1078,8,4)&amp;"-"&amp;RIGHT(E1078,2),IF(G1078=12,"00"&amp;"."&amp;LEFT(E1078,3)&amp;"."&amp;MID(E1078,4,3)&amp;"/"&amp;MID(E1078,7,4)&amp;"-"&amp;RIGHT(E1078,2),IF(G1078=11,"00.0"&amp;LEFT(E1078,2)&amp;"."&amp;MID(E1078,3,3)&amp;"/"&amp;MID(E1078,6,4)&amp;"-"&amp;RIGHT(E1078,2),"erro")))))</f>
        <v>61.585.865/0001-51</v>
      </c>
      <c r="G1078" s="2">
        <f t="shared" si="49"/>
        <v>14</v>
      </c>
      <c r="H1078" s="6" t="s">
        <v>48</v>
      </c>
      <c r="I1078" s="2">
        <v>8</v>
      </c>
      <c r="J1078" s="6">
        <v>14.288135747914961</v>
      </c>
      <c r="K1078" s="6">
        <v>1604200</v>
      </c>
      <c r="L1078" s="2">
        <v>0</v>
      </c>
      <c r="M1078" s="2">
        <v>1</v>
      </c>
      <c r="N1078" s="2"/>
      <c r="O1078" s="2">
        <v>0</v>
      </c>
      <c r="P1078" s="2">
        <v>0</v>
      </c>
      <c r="Q1078" s="2">
        <v>0</v>
      </c>
      <c r="R1078" s="2">
        <v>30</v>
      </c>
      <c r="S1078" s="2">
        <v>0</v>
      </c>
      <c r="T1078" s="6">
        <v>15.787046960286883</v>
      </c>
      <c r="U1078" s="6">
        <v>6.9962106475595892E-2</v>
      </c>
      <c r="V1078" s="6">
        <v>0.51267025560236279</v>
      </c>
      <c r="W1078" s="6">
        <v>2776886</v>
      </c>
      <c r="X1078" s="6">
        <v>904959</v>
      </c>
      <c r="Y1078" s="6">
        <v>7181702</v>
      </c>
      <c r="Z1078" s="6">
        <v>502447</v>
      </c>
      <c r="AA1078" s="2">
        <f t="shared" si="50"/>
        <v>0</v>
      </c>
      <c r="AB1078" s="2">
        <v>1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1</v>
      </c>
      <c r="AP1078" s="2">
        <v>0</v>
      </c>
      <c r="AQ1078" s="2">
        <v>0</v>
      </c>
      <c r="AR1078" s="3">
        <v>0</v>
      </c>
      <c r="AS1078" s="6">
        <f t="shared" si="51"/>
        <v>15.664715797889489</v>
      </c>
      <c r="AT1078" s="6">
        <f t="shared" si="52"/>
        <v>8.0437724939403751E-2</v>
      </c>
      <c r="AU1078" s="6">
        <f t="shared" si="53"/>
        <v>0.49289832341610634</v>
      </c>
      <c r="AV1078" s="6">
        <f t="shared" si="54"/>
        <v>0</v>
      </c>
      <c r="AW1078" s="6">
        <f t="shared" si="55"/>
        <v>1</v>
      </c>
      <c r="AX1078" s="6">
        <f t="shared" si="56"/>
        <v>0</v>
      </c>
      <c r="AY1078" s="6">
        <f t="shared" si="57"/>
        <v>0</v>
      </c>
      <c r="AZ1078" s="6">
        <f t="shared" si="58"/>
        <v>0</v>
      </c>
      <c r="BA1078" s="6">
        <f t="shared" si="59"/>
        <v>26</v>
      </c>
      <c r="BB1078" s="6">
        <f t="shared" si="60"/>
        <v>0</v>
      </c>
      <c r="BC1078" s="2"/>
      <c r="BD1078" s="2"/>
    </row>
    <row r="1079" spans="1:56" ht="15.75" customHeight="1" x14ac:dyDescent="0.25">
      <c r="A1079" s="2">
        <v>258</v>
      </c>
      <c r="B1079" s="2">
        <v>2019</v>
      </c>
      <c r="C1079" s="6" t="s">
        <v>319</v>
      </c>
      <c r="D1079" s="2">
        <v>5258</v>
      </c>
      <c r="E1079" s="2">
        <v>61585865000151</v>
      </c>
      <c r="F1079" s="2" t="str">
        <f t="array" ref="F1079">IFERROR(INDEX(cnpj!$A:$B,MATCH(C1079,cnpj!$B:$B,0),1),IF(G1079=14,LEFT(E1079,2)&amp;"."&amp;MID(E1079,3,3)&amp;"."&amp;MID(E1079,6,3)&amp;"/"&amp;MID(E1079,9,4)&amp;"-"&amp;RIGHT(E1079,2),IF(G1079=13,0&amp;LEFT(E1079,1)&amp;"."&amp;MID(E1079,2,3)&amp;"."&amp;MID(E1079,5,3)&amp;"/"&amp;MID(E1079,8,4)&amp;"-"&amp;RIGHT(E1079,2),IF(G1079=12,"00"&amp;"."&amp;LEFT(E1079,3)&amp;"."&amp;MID(E1079,4,3)&amp;"/"&amp;MID(E1079,7,4)&amp;"-"&amp;RIGHT(E1079,2),IF(G1079=11,"00.0"&amp;LEFT(E1079,2)&amp;"."&amp;MID(E1079,3,3)&amp;"/"&amp;MID(E1079,6,4)&amp;"-"&amp;RIGHT(E1079,2),"erro")))))</f>
        <v>61.585.865/0001-51</v>
      </c>
      <c r="G1079" s="2">
        <f t="shared" si="49"/>
        <v>14</v>
      </c>
      <c r="H1079" s="6" t="s">
        <v>48</v>
      </c>
      <c r="I1079" s="2">
        <v>8</v>
      </c>
      <c r="J1079" s="6">
        <v>14.18638422130282</v>
      </c>
      <c r="K1079" s="6">
        <v>1449000</v>
      </c>
      <c r="L1079" s="2">
        <v>0</v>
      </c>
      <c r="M1079" s="2">
        <v>1</v>
      </c>
      <c r="N1079" s="2"/>
      <c r="O1079" s="2">
        <v>0</v>
      </c>
      <c r="P1079" s="2">
        <v>0</v>
      </c>
      <c r="Q1079" s="2">
        <v>0</v>
      </c>
      <c r="R1079" s="2">
        <v>33</v>
      </c>
      <c r="S1079" s="2">
        <v>0</v>
      </c>
      <c r="T1079" s="6">
        <v>16.306719473357767</v>
      </c>
      <c r="U1079" s="6">
        <v>6.3949036864105649E-2</v>
      </c>
      <c r="V1079" s="6">
        <v>0.50260329155689543</v>
      </c>
      <c r="W1079" s="6">
        <v>3941458</v>
      </c>
      <c r="X1079" s="6">
        <v>2127912</v>
      </c>
      <c r="Y1079" s="6">
        <v>12075866</v>
      </c>
      <c r="Z1079" s="6">
        <v>772240</v>
      </c>
      <c r="AA1079" s="2">
        <f t="shared" si="50"/>
        <v>0</v>
      </c>
      <c r="AB1079" s="2">
        <v>1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1</v>
      </c>
      <c r="AQ1079" s="2">
        <v>0</v>
      </c>
      <c r="AR1079" s="3">
        <v>0</v>
      </c>
      <c r="AS1079" s="6">
        <f t="shared" si="51"/>
        <v>15.787046960286883</v>
      </c>
      <c r="AT1079" s="6">
        <f t="shared" si="52"/>
        <v>6.9962106475595892E-2</v>
      </c>
      <c r="AU1079" s="6">
        <f t="shared" si="53"/>
        <v>0.51267025560236279</v>
      </c>
      <c r="AV1079" s="6">
        <f t="shared" si="54"/>
        <v>0</v>
      </c>
      <c r="AW1079" s="6">
        <f t="shared" si="55"/>
        <v>1</v>
      </c>
      <c r="AX1079" s="6">
        <f t="shared" si="56"/>
        <v>0</v>
      </c>
      <c r="AY1079" s="6">
        <f t="shared" si="57"/>
        <v>0</v>
      </c>
      <c r="AZ1079" s="6">
        <f t="shared" si="58"/>
        <v>0</v>
      </c>
      <c r="BA1079" s="6">
        <f t="shared" si="59"/>
        <v>30</v>
      </c>
      <c r="BB1079" s="6">
        <f t="shared" si="60"/>
        <v>0</v>
      </c>
      <c r="BC1079" s="2"/>
      <c r="BD1079" s="2"/>
    </row>
    <row r="1080" spans="1:56" ht="15.75" customHeight="1" x14ac:dyDescent="0.25">
      <c r="A1080" s="2">
        <v>259</v>
      </c>
      <c r="B1080" s="2">
        <v>2016</v>
      </c>
      <c r="C1080" s="6" t="s">
        <v>320</v>
      </c>
      <c r="D1080" s="2">
        <v>14109</v>
      </c>
      <c r="E1080" s="2">
        <v>89086144000116</v>
      </c>
      <c r="F1080" s="2" t="str">
        <f t="array" ref="F1080">IFERROR(INDEX(cnpj!$A:$B,MATCH(C1080,cnpj!$B:$B,0),1),IF(G1080=14,LEFT(E1080,2)&amp;"."&amp;MID(E1080,3,3)&amp;"."&amp;MID(E1080,6,3)&amp;"/"&amp;MID(E1080,9,4)&amp;"-"&amp;RIGHT(E1080,2),IF(G1080=13,0&amp;LEFT(E1080,1)&amp;"."&amp;MID(E1080,2,3)&amp;"."&amp;MID(E1080,5,3)&amp;"/"&amp;MID(E1080,8,4)&amp;"-"&amp;RIGHT(E1080,2),IF(G1080=12,"00"&amp;"."&amp;LEFT(E1080,3)&amp;"."&amp;MID(E1080,4,3)&amp;"/"&amp;MID(E1080,7,4)&amp;"-"&amp;RIGHT(E1080,2),IF(G1080=11,"00.0"&amp;LEFT(E1080,2)&amp;"."&amp;MID(E1080,3,3)&amp;"/"&amp;MID(E1080,6,4)&amp;"-"&amp;RIGHT(E1080,2),"erro")))))</f>
        <v>89.086.144/0001-16</v>
      </c>
      <c r="G1080" s="2">
        <f t="shared" si="49"/>
        <v>14</v>
      </c>
      <c r="H1080" s="6" t="s">
        <v>60</v>
      </c>
      <c r="I1080" s="2">
        <v>1</v>
      </c>
      <c r="J1080" s="6">
        <v>13.941261763269834</v>
      </c>
      <c r="K1080" s="6">
        <v>1134000</v>
      </c>
      <c r="L1080" s="2">
        <v>0</v>
      </c>
      <c r="M1080" s="2">
        <v>1</v>
      </c>
      <c r="N1080" s="2"/>
      <c r="O1080" s="2">
        <v>0</v>
      </c>
      <c r="P1080" s="2">
        <v>0</v>
      </c>
      <c r="Q1080" s="2">
        <v>0</v>
      </c>
      <c r="R1080" s="2">
        <v>20</v>
      </c>
      <c r="S1080" s="2">
        <v>0</v>
      </c>
      <c r="T1080" s="6">
        <v>15.048156529754577</v>
      </c>
      <c r="U1080" s="6">
        <v>-1.9591615179340313E-2</v>
      </c>
      <c r="V1080" s="6">
        <v>0.58803618581964112</v>
      </c>
      <c r="W1080" s="6">
        <v>691553</v>
      </c>
      <c r="X1080" s="6">
        <v>1325584</v>
      </c>
      <c r="Y1080" s="6">
        <v>3430294</v>
      </c>
      <c r="Z1080" s="6">
        <v>-67205</v>
      </c>
      <c r="AA1080" s="2" t="str">
        <f t="shared" si="50"/>
        <v/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1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1</v>
      </c>
      <c r="AN1080" s="2">
        <v>0</v>
      </c>
      <c r="AO1080" s="2">
        <v>0</v>
      </c>
      <c r="AP1080" s="2">
        <v>0</v>
      </c>
      <c r="AQ1080" s="2">
        <v>0</v>
      </c>
      <c r="AR1080" s="3">
        <v>0</v>
      </c>
      <c r="AS1080" s="6" t="str">
        <f t="shared" si="51"/>
        <v/>
      </c>
      <c r="AT1080" s="6" t="str">
        <f t="shared" si="52"/>
        <v/>
      </c>
      <c r="AU1080" s="6" t="str">
        <f t="shared" si="53"/>
        <v/>
      </c>
      <c r="AV1080" s="6" t="str">
        <f t="shared" si="54"/>
        <v/>
      </c>
      <c r="AW1080" s="6" t="str">
        <f t="shared" si="55"/>
        <v/>
      </c>
      <c r="AX1080" s="6" t="str">
        <f t="shared" si="56"/>
        <v/>
      </c>
      <c r="AY1080" s="6" t="str">
        <f t="shared" si="57"/>
        <v/>
      </c>
      <c r="AZ1080" s="6" t="str">
        <f t="shared" si="58"/>
        <v/>
      </c>
      <c r="BA1080" s="6" t="str">
        <f t="shared" si="59"/>
        <v/>
      </c>
      <c r="BB1080" s="6" t="str">
        <f t="shared" si="60"/>
        <v/>
      </c>
      <c r="BC1080" s="2"/>
      <c r="BD1080" s="2"/>
    </row>
    <row r="1081" spans="1:56" ht="15.75" customHeight="1" x14ac:dyDescent="0.25">
      <c r="A1081" s="2">
        <v>259</v>
      </c>
      <c r="B1081" s="2">
        <v>2017</v>
      </c>
      <c r="C1081" s="6" t="s">
        <v>320</v>
      </c>
      <c r="D1081" s="2">
        <v>14109</v>
      </c>
      <c r="E1081" s="2">
        <v>89086144000116</v>
      </c>
      <c r="F1081" s="2" t="str">
        <f t="array" ref="F1081">IFERROR(INDEX(cnpj!$A:$B,MATCH(C1081,cnpj!$B:$B,0),1),IF(G1081=14,LEFT(E1081,2)&amp;"."&amp;MID(E1081,3,3)&amp;"."&amp;MID(E1081,6,3)&amp;"/"&amp;MID(E1081,9,4)&amp;"-"&amp;RIGHT(E1081,2),IF(G1081=13,0&amp;LEFT(E1081,1)&amp;"."&amp;MID(E1081,2,3)&amp;"."&amp;MID(E1081,5,3)&amp;"/"&amp;MID(E1081,8,4)&amp;"-"&amp;RIGHT(E1081,2),IF(G1081=12,"00"&amp;"."&amp;LEFT(E1081,3)&amp;"."&amp;MID(E1081,4,3)&amp;"/"&amp;MID(E1081,7,4)&amp;"-"&amp;RIGHT(E1081,2),IF(G1081=11,"00.0"&amp;LEFT(E1081,2)&amp;"."&amp;MID(E1081,3,3)&amp;"/"&amp;MID(E1081,6,4)&amp;"-"&amp;RIGHT(E1081,2),"erro")))))</f>
        <v>89.086.144/0001-16</v>
      </c>
      <c r="G1081" s="2">
        <f t="shared" si="49"/>
        <v>14</v>
      </c>
      <c r="H1081" s="6" t="s">
        <v>60</v>
      </c>
      <c r="I1081" s="2">
        <v>1</v>
      </c>
      <c r="J1081" s="6">
        <v>14.199411488156597</v>
      </c>
      <c r="K1081" s="6">
        <v>1468000</v>
      </c>
      <c r="L1081" s="2">
        <v>0</v>
      </c>
      <c r="M1081" s="2">
        <v>1</v>
      </c>
      <c r="N1081" s="2"/>
      <c r="O1081" s="2">
        <v>0</v>
      </c>
      <c r="P1081" s="2">
        <v>0</v>
      </c>
      <c r="Q1081" s="2">
        <v>0</v>
      </c>
      <c r="R1081" s="2">
        <v>20</v>
      </c>
      <c r="S1081" s="2">
        <v>0</v>
      </c>
      <c r="T1081" s="6">
        <v>15.066395192065007</v>
      </c>
      <c r="U1081" s="6">
        <v>1.3371378060314326E-2</v>
      </c>
      <c r="V1081" s="6">
        <v>0.5900183544434241</v>
      </c>
      <c r="W1081" s="6">
        <v>851494</v>
      </c>
      <c r="X1081" s="6">
        <v>1209695</v>
      </c>
      <c r="Y1081" s="6">
        <v>3493432</v>
      </c>
      <c r="Z1081" s="6">
        <v>46712</v>
      </c>
      <c r="AA1081" s="2">
        <f t="shared" si="50"/>
        <v>1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1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</v>
      </c>
      <c r="AO1081" s="2">
        <v>0</v>
      </c>
      <c r="AP1081" s="2">
        <v>0</v>
      </c>
      <c r="AQ1081" s="2">
        <v>0</v>
      </c>
      <c r="AR1081" s="3">
        <v>0</v>
      </c>
      <c r="AS1081" s="6">
        <f t="shared" si="51"/>
        <v>15.048156529754577</v>
      </c>
      <c r="AT1081" s="6">
        <f t="shared" si="52"/>
        <v>-1.9591615179340313E-2</v>
      </c>
      <c r="AU1081" s="6">
        <f t="shared" si="53"/>
        <v>0.58803618581964112</v>
      </c>
      <c r="AV1081" s="6">
        <f t="shared" si="54"/>
        <v>0</v>
      </c>
      <c r="AW1081" s="6">
        <f t="shared" si="55"/>
        <v>1</v>
      </c>
      <c r="AX1081" s="6">
        <f t="shared" si="56"/>
        <v>0</v>
      </c>
      <c r="AY1081" s="6">
        <f t="shared" si="57"/>
        <v>0</v>
      </c>
      <c r="AZ1081" s="6">
        <f t="shared" si="58"/>
        <v>0</v>
      </c>
      <c r="BA1081" s="6">
        <f t="shared" si="59"/>
        <v>20</v>
      </c>
      <c r="BB1081" s="6">
        <f t="shared" si="60"/>
        <v>0</v>
      </c>
      <c r="BC1081" s="2"/>
      <c r="BD1081" s="2"/>
    </row>
    <row r="1082" spans="1:56" ht="15.75" customHeight="1" x14ac:dyDescent="0.25">
      <c r="A1082" s="2">
        <v>259</v>
      </c>
      <c r="B1082" s="2">
        <v>2018</v>
      </c>
      <c r="C1082" s="6" t="s">
        <v>320</v>
      </c>
      <c r="D1082" s="2">
        <v>14109</v>
      </c>
      <c r="E1082" s="2">
        <v>89086144000116</v>
      </c>
      <c r="F1082" s="2" t="str">
        <f t="array" ref="F1082">IFERROR(INDEX(cnpj!$A:$B,MATCH(C1082,cnpj!$B:$B,0),1),IF(G1082=14,LEFT(E1082,2)&amp;"."&amp;MID(E1082,3,3)&amp;"."&amp;MID(E1082,6,3)&amp;"/"&amp;MID(E1082,9,4)&amp;"-"&amp;RIGHT(E1082,2),IF(G1082=13,0&amp;LEFT(E1082,1)&amp;"."&amp;MID(E1082,2,3)&amp;"."&amp;MID(E1082,5,3)&amp;"/"&amp;MID(E1082,8,4)&amp;"-"&amp;RIGHT(E1082,2),IF(G1082=12,"00"&amp;"."&amp;LEFT(E1082,3)&amp;"."&amp;MID(E1082,4,3)&amp;"/"&amp;MID(E1082,7,4)&amp;"-"&amp;RIGHT(E1082,2),IF(G1082=11,"00.0"&amp;LEFT(E1082,2)&amp;"."&amp;MID(E1082,3,3)&amp;"/"&amp;MID(E1082,6,4)&amp;"-"&amp;RIGHT(E1082,2),"erro")))))</f>
        <v>89.086.144/0001-16</v>
      </c>
      <c r="G1082" s="2">
        <f t="shared" si="49"/>
        <v>14</v>
      </c>
      <c r="H1082" s="6" t="s">
        <v>60</v>
      </c>
      <c r="I1082" s="2">
        <v>1</v>
      </c>
      <c r="J1082" s="6">
        <v>13.985253332551368</v>
      </c>
      <c r="K1082" s="6">
        <v>1185000</v>
      </c>
      <c r="L1082" s="2">
        <v>0</v>
      </c>
      <c r="M1082" s="2">
        <v>1</v>
      </c>
      <c r="N1082" s="2"/>
      <c r="O1082" s="2">
        <v>0</v>
      </c>
      <c r="P1082" s="2">
        <v>0</v>
      </c>
      <c r="Q1082" s="2">
        <v>0</v>
      </c>
      <c r="R1082" s="2">
        <v>20</v>
      </c>
      <c r="S1082" s="2">
        <v>0</v>
      </c>
      <c r="T1082" s="6">
        <v>15.244145999209415</v>
      </c>
      <c r="U1082" s="6">
        <v>3.6357288196192619E-2</v>
      </c>
      <c r="V1082" s="6">
        <v>0.63029100640042979</v>
      </c>
      <c r="W1082" s="6">
        <v>999778</v>
      </c>
      <c r="X1082" s="6">
        <v>1630427</v>
      </c>
      <c r="Y1082" s="6">
        <v>4173001</v>
      </c>
      <c r="Z1082" s="6">
        <v>151719</v>
      </c>
      <c r="AA1082" s="2">
        <f t="shared" si="50"/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1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1</v>
      </c>
      <c r="AP1082" s="2">
        <v>0</v>
      </c>
      <c r="AQ1082" s="2">
        <v>0</v>
      </c>
      <c r="AR1082" s="3">
        <v>0</v>
      </c>
      <c r="AS1082" s="6">
        <f t="shared" si="51"/>
        <v>15.066395192065007</v>
      </c>
      <c r="AT1082" s="6">
        <f t="shared" si="52"/>
        <v>1.3371378060314326E-2</v>
      </c>
      <c r="AU1082" s="6">
        <f t="shared" si="53"/>
        <v>0.5900183544434241</v>
      </c>
      <c r="AV1082" s="6">
        <f t="shared" si="54"/>
        <v>0</v>
      </c>
      <c r="AW1082" s="6">
        <f t="shared" si="55"/>
        <v>1</v>
      </c>
      <c r="AX1082" s="6">
        <f t="shared" si="56"/>
        <v>0</v>
      </c>
      <c r="AY1082" s="6">
        <f t="shared" si="57"/>
        <v>0</v>
      </c>
      <c r="AZ1082" s="6">
        <f t="shared" si="58"/>
        <v>0</v>
      </c>
      <c r="BA1082" s="6">
        <f t="shared" si="59"/>
        <v>20</v>
      </c>
      <c r="BB1082" s="6">
        <f t="shared" si="60"/>
        <v>0</v>
      </c>
      <c r="BC1082" s="2"/>
      <c r="BD1082" s="2"/>
    </row>
    <row r="1083" spans="1:56" ht="15.75" customHeight="1" x14ac:dyDescent="0.25">
      <c r="A1083" s="2">
        <v>259</v>
      </c>
      <c r="B1083" s="2">
        <v>2019</v>
      </c>
      <c r="C1083" s="6" t="s">
        <v>320</v>
      </c>
      <c r="D1083" s="2">
        <v>14109</v>
      </c>
      <c r="E1083" s="2">
        <v>89086144000116</v>
      </c>
      <c r="F1083" s="2" t="str">
        <f t="array" ref="F1083">IFERROR(INDEX(cnpj!$A:$B,MATCH(C1083,cnpj!$B:$B,0),1),IF(G1083=14,LEFT(E1083,2)&amp;"."&amp;MID(E1083,3,3)&amp;"."&amp;MID(E1083,6,3)&amp;"/"&amp;MID(E1083,9,4)&amp;"-"&amp;RIGHT(E1083,2),IF(G1083=13,0&amp;LEFT(E1083,1)&amp;"."&amp;MID(E1083,2,3)&amp;"."&amp;MID(E1083,5,3)&amp;"/"&amp;MID(E1083,8,4)&amp;"-"&amp;RIGHT(E1083,2),IF(G1083=12,"00"&amp;"."&amp;LEFT(E1083,3)&amp;"."&amp;MID(E1083,4,3)&amp;"/"&amp;MID(E1083,7,4)&amp;"-"&amp;RIGHT(E1083,2),IF(G1083=11,"00.0"&amp;LEFT(E1083,2)&amp;"."&amp;MID(E1083,3,3)&amp;"/"&amp;MID(E1083,6,4)&amp;"-"&amp;RIGHT(E1083,2),"erro")))))</f>
        <v>89.086.144/0001-16</v>
      </c>
      <c r="G1083" s="2">
        <f t="shared" si="49"/>
        <v>14</v>
      </c>
      <c r="H1083" s="6" t="s">
        <v>60</v>
      </c>
      <c r="I1083" s="2">
        <v>1</v>
      </c>
      <c r="J1083" s="6">
        <v>14.973648825946411</v>
      </c>
      <c r="K1083" s="6">
        <v>3184000</v>
      </c>
      <c r="L1083" s="2">
        <v>0</v>
      </c>
      <c r="M1083" s="2">
        <v>1</v>
      </c>
      <c r="N1083" s="2"/>
      <c r="O1083" s="2">
        <v>0</v>
      </c>
      <c r="P1083" s="2">
        <v>0</v>
      </c>
      <c r="Q1083" s="2">
        <v>0</v>
      </c>
      <c r="R1083" s="2">
        <v>15</v>
      </c>
      <c r="S1083" s="2">
        <v>0</v>
      </c>
      <c r="T1083" s="6">
        <v>15.278785404475697</v>
      </c>
      <c r="U1083" s="6">
        <v>5.7317635490421022E-2</v>
      </c>
      <c r="V1083" s="6">
        <v>0.60821502544857919</v>
      </c>
      <c r="W1083" s="6">
        <v>818930</v>
      </c>
      <c r="X1083" s="6">
        <v>1808610</v>
      </c>
      <c r="Y1083" s="6">
        <v>4320084</v>
      </c>
      <c r="Z1083" s="6">
        <v>247617</v>
      </c>
      <c r="AA1083" s="2">
        <f t="shared" si="50"/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1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1</v>
      </c>
      <c r="AQ1083" s="2">
        <v>0</v>
      </c>
      <c r="AR1083" s="3">
        <v>0</v>
      </c>
      <c r="AS1083" s="6">
        <f t="shared" si="51"/>
        <v>15.244145999209415</v>
      </c>
      <c r="AT1083" s="6">
        <f t="shared" si="52"/>
        <v>3.6357288196192619E-2</v>
      </c>
      <c r="AU1083" s="6">
        <f t="shared" si="53"/>
        <v>0.63029100640042979</v>
      </c>
      <c r="AV1083" s="6">
        <f t="shared" si="54"/>
        <v>0</v>
      </c>
      <c r="AW1083" s="6">
        <f t="shared" si="55"/>
        <v>1</v>
      </c>
      <c r="AX1083" s="6">
        <f t="shared" si="56"/>
        <v>0</v>
      </c>
      <c r="AY1083" s="6">
        <f t="shared" si="57"/>
        <v>0</v>
      </c>
      <c r="AZ1083" s="6">
        <f t="shared" si="58"/>
        <v>0</v>
      </c>
      <c r="BA1083" s="6">
        <f t="shared" si="59"/>
        <v>20</v>
      </c>
      <c r="BB1083" s="6">
        <f t="shared" si="60"/>
        <v>0</v>
      </c>
      <c r="BC1083" s="2"/>
      <c r="BD1083" s="2"/>
    </row>
    <row r="1084" spans="1:56" ht="15.75" customHeight="1" x14ac:dyDescent="0.25">
      <c r="A1084" s="2">
        <v>259</v>
      </c>
      <c r="B1084" s="2">
        <v>2020</v>
      </c>
      <c r="C1084" s="6" t="s">
        <v>320</v>
      </c>
      <c r="D1084" s="2">
        <v>14109</v>
      </c>
      <c r="E1084" s="2">
        <v>89086144000116</v>
      </c>
      <c r="F1084" s="2" t="str">
        <f t="array" ref="F1084">IFERROR(INDEX(cnpj!$A:$B,MATCH(C1084,cnpj!$B:$B,0),1),IF(G1084=14,LEFT(E1084,2)&amp;"."&amp;MID(E1084,3,3)&amp;"."&amp;MID(E1084,6,3)&amp;"/"&amp;MID(E1084,9,4)&amp;"-"&amp;RIGHT(E1084,2),IF(G1084=13,0&amp;LEFT(E1084,1)&amp;"."&amp;MID(E1084,2,3)&amp;"."&amp;MID(E1084,5,3)&amp;"/"&amp;MID(E1084,8,4)&amp;"-"&amp;RIGHT(E1084,2),IF(G1084=12,"00"&amp;"."&amp;LEFT(E1084,3)&amp;"."&amp;MID(E1084,4,3)&amp;"/"&amp;MID(E1084,7,4)&amp;"-"&amp;RIGHT(E1084,2),IF(G1084=11,"00.0"&amp;LEFT(E1084,2)&amp;"."&amp;MID(E1084,3,3)&amp;"/"&amp;MID(E1084,6,4)&amp;"-"&amp;RIGHT(E1084,2),"erro")))))</f>
        <v>89.086.144/0001-16</v>
      </c>
      <c r="G1084" s="2">
        <f t="shared" si="49"/>
        <v>14</v>
      </c>
      <c r="H1084" s="6" t="s">
        <v>60</v>
      </c>
      <c r="I1084" s="2">
        <v>1</v>
      </c>
      <c r="J1084" s="6">
        <v>14.978661367769956</v>
      </c>
      <c r="K1084" s="6">
        <v>3200000</v>
      </c>
      <c r="L1084" s="2">
        <v>0</v>
      </c>
      <c r="M1084" s="2">
        <v>1</v>
      </c>
      <c r="N1084" s="2"/>
      <c r="O1084" s="2">
        <v>0</v>
      </c>
      <c r="P1084" s="2">
        <v>0</v>
      </c>
      <c r="Q1084" s="2">
        <v>0</v>
      </c>
      <c r="R1084" s="2">
        <v>15</v>
      </c>
      <c r="S1084" s="2">
        <v>0</v>
      </c>
      <c r="T1084" s="6">
        <v>15.433152921654663</v>
      </c>
      <c r="U1084" s="6">
        <v>0.13184860482374106</v>
      </c>
      <c r="V1084" s="6">
        <v>0.59387037705970669</v>
      </c>
      <c r="W1084" s="6">
        <v>1354969</v>
      </c>
      <c r="X1084" s="6">
        <v>1638845</v>
      </c>
      <c r="Y1084" s="6">
        <v>5041191</v>
      </c>
      <c r="Z1084" s="6">
        <v>664674</v>
      </c>
      <c r="AA1084" s="2">
        <f t="shared" si="50"/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1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1</v>
      </c>
      <c r="AR1084" s="3">
        <v>0</v>
      </c>
      <c r="AS1084" s="6">
        <f t="shared" si="51"/>
        <v>15.278785404475697</v>
      </c>
      <c r="AT1084" s="6">
        <f t="shared" si="52"/>
        <v>5.7317635490421022E-2</v>
      </c>
      <c r="AU1084" s="6">
        <f t="shared" si="53"/>
        <v>0.60821502544857919</v>
      </c>
      <c r="AV1084" s="6">
        <f t="shared" si="54"/>
        <v>0</v>
      </c>
      <c r="AW1084" s="6">
        <f t="shared" si="55"/>
        <v>1</v>
      </c>
      <c r="AX1084" s="6">
        <f t="shared" si="56"/>
        <v>0</v>
      </c>
      <c r="AY1084" s="6">
        <f t="shared" si="57"/>
        <v>0</v>
      </c>
      <c r="AZ1084" s="6">
        <f t="shared" si="58"/>
        <v>0</v>
      </c>
      <c r="BA1084" s="6">
        <f t="shared" si="59"/>
        <v>15</v>
      </c>
      <c r="BB1084" s="6">
        <f t="shared" si="60"/>
        <v>0</v>
      </c>
      <c r="BC1084" s="2"/>
      <c r="BD1084" s="2"/>
    </row>
    <row r="1085" spans="1:56" ht="15.75" customHeight="1" x14ac:dyDescent="0.25">
      <c r="A1085" s="2">
        <v>260</v>
      </c>
      <c r="B1085" s="2">
        <v>2016</v>
      </c>
      <c r="C1085" s="6" t="s">
        <v>321</v>
      </c>
      <c r="D1085" s="2">
        <v>12572</v>
      </c>
      <c r="E1085" s="2">
        <v>91333666000117</v>
      </c>
      <c r="F1085" s="2" t="str">
        <f t="array" ref="F1085">IFERROR(INDEX(cnpj!$A:$B,MATCH(C1085,cnpj!$B:$B,0),1),IF(G1085=14,LEFT(E1085,2)&amp;"."&amp;MID(E1085,3,3)&amp;"."&amp;MID(E1085,6,3)&amp;"/"&amp;MID(E1085,9,4)&amp;"-"&amp;RIGHT(E1085,2),IF(G1085=13,0&amp;LEFT(E1085,1)&amp;"."&amp;MID(E1085,2,3)&amp;"."&amp;MID(E1085,5,3)&amp;"/"&amp;MID(E1085,8,4)&amp;"-"&amp;RIGHT(E1085,2),IF(G1085=12,"00"&amp;"."&amp;LEFT(E1085,3)&amp;"."&amp;MID(E1085,4,3)&amp;"/"&amp;MID(E1085,7,4)&amp;"-"&amp;RIGHT(E1085,2),IF(G1085=11,"00.0"&amp;LEFT(E1085,2)&amp;"."&amp;MID(E1085,3,3)&amp;"/"&amp;MID(E1085,6,4)&amp;"-"&amp;RIGHT(E1085,2),"erro")))))</f>
        <v>91.333.666/0001-17</v>
      </c>
      <c r="G1085" s="2">
        <f t="shared" si="49"/>
        <v>14</v>
      </c>
      <c r="H1085" s="6" t="s">
        <v>60</v>
      </c>
      <c r="I1085" s="2">
        <v>1</v>
      </c>
      <c r="J1085" s="6">
        <v>10.714417768752456</v>
      </c>
      <c r="K1085" s="6">
        <v>45000</v>
      </c>
      <c r="L1085" s="2">
        <v>0</v>
      </c>
      <c r="M1085" s="2">
        <v>0</v>
      </c>
      <c r="N1085" s="2"/>
      <c r="O1085" s="2">
        <v>0</v>
      </c>
      <c r="P1085" s="2">
        <v>0</v>
      </c>
      <c r="Q1085" s="2">
        <v>0</v>
      </c>
      <c r="R1085" s="2">
        <v>4</v>
      </c>
      <c r="S1085" s="2">
        <v>1</v>
      </c>
      <c r="T1085" s="6">
        <v>10.659633006160352</v>
      </c>
      <c r="U1085" s="6">
        <v>-0.6996549376775193</v>
      </c>
      <c r="V1085" s="6">
        <v>2.7850989413394052</v>
      </c>
      <c r="W1085" s="6">
        <v>57176</v>
      </c>
      <c r="X1085" s="6">
        <v>61472</v>
      </c>
      <c r="Y1085" s="6">
        <v>42601</v>
      </c>
      <c r="Z1085" s="6">
        <v>-29806</v>
      </c>
      <c r="AA1085" s="2" t="str">
        <f t="shared" si="50"/>
        <v/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1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1</v>
      </c>
      <c r="AN1085" s="2">
        <v>0</v>
      </c>
      <c r="AO1085" s="2">
        <v>0</v>
      </c>
      <c r="AP1085" s="2">
        <v>0</v>
      </c>
      <c r="AQ1085" s="2">
        <v>0</v>
      </c>
      <c r="AR1085" s="3">
        <v>0</v>
      </c>
      <c r="AS1085" s="6" t="str">
        <f t="shared" si="51"/>
        <v/>
      </c>
      <c r="AT1085" s="6" t="str">
        <f t="shared" si="52"/>
        <v/>
      </c>
      <c r="AU1085" s="6" t="str">
        <f t="shared" si="53"/>
        <v/>
      </c>
      <c r="AV1085" s="6" t="str">
        <f t="shared" si="54"/>
        <v/>
      </c>
      <c r="AW1085" s="6" t="str">
        <f t="shared" si="55"/>
        <v/>
      </c>
      <c r="AX1085" s="6" t="str">
        <f t="shared" si="56"/>
        <v/>
      </c>
      <c r="AY1085" s="6" t="str">
        <f t="shared" si="57"/>
        <v/>
      </c>
      <c r="AZ1085" s="6" t="str">
        <f t="shared" si="58"/>
        <v/>
      </c>
      <c r="BA1085" s="6" t="str">
        <f t="shared" si="59"/>
        <v/>
      </c>
      <c r="BB1085" s="6" t="str">
        <f t="shared" si="60"/>
        <v/>
      </c>
      <c r="BC1085" s="2"/>
      <c r="BD1085" s="2"/>
    </row>
    <row r="1086" spans="1:56" ht="15.75" customHeight="1" x14ac:dyDescent="0.25">
      <c r="A1086" s="2">
        <v>260</v>
      </c>
      <c r="B1086" s="2">
        <v>2017</v>
      </c>
      <c r="C1086" s="6" t="s">
        <v>321</v>
      </c>
      <c r="D1086" s="2">
        <v>12572</v>
      </c>
      <c r="E1086" s="2">
        <v>91333666000117</v>
      </c>
      <c r="F1086" s="2" t="str">
        <f t="array" ref="F1086">IFERROR(INDEX(cnpj!$A:$B,MATCH(C1086,cnpj!$B:$B,0),1),IF(G1086=14,LEFT(E1086,2)&amp;"."&amp;MID(E1086,3,3)&amp;"."&amp;MID(E1086,6,3)&amp;"/"&amp;MID(E1086,9,4)&amp;"-"&amp;RIGHT(E1086,2),IF(G1086=13,0&amp;LEFT(E1086,1)&amp;"."&amp;MID(E1086,2,3)&amp;"."&amp;MID(E1086,5,3)&amp;"/"&amp;MID(E1086,8,4)&amp;"-"&amp;RIGHT(E1086,2),IF(G1086=12,"00"&amp;"."&amp;LEFT(E1086,3)&amp;"."&amp;MID(E1086,4,3)&amp;"/"&amp;MID(E1086,7,4)&amp;"-"&amp;RIGHT(E1086,2),IF(G1086=11,"00.0"&amp;LEFT(E1086,2)&amp;"."&amp;MID(E1086,3,3)&amp;"/"&amp;MID(E1086,6,4)&amp;"-"&amp;RIGHT(E1086,2),"erro")))))</f>
        <v>91.333.666/0001-17</v>
      </c>
      <c r="G1086" s="2">
        <f t="shared" si="49"/>
        <v>14</v>
      </c>
      <c r="H1086" s="6" t="s">
        <v>60</v>
      </c>
      <c r="I1086" s="2">
        <v>1</v>
      </c>
      <c r="J1086" s="6">
        <v>10.896739325546411</v>
      </c>
      <c r="K1086" s="6">
        <v>54000</v>
      </c>
      <c r="L1086" s="2">
        <v>0</v>
      </c>
      <c r="M1086" s="2">
        <v>0</v>
      </c>
      <c r="N1086" s="2"/>
      <c r="O1086" s="2">
        <v>0</v>
      </c>
      <c r="P1086" s="2">
        <v>0</v>
      </c>
      <c r="Q1086" s="2">
        <v>0</v>
      </c>
      <c r="R1086" s="2">
        <v>4</v>
      </c>
      <c r="S1086" s="2">
        <v>1</v>
      </c>
      <c r="T1086" s="6">
        <v>10.531295891787734</v>
      </c>
      <c r="U1086" s="6">
        <v>-0.98478783026421135</v>
      </c>
      <c r="V1086" s="6">
        <v>4.0140378969842541</v>
      </c>
      <c r="W1086" s="6">
        <v>36912</v>
      </c>
      <c r="X1086" s="6">
        <v>113494</v>
      </c>
      <c r="Y1086" s="6">
        <v>37470</v>
      </c>
      <c r="Z1086" s="6">
        <v>-36900</v>
      </c>
      <c r="AA1086" s="2">
        <f t="shared" si="50"/>
        <v>1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1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</v>
      </c>
      <c r="AO1086" s="2">
        <v>0</v>
      </c>
      <c r="AP1086" s="2">
        <v>0</v>
      </c>
      <c r="AQ1086" s="2">
        <v>0</v>
      </c>
      <c r="AR1086" s="3">
        <v>0</v>
      </c>
      <c r="AS1086" s="6">
        <f t="shared" si="51"/>
        <v>10.659633006160352</v>
      </c>
      <c r="AT1086" s="6">
        <f t="shared" si="52"/>
        <v>-0.6996549376775193</v>
      </c>
      <c r="AU1086" s="6">
        <f t="shared" si="53"/>
        <v>2.7850989413394052</v>
      </c>
      <c r="AV1086" s="6">
        <f t="shared" si="54"/>
        <v>0</v>
      </c>
      <c r="AW1086" s="6">
        <f t="shared" si="55"/>
        <v>0</v>
      </c>
      <c r="AX1086" s="6">
        <f t="shared" si="56"/>
        <v>0</v>
      </c>
      <c r="AY1086" s="6">
        <f t="shared" si="57"/>
        <v>0</v>
      </c>
      <c r="AZ1086" s="6">
        <f t="shared" si="58"/>
        <v>0</v>
      </c>
      <c r="BA1086" s="6">
        <f t="shared" si="59"/>
        <v>4</v>
      </c>
      <c r="BB1086" s="6">
        <f t="shared" si="60"/>
        <v>1</v>
      </c>
      <c r="BC1086" s="2"/>
      <c r="BD1086" s="2"/>
    </row>
    <row r="1087" spans="1:56" ht="15.75" customHeight="1" x14ac:dyDescent="0.25">
      <c r="A1087" s="2">
        <v>260</v>
      </c>
      <c r="B1087" s="2">
        <v>2018</v>
      </c>
      <c r="C1087" s="6" t="s">
        <v>321</v>
      </c>
      <c r="D1087" s="2">
        <v>12572</v>
      </c>
      <c r="E1087" s="2">
        <v>91333666000117</v>
      </c>
      <c r="F1087" s="2" t="str">
        <f t="array" ref="F1087">IFERROR(INDEX(cnpj!$A:$B,MATCH(C1087,cnpj!$B:$B,0),1),IF(G1087=14,LEFT(E1087,2)&amp;"."&amp;MID(E1087,3,3)&amp;"."&amp;MID(E1087,6,3)&amp;"/"&amp;MID(E1087,9,4)&amp;"-"&amp;RIGHT(E1087,2),IF(G1087=13,0&amp;LEFT(E1087,1)&amp;"."&amp;MID(E1087,2,3)&amp;"."&amp;MID(E1087,5,3)&amp;"/"&amp;MID(E1087,8,4)&amp;"-"&amp;RIGHT(E1087,2),IF(G1087=12,"00"&amp;"."&amp;LEFT(E1087,3)&amp;"."&amp;MID(E1087,4,3)&amp;"/"&amp;MID(E1087,7,4)&amp;"-"&amp;RIGHT(E1087,2),IF(G1087=11,"00.0"&amp;LEFT(E1087,2)&amp;"."&amp;MID(E1087,3,3)&amp;"/"&amp;MID(E1087,6,4)&amp;"-"&amp;RIGHT(E1087,2),"erro")))))</f>
        <v>91.333.666/0001-17</v>
      </c>
      <c r="G1087" s="2">
        <f t="shared" si="49"/>
        <v>14</v>
      </c>
      <c r="H1087" s="6" t="s">
        <v>60</v>
      </c>
      <c r="I1087" s="2">
        <v>1</v>
      </c>
      <c r="J1087" s="6">
        <v>10.896739325546411</v>
      </c>
      <c r="K1087" s="6">
        <v>54000</v>
      </c>
      <c r="L1087" s="2">
        <v>0</v>
      </c>
      <c r="M1087" s="2">
        <v>0</v>
      </c>
      <c r="N1087" s="2"/>
      <c r="O1087" s="2">
        <v>0</v>
      </c>
      <c r="P1087" s="2">
        <v>0</v>
      </c>
      <c r="Q1087" s="2">
        <v>0</v>
      </c>
      <c r="R1087" s="2">
        <v>4</v>
      </c>
      <c r="S1087" s="2">
        <v>1</v>
      </c>
      <c r="T1087" s="6">
        <v>10.620815019347765</v>
      </c>
      <c r="U1087" s="6">
        <v>-0.31838258620268917</v>
      </c>
      <c r="V1087" s="6">
        <v>2.4758046804460823</v>
      </c>
      <c r="W1087" s="6">
        <v>21403</v>
      </c>
      <c r="X1087" s="6">
        <v>80053</v>
      </c>
      <c r="Y1087" s="6">
        <v>40979</v>
      </c>
      <c r="Z1087" s="6">
        <v>-13047</v>
      </c>
      <c r="AA1087" s="2">
        <f t="shared" si="50"/>
        <v>1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1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1</v>
      </c>
      <c r="AP1087" s="2">
        <v>0</v>
      </c>
      <c r="AQ1087" s="2">
        <v>0</v>
      </c>
      <c r="AR1087" s="3">
        <v>0</v>
      </c>
      <c r="AS1087" s="6">
        <f t="shared" si="51"/>
        <v>10.531295891787734</v>
      </c>
      <c r="AT1087" s="6">
        <f t="shared" si="52"/>
        <v>-0.98478783026421135</v>
      </c>
      <c r="AU1087" s="6">
        <f t="shared" si="53"/>
        <v>4.0140378969842541</v>
      </c>
      <c r="AV1087" s="6">
        <f t="shared" si="54"/>
        <v>0</v>
      </c>
      <c r="AW1087" s="6">
        <f t="shared" si="55"/>
        <v>0</v>
      </c>
      <c r="AX1087" s="6">
        <f t="shared" si="56"/>
        <v>0</v>
      </c>
      <c r="AY1087" s="6">
        <f t="shared" si="57"/>
        <v>0</v>
      </c>
      <c r="AZ1087" s="6">
        <f t="shared" si="58"/>
        <v>0</v>
      </c>
      <c r="BA1087" s="6">
        <f t="shared" si="59"/>
        <v>4</v>
      </c>
      <c r="BB1087" s="6">
        <f t="shared" si="60"/>
        <v>1</v>
      </c>
      <c r="BC1087" s="2"/>
      <c r="BD1087" s="2"/>
    </row>
    <row r="1088" spans="1:56" ht="15.75" customHeight="1" x14ac:dyDescent="0.25">
      <c r="A1088" s="2">
        <v>260</v>
      </c>
      <c r="B1088" s="2">
        <v>2019</v>
      </c>
      <c r="C1088" s="6" t="s">
        <v>321</v>
      </c>
      <c r="D1088" s="2">
        <v>12572</v>
      </c>
      <c r="E1088" s="2">
        <v>91333666000117</v>
      </c>
      <c r="F1088" s="2" t="str">
        <f t="array" ref="F1088">IFERROR(INDEX(cnpj!$A:$B,MATCH(C1088,cnpj!$B:$B,0),1),IF(G1088=14,LEFT(E1088,2)&amp;"."&amp;MID(E1088,3,3)&amp;"."&amp;MID(E1088,6,3)&amp;"/"&amp;MID(E1088,9,4)&amp;"-"&amp;RIGHT(E1088,2),IF(G1088=13,0&amp;LEFT(E1088,1)&amp;"."&amp;MID(E1088,2,3)&amp;"."&amp;MID(E1088,5,3)&amp;"/"&amp;MID(E1088,8,4)&amp;"-"&amp;RIGHT(E1088,2),IF(G1088=12,"00"&amp;"."&amp;LEFT(E1088,3)&amp;"."&amp;MID(E1088,4,3)&amp;"/"&amp;MID(E1088,7,4)&amp;"-"&amp;RIGHT(E1088,2),IF(G1088=11,"00.0"&amp;LEFT(E1088,2)&amp;"."&amp;MID(E1088,3,3)&amp;"/"&amp;MID(E1088,6,4)&amp;"-"&amp;RIGHT(E1088,2),"erro")))))</f>
        <v>91.333.666/0001-17</v>
      </c>
      <c r="G1088" s="2">
        <f t="shared" si="49"/>
        <v>14</v>
      </c>
      <c r="H1088" s="6" t="s">
        <v>60</v>
      </c>
      <c r="I1088" s="2">
        <v>1</v>
      </c>
      <c r="J1088" s="6">
        <v>10.896739325546411</v>
      </c>
      <c r="K1088" s="6">
        <v>54000</v>
      </c>
      <c r="L1088" s="2">
        <v>0</v>
      </c>
      <c r="M1088" s="2">
        <v>0</v>
      </c>
      <c r="N1088" s="2"/>
      <c r="O1088" s="2">
        <v>0</v>
      </c>
      <c r="P1088" s="2">
        <v>0</v>
      </c>
      <c r="Q1088" s="2">
        <v>0</v>
      </c>
      <c r="R1088" s="2">
        <v>4</v>
      </c>
      <c r="S1088" s="2">
        <v>1</v>
      </c>
      <c r="T1088" s="6">
        <v>10.546971688076972</v>
      </c>
      <c r="U1088" s="6">
        <v>-9.0851768167726346E-2</v>
      </c>
      <c r="V1088" s="6">
        <v>1.99322158583364</v>
      </c>
      <c r="W1088" s="6">
        <v>18690</v>
      </c>
      <c r="X1088" s="6">
        <v>57176</v>
      </c>
      <c r="Y1088" s="6">
        <v>38062</v>
      </c>
      <c r="Z1088" s="6">
        <v>-3458</v>
      </c>
      <c r="AA1088" s="2">
        <f t="shared" si="50"/>
        <v>1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1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1</v>
      </c>
      <c r="AQ1088" s="2">
        <v>0</v>
      </c>
      <c r="AR1088" s="3">
        <v>0</v>
      </c>
      <c r="AS1088" s="6">
        <f t="shared" si="51"/>
        <v>10.620815019347765</v>
      </c>
      <c r="AT1088" s="6">
        <f t="shared" si="52"/>
        <v>-0.31838258620268917</v>
      </c>
      <c r="AU1088" s="6">
        <f t="shared" si="53"/>
        <v>2.4758046804460823</v>
      </c>
      <c r="AV1088" s="6">
        <f t="shared" si="54"/>
        <v>0</v>
      </c>
      <c r="AW1088" s="6">
        <f t="shared" si="55"/>
        <v>0</v>
      </c>
      <c r="AX1088" s="6">
        <f t="shared" si="56"/>
        <v>0</v>
      </c>
      <c r="AY1088" s="6">
        <f t="shared" si="57"/>
        <v>0</v>
      </c>
      <c r="AZ1088" s="6">
        <f t="shared" si="58"/>
        <v>0</v>
      </c>
      <c r="BA1088" s="6">
        <f t="shared" si="59"/>
        <v>4</v>
      </c>
      <c r="BB1088" s="6">
        <f t="shared" si="60"/>
        <v>1</v>
      </c>
      <c r="BC1088" s="2"/>
      <c r="BD1088" s="2"/>
    </row>
    <row r="1089" spans="1:56" ht="15.75" customHeight="1" x14ac:dyDescent="0.25">
      <c r="A1089" s="2">
        <v>260</v>
      </c>
      <c r="B1089" s="2">
        <v>2020</v>
      </c>
      <c r="C1089" s="6" t="s">
        <v>321</v>
      </c>
      <c r="D1089" s="2">
        <v>12572</v>
      </c>
      <c r="E1089" s="2">
        <v>91333666000117</v>
      </c>
      <c r="F1089" s="2" t="str">
        <f t="array" ref="F1089">IFERROR(INDEX(cnpj!$A:$B,MATCH(C1089,cnpj!$B:$B,0),1),IF(G1089=14,LEFT(E1089,2)&amp;"."&amp;MID(E1089,3,3)&amp;"."&amp;MID(E1089,6,3)&amp;"/"&amp;MID(E1089,9,4)&amp;"-"&amp;RIGHT(E1089,2),IF(G1089=13,0&amp;LEFT(E1089,1)&amp;"."&amp;MID(E1089,2,3)&amp;"."&amp;MID(E1089,5,3)&amp;"/"&amp;MID(E1089,8,4)&amp;"-"&amp;RIGHT(E1089,2),IF(G1089=12,"00"&amp;"."&amp;LEFT(E1089,3)&amp;"."&amp;MID(E1089,4,3)&amp;"/"&amp;MID(E1089,7,4)&amp;"-"&amp;RIGHT(E1089,2),IF(G1089=11,"00.0"&amp;LEFT(E1089,2)&amp;"."&amp;MID(E1089,3,3)&amp;"/"&amp;MID(E1089,6,4)&amp;"-"&amp;RIGHT(E1089,2),"erro")))))</f>
        <v>91.333.666/0001-17</v>
      </c>
      <c r="G1089" s="2">
        <f t="shared" si="49"/>
        <v>14</v>
      </c>
      <c r="H1089" s="6" t="s">
        <v>60</v>
      </c>
      <c r="I1089" s="2">
        <v>1</v>
      </c>
      <c r="J1089" s="6">
        <v>11.029715008237211</v>
      </c>
      <c r="K1089" s="6">
        <v>61680</v>
      </c>
      <c r="L1089" s="2">
        <v>0</v>
      </c>
      <c r="M1089" s="2">
        <v>0</v>
      </c>
      <c r="N1089" s="2"/>
      <c r="O1089" s="2">
        <v>0</v>
      </c>
      <c r="P1089" s="2">
        <v>0</v>
      </c>
      <c r="Q1089" s="2">
        <v>0</v>
      </c>
      <c r="R1089" s="2">
        <v>3</v>
      </c>
      <c r="S1089" s="2">
        <v>1</v>
      </c>
      <c r="T1089" s="6">
        <v>10.669861960365004</v>
      </c>
      <c r="U1089" s="6">
        <v>-3.1738655637909806E-2</v>
      </c>
      <c r="V1089" s="6">
        <v>2.4252422221705894</v>
      </c>
      <c r="W1089" s="6">
        <v>15153</v>
      </c>
      <c r="X1089" s="6">
        <v>89227</v>
      </c>
      <c r="Y1089" s="6">
        <v>43039</v>
      </c>
      <c r="Z1089" s="6">
        <v>-1366</v>
      </c>
      <c r="AA1089" s="2">
        <f t="shared" si="50"/>
        <v>1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1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1</v>
      </c>
      <c r="AR1089" s="3">
        <v>0</v>
      </c>
      <c r="AS1089" s="6">
        <f t="shared" si="51"/>
        <v>10.546971688076972</v>
      </c>
      <c r="AT1089" s="6">
        <f t="shared" si="52"/>
        <v>-9.0851768167726346E-2</v>
      </c>
      <c r="AU1089" s="6">
        <f t="shared" si="53"/>
        <v>1.99322158583364</v>
      </c>
      <c r="AV1089" s="6">
        <f t="shared" si="54"/>
        <v>0</v>
      </c>
      <c r="AW1089" s="6">
        <f t="shared" si="55"/>
        <v>0</v>
      </c>
      <c r="AX1089" s="6">
        <f t="shared" si="56"/>
        <v>0</v>
      </c>
      <c r="AY1089" s="6">
        <f t="shared" si="57"/>
        <v>0</v>
      </c>
      <c r="AZ1089" s="6">
        <f t="shared" si="58"/>
        <v>0</v>
      </c>
      <c r="BA1089" s="6">
        <f t="shared" si="59"/>
        <v>4</v>
      </c>
      <c r="BB1089" s="6">
        <f t="shared" si="60"/>
        <v>1</v>
      </c>
      <c r="BC1089" s="2"/>
      <c r="BD1089" s="2"/>
    </row>
    <row r="1090" spans="1:56" ht="15.75" customHeight="1" x14ac:dyDescent="0.25">
      <c r="A1090" s="2">
        <v>261</v>
      </c>
      <c r="B1090" s="2">
        <v>2016</v>
      </c>
      <c r="C1090" s="6" t="s">
        <v>322</v>
      </c>
      <c r="D1090" s="2">
        <v>3190</v>
      </c>
      <c r="E1090" s="2">
        <v>61584140000149</v>
      </c>
      <c r="F1090" s="2" t="str">
        <f t="array" ref="F1090">IFERROR(INDEX(cnpj!$A:$B,MATCH(C1090,cnpj!$B:$B,0),1),IF(G1090=14,LEFT(E1090,2)&amp;"."&amp;MID(E1090,3,3)&amp;"."&amp;MID(E1090,6,3)&amp;"/"&amp;MID(E1090,9,4)&amp;"-"&amp;RIGHT(E1090,2),IF(G1090=13,0&amp;LEFT(E1090,1)&amp;"."&amp;MID(E1090,2,3)&amp;"."&amp;MID(E1090,5,3)&amp;"/"&amp;MID(E1090,8,4)&amp;"-"&amp;RIGHT(E1090,2),IF(G1090=12,"00"&amp;"."&amp;LEFT(E1090,3)&amp;"."&amp;MID(E1090,4,3)&amp;"/"&amp;MID(E1090,7,4)&amp;"-"&amp;RIGHT(E1090,2),IF(G1090=11,"00.0"&amp;LEFT(E1090,2)&amp;"."&amp;MID(E1090,3,3)&amp;"/"&amp;MID(E1090,6,4)&amp;"-"&amp;RIGHT(E1090,2),"erro")))))</f>
        <v>61.584.140/0001-49</v>
      </c>
      <c r="G1090" s="2">
        <f t="shared" si="49"/>
        <v>14</v>
      </c>
      <c r="H1090" s="6" t="s">
        <v>55</v>
      </c>
      <c r="I1090" s="2">
        <v>10</v>
      </c>
      <c r="J1090" s="6">
        <v>15.623799329143539</v>
      </c>
      <c r="K1090" s="6">
        <v>6100000</v>
      </c>
      <c r="L1090" s="2">
        <v>0</v>
      </c>
      <c r="M1090" s="2">
        <v>1</v>
      </c>
      <c r="N1090" s="2"/>
      <c r="O1090" s="2">
        <v>0</v>
      </c>
      <c r="P1090" s="2">
        <v>0</v>
      </c>
      <c r="Q1090" s="2">
        <v>0</v>
      </c>
      <c r="R1090" s="2">
        <v>7</v>
      </c>
      <c r="S1090" s="2">
        <v>0</v>
      </c>
      <c r="T1090" s="6">
        <v>15.283957553142862</v>
      </c>
      <c r="U1090" s="6">
        <v>3.6779853751975254E-2</v>
      </c>
      <c r="V1090" s="6">
        <v>0.33022628052226305</v>
      </c>
      <c r="W1090" s="6">
        <v>41296</v>
      </c>
      <c r="X1090" s="6">
        <v>1392707</v>
      </c>
      <c r="Y1090" s="6">
        <v>4342486</v>
      </c>
      <c r="Z1090" s="6">
        <v>159716</v>
      </c>
      <c r="AA1090" s="2" t="str">
        <f t="shared" si="50"/>
        <v/>
      </c>
      <c r="AB1090" s="2">
        <v>0</v>
      </c>
      <c r="AC1090" s="2">
        <v>0</v>
      </c>
      <c r="AD1090" s="2">
        <v>1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1</v>
      </c>
      <c r="AN1090" s="2">
        <v>0</v>
      </c>
      <c r="AO1090" s="2">
        <v>0</v>
      </c>
      <c r="AP1090" s="2">
        <v>0</v>
      </c>
      <c r="AQ1090" s="2">
        <v>0</v>
      </c>
      <c r="AR1090" s="3">
        <v>0</v>
      </c>
      <c r="AS1090" s="6" t="str">
        <f t="shared" si="51"/>
        <v/>
      </c>
      <c r="AT1090" s="6" t="str">
        <f t="shared" si="52"/>
        <v/>
      </c>
      <c r="AU1090" s="6" t="str">
        <f t="shared" si="53"/>
        <v/>
      </c>
      <c r="AV1090" s="6" t="str">
        <f t="shared" si="54"/>
        <v/>
      </c>
      <c r="AW1090" s="6" t="str">
        <f t="shared" si="55"/>
        <v/>
      </c>
      <c r="AX1090" s="6" t="str">
        <f t="shared" si="56"/>
        <v/>
      </c>
      <c r="AY1090" s="6" t="str">
        <f t="shared" si="57"/>
        <v/>
      </c>
      <c r="AZ1090" s="6" t="str">
        <f t="shared" si="58"/>
        <v/>
      </c>
      <c r="BA1090" s="6" t="str">
        <f t="shared" si="59"/>
        <v/>
      </c>
      <c r="BB1090" s="6" t="str">
        <f t="shared" si="60"/>
        <v/>
      </c>
      <c r="BC1090" s="2"/>
      <c r="BD1090" s="2"/>
    </row>
    <row r="1091" spans="1:56" ht="15.75" customHeight="1" x14ac:dyDescent="0.25">
      <c r="A1091" s="2">
        <v>261</v>
      </c>
      <c r="B1091" s="2">
        <v>2017</v>
      </c>
      <c r="C1091" s="6" t="s">
        <v>322</v>
      </c>
      <c r="D1091" s="2">
        <v>3190</v>
      </c>
      <c r="E1091" s="2">
        <v>61584140000149</v>
      </c>
      <c r="F1091" s="2" t="str">
        <f t="array" ref="F1091">IFERROR(INDEX(cnpj!$A:$B,MATCH(C1091,cnpj!$B:$B,0),1),IF(G1091=14,LEFT(E1091,2)&amp;"."&amp;MID(E1091,3,3)&amp;"."&amp;MID(E1091,6,3)&amp;"/"&amp;MID(E1091,9,4)&amp;"-"&amp;RIGHT(E1091,2),IF(G1091=13,0&amp;LEFT(E1091,1)&amp;"."&amp;MID(E1091,2,3)&amp;"."&amp;MID(E1091,5,3)&amp;"/"&amp;MID(E1091,8,4)&amp;"-"&amp;RIGHT(E1091,2),IF(G1091=12,"00"&amp;"."&amp;LEFT(E1091,3)&amp;"."&amp;MID(E1091,4,3)&amp;"/"&amp;MID(E1091,7,4)&amp;"-"&amp;RIGHT(E1091,2),IF(G1091=11,"00.0"&amp;LEFT(E1091,2)&amp;"."&amp;MID(E1091,3,3)&amp;"/"&amp;MID(E1091,6,4)&amp;"-"&amp;RIGHT(E1091,2),"erro")))))</f>
        <v>61.584.140/0001-49</v>
      </c>
      <c r="G1091" s="2">
        <f t="shared" si="49"/>
        <v>14</v>
      </c>
      <c r="H1091" s="6" t="s">
        <v>55</v>
      </c>
      <c r="I1091" s="2">
        <v>10</v>
      </c>
      <c r="J1091" s="6">
        <v>14.73180128983843</v>
      </c>
      <c r="K1091" s="6">
        <v>2500000</v>
      </c>
      <c r="L1091" s="2">
        <v>0</v>
      </c>
      <c r="M1091" s="2">
        <v>1</v>
      </c>
      <c r="N1091" s="2"/>
      <c r="O1091" s="2">
        <v>0</v>
      </c>
      <c r="P1091" s="2">
        <v>0</v>
      </c>
      <c r="Q1091" s="2">
        <v>0</v>
      </c>
      <c r="R1091" s="2">
        <v>7</v>
      </c>
      <c r="S1091" s="2">
        <v>0</v>
      </c>
      <c r="T1091" s="6">
        <v>15.246565546994667</v>
      </c>
      <c r="U1091" s="6">
        <v>2.6590025124847302E-2</v>
      </c>
      <c r="V1091" s="6">
        <v>0.28561357458924103</v>
      </c>
      <c r="W1091" s="6">
        <v>29590</v>
      </c>
      <c r="X1091" s="6">
        <v>1165163</v>
      </c>
      <c r="Y1091" s="6">
        <v>4183110</v>
      </c>
      <c r="Z1091" s="6">
        <v>111229</v>
      </c>
      <c r="AA1091" s="2">
        <f t="shared" si="50"/>
        <v>0</v>
      </c>
      <c r="AB1091" s="2">
        <v>0</v>
      </c>
      <c r="AC1091" s="2">
        <v>0</v>
      </c>
      <c r="AD1091" s="2">
        <v>1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</v>
      </c>
      <c r="AO1091" s="2">
        <v>0</v>
      </c>
      <c r="AP1091" s="2">
        <v>0</v>
      </c>
      <c r="AQ1091" s="2">
        <v>0</v>
      </c>
      <c r="AR1091" s="3">
        <v>0</v>
      </c>
      <c r="AS1091" s="6">
        <f t="shared" si="51"/>
        <v>15.283957553142862</v>
      </c>
      <c r="AT1091" s="6">
        <f t="shared" si="52"/>
        <v>3.6779853751975254E-2</v>
      </c>
      <c r="AU1091" s="6">
        <f t="shared" si="53"/>
        <v>0.33022628052226305</v>
      </c>
      <c r="AV1091" s="6">
        <f t="shared" si="54"/>
        <v>0</v>
      </c>
      <c r="AW1091" s="6">
        <f t="shared" si="55"/>
        <v>1</v>
      </c>
      <c r="AX1091" s="6">
        <f t="shared" si="56"/>
        <v>0</v>
      </c>
      <c r="AY1091" s="6">
        <f t="shared" si="57"/>
        <v>0</v>
      </c>
      <c r="AZ1091" s="6">
        <f t="shared" si="58"/>
        <v>0</v>
      </c>
      <c r="BA1091" s="6">
        <f t="shared" si="59"/>
        <v>7</v>
      </c>
      <c r="BB1091" s="6">
        <f t="shared" si="60"/>
        <v>0</v>
      </c>
      <c r="BC1091" s="2"/>
      <c r="BD1091" s="2"/>
    </row>
    <row r="1092" spans="1:56" ht="15.75" customHeight="1" x14ac:dyDescent="0.25">
      <c r="A1092" s="2">
        <v>261</v>
      </c>
      <c r="B1092" s="2">
        <v>2018</v>
      </c>
      <c r="C1092" s="6" t="s">
        <v>322</v>
      </c>
      <c r="D1092" s="2">
        <v>3190</v>
      </c>
      <c r="E1092" s="2">
        <v>61584140000149</v>
      </c>
      <c r="F1092" s="2" t="str">
        <f t="array" ref="F1092">IFERROR(INDEX(cnpj!$A:$B,MATCH(C1092,cnpj!$B:$B,0),1),IF(G1092=14,LEFT(E1092,2)&amp;"."&amp;MID(E1092,3,3)&amp;"."&amp;MID(E1092,6,3)&amp;"/"&amp;MID(E1092,9,4)&amp;"-"&amp;RIGHT(E1092,2),IF(G1092=13,0&amp;LEFT(E1092,1)&amp;"."&amp;MID(E1092,2,3)&amp;"."&amp;MID(E1092,5,3)&amp;"/"&amp;MID(E1092,8,4)&amp;"-"&amp;RIGHT(E1092,2),IF(G1092=12,"00"&amp;"."&amp;LEFT(E1092,3)&amp;"."&amp;MID(E1092,4,3)&amp;"/"&amp;MID(E1092,7,4)&amp;"-"&amp;RIGHT(E1092,2),IF(G1092=11,"00.0"&amp;LEFT(E1092,2)&amp;"."&amp;MID(E1092,3,3)&amp;"/"&amp;MID(E1092,6,4)&amp;"-"&amp;RIGHT(E1092,2),"erro")))))</f>
        <v>61.584.140/0001-49</v>
      </c>
      <c r="G1092" s="2">
        <f t="shared" si="49"/>
        <v>14</v>
      </c>
      <c r="H1092" s="6" t="s">
        <v>55</v>
      </c>
      <c r="I1092" s="2">
        <v>10</v>
      </c>
      <c r="J1092" s="6">
        <v>15.064265505062103</v>
      </c>
      <c r="K1092" s="6">
        <v>3486000</v>
      </c>
      <c r="L1092" s="2">
        <v>0</v>
      </c>
      <c r="M1092" s="2">
        <v>1</v>
      </c>
      <c r="N1092" s="2"/>
      <c r="O1092" s="2">
        <v>0</v>
      </c>
      <c r="P1092" s="2">
        <v>0</v>
      </c>
      <c r="Q1092" s="2">
        <v>0</v>
      </c>
      <c r="R1092" s="2">
        <v>7</v>
      </c>
      <c r="S1092" s="2">
        <v>0</v>
      </c>
      <c r="T1092" s="6">
        <v>15.243385345921904</v>
      </c>
      <c r="U1092" s="6">
        <v>9.5822657433352165E-2</v>
      </c>
      <c r="V1092" s="6">
        <v>0.21862388568545274</v>
      </c>
      <c r="W1092" s="6">
        <v>98082</v>
      </c>
      <c r="X1092" s="6">
        <v>813542</v>
      </c>
      <c r="Y1092" s="6">
        <v>4169828</v>
      </c>
      <c r="Z1092" s="6">
        <v>399564</v>
      </c>
      <c r="AA1092" s="2">
        <f t="shared" si="50"/>
        <v>0</v>
      </c>
      <c r="AB1092" s="2">
        <v>0</v>
      </c>
      <c r="AC1092" s="2">
        <v>0</v>
      </c>
      <c r="AD1092" s="2">
        <v>1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1</v>
      </c>
      <c r="AP1092" s="2">
        <v>0</v>
      </c>
      <c r="AQ1092" s="2">
        <v>0</v>
      </c>
      <c r="AR1092" s="3">
        <v>0</v>
      </c>
      <c r="AS1092" s="6">
        <f t="shared" si="51"/>
        <v>15.246565546994667</v>
      </c>
      <c r="AT1092" s="6">
        <f t="shared" si="52"/>
        <v>2.6590025124847302E-2</v>
      </c>
      <c r="AU1092" s="6">
        <f t="shared" si="53"/>
        <v>0.28561357458924103</v>
      </c>
      <c r="AV1092" s="6">
        <f t="shared" si="54"/>
        <v>0</v>
      </c>
      <c r="AW1092" s="6">
        <f t="shared" si="55"/>
        <v>1</v>
      </c>
      <c r="AX1092" s="6">
        <f t="shared" si="56"/>
        <v>0</v>
      </c>
      <c r="AY1092" s="6">
        <f t="shared" si="57"/>
        <v>0</v>
      </c>
      <c r="AZ1092" s="6">
        <f t="shared" si="58"/>
        <v>0</v>
      </c>
      <c r="BA1092" s="6">
        <f t="shared" si="59"/>
        <v>7</v>
      </c>
      <c r="BB1092" s="6">
        <f t="shared" si="60"/>
        <v>0</v>
      </c>
      <c r="BC1092" s="2"/>
      <c r="BD1092" s="2"/>
    </row>
    <row r="1093" spans="1:56" ht="15.75" customHeight="1" x14ac:dyDescent="0.25">
      <c r="A1093" s="2">
        <v>261</v>
      </c>
      <c r="B1093" s="2">
        <v>2019</v>
      </c>
      <c r="C1093" s="6" t="s">
        <v>322</v>
      </c>
      <c r="D1093" s="2">
        <v>3190</v>
      </c>
      <c r="E1093" s="2">
        <v>61584140000149</v>
      </c>
      <c r="F1093" s="2" t="str">
        <f t="array" ref="F1093">IFERROR(INDEX(cnpj!$A:$B,MATCH(C1093,cnpj!$B:$B,0),1),IF(G1093=14,LEFT(E1093,2)&amp;"."&amp;MID(E1093,3,3)&amp;"."&amp;MID(E1093,6,3)&amp;"/"&amp;MID(E1093,9,4)&amp;"-"&amp;RIGHT(E1093,2),IF(G1093=13,0&amp;LEFT(E1093,1)&amp;"."&amp;MID(E1093,2,3)&amp;"."&amp;MID(E1093,5,3)&amp;"/"&amp;MID(E1093,8,4)&amp;"-"&amp;RIGHT(E1093,2),IF(G1093=12,"00"&amp;"."&amp;LEFT(E1093,3)&amp;"."&amp;MID(E1093,4,3)&amp;"/"&amp;MID(E1093,7,4)&amp;"-"&amp;RIGHT(E1093,2),IF(G1093=11,"00.0"&amp;LEFT(E1093,2)&amp;"."&amp;MID(E1093,3,3)&amp;"/"&amp;MID(E1093,6,4)&amp;"-"&amp;RIGHT(E1093,2),"erro")))))</f>
        <v>61.584.140/0001-49</v>
      </c>
      <c r="G1093" s="2">
        <f t="shared" si="49"/>
        <v>14</v>
      </c>
      <c r="H1093" s="6" t="s">
        <v>55</v>
      </c>
      <c r="I1093" s="2">
        <v>10</v>
      </c>
      <c r="J1093" s="6">
        <v>15.31714051776407</v>
      </c>
      <c r="K1093" s="6">
        <v>4489000</v>
      </c>
      <c r="L1093" s="2">
        <v>0</v>
      </c>
      <c r="M1093" s="2">
        <v>1</v>
      </c>
      <c r="N1093" s="2"/>
      <c r="O1093" s="2">
        <v>0</v>
      </c>
      <c r="P1093" s="2">
        <v>0</v>
      </c>
      <c r="Q1093" s="2">
        <v>0</v>
      </c>
      <c r="R1093" s="2">
        <v>7</v>
      </c>
      <c r="S1093" s="2">
        <v>0</v>
      </c>
      <c r="T1093" s="6">
        <v>15.383982090455046</v>
      </c>
      <c r="U1093" s="6">
        <v>0.1482514037964231</v>
      </c>
      <c r="V1093" s="6">
        <v>9.7868296401959695E-3</v>
      </c>
      <c r="W1093" s="6">
        <v>5674</v>
      </c>
      <c r="X1093" s="6">
        <v>41296</v>
      </c>
      <c r="Y1093" s="6">
        <v>4799307</v>
      </c>
      <c r="Z1093" s="6">
        <v>711504</v>
      </c>
      <c r="AA1093" s="2">
        <f t="shared" si="50"/>
        <v>0</v>
      </c>
      <c r="AB1093" s="2">
        <v>0</v>
      </c>
      <c r="AC1093" s="2">
        <v>0</v>
      </c>
      <c r="AD1093" s="2">
        <v>1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1</v>
      </c>
      <c r="AQ1093" s="2">
        <v>0</v>
      </c>
      <c r="AR1093" s="3">
        <v>0</v>
      </c>
      <c r="AS1093" s="6">
        <f t="shared" si="51"/>
        <v>15.243385345921904</v>
      </c>
      <c r="AT1093" s="6">
        <f t="shared" si="52"/>
        <v>9.5822657433352165E-2</v>
      </c>
      <c r="AU1093" s="6">
        <f t="shared" si="53"/>
        <v>0.21862388568545274</v>
      </c>
      <c r="AV1093" s="6">
        <f t="shared" si="54"/>
        <v>0</v>
      </c>
      <c r="AW1093" s="6">
        <f t="shared" si="55"/>
        <v>1</v>
      </c>
      <c r="AX1093" s="6">
        <f t="shared" si="56"/>
        <v>0</v>
      </c>
      <c r="AY1093" s="6">
        <f t="shared" si="57"/>
        <v>0</v>
      </c>
      <c r="AZ1093" s="6">
        <f t="shared" si="58"/>
        <v>0</v>
      </c>
      <c r="BA1093" s="6">
        <f t="shared" si="59"/>
        <v>7</v>
      </c>
      <c r="BB1093" s="6">
        <f t="shared" si="60"/>
        <v>0</v>
      </c>
      <c r="BC1093" s="2"/>
      <c r="BD1093" s="2"/>
    </row>
    <row r="1094" spans="1:56" ht="15.75" customHeight="1" x14ac:dyDescent="0.25">
      <c r="A1094" s="2">
        <v>261</v>
      </c>
      <c r="B1094" s="2">
        <v>2020</v>
      </c>
      <c r="C1094" s="6" t="s">
        <v>322</v>
      </c>
      <c r="D1094" s="2">
        <v>3190</v>
      </c>
      <c r="E1094" s="2">
        <v>61584140000149</v>
      </c>
      <c r="F1094" s="2" t="str">
        <f t="array" ref="F1094">IFERROR(INDEX(cnpj!$A:$B,MATCH(C1094,cnpj!$B:$B,0),1),IF(G1094=14,LEFT(E1094,2)&amp;"."&amp;MID(E1094,3,3)&amp;"."&amp;MID(E1094,6,3)&amp;"/"&amp;MID(E1094,9,4)&amp;"-"&amp;RIGHT(E1094,2),IF(G1094=13,0&amp;LEFT(E1094,1)&amp;"."&amp;MID(E1094,2,3)&amp;"."&amp;MID(E1094,5,3)&amp;"/"&amp;MID(E1094,8,4)&amp;"-"&amp;RIGHT(E1094,2),IF(G1094=12,"00"&amp;"."&amp;LEFT(E1094,3)&amp;"."&amp;MID(E1094,4,3)&amp;"/"&amp;MID(E1094,7,4)&amp;"-"&amp;RIGHT(E1094,2),IF(G1094=11,"00.0"&amp;LEFT(E1094,2)&amp;"."&amp;MID(E1094,3,3)&amp;"/"&amp;MID(E1094,6,4)&amp;"-"&amp;RIGHT(E1094,2),"erro")))))</f>
        <v>61.584.140/0001-49</v>
      </c>
      <c r="G1094" s="2">
        <f t="shared" si="49"/>
        <v>14</v>
      </c>
      <c r="H1094" s="6" t="s">
        <v>55</v>
      </c>
      <c r="I1094" s="2">
        <v>10</v>
      </c>
      <c r="J1094" s="6">
        <v>15.273892995478418</v>
      </c>
      <c r="K1094" s="6">
        <v>4299000</v>
      </c>
      <c r="L1094" s="2">
        <v>0</v>
      </c>
      <c r="M1094" s="2">
        <v>1</v>
      </c>
      <c r="N1094" s="2"/>
      <c r="O1094" s="2">
        <v>0</v>
      </c>
      <c r="P1094" s="2">
        <v>0</v>
      </c>
      <c r="Q1094" s="2">
        <v>0</v>
      </c>
      <c r="R1094" s="2">
        <v>7</v>
      </c>
      <c r="S1094" s="2">
        <v>0</v>
      </c>
      <c r="T1094" s="6">
        <v>15.468724369842562</v>
      </c>
      <c r="U1094" s="6">
        <v>0.17417919456573364</v>
      </c>
      <c r="V1094" s="6">
        <v>0.19664240627550256</v>
      </c>
      <c r="W1094" s="6">
        <v>24343</v>
      </c>
      <c r="X1094" s="6">
        <v>1002866</v>
      </c>
      <c r="Y1094" s="6">
        <v>5223741</v>
      </c>
      <c r="Z1094" s="6">
        <v>909867</v>
      </c>
      <c r="AA1094" s="2">
        <f t="shared" si="50"/>
        <v>0</v>
      </c>
      <c r="AB1094" s="2">
        <v>0</v>
      </c>
      <c r="AC1094" s="2">
        <v>0</v>
      </c>
      <c r="AD1094" s="2">
        <v>1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1</v>
      </c>
      <c r="AR1094" s="3">
        <v>0</v>
      </c>
      <c r="AS1094" s="6">
        <f t="shared" si="51"/>
        <v>15.383982090455046</v>
      </c>
      <c r="AT1094" s="6">
        <f t="shared" si="52"/>
        <v>0.1482514037964231</v>
      </c>
      <c r="AU1094" s="6">
        <f t="shared" si="53"/>
        <v>9.7868296401959695E-3</v>
      </c>
      <c r="AV1094" s="6">
        <f t="shared" si="54"/>
        <v>0</v>
      </c>
      <c r="AW1094" s="6">
        <f t="shared" si="55"/>
        <v>1</v>
      </c>
      <c r="AX1094" s="6">
        <f t="shared" si="56"/>
        <v>0</v>
      </c>
      <c r="AY1094" s="6">
        <f t="shared" si="57"/>
        <v>0</v>
      </c>
      <c r="AZ1094" s="6">
        <f t="shared" si="58"/>
        <v>0</v>
      </c>
      <c r="BA1094" s="6">
        <f t="shared" si="59"/>
        <v>7</v>
      </c>
      <c r="BB1094" s="6">
        <f t="shared" si="60"/>
        <v>0</v>
      </c>
      <c r="BC1094" s="2"/>
      <c r="BD1094" s="2"/>
    </row>
    <row r="1095" spans="1:56" ht="15.75" customHeight="1" x14ac:dyDescent="0.25">
      <c r="A1095" s="2">
        <v>262</v>
      </c>
      <c r="B1095" s="2">
        <v>2016</v>
      </c>
      <c r="C1095" s="6" t="s">
        <v>323</v>
      </c>
      <c r="D1095" s="2">
        <v>9989</v>
      </c>
      <c r="E1095" s="2">
        <v>33412081000196</v>
      </c>
      <c r="F1095" s="2" t="str">
        <f t="array" ref="F1095">IFERROR(INDEX(cnpj!$A:$B,MATCH(C1095,cnpj!$B:$B,0),1),IF(G1095=14,LEFT(E1095,2)&amp;"."&amp;MID(E1095,3,3)&amp;"."&amp;MID(E1095,6,3)&amp;"/"&amp;MID(E1095,9,4)&amp;"-"&amp;RIGHT(E1095,2),IF(G1095=13,0&amp;LEFT(E1095,1)&amp;"."&amp;MID(E1095,2,3)&amp;"."&amp;MID(E1095,5,3)&amp;"/"&amp;MID(E1095,8,4)&amp;"-"&amp;RIGHT(E1095,2),IF(G1095=12,"00"&amp;"."&amp;LEFT(E1095,3)&amp;"."&amp;MID(E1095,4,3)&amp;"/"&amp;MID(E1095,7,4)&amp;"-"&amp;RIGHT(E1095,2),IF(G1095=11,"00.0"&amp;LEFT(E1095,2)&amp;"."&amp;MID(E1095,3,3)&amp;"/"&amp;MID(E1095,6,4)&amp;"-"&amp;RIGHT(E1095,2),"erro")))))</f>
        <v>33.412.081/0001-96</v>
      </c>
      <c r="G1095" s="2">
        <f t="shared" si="49"/>
        <v>14</v>
      </c>
      <c r="H1095" s="6" t="s">
        <v>191</v>
      </c>
      <c r="I1095" s="2">
        <v>7</v>
      </c>
      <c r="J1095" s="6">
        <v>11.156250521031495</v>
      </c>
      <c r="K1095" s="6">
        <v>70000</v>
      </c>
      <c r="L1095" s="2">
        <v>1</v>
      </c>
      <c r="M1095" s="2">
        <v>0</v>
      </c>
      <c r="N1095" s="2"/>
      <c r="O1095" s="2">
        <v>0</v>
      </c>
      <c r="P1095" s="2">
        <v>0</v>
      </c>
      <c r="Q1095" s="2">
        <v>0</v>
      </c>
      <c r="R1095" s="2">
        <v>2</v>
      </c>
      <c r="S1095" s="2">
        <v>0</v>
      </c>
      <c r="T1095" s="6">
        <v>13.329965991507276</v>
      </c>
      <c r="U1095" s="6">
        <v>-0.91861863423480816</v>
      </c>
      <c r="V1095" s="6">
        <v>4.5004842677968417</v>
      </c>
      <c r="W1095" s="6">
        <v>1872303</v>
      </c>
      <c r="X1095" s="6">
        <v>897124</v>
      </c>
      <c r="Y1095" s="6">
        <v>615362</v>
      </c>
      <c r="Z1095" s="6">
        <v>-565283</v>
      </c>
      <c r="AA1095" s="2" t="str">
        <f t="shared" si="50"/>
        <v/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1</v>
      </c>
      <c r="AL1095" s="2">
        <v>0</v>
      </c>
      <c r="AM1095" s="2">
        <v>1</v>
      </c>
      <c r="AN1095" s="2">
        <v>0</v>
      </c>
      <c r="AO1095" s="2">
        <v>0</v>
      </c>
      <c r="AP1095" s="2">
        <v>0</v>
      </c>
      <c r="AQ1095" s="2">
        <v>0</v>
      </c>
      <c r="AR1095" s="3">
        <v>0</v>
      </c>
      <c r="AS1095" s="6" t="str">
        <f t="shared" si="51"/>
        <v/>
      </c>
      <c r="AT1095" s="6" t="str">
        <f t="shared" si="52"/>
        <v/>
      </c>
      <c r="AU1095" s="6" t="str">
        <f t="shared" si="53"/>
        <v/>
      </c>
      <c r="AV1095" s="6" t="str">
        <f t="shared" si="54"/>
        <v/>
      </c>
      <c r="AW1095" s="6" t="str">
        <f t="shared" si="55"/>
        <v/>
      </c>
      <c r="AX1095" s="6" t="str">
        <f t="shared" si="56"/>
        <v/>
      </c>
      <c r="AY1095" s="6" t="str">
        <f t="shared" si="57"/>
        <v/>
      </c>
      <c r="AZ1095" s="6" t="str">
        <f t="shared" si="58"/>
        <v/>
      </c>
      <c r="BA1095" s="6" t="str">
        <f t="shared" si="59"/>
        <v/>
      </c>
      <c r="BB1095" s="6" t="str">
        <f t="shared" si="60"/>
        <v/>
      </c>
      <c r="BC1095" s="2"/>
      <c r="BD1095" s="2"/>
    </row>
    <row r="1096" spans="1:56" ht="15.75" customHeight="1" x14ac:dyDescent="0.25">
      <c r="A1096" s="2">
        <v>262</v>
      </c>
      <c r="B1096" s="2">
        <v>2017</v>
      </c>
      <c r="C1096" s="6" t="s">
        <v>323</v>
      </c>
      <c r="D1096" s="2">
        <v>9989</v>
      </c>
      <c r="E1096" s="2">
        <v>33412081000196</v>
      </c>
      <c r="F1096" s="2" t="str">
        <f t="array" ref="F1096">IFERROR(INDEX(cnpj!$A:$B,MATCH(C1096,cnpj!$B:$B,0),1),IF(G1096=14,LEFT(E1096,2)&amp;"."&amp;MID(E1096,3,3)&amp;"."&amp;MID(E1096,6,3)&amp;"/"&amp;MID(E1096,9,4)&amp;"-"&amp;RIGHT(E1096,2),IF(G1096=13,0&amp;LEFT(E1096,1)&amp;"."&amp;MID(E1096,2,3)&amp;"."&amp;MID(E1096,5,3)&amp;"/"&amp;MID(E1096,8,4)&amp;"-"&amp;RIGHT(E1096,2),IF(G1096=12,"00"&amp;"."&amp;LEFT(E1096,3)&amp;"."&amp;MID(E1096,4,3)&amp;"/"&amp;MID(E1096,7,4)&amp;"-"&amp;RIGHT(E1096,2),IF(G1096=11,"00.0"&amp;LEFT(E1096,2)&amp;"."&amp;MID(E1096,3,3)&amp;"/"&amp;MID(E1096,6,4)&amp;"-"&amp;RIGHT(E1096,2),"erro")))))</f>
        <v>33.412.081/0001-96</v>
      </c>
      <c r="G1096" s="2">
        <f t="shared" si="49"/>
        <v>14</v>
      </c>
      <c r="H1096" s="6" t="s">
        <v>191</v>
      </c>
      <c r="I1096" s="2">
        <v>7</v>
      </c>
      <c r="J1096" s="6">
        <v>11.156250521031495</v>
      </c>
      <c r="K1096" s="6">
        <v>70000</v>
      </c>
      <c r="L1096" s="2">
        <v>1</v>
      </c>
      <c r="M1096" s="2">
        <v>0</v>
      </c>
      <c r="N1096" s="2"/>
      <c r="O1096" s="2">
        <v>0</v>
      </c>
      <c r="P1096" s="2">
        <v>0</v>
      </c>
      <c r="Q1096" s="2">
        <v>0</v>
      </c>
      <c r="R1096" s="2">
        <v>5</v>
      </c>
      <c r="S1096" s="2">
        <v>0</v>
      </c>
      <c r="T1096" s="6">
        <v>13.968681329266529</v>
      </c>
      <c r="U1096" s="6">
        <v>-0.20250548251258663</v>
      </c>
      <c r="V1096" s="6">
        <v>3.0369001410524366</v>
      </c>
      <c r="W1096" s="6">
        <v>2873064</v>
      </c>
      <c r="X1096" s="6">
        <v>666516</v>
      </c>
      <c r="Y1096" s="6">
        <v>1165524</v>
      </c>
      <c r="Z1096" s="6">
        <v>-236025</v>
      </c>
      <c r="AA1096" s="2">
        <f t="shared" si="50"/>
        <v>1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1</v>
      </c>
      <c r="AL1096" s="2">
        <v>0</v>
      </c>
      <c r="AM1096" s="2">
        <v>0</v>
      </c>
      <c r="AN1096" s="2">
        <v>1</v>
      </c>
      <c r="AO1096" s="2">
        <v>0</v>
      </c>
      <c r="AP1096" s="2">
        <v>0</v>
      </c>
      <c r="AQ1096" s="2">
        <v>0</v>
      </c>
      <c r="AR1096" s="3">
        <v>0</v>
      </c>
      <c r="AS1096" s="6">
        <f t="shared" si="51"/>
        <v>13.329965991507276</v>
      </c>
      <c r="AT1096" s="6">
        <f t="shared" si="52"/>
        <v>-0.91861863423480816</v>
      </c>
      <c r="AU1096" s="6">
        <f t="shared" si="53"/>
        <v>4.5004842677968417</v>
      </c>
      <c r="AV1096" s="6">
        <f t="shared" si="54"/>
        <v>1</v>
      </c>
      <c r="AW1096" s="6">
        <f t="shared" si="55"/>
        <v>0</v>
      </c>
      <c r="AX1096" s="6">
        <f t="shared" si="56"/>
        <v>0</v>
      </c>
      <c r="AY1096" s="6">
        <f t="shared" si="57"/>
        <v>0</v>
      </c>
      <c r="AZ1096" s="6">
        <f t="shared" si="58"/>
        <v>0</v>
      </c>
      <c r="BA1096" s="6">
        <f t="shared" si="59"/>
        <v>2</v>
      </c>
      <c r="BB1096" s="6">
        <f t="shared" si="60"/>
        <v>0</v>
      </c>
      <c r="BC1096" s="2"/>
      <c r="BD1096" s="2"/>
    </row>
    <row r="1097" spans="1:56" ht="15.75" customHeight="1" x14ac:dyDescent="0.25">
      <c r="A1097" s="2">
        <v>262</v>
      </c>
      <c r="B1097" s="2">
        <v>2020</v>
      </c>
      <c r="C1097" s="6" t="s">
        <v>323</v>
      </c>
      <c r="D1097" s="2">
        <v>9989</v>
      </c>
      <c r="E1097" s="2">
        <v>33412081000196</v>
      </c>
      <c r="F1097" s="2" t="str">
        <f t="array" ref="F1097">IFERROR(INDEX(cnpj!$A:$B,MATCH(C1097,cnpj!$B:$B,0),1),IF(G1097=14,LEFT(E1097,2)&amp;"."&amp;MID(E1097,3,3)&amp;"."&amp;MID(E1097,6,3)&amp;"/"&amp;MID(E1097,9,4)&amp;"-"&amp;RIGHT(E1097,2),IF(G1097=13,0&amp;LEFT(E1097,1)&amp;"."&amp;MID(E1097,2,3)&amp;"."&amp;MID(E1097,5,3)&amp;"/"&amp;MID(E1097,8,4)&amp;"-"&amp;RIGHT(E1097,2),IF(G1097=12,"00"&amp;"."&amp;LEFT(E1097,3)&amp;"."&amp;MID(E1097,4,3)&amp;"/"&amp;MID(E1097,7,4)&amp;"-"&amp;RIGHT(E1097,2),IF(G1097=11,"00.0"&amp;LEFT(E1097,2)&amp;"."&amp;MID(E1097,3,3)&amp;"/"&amp;MID(E1097,6,4)&amp;"-"&amp;RIGHT(E1097,2),"erro")))))</f>
        <v>33.412.081/0001-96</v>
      </c>
      <c r="G1097" s="2">
        <f t="shared" si="49"/>
        <v>14</v>
      </c>
      <c r="H1097" s="6" t="s">
        <v>191</v>
      </c>
      <c r="I1097" s="2">
        <v>7</v>
      </c>
      <c r="J1097" s="6">
        <v>13.176851562688398</v>
      </c>
      <c r="K1097" s="6">
        <v>528000</v>
      </c>
      <c r="L1097" s="2">
        <v>1</v>
      </c>
      <c r="M1097" s="2">
        <v>0</v>
      </c>
      <c r="N1097" s="2"/>
      <c r="O1097" s="2">
        <v>0</v>
      </c>
      <c r="P1097" s="2">
        <v>0</v>
      </c>
      <c r="Q1097" s="2">
        <v>0</v>
      </c>
      <c r="R1097" s="2">
        <v>4</v>
      </c>
      <c r="S1097" s="2">
        <v>0</v>
      </c>
      <c r="T1097" s="6">
        <v>15.001448507562975</v>
      </c>
      <c r="U1097" s="6">
        <v>-0.12615051335530197</v>
      </c>
      <c r="V1097" s="6">
        <v>1.9751484227902141</v>
      </c>
      <c r="W1097" s="6">
        <v>5788269</v>
      </c>
      <c r="X1097" s="6">
        <v>677885</v>
      </c>
      <c r="Y1097" s="6">
        <v>3273756</v>
      </c>
      <c r="Z1097" s="6">
        <v>-412986</v>
      </c>
      <c r="AA1097" s="2">
        <f t="shared" si="50"/>
        <v>1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1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1</v>
      </c>
      <c r="AR1097" s="3">
        <v>0</v>
      </c>
      <c r="AS1097" s="6">
        <f t="shared" si="51"/>
        <v>13.968681329266529</v>
      </c>
      <c r="AT1097" s="6">
        <f t="shared" si="52"/>
        <v>-0.20250548251258663</v>
      </c>
      <c r="AU1097" s="6">
        <f t="shared" si="53"/>
        <v>3.0369001410524366</v>
      </c>
      <c r="AV1097" s="6">
        <f t="shared" si="54"/>
        <v>1</v>
      </c>
      <c r="AW1097" s="6">
        <f t="shared" si="55"/>
        <v>0</v>
      </c>
      <c r="AX1097" s="6">
        <f t="shared" si="56"/>
        <v>0</v>
      </c>
      <c r="AY1097" s="6">
        <f t="shared" si="57"/>
        <v>0</v>
      </c>
      <c r="AZ1097" s="6">
        <f t="shared" si="58"/>
        <v>0</v>
      </c>
      <c r="BA1097" s="6">
        <f t="shared" si="59"/>
        <v>5</v>
      </c>
      <c r="BB1097" s="6">
        <f t="shared" si="60"/>
        <v>0</v>
      </c>
      <c r="BC1097" s="2"/>
      <c r="BD1097" s="2"/>
    </row>
    <row r="1098" spans="1:56" ht="15.75" customHeight="1" x14ac:dyDescent="0.25">
      <c r="A1098" s="2">
        <v>263</v>
      </c>
      <c r="B1098" s="2">
        <v>2016</v>
      </c>
      <c r="C1098" s="6" t="s">
        <v>324</v>
      </c>
      <c r="D1098" s="2">
        <v>21636</v>
      </c>
      <c r="E1098" s="2">
        <v>8534605000174</v>
      </c>
      <c r="F1098" s="2" t="str">
        <f t="array" ref="F1098">IFERROR(INDEX(cnpj!$A:$B,MATCH(C1098,cnpj!$B:$B,0),1),IF(G1098=14,LEFT(E1098,2)&amp;"."&amp;MID(E1098,3,3)&amp;"."&amp;MID(E1098,6,3)&amp;"/"&amp;MID(E1098,9,4)&amp;"-"&amp;RIGHT(E1098,2),IF(G1098=13,0&amp;LEFT(E1098,1)&amp;"."&amp;MID(E1098,2,3)&amp;"."&amp;MID(E1098,5,3)&amp;"/"&amp;MID(E1098,8,4)&amp;"-"&amp;RIGHT(E1098,2),IF(G1098=12,"00"&amp;"."&amp;LEFT(E1098,3)&amp;"."&amp;MID(E1098,4,3)&amp;"/"&amp;MID(E1098,7,4)&amp;"-"&amp;RIGHT(E1098,2),IF(G1098=11,"00.0"&amp;LEFT(E1098,2)&amp;"."&amp;MID(E1098,3,3)&amp;"/"&amp;MID(E1098,6,4)&amp;"-"&amp;RIGHT(E1098,2),"erro")))))</f>
        <v>08.534.605/0001-74</v>
      </c>
      <c r="G1098" s="2">
        <f t="shared" si="49"/>
        <v>13</v>
      </c>
      <c r="H1098" s="6" t="s">
        <v>55</v>
      </c>
      <c r="I1098" s="2">
        <v>10</v>
      </c>
      <c r="J1098" s="6">
        <v>14.131269023752647</v>
      </c>
      <c r="K1098" s="6">
        <v>1371299</v>
      </c>
      <c r="L1098" s="2">
        <v>0</v>
      </c>
      <c r="M1098" s="2">
        <v>1</v>
      </c>
      <c r="N1098" s="2"/>
      <c r="O1098" s="2">
        <v>1</v>
      </c>
      <c r="P1098" s="2">
        <v>2</v>
      </c>
      <c r="Q1098" s="2">
        <v>0</v>
      </c>
      <c r="R1098" s="2">
        <v>24</v>
      </c>
      <c r="S1098" s="2">
        <v>0</v>
      </c>
      <c r="T1098" s="6">
        <v>14.999085125653998</v>
      </c>
      <c r="U1098" s="6">
        <v>-0.33725124218163471</v>
      </c>
      <c r="V1098" s="6">
        <v>0.40123048547042461</v>
      </c>
      <c r="W1098" s="6">
        <v>856004</v>
      </c>
      <c r="X1098" s="6">
        <v>454426</v>
      </c>
      <c r="Y1098" s="6">
        <v>3266028</v>
      </c>
      <c r="Z1098" s="6">
        <v>-1101472</v>
      </c>
      <c r="AA1098" s="2" t="str">
        <f t="shared" si="50"/>
        <v/>
      </c>
      <c r="AB1098" s="2">
        <v>0</v>
      </c>
      <c r="AC1098" s="2">
        <v>0</v>
      </c>
      <c r="AD1098" s="2">
        <v>1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1</v>
      </c>
      <c r="AN1098" s="2">
        <v>0</v>
      </c>
      <c r="AO1098" s="2">
        <v>0</v>
      </c>
      <c r="AP1098" s="2">
        <v>0</v>
      </c>
      <c r="AQ1098" s="2">
        <v>0</v>
      </c>
      <c r="AR1098" s="3">
        <v>0</v>
      </c>
      <c r="AS1098" s="6" t="str">
        <f t="shared" si="51"/>
        <v/>
      </c>
      <c r="AT1098" s="6" t="str">
        <f t="shared" si="52"/>
        <v/>
      </c>
      <c r="AU1098" s="6" t="str">
        <f t="shared" si="53"/>
        <v/>
      </c>
      <c r="AV1098" s="6" t="str">
        <f t="shared" si="54"/>
        <v/>
      </c>
      <c r="AW1098" s="6" t="str">
        <f t="shared" si="55"/>
        <v/>
      </c>
      <c r="AX1098" s="6" t="str">
        <f t="shared" si="56"/>
        <v/>
      </c>
      <c r="AY1098" s="6" t="str">
        <f t="shared" si="57"/>
        <v/>
      </c>
      <c r="AZ1098" s="6" t="str">
        <f t="shared" si="58"/>
        <v/>
      </c>
      <c r="BA1098" s="6" t="str">
        <f t="shared" si="59"/>
        <v/>
      </c>
      <c r="BB1098" s="6" t="str">
        <f t="shared" si="60"/>
        <v/>
      </c>
      <c r="BC1098" s="2"/>
      <c r="BD1098" s="2"/>
    </row>
    <row r="1099" spans="1:56" ht="15.75" customHeight="1" x14ac:dyDescent="0.25">
      <c r="A1099" s="2">
        <v>263</v>
      </c>
      <c r="B1099" s="2">
        <v>2017</v>
      </c>
      <c r="C1099" s="6" t="s">
        <v>324</v>
      </c>
      <c r="D1099" s="2">
        <v>21636</v>
      </c>
      <c r="E1099" s="2">
        <v>8534605000174</v>
      </c>
      <c r="F1099" s="2" t="str">
        <f t="array" ref="F1099">IFERROR(INDEX(cnpj!$A:$B,MATCH(C1099,cnpj!$B:$B,0),1),IF(G1099=14,LEFT(E1099,2)&amp;"."&amp;MID(E1099,3,3)&amp;"."&amp;MID(E1099,6,3)&amp;"/"&amp;MID(E1099,9,4)&amp;"-"&amp;RIGHT(E1099,2),IF(G1099=13,0&amp;LEFT(E1099,1)&amp;"."&amp;MID(E1099,2,3)&amp;"."&amp;MID(E1099,5,3)&amp;"/"&amp;MID(E1099,8,4)&amp;"-"&amp;RIGHT(E1099,2),IF(G1099=12,"00"&amp;"."&amp;LEFT(E1099,3)&amp;"."&amp;MID(E1099,4,3)&amp;"/"&amp;MID(E1099,7,4)&amp;"-"&amp;RIGHT(E1099,2),IF(G1099=11,"00.0"&amp;LEFT(E1099,2)&amp;"."&amp;MID(E1099,3,3)&amp;"/"&amp;MID(E1099,6,4)&amp;"-"&amp;RIGHT(E1099,2),"erro")))))</f>
        <v>08.534.605/0001-74</v>
      </c>
      <c r="G1099" s="2">
        <f t="shared" si="49"/>
        <v>13</v>
      </c>
      <c r="H1099" s="6" t="s">
        <v>55</v>
      </c>
      <c r="I1099" s="2">
        <v>10</v>
      </c>
      <c r="J1099" s="6">
        <v>14.131269023752647</v>
      </c>
      <c r="K1099" s="6">
        <v>1371299</v>
      </c>
      <c r="L1099" s="2">
        <v>0</v>
      </c>
      <c r="M1099" s="2">
        <v>1</v>
      </c>
      <c r="N1099" s="2"/>
      <c r="O1099" s="2">
        <v>1</v>
      </c>
      <c r="P1099" s="2">
        <v>4</v>
      </c>
      <c r="Q1099" s="2">
        <v>0</v>
      </c>
      <c r="R1099" s="2">
        <v>24</v>
      </c>
      <c r="S1099" s="2">
        <v>0</v>
      </c>
      <c r="T1099" s="6">
        <v>14.352372866260882</v>
      </c>
      <c r="U1099" s="6">
        <v>-0.66614892399354386</v>
      </c>
      <c r="V1099" s="6">
        <v>0.5441401447769858</v>
      </c>
      <c r="W1099" s="6">
        <v>395295</v>
      </c>
      <c r="X1099" s="6">
        <v>535528</v>
      </c>
      <c r="Y1099" s="6">
        <v>1710631</v>
      </c>
      <c r="Z1099" s="6">
        <v>-1139535</v>
      </c>
      <c r="AA1099" s="2">
        <f t="shared" si="50"/>
        <v>1</v>
      </c>
      <c r="AB1099" s="2">
        <v>0</v>
      </c>
      <c r="AC1099" s="2">
        <v>0</v>
      </c>
      <c r="AD1099" s="2">
        <v>1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</v>
      </c>
      <c r="AO1099" s="2">
        <v>0</v>
      </c>
      <c r="AP1099" s="2">
        <v>0</v>
      </c>
      <c r="AQ1099" s="2">
        <v>0</v>
      </c>
      <c r="AR1099" s="3">
        <v>0</v>
      </c>
      <c r="AS1099" s="6">
        <f t="shared" si="51"/>
        <v>14.999085125653998</v>
      </c>
      <c r="AT1099" s="6">
        <f t="shared" si="52"/>
        <v>-0.33725124218163471</v>
      </c>
      <c r="AU1099" s="6">
        <f t="shared" si="53"/>
        <v>0.40123048547042461</v>
      </c>
      <c r="AV1099" s="6">
        <f t="shared" si="54"/>
        <v>0</v>
      </c>
      <c r="AW1099" s="6">
        <f t="shared" si="55"/>
        <v>1</v>
      </c>
      <c r="AX1099" s="6">
        <f t="shared" si="56"/>
        <v>1</v>
      </c>
      <c r="AY1099" s="6">
        <f t="shared" si="57"/>
        <v>2</v>
      </c>
      <c r="AZ1099" s="6">
        <f t="shared" si="58"/>
        <v>0</v>
      </c>
      <c r="BA1099" s="6">
        <f t="shared" si="59"/>
        <v>24</v>
      </c>
      <c r="BB1099" s="6">
        <f t="shared" si="60"/>
        <v>0</v>
      </c>
      <c r="BC1099" s="2"/>
      <c r="BD1099" s="2"/>
    </row>
    <row r="1100" spans="1:56" ht="15.75" customHeight="1" x14ac:dyDescent="0.25">
      <c r="A1100" s="2">
        <v>263</v>
      </c>
      <c r="B1100" s="2">
        <v>2018</v>
      </c>
      <c r="C1100" s="6" t="s">
        <v>324</v>
      </c>
      <c r="D1100" s="2">
        <v>21636</v>
      </c>
      <c r="E1100" s="2">
        <v>8534605000174</v>
      </c>
      <c r="F1100" s="2" t="str">
        <f t="array" ref="F1100">IFERROR(INDEX(cnpj!$A:$B,MATCH(C1100,cnpj!$B:$B,0),1),IF(G1100=14,LEFT(E1100,2)&amp;"."&amp;MID(E1100,3,3)&amp;"."&amp;MID(E1100,6,3)&amp;"/"&amp;MID(E1100,9,4)&amp;"-"&amp;RIGHT(E1100,2),IF(G1100=13,0&amp;LEFT(E1100,1)&amp;"."&amp;MID(E1100,2,3)&amp;"."&amp;MID(E1100,5,3)&amp;"/"&amp;MID(E1100,8,4)&amp;"-"&amp;RIGHT(E1100,2),IF(G1100=12,"00"&amp;"."&amp;LEFT(E1100,3)&amp;"."&amp;MID(E1100,4,3)&amp;"/"&amp;MID(E1100,7,4)&amp;"-"&amp;RIGHT(E1100,2),IF(G1100=11,"00.0"&amp;LEFT(E1100,2)&amp;"."&amp;MID(E1100,3,3)&amp;"/"&amp;MID(E1100,6,4)&amp;"-"&amp;RIGHT(E1100,2),"erro")))))</f>
        <v>08.534.605/0001-74</v>
      </c>
      <c r="G1100" s="2">
        <f t="shared" si="49"/>
        <v>13</v>
      </c>
      <c r="H1100" s="6" t="s">
        <v>55</v>
      </c>
      <c r="I1100" s="2">
        <v>10</v>
      </c>
      <c r="J1100" s="6">
        <v>14.690006322133243</v>
      </c>
      <c r="K1100" s="6">
        <v>2397666</v>
      </c>
      <c r="L1100" s="2">
        <v>0</v>
      </c>
      <c r="M1100" s="2">
        <v>1</v>
      </c>
      <c r="N1100" s="2"/>
      <c r="O1100" s="2">
        <v>1</v>
      </c>
      <c r="P1100" s="2">
        <v>3</v>
      </c>
      <c r="Q1100" s="2">
        <v>0</v>
      </c>
      <c r="R1100" s="2">
        <v>23</v>
      </c>
      <c r="S1100" s="2">
        <v>0</v>
      </c>
      <c r="T1100" s="6">
        <v>14.236653458050927</v>
      </c>
      <c r="U1100" s="6">
        <v>-0.5619845612856057</v>
      </c>
      <c r="V1100" s="6">
        <v>1.0501994484485813</v>
      </c>
      <c r="W1100" s="6">
        <v>441524</v>
      </c>
      <c r="X1100" s="6">
        <v>1158667</v>
      </c>
      <c r="Y1100" s="6">
        <v>1523702</v>
      </c>
      <c r="Z1100" s="6">
        <v>-856297</v>
      </c>
      <c r="AA1100" s="2">
        <f t="shared" si="50"/>
        <v>1</v>
      </c>
      <c r="AB1100" s="2">
        <v>0</v>
      </c>
      <c r="AC1100" s="2">
        <v>0</v>
      </c>
      <c r="AD1100" s="2">
        <v>1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1</v>
      </c>
      <c r="AP1100" s="2">
        <v>0</v>
      </c>
      <c r="AQ1100" s="2">
        <v>0</v>
      </c>
      <c r="AR1100" s="3">
        <v>0</v>
      </c>
      <c r="AS1100" s="6">
        <f t="shared" si="51"/>
        <v>14.352372866260882</v>
      </c>
      <c r="AT1100" s="6">
        <f t="shared" si="52"/>
        <v>-0.66614892399354386</v>
      </c>
      <c r="AU1100" s="6">
        <f t="shared" si="53"/>
        <v>0.5441401447769858</v>
      </c>
      <c r="AV1100" s="6">
        <f t="shared" si="54"/>
        <v>0</v>
      </c>
      <c r="AW1100" s="6">
        <f t="shared" si="55"/>
        <v>1</v>
      </c>
      <c r="AX1100" s="6">
        <f t="shared" si="56"/>
        <v>1</v>
      </c>
      <c r="AY1100" s="6">
        <f t="shared" si="57"/>
        <v>4</v>
      </c>
      <c r="AZ1100" s="6">
        <f t="shared" si="58"/>
        <v>0</v>
      </c>
      <c r="BA1100" s="6">
        <f t="shared" si="59"/>
        <v>24</v>
      </c>
      <c r="BB1100" s="6">
        <f t="shared" si="60"/>
        <v>0</v>
      </c>
      <c r="BC1100" s="2"/>
      <c r="BD1100" s="2"/>
    </row>
    <row r="1101" spans="1:56" ht="15.75" customHeight="1" x14ac:dyDescent="0.25">
      <c r="A1101" s="2">
        <v>263</v>
      </c>
      <c r="B1101" s="2">
        <v>2019</v>
      </c>
      <c r="C1101" s="6" t="s">
        <v>324</v>
      </c>
      <c r="D1101" s="2">
        <v>21636</v>
      </c>
      <c r="E1101" s="2">
        <v>8534605000174</v>
      </c>
      <c r="F1101" s="2" t="str">
        <f t="array" ref="F1101">IFERROR(INDEX(cnpj!$A:$B,MATCH(C1101,cnpj!$B:$B,0),1),IF(G1101=14,LEFT(E1101,2)&amp;"."&amp;MID(E1101,3,3)&amp;"."&amp;MID(E1101,6,3)&amp;"/"&amp;MID(E1101,9,4)&amp;"-"&amp;RIGHT(E1101,2),IF(G1101=13,0&amp;LEFT(E1101,1)&amp;"."&amp;MID(E1101,2,3)&amp;"."&amp;MID(E1101,5,3)&amp;"/"&amp;MID(E1101,8,4)&amp;"-"&amp;RIGHT(E1101,2),IF(G1101=12,"00"&amp;"."&amp;LEFT(E1101,3)&amp;"."&amp;MID(E1101,4,3)&amp;"/"&amp;MID(E1101,7,4)&amp;"-"&amp;RIGHT(E1101,2),IF(G1101=11,"00.0"&amp;LEFT(E1101,2)&amp;"."&amp;MID(E1101,3,3)&amp;"/"&amp;MID(E1101,6,4)&amp;"-"&amp;RIGHT(E1101,2),"erro")))))</f>
        <v>08.534.605/0001-74</v>
      </c>
      <c r="G1101" s="2">
        <f t="shared" si="49"/>
        <v>13</v>
      </c>
      <c r="H1101" s="6" t="s">
        <v>55</v>
      </c>
      <c r="I1101" s="2">
        <v>10</v>
      </c>
      <c r="J1101" s="6">
        <v>14.690006322133243</v>
      </c>
      <c r="K1101" s="6">
        <v>2397666</v>
      </c>
      <c r="L1101" s="2">
        <v>0</v>
      </c>
      <c r="M1101" s="2">
        <v>1</v>
      </c>
      <c r="N1101" s="2"/>
      <c r="O1101" s="2">
        <v>1</v>
      </c>
      <c r="P1101" s="2">
        <v>4</v>
      </c>
      <c r="Q1101" s="2">
        <v>0</v>
      </c>
      <c r="R1101" s="2">
        <v>16</v>
      </c>
      <c r="S1101" s="2">
        <v>0</v>
      </c>
      <c r="T1101" s="6">
        <v>14.055707077371332</v>
      </c>
      <c r="U1101" s="6">
        <v>-0.7975295301058043</v>
      </c>
      <c r="V1101" s="6">
        <v>1.7019801037987445</v>
      </c>
      <c r="W1101" s="6">
        <v>1308062</v>
      </c>
      <c r="X1101" s="6">
        <v>856004</v>
      </c>
      <c r="Y1101" s="6">
        <v>1271499</v>
      </c>
      <c r="Z1101" s="6">
        <v>-1014058</v>
      </c>
      <c r="AA1101" s="2">
        <f t="shared" si="50"/>
        <v>1</v>
      </c>
      <c r="AB1101" s="2">
        <v>0</v>
      </c>
      <c r="AC1101" s="2">
        <v>0</v>
      </c>
      <c r="AD1101" s="2">
        <v>1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1</v>
      </c>
      <c r="AQ1101" s="2">
        <v>0</v>
      </c>
      <c r="AR1101" s="3">
        <v>0</v>
      </c>
      <c r="AS1101" s="6">
        <f t="shared" si="51"/>
        <v>14.236653458050927</v>
      </c>
      <c r="AT1101" s="6">
        <f t="shared" si="52"/>
        <v>-0.5619845612856057</v>
      </c>
      <c r="AU1101" s="6">
        <f t="shared" si="53"/>
        <v>1.0501994484485813</v>
      </c>
      <c r="AV1101" s="6">
        <f t="shared" si="54"/>
        <v>0</v>
      </c>
      <c r="AW1101" s="6">
        <f t="shared" si="55"/>
        <v>1</v>
      </c>
      <c r="AX1101" s="6">
        <f t="shared" si="56"/>
        <v>1</v>
      </c>
      <c r="AY1101" s="6">
        <f t="shared" si="57"/>
        <v>3</v>
      </c>
      <c r="AZ1101" s="6">
        <f t="shared" si="58"/>
        <v>0</v>
      </c>
      <c r="BA1101" s="6">
        <f t="shared" si="59"/>
        <v>23</v>
      </c>
      <c r="BB1101" s="6">
        <f t="shared" si="60"/>
        <v>0</v>
      </c>
      <c r="BC1101" s="2"/>
      <c r="BD1101" s="2"/>
    </row>
    <row r="1102" spans="1:56" ht="15.75" customHeight="1" x14ac:dyDescent="0.25">
      <c r="A1102" s="2">
        <v>263</v>
      </c>
      <c r="B1102" s="2">
        <v>2020</v>
      </c>
      <c r="C1102" s="6" t="s">
        <v>324</v>
      </c>
      <c r="D1102" s="2">
        <v>21636</v>
      </c>
      <c r="E1102" s="2">
        <v>8534605000174</v>
      </c>
      <c r="F1102" s="2" t="str">
        <f t="array" ref="F1102">IFERROR(INDEX(cnpj!$A:$B,MATCH(C1102,cnpj!$B:$B,0),1),IF(G1102=14,LEFT(E1102,2)&amp;"."&amp;MID(E1102,3,3)&amp;"."&amp;MID(E1102,6,3)&amp;"/"&amp;MID(E1102,9,4)&amp;"-"&amp;RIGHT(E1102,2),IF(G1102=13,0&amp;LEFT(E1102,1)&amp;"."&amp;MID(E1102,2,3)&amp;"."&amp;MID(E1102,5,3)&amp;"/"&amp;MID(E1102,8,4)&amp;"-"&amp;RIGHT(E1102,2),IF(G1102=12,"00"&amp;"."&amp;LEFT(E1102,3)&amp;"."&amp;MID(E1102,4,3)&amp;"/"&amp;MID(E1102,7,4)&amp;"-"&amp;RIGHT(E1102,2),IF(G1102=11,"00.0"&amp;LEFT(E1102,2)&amp;"."&amp;MID(E1102,3,3)&amp;"/"&amp;MID(E1102,6,4)&amp;"-"&amp;RIGHT(E1102,2),"erro")))))</f>
        <v>08.534.605/0001-74</v>
      </c>
      <c r="G1102" s="2">
        <f t="shared" si="49"/>
        <v>13</v>
      </c>
      <c r="H1102" s="6" t="s">
        <v>55</v>
      </c>
      <c r="I1102" s="2">
        <v>10</v>
      </c>
      <c r="J1102" s="6">
        <v>14.690006322133243</v>
      </c>
      <c r="K1102" s="6">
        <v>2397666</v>
      </c>
      <c r="L1102" s="2">
        <v>0</v>
      </c>
      <c r="M1102" s="2">
        <v>1</v>
      </c>
      <c r="N1102" s="2"/>
      <c r="O1102" s="2">
        <v>1</v>
      </c>
      <c r="P1102" s="2">
        <v>4</v>
      </c>
      <c r="Q1102" s="2">
        <v>0</v>
      </c>
      <c r="R1102" s="2">
        <v>15</v>
      </c>
      <c r="S1102" s="2">
        <v>0</v>
      </c>
      <c r="T1102" s="6">
        <v>14.212273242925125</v>
      </c>
      <c r="U1102" s="6">
        <v>1.508672141212896E-2</v>
      </c>
      <c r="V1102" s="6">
        <v>1.7448787931160865</v>
      </c>
      <c r="W1102" s="6">
        <v>489278</v>
      </c>
      <c r="X1102" s="6">
        <v>2105362</v>
      </c>
      <c r="Y1102" s="6">
        <v>1487003</v>
      </c>
      <c r="Z1102" s="6">
        <v>22434</v>
      </c>
      <c r="AA1102" s="2">
        <f t="shared" si="50"/>
        <v>1</v>
      </c>
      <c r="AB1102" s="2">
        <v>0</v>
      </c>
      <c r="AC1102" s="2">
        <v>0</v>
      </c>
      <c r="AD1102" s="2">
        <v>1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1</v>
      </c>
      <c r="AR1102" s="3">
        <v>0</v>
      </c>
      <c r="AS1102" s="6">
        <f t="shared" si="51"/>
        <v>14.055707077371332</v>
      </c>
      <c r="AT1102" s="6">
        <f t="shared" si="52"/>
        <v>-0.7975295301058043</v>
      </c>
      <c r="AU1102" s="6">
        <f t="shared" si="53"/>
        <v>1.7019801037987445</v>
      </c>
      <c r="AV1102" s="6">
        <f t="shared" si="54"/>
        <v>0</v>
      </c>
      <c r="AW1102" s="6">
        <f t="shared" si="55"/>
        <v>1</v>
      </c>
      <c r="AX1102" s="6">
        <f t="shared" si="56"/>
        <v>1</v>
      </c>
      <c r="AY1102" s="6">
        <f t="shared" si="57"/>
        <v>4</v>
      </c>
      <c r="AZ1102" s="6">
        <f t="shared" si="58"/>
        <v>0</v>
      </c>
      <c r="BA1102" s="6">
        <f t="shared" si="59"/>
        <v>16</v>
      </c>
      <c r="BB1102" s="6">
        <f t="shared" si="60"/>
        <v>0</v>
      </c>
      <c r="BC1102" s="2"/>
      <c r="BD1102" s="2"/>
    </row>
    <row r="1103" spans="1:56" ht="15.75" customHeight="1" x14ac:dyDescent="0.25">
      <c r="A1103" s="2">
        <v>264</v>
      </c>
      <c r="B1103" s="2">
        <v>2016</v>
      </c>
      <c r="C1103" s="6" t="s">
        <v>325</v>
      </c>
      <c r="D1103" s="2">
        <v>21440</v>
      </c>
      <c r="E1103" s="2">
        <v>49669856000143</v>
      </c>
      <c r="F1103" s="2" t="str">
        <f t="array" ref="F1103">IFERROR(INDEX(cnpj!$A:$B,MATCH(C1103,cnpj!$B:$B,0),1),IF(G1103=14,LEFT(E1103,2)&amp;"."&amp;MID(E1103,3,3)&amp;"."&amp;MID(E1103,6,3)&amp;"/"&amp;MID(E1103,9,4)&amp;"-"&amp;RIGHT(E1103,2),IF(G1103=13,0&amp;LEFT(E1103,1)&amp;"."&amp;MID(E1103,2,3)&amp;"."&amp;MID(E1103,5,3)&amp;"/"&amp;MID(E1103,8,4)&amp;"-"&amp;RIGHT(E1103,2),IF(G1103=12,"00"&amp;"."&amp;LEFT(E1103,3)&amp;"."&amp;MID(E1103,4,3)&amp;"/"&amp;MID(E1103,7,4)&amp;"-"&amp;RIGHT(E1103,2),IF(G1103=11,"00.0"&amp;LEFT(E1103,2)&amp;"."&amp;MID(E1103,3,3)&amp;"/"&amp;MID(E1103,6,4)&amp;"-"&amp;RIGHT(E1103,2),"erro")))))</f>
        <v>49.669.856/0001-43</v>
      </c>
      <c r="G1103" s="2">
        <f t="shared" si="49"/>
        <v>14</v>
      </c>
      <c r="H1103" s="6" t="s">
        <v>62</v>
      </c>
      <c r="I1103" s="2">
        <v>3</v>
      </c>
      <c r="J1103" s="6">
        <v>13.629040005981022</v>
      </c>
      <c r="K1103" s="6">
        <v>829883</v>
      </c>
      <c r="L1103" s="2">
        <v>0</v>
      </c>
      <c r="M1103" s="2">
        <v>1</v>
      </c>
      <c r="N1103" s="2"/>
      <c r="O1103" s="2">
        <v>1</v>
      </c>
      <c r="P1103" s="2">
        <v>4</v>
      </c>
      <c r="Q1103" s="2">
        <v>0</v>
      </c>
      <c r="R1103" s="2">
        <v>19</v>
      </c>
      <c r="S1103" s="2">
        <v>0</v>
      </c>
      <c r="T1103" s="6">
        <v>14.913929161209907</v>
      </c>
      <c r="U1103" s="6">
        <v>-2.0551313437702435E-2</v>
      </c>
      <c r="V1103" s="6">
        <v>0.43953712368962122</v>
      </c>
      <c r="W1103" s="6">
        <v>910606</v>
      </c>
      <c r="X1103" s="6">
        <v>407750</v>
      </c>
      <c r="Y1103" s="6">
        <v>2999419</v>
      </c>
      <c r="Z1103" s="6">
        <v>-61642</v>
      </c>
      <c r="AA1103" s="2" t="str">
        <f t="shared" si="50"/>
        <v/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1</v>
      </c>
      <c r="AI1103" s="2">
        <v>0</v>
      </c>
      <c r="AJ1103" s="2">
        <v>0</v>
      </c>
      <c r="AK1103" s="2">
        <v>0</v>
      </c>
      <c r="AL1103" s="2">
        <v>0</v>
      </c>
      <c r="AM1103" s="2">
        <v>1</v>
      </c>
      <c r="AN1103" s="2">
        <v>0</v>
      </c>
      <c r="AO1103" s="2">
        <v>0</v>
      </c>
      <c r="AP1103" s="2">
        <v>0</v>
      </c>
      <c r="AQ1103" s="2">
        <v>0</v>
      </c>
      <c r="AR1103" s="3">
        <v>0</v>
      </c>
      <c r="AS1103" s="6" t="str">
        <f t="shared" si="51"/>
        <v/>
      </c>
      <c r="AT1103" s="6" t="str">
        <f t="shared" si="52"/>
        <v/>
      </c>
      <c r="AU1103" s="6" t="str">
        <f t="shared" si="53"/>
        <v/>
      </c>
      <c r="AV1103" s="6" t="str">
        <f t="shared" si="54"/>
        <v/>
      </c>
      <c r="AW1103" s="6" t="str">
        <f t="shared" si="55"/>
        <v/>
      </c>
      <c r="AX1103" s="6" t="str">
        <f t="shared" si="56"/>
        <v/>
      </c>
      <c r="AY1103" s="6" t="str">
        <f t="shared" si="57"/>
        <v/>
      </c>
      <c r="AZ1103" s="6" t="str">
        <f t="shared" si="58"/>
        <v/>
      </c>
      <c r="BA1103" s="6" t="str">
        <f t="shared" si="59"/>
        <v/>
      </c>
      <c r="BB1103" s="6" t="str">
        <f t="shared" si="60"/>
        <v/>
      </c>
      <c r="BC1103" s="2"/>
      <c r="BD1103" s="2"/>
    </row>
    <row r="1104" spans="1:56" ht="15.75" customHeight="1" x14ac:dyDescent="0.25">
      <c r="A1104" s="2">
        <v>264</v>
      </c>
      <c r="B1104" s="2">
        <v>2017</v>
      </c>
      <c r="C1104" s="6" t="s">
        <v>325</v>
      </c>
      <c r="D1104" s="2">
        <v>21440</v>
      </c>
      <c r="E1104" s="2">
        <v>49669856000143</v>
      </c>
      <c r="F1104" s="2" t="str">
        <f t="array" ref="F1104">IFERROR(INDEX(cnpj!$A:$B,MATCH(C1104,cnpj!$B:$B,0),1),IF(G1104=14,LEFT(E1104,2)&amp;"."&amp;MID(E1104,3,3)&amp;"."&amp;MID(E1104,6,3)&amp;"/"&amp;MID(E1104,9,4)&amp;"-"&amp;RIGHT(E1104,2),IF(G1104=13,0&amp;LEFT(E1104,1)&amp;"."&amp;MID(E1104,2,3)&amp;"."&amp;MID(E1104,5,3)&amp;"/"&amp;MID(E1104,8,4)&amp;"-"&amp;RIGHT(E1104,2),IF(G1104=12,"00"&amp;"."&amp;LEFT(E1104,3)&amp;"."&amp;MID(E1104,4,3)&amp;"/"&amp;MID(E1104,7,4)&amp;"-"&amp;RIGHT(E1104,2),IF(G1104=11,"00.0"&amp;LEFT(E1104,2)&amp;"."&amp;MID(E1104,3,3)&amp;"/"&amp;MID(E1104,6,4)&amp;"-"&amp;RIGHT(E1104,2),"erro")))))</f>
        <v>49.669.856/0001-43</v>
      </c>
      <c r="G1104" s="2">
        <f t="shared" si="49"/>
        <v>14</v>
      </c>
      <c r="H1104" s="6" t="s">
        <v>62</v>
      </c>
      <c r="I1104" s="2">
        <v>3</v>
      </c>
      <c r="J1104" s="6">
        <v>13.168464214286992</v>
      </c>
      <c r="K1104" s="6">
        <v>523590.00000000006</v>
      </c>
      <c r="L1104" s="2">
        <v>0</v>
      </c>
      <c r="M1104" s="2">
        <v>1</v>
      </c>
      <c r="N1104" s="2"/>
      <c r="O1104" s="2">
        <v>1</v>
      </c>
      <c r="P1104" s="2">
        <v>4</v>
      </c>
      <c r="Q1104" s="2">
        <v>0</v>
      </c>
      <c r="R1104" s="2">
        <v>19</v>
      </c>
      <c r="S1104" s="2">
        <v>0</v>
      </c>
      <c r="T1104" s="6">
        <v>15.121393622656806</v>
      </c>
      <c r="U1104" s="6">
        <v>0.11394582474362271</v>
      </c>
      <c r="V1104" s="6">
        <v>0.41844328840267825</v>
      </c>
      <c r="W1104" s="6">
        <v>976032</v>
      </c>
      <c r="X1104" s="6">
        <v>568420</v>
      </c>
      <c r="Y1104" s="6">
        <v>3690947</v>
      </c>
      <c r="Z1104" s="6">
        <v>420568</v>
      </c>
      <c r="AA1104" s="2">
        <f t="shared" si="50"/>
        <v>1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1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</v>
      </c>
      <c r="AO1104" s="2">
        <v>0</v>
      </c>
      <c r="AP1104" s="2">
        <v>0</v>
      </c>
      <c r="AQ1104" s="2">
        <v>0</v>
      </c>
      <c r="AR1104" s="3">
        <v>0</v>
      </c>
      <c r="AS1104" s="6">
        <f t="shared" si="51"/>
        <v>14.913929161209907</v>
      </c>
      <c r="AT1104" s="6">
        <f t="shared" si="52"/>
        <v>-2.0551313437702435E-2</v>
      </c>
      <c r="AU1104" s="6">
        <f t="shared" si="53"/>
        <v>0.43953712368962122</v>
      </c>
      <c r="AV1104" s="6">
        <f t="shared" si="54"/>
        <v>0</v>
      </c>
      <c r="AW1104" s="6">
        <f t="shared" si="55"/>
        <v>1</v>
      </c>
      <c r="AX1104" s="6">
        <f t="shared" si="56"/>
        <v>1</v>
      </c>
      <c r="AY1104" s="6">
        <f t="shared" si="57"/>
        <v>4</v>
      </c>
      <c r="AZ1104" s="6">
        <f t="shared" si="58"/>
        <v>0</v>
      </c>
      <c r="BA1104" s="6">
        <f t="shared" si="59"/>
        <v>19</v>
      </c>
      <c r="BB1104" s="6">
        <f t="shared" si="60"/>
        <v>0</v>
      </c>
      <c r="BC1104" s="2"/>
      <c r="BD1104" s="2"/>
    </row>
    <row r="1105" spans="1:56" ht="15.75" customHeight="1" x14ac:dyDescent="0.25">
      <c r="A1105" s="2">
        <v>264</v>
      </c>
      <c r="B1105" s="2">
        <v>2018</v>
      </c>
      <c r="C1105" s="6" t="s">
        <v>325</v>
      </c>
      <c r="D1105" s="2">
        <v>21440</v>
      </c>
      <c r="E1105" s="2">
        <v>49669856000143</v>
      </c>
      <c r="F1105" s="2" t="str">
        <f t="array" ref="F1105">IFERROR(INDEX(cnpj!$A:$B,MATCH(C1105,cnpj!$B:$B,0),1),IF(G1105=14,LEFT(E1105,2)&amp;"."&amp;MID(E1105,3,3)&amp;"."&amp;MID(E1105,6,3)&amp;"/"&amp;MID(E1105,9,4)&amp;"-"&amp;RIGHT(E1105,2),IF(G1105=13,0&amp;LEFT(E1105,1)&amp;"."&amp;MID(E1105,2,3)&amp;"."&amp;MID(E1105,5,3)&amp;"/"&amp;MID(E1105,8,4)&amp;"-"&amp;RIGHT(E1105,2),IF(G1105=12,"00"&amp;"."&amp;LEFT(E1105,3)&amp;"."&amp;MID(E1105,4,3)&amp;"/"&amp;MID(E1105,7,4)&amp;"-"&amp;RIGHT(E1105,2),IF(G1105=11,"00.0"&amp;LEFT(E1105,2)&amp;"."&amp;MID(E1105,3,3)&amp;"/"&amp;MID(E1105,6,4)&amp;"-"&amp;RIGHT(E1105,2),"erro")))))</f>
        <v>49.669.856/0001-43</v>
      </c>
      <c r="G1105" s="2">
        <f t="shared" si="49"/>
        <v>14</v>
      </c>
      <c r="H1105" s="6" t="s">
        <v>62</v>
      </c>
      <c r="I1105" s="2">
        <v>3</v>
      </c>
      <c r="J1105" s="6">
        <v>13.168464214286992</v>
      </c>
      <c r="K1105" s="6">
        <v>523590.00000000006</v>
      </c>
      <c r="L1105" s="2">
        <v>0</v>
      </c>
      <c r="M1105" s="2">
        <v>1</v>
      </c>
      <c r="N1105" s="2"/>
      <c r="O1105" s="2">
        <v>1</v>
      </c>
      <c r="P1105" s="2">
        <v>4</v>
      </c>
      <c r="Q1105" s="2">
        <v>0</v>
      </c>
      <c r="R1105" s="2">
        <v>19</v>
      </c>
      <c r="S1105" s="2">
        <v>0</v>
      </c>
      <c r="T1105" s="6">
        <v>15.125741305139766</v>
      </c>
      <c r="U1105" s="6">
        <v>2.7909951608147656E-2</v>
      </c>
      <c r="V1105" s="6">
        <v>0.39955338898077142</v>
      </c>
      <c r="W1105" s="6">
        <v>958981</v>
      </c>
      <c r="X1105" s="6">
        <v>522175</v>
      </c>
      <c r="Y1105" s="6">
        <v>3707029</v>
      </c>
      <c r="Z1105" s="6">
        <v>103463</v>
      </c>
      <c r="AA1105" s="2">
        <f t="shared" si="50"/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1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1</v>
      </c>
      <c r="AP1105" s="2">
        <v>0</v>
      </c>
      <c r="AQ1105" s="2">
        <v>0</v>
      </c>
      <c r="AR1105" s="3">
        <v>0</v>
      </c>
      <c r="AS1105" s="6">
        <f t="shared" si="51"/>
        <v>15.121393622656806</v>
      </c>
      <c r="AT1105" s="6">
        <f t="shared" si="52"/>
        <v>0.11394582474362271</v>
      </c>
      <c r="AU1105" s="6">
        <f t="shared" si="53"/>
        <v>0.41844328840267825</v>
      </c>
      <c r="AV1105" s="6">
        <f t="shared" si="54"/>
        <v>0</v>
      </c>
      <c r="AW1105" s="6">
        <f t="shared" si="55"/>
        <v>1</v>
      </c>
      <c r="AX1105" s="6">
        <f t="shared" si="56"/>
        <v>1</v>
      </c>
      <c r="AY1105" s="6">
        <f t="shared" si="57"/>
        <v>4</v>
      </c>
      <c r="AZ1105" s="6">
        <f t="shared" si="58"/>
        <v>0</v>
      </c>
      <c r="BA1105" s="6">
        <f t="shared" si="59"/>
        <v>19</v>
      </c>
      <c r="BB1105" s="6">
        <f t="shared" si="60"/>
        <v>0</v>
      </c>
      <c r="BC1105" s="2"/>
      <c r="BD1105" s="2"/>
    </row>
    <row r="1106" spans="1:56" ht="15.75" customHeight="1" x14ac:dyDescent="0.25">
      <c r="A1106" s="2">
        <v>264</v>
      </c>
      <c r="B1106" s="2">
        <v>2019</v>
      </c>
      <c r="C1106" s="6" t="s">
        <v>325</v>
      </c>
      <c r="D1106" s="2">
        <v>21440</v>
      </c>
      <c r="E1106" s="2">
        <v>49669856000143</v>
      </c>
      <c r="F1106" s="2" t="str">
        <f t="array" ref="F1106">IFERROR(INDEX(cnpj!$A:$B,MATCH(C1106,cnpj!$B:$B,0),1),IF(G1106=14,LEFT(E1106,2)&amp;"."&amp;MID(E1106,3,3)&amp;"."&amp;MID(E1106,6,3)&amp;"/"&amp;MID(E1106,9,4)&amp;"-"&amp;RIGHT(E1106,2),IF(G1106=13,0&amp;LEFT(E1106,1)&amp;"."&amp;MID(E1106,2,3)&amp;"."&amp;MID(E1106,5,3)&amp;"/"&amp;MID(E1106,8,4)&amp;"-"&amp;RIGHT(E1106,2),IF(G1106=12,"00"&amp;"."&amp;LEFT(E1106,3)&amp;"."&amp;MID(E1106,4,3)&amp;"/"&amp;MID(E1106,7,4)&amp;"-"&amp;RIGHT(E1106,2),IF(G1106=11,"00.0"&amp;LEFT(E1106,2)&amp;"."&amp;MID(E1106,3,3)&amp;"/"&amp;MID(E1106,6,4)&amp;"-"&amp;RIGHT(E1106,2),"erro")))))</f>
        <v>49.669.856/0001-43</v>
      </c>
      <c r="G1106" s="2">
        <f t="shared" si="49"/>
        <v>14</v>
      </c>
      <c r="H1106" s="6" t="s">
        <v>62</v>
      </c>
      <c r="I1106" s="2">
        <v>3</v>
      </c>
      <c r="J1106" s="6">
        <v>13.640698756239777</v>
      </c>
      <c r="K1106" s="6">
        <v>839615.02</v>
      </c>
      <c r="L1106" s="2">
        <v>0</v>
      </c>
      <c r="M1106" s="2">
        <v>1</v>
      </c>
      <c r="N1106" s="2"/>
      <c r="O1106" s="2">
        <v>0</v>
      </c>
      <c r="P1106" s="2">
        <v>0</v>
      </c>
      <c r="Q1106" s="2">
        <v>0</v>
      </c>
      <c r="R1106" s="2">
        <v>12</v>
      </c>
      <c r="S1106" s="2">
        <v>0</v>
      </c>
      <c r="T1106" s="6">
        <v>15.271040594425207</v>
      </c>
      <c r="U1106" s="6">
        <v>-4.5021467287027134E-2</v>
      </c>
      <c r="V1106" s="6">
        <v>0.4811947498749054</v>
      </c>
      <c r="W1106" s="6">
        <v>1152158</v>
      </c>
      <c r="X1106" s="6">
        <v>910606</v>
      </c>
      <c r="Y1106" s="6">
        <v>4286755</v>
      </c>
      <c r="Z1106" s="6">
        <v>-192996</v>
      </c>
      <c r="AA1106" s="2">
        <f t="shared" si="50"/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1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1</v>
      </c>
      <c r="AQ1106" s="2">
        <v>0</v>
      </c>
      <c r="AR1106" s="3">
        <v>0</v>
      </c>
      <c r="AS1106" s="6">
        <f t="shared" si="51"/>
        <v>15.125741305139766</v>
      </c>
      <c r="AT1106" s="6">
        <f t="shared" si="52"/>
        <v>2.7909951608147656E-2</v>
      </c>
      <c r="AU1106" s="6">
        <f t="shared" si="53"/>
        <v>0.39955338898077142</v>
      </c>
      <c r="AV1106" s="6">
        <f t="shared" si="54"/>
        <v>0</v>
      </c>
      <c r="AW1106" s="6">
        <f t="shared" si="55"/>
        <v>1</v>
      </c>
      <c r="AX1106" s="6">
        <f t="shared" si="56"/>
        <v>1</v>
      </c>
      <c r="AY1106" s="6">
        <f t="shared" si="57"/>
        <v>4</v>
      </c>
      <c r="AZ1106" s="6">
        <f t="shared" si="58"/>
        <v>0</v>
      </c>
      <c r="BA1106" s="6">
        <f t="shared" si="59"/>
        <v>19</v>
      </c>
      <c r="BB1106" s="6">
        <f t="shared" si="60"/>
        <v>0</v>
      </c>
      <c r="BC1106" s="2"/>
      <c r="BD1106" s="2"/>
    </row>
    <row r="1107" spans="1:56" ht="15.75" customHeight="1" x14ac:dyDescent="0.25">
      <c r="A1107" s="2">
        <v>264</v>
      </c>
      <c r="B1107" s="2">
        <v>2020</v>
      </c>
      <c r="C1107" s="6" t="s">
        <v>325</v>
      </c>
      <c r="D1107" s="2">
        <v>21440</v>
      </c>
      <c r="E1107" s="2">
        <v>49669856000143</v>
      </c>
      <c r="F1107" s="2" t="str">
        <f t="array" ref="F1107">IFERROR(INDEX(cnpj!$A:$B,MATCH(C1107,cnpj!$B:$B,0),1),IF(G1107=14,LEFT(E1107,2)&amp;"."&amp;MID(E1107,3,3)&amp;"."&amp;MID(E1107,6,3)&amp;"/"&amp;MID(E1107,9,4)&amp;"-"&amp;RIGHT(E1107,2),IF(G1107=13,0&amp;LEFT(E1107,1)&amp;"."&amp;MID(E1107,2,3)&amp;"."&amp;MID(E1107,5,3)&amp;"/"&amp;MID(E1107,8,4)&amp;"-"&amp;RIGHT(E1107,2),IF(G1107=12,"00"&amp;"."&amp;LEFT(E1107,3)&amp;"."&amp;MID(E1107,4,3)&amp;"/"&amp;MID(E1107,7,4)&amp;"-"&amp;RIGHT(E1107,2),IF(G1107=11,"00.0"&amp;LEFT(E1107,2)&amp;"."&amp;MID(E1107,3,3)&amp;"/"&amp;MID(E1107,6,4)&amp;"-"&amp;RIGHT(E1107,2),"erro")))))</f>
        <v>49.669.856/0001-43</v>
      </c>
      <c r="G1107" s="2">
        <f t="shared" si="49"/>
        <v>14</v>
      </c>
      <c r="H1107" s="6" t="s">
        <v>62</v>
      </c>
      <c r="I1107" s="2">
        <v>3</v>
      </c>
      <c r="J1107" s="6">
        <v>13.627314178141431</v>
      </c>
      <c r="K1107" s="6">
        <v>828452</v>
      </c>
      <c r="L1107" s="2">
        <v>0</v>
      </c>
      <c r="M1107" s="2">
        <v>1</v>
      </c>
      <c r="N1107" s="2"/>
      <c r="O1107" s="2">
        <v>0</v>
      </c>
      <c r="P1107" s="2">
        <v>0</v>
      </c>
      <c r="Q1107" s="2">
        <v>0</v>
      </c>
      <c r="R1107" s="2">
        <v>11</v>
      </c>
      <c r="S1107" s="2">
        <v>0</v>
      </c>
      <c r="T1107" s="6">
        <v>14.583359284478153</v>
      </c>
      <c r="U1107" s="6">
        <v>-0.93037944434777564</v>
      </c>
      <c r="V1107" s="6">
        <v>0.87154898207760567</v>
      </c>
      <c r="W1107" s="6">
        <v>293145</v>
      </c>
      <c r="X1107" s="6">
        <v>1585152</v>
      </c>
      <c r="Y1107" s="6">
        <v>2155125</v>
      </c>
      <c r="Z1107" s="6">
        <v>-2005084</v>
      </c>
      <c r="AA1107" s="2">
        <f t="shared" si="50"/>
        <v>1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1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1</v>
      </c>
      <c r="AR1107" s="3">
        <v>0</v>
      </c>
      <c r="AS1107" s="6">
        <f t="shared" si="51"/>
        <v>15.271040594425207</v>
      </c>
      <c r="AT1107" s="6">
        <f t="shared" si="52"/>
        <v>-4.5021467287027134E-2</v>
      </c>
      <c r="AU1107" s="6">
        <f t="shared" si="53"/>
        <v>0.4811947498749054</v>
      </c>
      <c r="AV1107" s="6">
        <f t="shared" si="54"/>
        <v>0</v>
      </c>
      <c r="AW1107" s="6">
        <f t="shared" si="55"/>
        <v>1</v>
      </c>
      <c r="AX1107" s="6">
        <f t="shared" si="56"/>
        <v>0</v>
      </c>
      <c r="AY1107" s="6">
        <f t="shared" si="57"/>
        <v>0</v>
      </c>
      <c r="AZ1107" s="6">
        <f t="shared" si="58"/>
        <v>0</v>
      </c>
      <c r="BA1107" s="6">
        <f t="shared" si="59"/>
        <v>12</v>
      </c>
      <c r="BB1107" s="6">
        <f t="shared" si="60"/>
        <v>0</v>
      </c>
      <c r="BC1107" s="2"/>
      <c r="BD1107" s="2"/>
    </row>
    <row r="1108" spans="1:56" ht="15.75" customHeight="1" x14ac:dyDescent="0.25">
      <c r="A1108" s="2">
        <v>265</v>
      </c>
      <c r="B1108" s="2">
        <v>2016</v>
      </c>
      <c r="C1108" s="6" t="s">
        <v>326</v>
      </c>
      <c r="D1108" s="2">
        <v>17337</v>
      </c>
      <c r="E1108" s="2">
        <v>2363917000186</v>
      </c>
      <c r="F1108" s="2" t="str">
        <f t="array" ref="F1108">IFERROR(INDEX(cnpj!$A:$B,MATCH(C1108,cnpj!$B:$B,0),1),IF(G1108=14,LEFT(E1108,2)&amp;"."&amp;MID(E1108,3,3)&amp;"."&amp;MID(E1108,6,3)&amp;"/"&amp;MID(E1108,9,4)&amp;"-"&amp;RIGHT(E1108,2),IF(G1108=13,0&amp;LEFT(E1108,1)&amp;"."&amp;MID(E1108,2,3)&amp;"."&amp;MID(E1108,5,3)&amp;"/"&amp;MID(E1108,8,4)&amp;"-"&amp;RIGHT(E1108,2),IF(G1108=12,"00"&amp;"."&amp;LEFT(E1108,3)&amp;"."&amp;MID(E1108,4,3)&amp;"/"&amp;MID(E1108,7,4)&amp;"-"&amp;RIGHT(E1108,2),IF(G1108=11,"00.0"&amp;LEFT(E1108,2)&amp;"."&amp;MID(E1108,3,3)&amp;"/"&amp;MID(E1108,6,4)&amp;"-"&amp;RIGHT(E1108,2),"erro")))))</f>
        <v>02.363.917/0001-86</v>
      </c>
      <c r="G1108" s="2">
        <f t="shared" si="49"/>
        <v>13</v>
      </c>
      <c r="H1108" s="6" t="s">
        <v>50</v>
      </c>
      <c r="I1108" s="2">
        <v>6</v>
      </c>
      <c r="J1108" s="6">
        <v>9.7171579743446355</v>
      </c>
      <c r="K1108" s="6">
        <v>16600</v>
      </c>
      <c r="L1108" s="2">
        <v>0</v>
      </c>
      <c r="M1108" s="2">
        <v>0</v>
      </c>
      <c r="N1108" s="2"/>
      <c r="O1108" s="2">
        <v>0</v>
      </c>
      <c r="P1108" s="2">
        <v>0</v>
      </c>
      <c r="Q1108" s="2">
        <v>0</v>
      </c>
      <c r="R1108" s="2">
        <v>4</v>
      </c>
      <c r="S1108" s="2">
        <v>0</v>
      </c>
      <c r="T1108" s="6">
        <v>6.6895992691789665</v>
      </c>
      <c r="U1108" s="6">
        <v>-1.1355721393034826</v>
      </c>
      <c r="V1108" s="6">
        <v>0.20522388059701493</v>
      </c>
      <c r="W1108" s="6">
        <v>77</v>
      </c>
      <c r="X1108" s="6">
        <v>88</v>
      </c>
      <c r="Y1108" s="6">
        <v>804</v>
      </c>
      <c r="Z1108" s="6">
        <v>-913</v>
      </c>
      <c r="AA1108" s="2" t="str">
        <f t="shared" si="50"/>
        <v/>
      </c>
      <c r="AB1108" s="2">
        <v>0</v>
      </c>
      <c r="AC1108" s="2">
        <v>1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1</v>
      </c>
      <c r="AN1108" s="2">
        <v>0</v>
      </c>
      <c r="AO1108" s="2">
        <v>0</v>
      </c>
      <c r="AP1108" s="2">
        <v>0</v>
      </c>
      <c r="AQ1108" s="2">
        <v>0</v>
      </c>
      <c r="AR1108" s="3">
        <v>0</v>
      </c>
      <c r="AS1108" s="6" t="str">
        <f t="shared" si="51"/>
        <v/>
      </c>
      <c r="AT1108" s="6" t="str">
        <f t="shared" si="52"/>
        <v/>
      </c>
      <c r="AU1108" s="6" t="str">
        <f t="shared" si="53"/>
        <v/>
      </c>
      <c r="AV1108" s="6" t="str">
        <f t="shared" si="54"/>
        <v/>
      </c>
      <c r="AW1108" s="6" t="str">
        <f t="shared" si="55"/>
        <v/>
      </c>
      <c r="AX1108" s="6" t="str">
        <f t="shared" si="56"/>
        <v/>
      </c>
      <c r="AY1108" s="6" t="str">
        <f t="shared" si="57"/>
        <v/>
      </c>
      <c r="AZ1108" s="6" t="str">
        <f t="shared" si="58"/>
        <v/>
      </c>
      <c r="BA1108" s="6" t="str">
        <f t="shared" si="59"/>
        <v/>
      </c>
      <c r="BB1108" s="6" t="str">
        <f t="shared" si="60"/>
        <v/>
      </c>
      <c r="BC1108" s="2"/>
      <c r="BD1108" s="2"/>
    </row>
    <row r="1109" spans="1:56" ht="15.75" customHeight="1" x14ac:dyDescent="0.25">
      <c r="A1109" s="2">
        <v>265</v>
      </c>
      <c r="B1109" s="2">
        <v>2017</v>
      </c>
      <c r="C1109" s="6" t="s">
        <v>326</v>
      </c>
      <c r="D1109" s="2">
        <v>17337</v>
      </c>
      <c r="E1109" s="2">
        <v>2363917000186</v>
      </c>
      <c r="F1109" s="2" t="str">
        <f t="array" ref="F1109">IFERROR(INDEX(cnpj!$A:$B,MATCH(C1109,cnpj!$B:$B,0),1),IF(G1109=14,LEFT(E1109,2)&amp;"."&amp;MID(E1109,3,3)&amp;"."&amp;MID(E1109,6,3)&amp;"/"&amp;MID(E1109,9,4)&amp;"-"&amp;RIGHT(E1109,2),IF(G1109=13,0&amp;LEFT(E1109,1)&amp;"."&amp;MID(E1109,2,3)&amp;"."&amp;MID(E1109,5,3)&amp;"/"&amp;MID(E1109,8,4)&amp;"-"&amp;RIGHT(E1109,2),IF(G1109=12,"00"&amp;"."&amp;LEFT(E1109,3)&amp;"."&amp;MID(E1109,4,3)&amp;"/"&amp;MID(E1109,7,4)&amp;"-"&amp;RIGHT(E1109,2),IF(G1109=11,"00.0"&amp;LEFT(E1109,2)&amp;"."&amp;MID(E1109,3,3)&amp;"/"&amp;MID(E1109,6,4)&amp;"-"&amp;RIGHT(E1109,2),"erro")))))</f>
        <v>02.363.917/0001-86</v>
      </c>
      <c r="G1109" s="2">
        <f t="shared" si="49"/>
        <v>13</v>
      </c>
      <c r="H1109" s="6" t="s">
        <v>50</v>
      </c>
      <c r="I1109" s="2">
        <v>6</v>
      </c>
      <c r="J1109" s="6">
        <v>9.6803440012219184</v>
      </c>
      <c r="K1109" s="6">
        <v>16000</v>
      </c>
      <c r="L1109" s="2">
        <v>0</v>
      </c>
      <c r="M1109" s="2">
        <v>0</v>
      </c>
      <c r="N1109" s="2"/>
      <c r="O1109" s="2">
        <v>0</v>
      </c>
      <c r="P1109" s="2">
        <v>0</v>
      </c>
      <c r="Q1109" s="2">
        <v>0</v>
      </c>
      <c r="R1109" s="2">
        <v>4</v>
      </c>
      <c r="S1109" s="2">
        <v>0</v>
      </c>
      <c r="T1109" s="6">
        <v>8.3642750849915242</v>
      </c>
      <c r="U1109" s="6">
        <v>0.35865765555814494</v>
      </c>
      <c r="V1109" s="6">
        <v>2.6334187835003495E-2</v>
      </c>
      <c r="W1109" s="6">
        <v>113</v>
      </c>
      <c r="X1109" s="6">
        <v>0</v>
      </c>
      <c r="Y1109" s="6">
        <v>4291</v>
      </c>
      <c r="Z1109" s="6">
        <v>1539</v>
      </c>
      <c r="AA1109" s="2">
        <f t="shared" si="50"/>
        <v>1</v>
      </c>
      <c r="AB1109" s="2">
        <v>0</v>
      </c>
      <c r="AC1109" s="2">
        <v>1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</v>
      </c>
      <c r="AO1109" s="2">
        <v>0</v>
      </c>
      <c r="AP1109" s="2">
        <v>0</v>
      </c>
      <c r="AQ1109" s="2">
        <v>0</v>
      </c>
      <c r="AR1109" s="3">
        <v>0</v>
      </c>
      <c r="AS1109" s="6">
        <f t="shared" si="51"/>
        <v>6.6895992691789665</v>
      </c>
      <c r="AT1109" s="6">
        <f t="shared" si="52"/>
        <v>-1.1355721393034826</v>
      </c>
      <c r="AU1109" s="6">
        <f t="shared" si="53"/>
        <v>0.20522388059701493</v>
      </c>
      <c r="AV1109" s="6">
        <f t="shared" si="54"/>
        <v>0</v>
      </c>
      <c r="AW1109" s="6">
        <f t="shared" si="55"/>
        <v>0</v>
      </c>
      <c r="AX1109" s="6">
        <f t="shared" si="56"/>
        <v>0</v>
      </c>
      <c r="AY1109" s="6">
        <f t="shared" si="57"/>
        <v>0</v>
      </c>
      <c r="AZ1109" s="6">
        <f t="shared" si="58"/>
        <v>0</v>
      </c>
      <c r="BA1109" s="6">
        <f t="shared" si="59"/>
        <v>4</v>
      </c>
      <c r="BB1109" s="6">
        <f t="shared" si="60"/>
        <v>0</v>
      </c>
      <c r="BC1109" s="2"/>
      <c r="BD1109" s="2"/>
    </row>
    <row r="1110" spans="1:56" ht="15.75" customHeight="1" x14ac:dyDescent="0.25">
      <c r="A1110" s="2">
        <v>266</v>
      </c>
      <c r="B1110" s="2">
        <v>2016</v>
      </c>
      <c r="C1110" s="6" t="s">
        <v>327</v>
      </c>
      <c r="D1110" s="2">
        <v>16527</v>
      </c>
      <c r="E1110" s="2">
        <v>2016440000162</v>
      </c>
      <c r="F1110" s="2" t="str">
        <f t="array" ref="F1110">IFERROR(INDEX(cnpj!$A:$B,MATCH(C1110,cnpj!$B:$B,0),1),IF(G1110=14,LEFT(E1110,2)&amp;"."&amp;MID(E1110,3,3)&amp;"."&amp;MID(E1110,6,3)&amp;"/"&amp;MID(E1110,9,4)&amp;"-"&amp;RIGHT(E1110,2),IF(G1110=13,0&amp;LEFT(E1110,1)&amp;"."&amp;MID(E1110,2,3)&amp;"."&amp;MID(E1110,5,3)&amp;"/"&amp;MID(E1110,8,4)&amp;"-"&amp;RIGHT(E1110,2),IF(G1110=12,"00"&amp;"."&amp;LEFT(E1110,3)&amp;"."&amp;MID(E1110,4,3)&amp;"/"&amp;MID(E1110,7,4)&amp;"-"&amp;RIGHT(E1110,2),IF(G1110=11,"00.0"&amp;LEFT(E1110,2)&amp;"."&amp;MID(E1110,3,3)&amp;"/"&amp;MID(E1110,6,4)&amp;"-"&amp;RIGHT(E1110,2),"erro")))))</f>
        <v>02.016.440/0001-62</v>
      </c>
      <c r="G1110" s="2">
        <f t="shared" si="49"/>
        <v>13</v>
      </c>
      <c r="H1110" s="6" t="s">
        <v>52</v>
      </c>
      <c r="I1110" s="2">
        <v>10</v>
      </c>
      <c r="J1110" s="6">
        <v>13.826450498002609</v>
      </c>
      <c r="K1110" s="6">
        <v>1011000</v>
      </c>
      <c r="L1110" s="2">
        <v>0</v>
      </c>
      <c r="M1110" s="2">
        <v>1</v>
      </c>
      <c r="N1110" s="2"/>
      <c r="O1110" s="2">
        <v>0</v>
      </c>
      <c r="P1110" s="2">
        <v>0</v>
      </c>
      <c r="Q1110" s="2">
        <v>0</v>
      </c>
      <c r="R1110" s="2">
        <v>7</v>
      </c>
      <c r="S1110" s="2">
        <v>0</v>
      </c>
      <c r="T1110" s="6">
        <v>15.149343047439254</v>
      </c>
      <c r="U1110" s="6">
        <v>-0.10643114247639743</v>
      </c>
      <c r="V1110" s="6">
        <v>0.62544940643836144</v>
      </c>
      <c r="W1110" s="6">
        <v>862992</v>
      </c>
      <c r="X1110" s="6">
        <v>1510940</v>
      </c>
      <c r="Y1110" s="6">
        <v>3795562</v>
      </c>
      <c r="Z1110" s="6">
        <v>-403966</v>
      </c>
      <c r="AA1110" s="2" t="str">
        <f t="shared" si="50"/>
        <v/>
      </c>
      <c r="AB1110" s="2">
        <v>0</v>
      </c>
      <c r="AC1110" s="2">
        <v>0</v>
      </c>
      <c r="AD1110" s="2">
        <v>1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1</v>
      </c>
      <c r="AN1110" s="2">
        <v>0</v>
      </c>
      <c r="AO1110" s="2">
        <v>0</v>
      </c>
      <c r="AP1110" s="2">
        <v>0</v>
      </c>
      <c r="AQ1110" s="2">
        <v>0</v>
      </c>
      <c r="AR1110" s="3">
        <v>0</v>
      </c>
      <c r="AS1110" s="6" t="str">
        <f t="shared" si="51"/>
        <v/>
      </c>
      <c r="AT1110" s="6" t="str">
        <f t="shared" si="52"/>
        <v/>
      </c>
      <c r="AU1110" s="6" t="str">
        <f t="shared" si="53"/>
        <v/>
      </c>
      <c r="AV1110" s="6" t="str">
        <f t="shared" si="54"/>
        <v/>
      </c>
      <c r="AW1110" s="6" t="str">
        <f t="shared" si="55"/>
        <v/>
      </c>
      <c r="AX1110" s="6" t="str">
        <f t="shared" si="56"/>
        <v/>
      </c>
      <c r="AY1110" s="6" t="str">
        <f t="shared" si="57"/>
        <v/>
      </c>
      <c r="AZ1110" s="6" t="str">
        <f t="shared" si="58"/>
        <v/>
      </c>
      <c r="BA1110" s="6" t="str">
        <f t="shared" si="59"/>
        <v/>
      </c>
      <c r="BB1110" s="6" t="str">
        <f t="shared" si="60"/>
        <v/>
      </c>
      <c r="BC1110" s="2"/>
      <c r="BD1110" s="2"/>
    </row>
    <row r="1111" spans="1:56" ht="15.75" customHeight="1" x14ac:dyDescent="0.25">
      <c r="A1111" s="2">
        <v>266</v>
      </c>
      <c r="B1111" s="2">
        <v>2017</v>
      </c>
      <c r="C1111" s="6" t="s">
        <v>327</v>
      </c>
      <c r="D1111" s="2">
        <v>16527</v>
      </c>
      <c r="E1111" s="2">
        <v>2016440000162</v>
      </c>
      <c r="F1111" s="2" t="str">
        <f t="array" ref="F1111">IFERROR(INDEX(cnpj!$A:$B,MATCH(C1111,cnpj!$B:$B,0),1),IF(G1111=14,LEFT(E1111,2)&amp;"."&amp;MID(E1111,3,3)&amp;"."&amp;MID(E1111,6,3)&amp;"/"&amp;MID(E1111,9,4)&amp;"-"&amp;RIGHT(E1111,2),IF(G1111=13,0&amp;LEFT(E1111,1)&amp;"."&amp;MID(E1111,2,3)&amp;"."&amp;MID(E1111,5,3)&amp;"/"&amp;MID(E1111,8,4)&amp;"-"&amp;RIGHT(E1111,2),IF(G1111=12,"00"&amp;"."&amp;LEFT(E1111,3)&amp;"."&amp;MID(E1111,4,3)&amp;"/"&amp;MID(E1111,7,4)&amp;"-"&amp;RIGHT(E1111,2),IF(G1111=11,"00.0"&amp;LEFT(E1111,2)&amp;"."&amp;MID(E1111,3,3)&amp;"/"&amp;MID(E1111,6,4)&amp;"-"&amp;RIGHT(E1111,2),"erro")))))</f>
        <v>02.016.440/0001-62</v>
      </c>
      <c r="G1111" s="2">
        <f t="shared" si="49"/>
        <v>13</v>
      </c>
      <c r="H1111" s="6" t="s">
        <v>52</v>
      </c>
      <c r="I1111" s="2">
        <v>10</v>
      </c>
      <c r="J1111" s="6">
        <v>13.321214236149494</v>
      </c>
      <c r="K1111" s="6">
        <v>610000</v>
      </c>
      <c r="L1111" s="2">
        <v>0</v>
      </c>
      <c r="M1111" s="2">
        <v>1</v>
      </c>
      <c r="N1111" s="2"/>
      <c r="O1111" s="2">
        <v>0</v>
      </c>
      <c r="P1111" s="2">
        <v>0</v>
      </c>
      <c r="Q1111" s="2">
        <v>0</v>
      </c>
      <c r="R1111" s="2">
        <v>8</v>
      </c>
      <c r="S1111" s="2">
        <v>0</v>
      </c>
      <c r="T1111" s="6">
        <v>15.239302273106786</v>
      </c>
      <c r="U1111" s="6">
        <v>-6.0734384710981913E-3</v>
      </c>
      <c r="V1111" s="6">
        <v>0.61340115203173151</v>
      </c>
      <c r="W1111" s="6">
        <v>784578</v>
      </c>
      <c r="X1111" s="6">
        <v>1762777</v>
      </c>
      <c r="Y1111" s="6">
        <v>4152837</v>
      </c>
      <c r="Z1111" s="6">
        <v>-25222</v>
      </c>
      <c r="AA1111" s="2">
        <f t="shared" si="50"/>
        <v>1</v>
      </c>
      <c r="AB1111" s="2">
        <v>0</v>
      </c>
      <c r="AC1111" s="2">
        <v>0</v>
      </c>
      <c r="AD1111" s="2">
        <v>1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</v>
      </c>
      <c r="AO1111" s="2">
        <v>0</v>
      </c>
      <c r="AP1111" s="2">
        <v>0</v>
      </c>
      <c r="AQ1111" s="2">
        <v>0</v>
      </c>
      <c r="AR1111" s="3">
        <v>0</v>
      </c>
      <c r="AS1111" s="6">
        <f t="shared" si="51"/>
        <v>15.149343047439254</v>
      </c>
      <c r="AT1111" s="6">
        <f t="shared" si="52"/>
        <v>-0.10643114247639743</v>
      </c>
      <c r="AU1111" s="6">
        <f t="shared" si="53"/>
        <v>0.62544940643836144</v>
      </c>
      <c r="AV1111" s="6">
        <f t="shared" si="54"/>
        <v>0</v>
      </c>
      <c r="AW1111" s="6">
        <f t="shared" si="55"/>
        <v>1</v>
      </c>
      <c r="AX1111" s="6">
        <f t="shared" si="56"/>
        <v>0</v>
      </c>
      <c r="AY1111" s="6">
        <f t="shared" si="57"/>
        <v>0</v>
      </c>
      <c r="AZ1111" s="6">
        <f t="shared" si="58"/>
        <v>0</v>
      </c>
      <c r="BA1111" s="6">
        <f t="shared" si="59"/>
        <v>7</v>
      </c>
      <c r="BB1111" s="6">
        <f t="shared" si="60"/>
        <v>0</v>
      </c>
      <c r="BC1111" s="2"/>
      <c r="BD1111" s="2"/>
    </row>
    <row r="1112" spans="1:56" ht="15.75" customHeight="1" x14ac:dyDescent="0.25">
      <c r="A1112" s="2">
        <v>266</v>
      </c>
      <c r="B1112" s="2">
        <v>2018</v>
      </c>
      <c r="C1112" s="6" t="s">
        <v>327</v>
      </c>
      <c r="D1112" s="2">
        <v>16527</v>
      </c>
      <c r="E1112" s="2">
        <v>2016440000162</v>
      </c>
      <c r="F1112" s="2" t="str">
        <f t="array" ref="F1112">IFERROR(INDEX(cnpj!$A:$B,MATCH(C1112,cnpj!$B:$B,0),1),IF(G1112=14,LEFT(E1112,2)&amp;"."&amp;MID(E1112,3,3)&amp;"."&amp;MID(E1112,6,3)&amp;"/"&amp;MID(E1112,9,4)&amp;"-"&amp;RIGHT(E1112,2),IF(G1112=13,0&amp;LEFT(E1112,1)&amp;"."&amp;MID(E1112,2,3)&amp;"."&amp;MID(E1112,5,3)&amp;"/"&amp;MID(E1112,8,4)&amp;"-"&amp;RIGHT(E1112,2),IF(G1112=12,"00"&amp;"."&amp;LEFT(E1112,3)&amp;"."&amp;MID(E1112,4,3)&amp;"/"&amp;MID(E1112,7,4)&amp;"-"&amp;RIGHT(E1112,2),IF(G1112=11,"00.0"&amp;LEFT(E1112,2)&amp;"."&amp;MID(E1112,3,3)&amp;"/"&amp;MID(E1112,6,4)&amp;"-"&amp;RIGHT(E1112,2),"erro")))))</f>
        <v>02.016.440/0001-62</v>
      </c>
      <c r="G1112" s="2">
        <f t="shared" si="49"/>
        <v>13</v>
      </c>
      <c r="H1112" s="6" t="s">
        <v>52</v>
      </c>
      <c r="I1112" s="2">
        <v>10</v>
      </c>
      <c r="J1112" s="6">
        <v>13.67509840424753</v>
      </c>
      <c r="K1112" s="6">
        <v>869000</v>
      </c>
      <c r="L1112" s="2">
        <v>0</v>
      </c>
      <c r="M1112" s="2">
        <v>1</v>
      </c>
      <c r="N1112" s="2"/>
      <c r="O1112" s="2">
        <v>0</v>
      </c>
      <c r="P1112" s="2">
        <v>0</v>
      </c>
      <c r="Q1112" s="2">
        <v>0</v>
      </c>
      <c r="R1112" s="2">
        <v>8</v>
      </c>
      <c r="S1112" s="2">
        <v>0</v>
      </c>
      <c r="T1112" s="6">
        <v>16.065134334616367</v>
      </c>
      <c r="U1112" s="6">
        <v>3.1671627039043068E-2</v>
      </c>
      <c r="V1112" s="6">
        <v>0.60700017197082257</v>
      </c>
      <c r="W1112" s="6">
        <v>1552284</v>
      </c>
      <c r="X1112" s="6">
        <v>4204607</v>
      </c>
      <c r="Y1112" s="6">
        <v>9484167</v>
      </c>
      <c r="Z1112" s="6">
        <v>300379</v>
      </c>
      <c r="AA1112" s="2">
        <f t="shared" si="50"/>
        <v>1</v>
      </c>
      <c r="AB1112" s="2">
        <v>0</v>
      </c>
      <c r="AC1112" s="2">
        <v>0</v>
      </c>
      <c r="AD1112" s="2">
        <v>1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1</v>
      </c>
      <c r="AP1112" s="2">
        <v>0</v>
      </c>
      <c r="AQ1112" s="2">
        <v>0</v>
      </c>
      <c r="AR1112" s="3">
        <v>0</v>
      </c>
      <c r="AS1112" s="6">
        <f t="shared" si="51"/>
        <v>15.239302273106786</v>
      </c>
      <c r="AT1112" s="6">
        <f t="shared" si="52"/>
        <v>-6.0734384710981913E-3</v>
      </c>
      <c r="AU1112" s="6">
        <f t="shared" si="53"/>
        <v>0.61340115203173151</v>
      </c>
      <c r="AV1112" s="6">
        <f t="shared" si="54"/>
        <v>0</v>
      </c>
      <c r="AW1112" s="6">
        <f t="shared" si="55"/>
        <v>1</v>
      </c>
      <c r="AX1112" s="6">
        <f t="shared" si="56"/>
        <v>0</v>
      </c>
      <c r="AY1112" s="6">
        <f t="shared" si="57"/>
        <v>0</v>
      </c>
      <c r="AZ1112" s="6">
        <f t="shared" si="58"/>
        <v>0</v>
      </c>
      <c r="BA1112" s="6">
        <f t="shared" si="59"/>
        <v>8</v>
      </c>
      <c r="BB1112" s="6">
        <f t="shared" si="60"/>
        <v>0</v>
      </c>
      <c r="BC1112" s="2"/>
      <c r="BD1112" s="2"/>
    </row>
    <row r="1113" spans="1:56" ht="15.75" customHeight="1" x14ac:dyDescent="0.25">
      <c r="A1113" s="2">
        <v>266</v>
      </c>
      <c r="B1113" s="2">
        <v>2019</v>
      </c>
      <c r="C1113" s="6" t="s">
        <v>327</v>
      </c>
      <c r="D1113" s="2">
        <v>16527</v>
      </c>
      <c r="E1113" s="2">
        <v>2016440000162</v>
      </c>
      <c r="F1113" s="2" t="str">
        <f t="array" ref="F1113">IFERROR(INDEX(cnpj!$A:$B,MATCH(C1113,cnpj!$B:$B,0),1),IF(G1113=14,LEFT(E1113,2)&amp;"."&amp;MID(E1113,3,3)&amp;"."&amp;MID(E1113,6,3)&amp;"/"&amp;MID(E1113,9,4)&amp;"-"&amp;RIGHT(E1113,2),IF(G1113=13,0&amp;LEFT(E1113,1)&amp;"."&amp;MID(E1113,2,3)&amp;"."&amp;MID(E1113,5,3)&amp;"/"&amp;MID(E1113,8,4)&amp;"-"&amp;RIGHT(E1113,2),IF(G1113=12,"00"&amp;"."&amp;LEFT(E1113,3)&amp;"."&amp;MID(E1113,4,3)&amp;"/"&amp;MID(E1113,7,4)&amp;"-"&amp;RIGHT(E1113,2),IF(G1113=11,"00.0"&amp;LEFT(E1113,2)&amp;"."&amp;MID(E1113,3,3)&amp;"/"&amp;MID(E1113,6,4)&amp;"-"&amp;RIGHT(E1113,2),"erro")))))</f>
        <v>02.016.440/0001-62</v>
      </c>
      <c r="G1113" s="2">
        <f t="shared" si="49"/>
        <v>13</v>
      </c>
      <c r="H1113" s="6" t="s">
        <v>52</v>
      </c>
      <c r="I1113" s="2">
        <v>10</v>
      </c>
      <c r="J1113" s="6">
        <v>13.498056327178823</v>
      </c>
      <c r="K1113" s="6">
        <v>728000</v>
      </c>
      <c r="L1113" s="2">
        <v>0</v>
      </c>
      <c r="M1113" s="2">
        <v>1</v>
      </c>
      <c r="N1113" s="2"/>
      <c r="O1113" s="2">
        <v>0</v>
      </c>
      <c r="P1113" s="2">
        <v>0</v>
      </c>
      <c r="Q1113" s="2">
        <v>0</v>
      </c>
      <c r="R1113" s="2">
        <v>10</v>
      </c>
      <c r="S1113" s="2">
        <v>0</v>
      </c>
      <c r="T1113" s="6">
        <v>16.100728206196866</v>
      </c>
      <c r="U1113" s="6">
        <v>6.3492787061226671E-2</v>
      </c>
      <c r="V1113" s="6">
        <v>0.25032466491822963</v>
      </c>
      <c r="W1113" s="6">
        <v>1597155</v>
      </c>
      <c r="X1113" s="6">
        <v>862992</v>
      </c>
      <c r="Y1113" s="6">
        <v>9827825</v>
      </c>
      <c r="Z1113" s="6">
        <v>623996</v>
      </c>
      <c r="AA1113" s="2">
        <f t="shared" si="50"/>
        <v>0</v>
      </c>
      <c r="AB1113" s="2">
        <v>0</v>
      </c>
      <c r="AC1113" s="2">
        <v>0</v>
      </c>
      <c r="AD1113" s="2">
        <v>1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1</v>
      </c>
      <c r="AQ1113" s="2">
        <v>0</v>
      </c>
      <c r="AR1113" s="3">
        <v>0</v>
      </c>
      <c r="AS1113" s="6">
        <f t="shared" si="51"/>
        <v>16.065134334616367</v>
      </c>
      <c r="AT1113" s="6">
        <f t="shared" si="52"/>
        <v>3.1671627039043068E-2</v>
      </c>
      <c r="AU1113" s="6">
        <f t="shared" si="53"/>
        <v>0.60700017197082257</v>
      </c>
      <c r="AV1113" s="6">
        <f t="shared" si="54"/>
        <v>0</v>
      </c>
      <c r="AW1113" s="6">
        <f t="shared" si="55"/>
        <v>1</v>
      </c>
      <c r="AX1113" s="6">
        <f t="shared" si="56"/>
        <v>0</v>
      </c>
      <c r="AY1113" s="6">
        <f t="shared" si="57"/>
        <v>0</v>
      </c>
      <c r="AZ1113" s="6">
        <f t="shared" si="58"/>
        <v>0</v>
      </c>
      <c r="BA1113" s="6">
        <f t="shared" si="59"/>
        <v>8</v>
      </c>
      <c r="BB1113" s="6">
        <f t="shared" si="60"/>
        <v>0</v>
      </c>
      <c r="BC1113" s="2"/>
      <c r="BD1113" s="2"/>
    </row>
    <row r="1114" spans="1:56" ht="15.75" customHeight="1" x14ac:dyDescent="0.25">
      <c r="A1114" s="2">
        <v>267</v>
      </c>
      <c r="B1114" s="2">
        <v>2016</v>
      </c>
      <c r="C1114" s="6" t="s">
        <v>328</v>
      </c>
      <c r="D1114" s="2">
        <v>16535</v>
      </c>
      <c r="E1114" s="2">
        <v>2016439000138</v>
      </c>
      <c r="F1114" s="2" t="str">
        <f t="array" ref="F1114">IFERROR(INDEX(cnpj!$A:$B,MATCH(C1114,cnpj!$B:$B,0),1),IF(G1114=14,LEFT(E1114,2)&amp;"."&amp;MID(E1114,3,3)&amp;"."&amp;MID(E1114,6,3)&amp;"/"&amp;MID(E1114,9,4)&amp;"-"&amp;RIGHT(E1114,2),IF(G1114=13,0&amp;LEFT(E1114,1)&amp;"."&amp;MID(E1114,2,3)&amp;"."&amp;MID(E1114,5,3)&amp;"/"&amp;MID(E1114,8,4)&amp;"-"&amp;RIGHT(E1114,2),IF(G1114=12,"00"&amp;"."&amp;LEFT(E1114,3)&amp;"."&amp;MID(E1114,4,3)&amp;"/"&amp;MID(E1114,7,4)&amp;"-"&amp;RIGHT(E1114,2),IF(G1114=11,"00.0"&amp;LEFT(E1114,2)&amp;"."&amp;MID(E1114,3,3)&amp;"/"&amp;MID(E1114,6,4)&amp;"-"&amp;RIGHT(E1114,2),"erro")))))</f>
        <v>02.016.439/0001-38</v>
      </c>
      <c r="G1114" s="2">
        <f t="shared" si="49"/>
        <v>13</v>
      </c>
      <c r="H1114" s="6" t="s">
        <v>55</v>
      </c>
      <c r="I1114" s="2">
        <v>10</v>
      </c>
      <c r="J1114" s="6">
        <v>13.638773379464221</v>
      </c>
      <c r="K1114" s="6">
        <v>838000</v>
      </c>
      <c r="L1114" s="2">
        <v>0</v>
      </c>
      <c r="M1114" s="2">
        <v>1</v>
      </c>
      <c r="N1114" s="2"/>
      <c r="O1114" s="2">
        <v>0</v>
      </c>
      <c r="P1114" s="2">
        <v>0</v>
      </c>
      <c r="Q1114" s="2">
        <v>0</v>
      </c>
      <c r="R1114" s="2">
        <v>7</v>
      </c>
      <c r="S1114" s="2">
        <v>0</v>
      </c>
      <c r="T1114" s="6">
        <v>15.265932340106662</v>
      </c>
      <c r="U1114" s="6">
        <v>0.61082699693991416</v>
      </c>
      <c r="V1114" s="6">
        <v>0.61082699693991416</v>
      </c>
      <c r="W1114" s="6">
        <v>945048</v>
      </c>
      <c r="X1114" s="6">
        <v>1660076</v>
      </c>
      <c r="Y1114" s="6">
        <v>4264913</v>
      </c>
      <c r="Z1114" s="6">
        <v>98272</v>
      </c>
      <c r="AA1114" s="2" t="str">
        <f t="shared" si="50"/>
        <v/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1</v>
      </c>
      <c r="AN1114" s="2">
        <v>0</v>
      </c>
      <c r="AO1114" s="2">
        <v>0</v>
      </c>
      <c r="AP1114" s="2">
        <v>0</v>
      </c>
      <c r="AQ1114" s="2">
        <v>0</v>
      </c>
      <c r="AR1114" s="3">
        <v>0</v>
      </c>
      <c r="AS1114" s="6" t="str">
        <f t="shared" si="51"/>
        <v/>
      </c>
      <c r="AT1114" s="6" t="str">
        <f t="shared" si="52"/>
        <v/>
      </c>
      <c r="AU1114" s="6" t="str">
        <f t="shared" si="53"/>
        <v/>
      </c>
      <c r="AV1114" s="6" t="str">
        <f t="shared" si="54"/>
        <v/>
      </c>
      <c r="AW1114" s="6" t="str">
        <f t="shared" si="55"/>
        <v/>
      </c>
      <c r="AX1114" s="6" t="str">
        <f t="shared" si="56"/>
        <v/>
      </c>
      <c r="AY1114" s="6" t="str">
        <f t="shared" si="57"/>
        <v/>
      </c>
      <c r="AZ1114" s="6" t="str">
        <f t="shared" si="58"/>
        <v/>
      </c>
      <c r="BA1114" s="6" t="str">
        <f t="shared" si="59"/>
        <v/>
      </c>
      <c r="BB1114" s="6" t="str">
        <f t="shared" si="60"/>
        <v/>
      </c>
      <c r="BC1114" s="2"/>
      <c r="BD1114" s="2"/>
    </row>
    <row r="1115" spans="1:56" ht="15.75" customHeight="1" x14ac:dyDescent="0.25">
      <c r="A1115" s="2">
        <v>267</v>
      </c>
      <c r="B1115" s="2">
        <v>2017</v>
      </c>
      <c r="C1115" s="6" t="s">
        <v>328</v>
      </c>
      <c r="D1115" s="2">
        <v>16535</v>
      </c>
      <c r="E1115" s="2">
        <v>2016439000138</v>
      </c>
      <c r="F1115" s="2" t="str">
        <f t="array" ref="F1115">IFERROR(INDEX(cnpj!$A:$B,MATCH(C1115,cnpj!$B:$B,0),1),IF(G1115=14,LEFT(E1115,2)&amp;"."&amp;MID(E1115,3,3)&amp;"."&amp;MID(E1115,6,3)&amp;"/"&amp;MID(E1115,9,4)&amp;"-"&amp;RIGHT(E1115,2),IF(G1115=13,0&amp;LEFT(E1115,1)&amp;"."&amp;MID(E1115,2,3)&amp;"."&amp;MID(E1115,5,3)&amp;"/"&amp;MID(E1115,8,4)&amp;"-"&amp;RIGHT(E1115,2),IF(G1115=12,"00"&amp;"."&amp;LEFT(E1115,3)&amp;"."&amp;MID(E1115,4,3)&amp;"/"&amp;MID(E1115,7,4)&amp;"-"&amp;RIGHT(E1115,2),IF(G1115=11,"00.0"&amp;LEFT(E1115,2)&amp;"."&amp;MID(E1115,3,3)&amp;"/"&amp;MID(E1115,6,4)&amp;"-"&amp;RIGHT(E1115,2),"erro")))))</f>
        <v>02.016.439/0001-38</v>
      </c>
      <c r="G1115" s="2">
        <f t="shared" si="49"/>
        <v>13</v>
      </c>
      <c r="H1115" s="6" t="s">
        <v>55</v>
      </c>
      <c r="I1115" s="2">
        <v>10</v>
      </c>
      <c r="J1115" s="6">
        <v>13.025852477023484</v>
      </c>
      <c r="K1115" s="6">
        <v>454000</v>
      </c>
      <c r="L1115" s="2">
        <v>0</v>
      </c>
      <c r="M1115" s="2">
        <v>1</v>
      </c>
      <c r="N1115" s="2"/>
      <c r="O1115" s="2">
        <v>0</v>
      </c>
      <c r="P1115" s="2">
        <v>0</v>
      </c>
      <c r="Q1115" s="2">
        <v>0</v>
      </c>
      <c r="R1115" s="2">
        <v>8</v>
      </c>
      <c r="S1115" s="2">
        <v>0</v>
      </c>
      <c r="T1115" s="6">
        <v>15.286084025152151</v>
      </c>
      <c r="U1115" s="6">
        <v>2.592509186001889E-2</v>
      </c>
      <c r="V1115" s="6">
        <v>0.60454302082160427</v>
      </c>
      <c r="W1115" s="6">
        <v>1388522</v>
      </c>
      <c r="X1115" s="6">
        <v>1242286</v>
      </c>
      <c r="Y1115" s="6">
        <v>4351730</v>
      </c>
      <c r="Z1115" s="6">
        <v>112819</v>
      </c>
      <c r="AA1115" s="2">
        <f t="shared" si="50"/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</v>
      </c>
      <c r="AO1115" s="2">
        <v>0</v>
      </c>
      <c r="AP1115" s="2">
        <v>0</v>
      </c>
      <c r="AQ1115" s="2">
        <v>0</v>
      </c>
      <c r="AR1115" s="3">
        <v>0</v>
      </c>
      <c r="AS1115" s="6">
        <f t="shared" si="51"/>
        <v>15.265932340106662</v>
      </c>
      <c r="AT1115" s="6">
        <f t="shared" si="52"/>
        <v>0.61082699693991416</v>
      </c>
      <c r="AU1115" s="6">
        <f t="shared" si="53"/>
        <v>0.61082699693991416</v>
      </c>
      <c r="AV1115" s="6">
        <f t="shared" si="54"/>
        <v>0</v>
      </c>
      <c r="AW1115" s="6">
        <f t="shared" si="55"/>
        <v>1</v>
      </c>
      <c r="AX1115" s="6">
        <f t="shared" si="56"/>
        <v>0</v>
      </c>
      <c r="AY1115" s="6">
        <f t="shared" si="57"/>
        <v>0</v>
      </c>
      <c r="AZ1115" s="6">
        <f t="shared" si="58"/>
        <v>0</v>
      </c>
      <c r="BA1115" s="6">
        <f t="shared" si="59"/>
        <v>7</v>
      </c>
      <c r="BB1115" s="6">
        <f t="shared" si="60"/>
        <v>0</v>
      </c>
      <c r="BC1115" s="2"/>
      <c r="BD1115" s="2"/>
    </row>
    <row r="1116" spans="1:56" ht="15.75" customHeight="1" x14ac:dyDescent="0.25">
      <c r="A1116" s="2">
        <v>268</v>
      </c>
      <c r="B1116" s="2">
        <v>2016</v>
      </c>
      <c r="C1116" s="6" t="s">
        <v>329</v>
      </c>
      <c r="D1116" s="2">
        <v>18368</v>
      </c>
      <c r="E1116" s="2">
        <v>2998301000181</v>
      </c>
      <c r="F1116" s="2" t="str">
        <f t="array" ref="F1116">IFERROR(INDEX(cnpj!$A:$B,MATCH(C1116,cnpj!$B:$B,0),1),IF(G1116=14,LEFT(E1116,2)&amp;"."&amp;MID(E1116,3,3)&amp;"."&amp;MID(E1116,6,3)&amp;"/"&amp;MID(E1116,9,4)&amp;"-"&amp;RIGHT(E1116,2),IF(G1116=13,0&amp;LEFT(E1116,1)&amp;"."&amp;MID(E1116,2,3)&amp;"."&amp;MID(E1116,5,3)&amp;"/"&amp;MID(E1116,8,4)&amp;"-"&amp;RIGHT(E1116,2),IF(G1116=12,"00"&amp;"."&amp;LEFT(E1116,3)&amp;"."&amp;MID(E1116,4,3)&amp;"/"&amp;MID(E1116,7,4)&amp;"-"&amp;RIGHT(E1116,2),IF(G1116=11,"00.0"&amp;LEFT(E1116,2)&amp;"."&amp;MID(E1116,3,3)&amp;"/"&amp;MID(E1116,6,4)&amp;"-"&amp;RIGHT(E1116,2),"erro")))))</f>
        <v>02.998.301/0001-81</v>
      </c>
      <c r="G1116" s="2">
        <f t="shared" si="49"/>
        <v>13</v>
      </c>
      <c r="H1116" s="6" t="s">
        <v>55</v>
      </c>
      <c r="I1116" s="2">
        <v>10</v>
      </c>
      <c r="J1116" s="6">
        <v>13.224919965729422</v>
      </c>
      <c r="K1116" s="6">
        <v>554000</v>
      </c>
      <c r="L1116" s="2">
        <v>0</v>
      </c>
      <c r="M1116" s="2">
        <v>1</v>
      </c>
      <c r="N1116" s="2"/>
      <c r="O1116" s="2">
        <v>0</v>
      </c>
      <c r="P1116" s="2">
        <v>0</v>
      </c>
      <c r="Q1116" s="2">
        <v>0</v>
      </c>
      <c r="R1116" s="2">
        <v>15</v>
      </c>
      <c r="S1116" s="2">
        <v>1</v>
      </c>
      <c r="T1116" s="6">
        <v>15.292972667216965</v>
      </c>
      <c r="U1116" s="6">
        <v>8.2395155792890196E-2</v>
      </c>
      <c r="V1116" s="6">
        <v>0.59560373553309354</v>
      </c>
      <c r="W1116" s="6">
        <v>1328613</v>
      </c>
      <c r="X1116" s="6">
        <v>1281210</v>
      </c>
      <c r="Y1116" s="6">
        <v>4381811</v>
      </c>
      <c r="Z1116" s="6">
        <v>361040</v>
      </c>
      <c r="AA1116" s="2" t="str">
        <f t="shared" si="50"/>
        <v/>
      </c>
      <c r="AB1116" s="2">
        <v>0</v>
      </c>
      <c r="AC1116" s="2">
        <v>0</v>
      </c>
      <c r="AD1116" s="2">
        <v>1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1</v>
      </c>
      <c r="AN1116" s="2">
        <v>0</v>
      </c>
      <c r="AO1116" s="2">
        <v>0</v>
      </c>
      <c r="AP1116" s="2">
        <v>0</v>
      </c>
      <c r="AQ1116" s="2">
        <v>0</v>
      </c>
      <c r="AR1116" s="3">
        <v>0</v>
      </c>
      <c r="AS1116" s="6" t="str">
        <f t="shared" si="51"/>
        <v/>
      </c>
      <c r="AT1116" s="6" t="str">
        <f t="shared" si="52"/>
        <v/>
      </c>
      <c r="AU1116" s="6" t="str">
        <f t="shared" si="53"/>
        <v/>
      </c>
      <c r="AV1116" s="6" t="str">
        <f t="shared" si="54"/>
        <v/>
      </c>
      <c r="AW1116" s="6" t="str">
        <f t="shared" si="55"/>
        <v/>
      </c>
      <c r="AX1116" s="6" t="str">
        <f t="shared" si="56"/>
        <v/>
      </c>
      <c r="AY1116" s="6" t="str">
        <f t="shared" si="57"/>
        <v/>
      </c>
      <c r="AZ1116" s="6" t="str">
        <f t="shared" si="58"/>
        <v/>
      </c>
      <c r="BA1116" s="6" t="str">
        <f t="shared" si="59"/>
        <v/>
      </c>
      <c r="BB1116" s="6" t="str">
        <f t="shared" si="60"/>
        <v/>
      </c>
      <c r="BC1116" s="2"/>
      <c r="BD1116" s="2"/>
    </row>
    <row r="1117" spans="1:56" ht="15.75" customHeight="1" x14ac:dyDescent="0.25">
      <c r="A1117" s="2">
        <v>268</v>
      </c>
      <c r="B1117" s="2">
        <v>2017</v>
      </c>
      <c r="C1117" s="6" t="s">
        <v>329</v>
      </c>
      <c r="D1117" s="2">
        <v>18368</v>
      </c>
      <c r="E1117" s="2">
        <v>2998301000181</v>
      </c>
      <c r="F1117" s="2" t="str">
        <f t="array" ref="F1117">IFERROR(INDEX(cnpj!$A:$B,MATCH(C1117,cnpj!$B:$B,0),1),IF(G1117=14,LEFT(E1117,2)&amp;"."&amp;MID(E1117,3,3)&amp;"."&amp;MID(E1117,6,3)&amp;"/"&amp;MID(E1117,9,4)&amp;"-"&amp;RIGHT(E1117,2),IF(G1117=13,0&amp;LEFT(E1117,1)&amp;"."&amp;MID(E1117,2,3)&amp;"."&amp;MID(E1117,5,3)&amp;"/"&amp;MID(E1117,8,4)&amp;"-"&amp;RIGHT(E1117,2),IF(G1117=12,"00"&amp;"."&amp;LEFT(E1117,3)&amp;"."&amp;MID(E1117,4,3)&amp;"/"&amp;MID(E1117,7,4)&amp;"-"&amp;RIGHT(E1117,2),IF(G1117=11,"00.0"&amp;LEFT(E1117,2)&amp;"."&amp;MID(E1117,3,3)&amp;"/"&amp;MID(E1117,6,4)&amp;"-"&amp;RIGHT(E1117,2),"erro")))))</f>
        <v>02.998.301/0001-81</v>
      </c>
      <c r="G1117" s="2">
        <f t="shared" si="49"/>
        <v>13</v>
      </c>
      <c r="H1117" s="6" t="s">
        <v>55</v>
      </c>
      <c r="I1117" s="2">
        <v>10</v>
      </c>
      <c r="J1117" s="6">
        <v>12.923912438680491</v>
      </c>
      <c r="K1117" s="6">
        <v>410000</v>
      </c>
      <c r="L1117" s="2">
        <v>0</v>
      </c>
      <c r="M1117" s="2">
        <v>1</v>
      </c>
      <c r="N1117" s="2"/>
      <c r="O1117" s="2">
        <v>0</v>
      </c>
      <c r="P1117" s="2">
        <v>0</v>
      </c>
      <c r="Q1117" s="2">
        <v>0</v>
      </c>
      <c r="R1117" s="2">
        <v>16</v>
      </c>
      <c r="S1117" s="2">
        <v>1</v>
      </c>
      <c r="T1117" s="6">
        <v>15.316792049838531</v>
      </c>
      <c r="U1117" s="6">
        <v>5.4347516042568628E-2</v>
      </c>
      <c r="V1117" s="6">
        <v>0.6225753414644799</v>
      </c>
      <c r="W1117" s="6">
        <v>1570535</v>
      </c>
      <c r="X1117" s="6">
        <v>1223232</v>
      </c>
      <c r="Y1117" s="6">
        <v>4487436</v>
      </c>
      <c r="Z1117" s="6">
        <v>243881</v>
      </c>
      <c r="AA1117" s="2">
        <f t="shared" si="50"/>
        <v>0</v>
      </c>
      <c r="AB1117" s="2">
        <v>0</v>
      </c>
      <c r="AC1117" s="2">
        <v>0</v>
      </c>
      <c r="AD1117" s="2">
        <v>1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</v>
      </c>
      <c r="AO1117" s="2">
        <v>0</v>
      </c>
      <c r="AP1117" s="2">
        <v>0</v>
      </c>
      <c r="AQ1117" s="2">
        <v>0</v>
      </c>
      <c r="AR1117" s="3">
        <v>0</v>
      </c>
      <c r="AS1117" s="6">
        <f t="shared" si="51"/>
        <v>15.292972667216965</v>
      </c>
      <c r="AT1117" s="6">
        <f t="shared" si="52"/>
        <v>8.2395155792890196E-2</v>
      </c>
      <c r="AU1117" s="6">
        <f t="shared" si="53"/>
        <v>0.59560373553309354</v>
      </c>
      <c r="AV1117" s="6">
        <f t="shared" si="54"/>
        <v>0</v>
      </c>
      <c r="AW1117" s="6">
        <f t="shared" si="55"/>
        <v>1</v>
      </c>
      <c r="AX1117" s="6">
        <f t="shared" si="56"/>
        <v>0</v>
      </c>
      <c r="AY1117" s="6">
        <f t="shared" si="57"/>
        <v>0</v>
      </c>
      <c r="AZ1117" s="6">
        <f t="shared" si="58"/>
        <v>0</v>
      </c>
      <c r="BA1117" s="6">
        <f t="shared" si="59"/>
        <v>15</v>
      </c>
      <c r="BB1117" s="6">
        <f t="shared" si="60"/>
        <v>1</v>
      </c>
      <c r="BC1117" s="2"/>
      <c r="BD1117" s="2"/>
    </row>
    <row r="1118" spans="1:56" ht="15.75" customHeight="1" x14ac:dyDescent="0.25">
      <c r="A1118" s="2">
        <v>268</v>
      </c>
      <c r="B1118" s="2">
        <v>2018</v>
      </c>
      <c r="C1118" s="6" t="s">
        <v>329</v>
      </c>
      <c r="D1118" s="2">
        <v>18368</v>
      </c>
      <c r="E1118" s="2">
        <v>2998301000181</v>
      </c>
      <c r="F1118" s="2" t="str">
        <f t="array" ref="F1118">IFERROR(INDEX(cnpj!$A:$B,MATCH(C1118,cnpj!$B:$B,0),1),IF(G1118=14,LEFT(E1118,2)&amp;"."&amp;MID(E1118,3,3)&amp;"."&amp;MID(E1118,6,3)&amp;"/"&amp;MID(E1118,9,4)&amp;"-"&amp;RIGHT(E1118,2),IF(G1118=13,0&amp;LEFT(E1118,1)&amp;"."&amp;MID(E1118,2,3)&amp;"."&amp;MID(E1118,5,3)&amp;"/"&amp;MID(E1118,8,4)&amp;"-"&amp;RIGHT(E1118,2),IF(G1118=12,"00"&amp;"."&amp;LEFT(E1118,3)&amp;"."&amp;MID(E1118,4,3)&amp;"/"&amp;MID(E1118,7,4)&amp;"-"&amp;RIGHT(E1118,2),IF(G1118=11,"00.0"&amp;LEFT(E1118,2)&amp;"."&amp;MID(E1118,3,3)&amp;"/"&amp;MID(E1118,6,4)&amp;"-"&amp;RIGHT(E1118,2),"erro")))))</f>
        <v>02.998.301/0001-81</v>
      </c>
      <c r="G1118" s="2">
        <f t="shared" si="49"/>
        <v>13</v>
      </c>
      <c r="H1118" s="6" t="s">
        <v>55</v>
      </c>
      <c r="I1118" s="2">
        <v>10</v>
      </c>
      <c r="J1118" s="6">
        <v>12.697715449879391</v>
      </c>
      <c r="K1118" s="6">
        <v>327000</v>
      </c>
      <c r="L1118" s="2">
        <v>0</v>
      </c>
      <c r="M1118" s="2">
        <v>1</v>
      </c>
      <c r="N1118" s="2"/>
      <c r="O1118" s="2">
        <v>0</v>
      </c>
      <c r="P1118" s="2">
        <v>0</v>
      </c>
      <c r="Q1118" s="2">
        <v>0</v>
      </c>
      <c r="R1118" s="2">
        <v>15</v>
      </c>
      <c r="S1118" s="2">
        <v>1</v>
      </c>
      <c r="T1118" s="6">
        <v>15.308189460248855</v>
      </c>
      <c r="U1118" s="6">
        <v>5.7521041816606798E-2</v>
      </c>
      <c r="V1118" s="6">
        <v>0.63240689251827042</v>
      </c>
      <c r="W1118" s="6">
        <v>1400174</v>
      </c>
      <c r="X1118" s="6">
        <v>1413403</v>
      </c>
      <c r="Y1118" s="6">
        <v>4448998</v>
      </c>
      <c r="Z1118" s="6">
        <v>255911</v>
      </c>
      <c r="AA1118" s="2">
        <f t="shared" si="50"/>
        <v>0</v>
      </c>
      <c r="AB1118" s="2">
        <v>0</v>
      </c>
      <c r="AC1118" s="2">
        <v>0</v>
      </c>
      <c r="AD1118" s="2">
        <v>1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1</v>
      </c>
      <c r="AP1118" s="2">
        <v>0</v>
      </c>
      <c r="AQ1118" s="2">
        <v>0</v>
      </c>
      <c r="AR1118" s="3">
        <v>0</v>
      </c>
      <c r="AS1118" s="6">
        <f t="shared" si="51"/>
        <v>15.316792049838531</v>
      </c>
      <c r="AT1118" s="6">
        <f t="shared" si="52"/>
        <v>5.4347516042568628E-2</v>
      </c>
      <c r="AU1118" s="6">
        <f t="shared" si="53"/>
        <v>0.6225753414644799</v>
      </c>
      <c r="AV1118" s="6">
        <f t="shared" si="54"/>
        <v>0</v>
      </c>
      <c r="AW1118" s="6">
        <f t="shared" si="55"/>
        <v>1</v>
      </c>
      <c r="AX1118" s="6">
        <f t="shared" si="56"/>
        <v>0</v>
      </c>
      <c r="AY1118" s="6">
        <f t="shared" si="57"/>
        <v>0</v>
      </c>
      <c r="AZ1118" s="6">
        <f t="shared" si="58"/>
        <v>0</v>
      </c>
      <c r="BA1118" s="6">
        <f t="shared" si="59"/>
        <v>16</v>
      </c>
      <c r="BB1118" s="6">
        <f t="shared" si="60"/>
        <v>1</v>
      </c>
      <c r="BC1118" s="2"/>
      <c r="BD1118" s="2"/>
    </row>
    <row r="1119" spans="1:56" ht="15.75" customHeight="1" x14ac:dyDescent="0.25">
      <c r="A1119" s="2">
        <v>268</v>
      </c>
      <c r="B1119" s="2">
        <v>2020</v>
      </c>
      <c r="C1119" s="6" t="s">
        <v>329</v>
      </c>
      <c r="D1119" s="2">
        <v>18368</v>
      </c>
      <c r="E1119" s="2">
        <v>2998301000181</v>
      </c>
      <c r="F1119" s="2" t="str">
        <f t="array" ref="F1119">IFERROR(INDEX(cnpj!$A:$B,MATCH(C1119,cnpj!$B:$B,0),1),IF(G1119=14,LEFT(E1119,2)&amp;"."&amp;MID(E1119,3,3)&amp;"."&amp;MID(E1119,6,3)&amp;"/"&amp;MID(E1119,9,4)&amp;"-"&amp;RIGHT(E1119,2),IF(G1119=13,0&amp;LEFT(E1119,1)&amp;"."&amp;MID(E1119,2,3)&amp;"."&amp;MID(E1119,5,3)&amp;"/"&amp;MID(E1119,8,4)&amp;"-"&amp;RIGHT(E1119,2),IF(G1119=12,"00"&amp;"."&amp;LEFT(E1119,3)&amp;"."&amp;MID(E1119,4,3)&amp;"/"&amp;MID(E1119,7,4)&amp;"-"&amp;RIGHT(E1119,2),IF(G1119=11,"00.0"&amp;LEFT(E1119,2)&amp;"."&amp;MID(E1119,3,3)&amp;"/"&amp;MID(E1119,6,4)&amp;"-"&amp;RIGHT(E1119,2),"erro")))))</f>
        <v>02.998.301/0001-81</v>
      </c>
      <c r="G1119" s="2">
        <f t="shared" si="49"/>
        <v>13</v>
      </c>
      <c r="H1119" s="6" t="s">
        <v>55</v>
      </c>
      <c r="I1119" s="2">
        <v>10</v>
      </c>
      <c r="J1119" s="6">
        <v>12.853175887588712</v>
      </c>
      <c r="K1119" s="6">
        <v>382000</v>
      </c>
      <c r="L1119" s="2">
        <v>0</v>
      </c>
      <c r="M1119" s="2">
        <v>1</v>
      </c>
      <c r="N1119" s="2"/>
      <c r="O1119" s="2">
        <v>0</v>
      </c>
      <c r="P1119" s="2">
        <v>0</v>
      </c>
      <c r="Q1119" s="2">
        <v>0</v>
      </c>
      <c r="R1119" s="2">
        <v>18</v>
      </c>
      <c r="S1119" s="2">
        <v>0</v>
      </c>
      <c r="T1119" s="6">
        <v>15.552673916084478</v>
      </c>
      <c r="U1119" s="6">
        <v>0.1235421006635036</v>
      </c>
      <c r="V1119" s="6">
        <v>0.66349674056824215</v>
      </c>
      <c r="W1119" s="6">
        <v>2931004</v>
      </c>
      <c r="X1119" s="6">
        <v>838457</v>
      </c>
      <c r="Y1119" s="6">
        <v>5681205</v>
      </c>
      <c r="Z1119" s="6">
        <v>701868</v>
      </c>
      <c r="AA1119" s="2">
        <f t="shared" si="50"/>
        <v>0</v>
      </c>
      <c r="AB1119" s="2">
        <v>0</v>
      </c>
      <c r="AC1119" s="2">
        <v>0</v>
      </c>
      <c r="AD1119" s="2">
        <v>1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1</v>
      </c>
      <c r="AR1119" s="3">
        <v>0</v>
      </c>
      <c r="AS1119" s="6">
        <f t="shared" si="51"/>
        <v>15.308189460248855</v>
      </c>
      <c r="AT1119" s="6">
        <f t="shared" si="52"/>
        <v>5.7521041816606798E-2</v>
      </c>
      <c r="AU1119" s="6">
        <f t="shared" si="53"/>
        <v>0.63240689251827042</v>
      </c>
      <c r="AV1119" s="6">
        <f t="shared" si="54"/>
        <v>0</v>
      </c>
      <c r="AW1119" s="6">
        <f t="shared" si="55"/>
        <v>1</v>
      </c>
      <c r="AX1119" s="6">
        <f t="shared" si="56"/>
        <v>0</v>
      </c>
      <c r="AY1119" s="6">
        <f t="shared" si="57"/>
        <v>0</v>
      </c>
      <c r="AZ1119" s="6">
        <f t="shared" si="58"/>
        <v>0</v>
      </c>
      <c r="BA1119" s="6">
        <f t="shared" si="59"/>
        <v>15</v>
      </c>
      <c r="BB1119" s="6">
        <f t="shared" si="60"/>
        <v>1</v>
      </c>
      <c r="BC1119" s="2"/>
      <c r="BD1119" s="2"/>
    </row>
    <row r="1120" spans="1:56" ht="15.75" customHeight="1" x14ac:dyDescent="0.25">
      <c r="A1120" s="2">
        <v>269</v>
      </c>
      <c r="B1120" s="2">
        <v>2016</v>
      </c>
      <c r="C1120" s="6" t="s">
        <v>330</v>
      </c>
      <c r="D1120" s="2">
        <v>20451</v>
      </c>
      <c r="E1120" s="2">
        <v>67010660000124</v>
      </c>
      <c r="F1120" s="2" t="str">
        <f t="array" ref="F1120">IFERROR(INDEX(cnpj!$A:$B,MATCH(C1120,cnpj!$B:$B,0),1),IF(G1120=14,LEFT(E1120,2)&amp;"."&amp;MID(E1120,3,3)&amp;"."&amp;MID(E1120,6,3)&amp;"/"&amp;MID(E1120,9,4)&amp;"-"&amp;RIGHT(E1120,2),IF(G1120=13,0&amp;LEFT(E1120,1)&amp;"."&amp;MID(E1120,2,3)&amp;"."&amp;MID(E1120,5,3)&amp;"/"&amp;MID(E1120,8,4)&amp;"-"&amp;RIGHT(E1120,2),IF(G1120=12,"00"&amp;"."&amp;LEFT(E1120,3)&amp;"."&amp;MID(E1120,4,3)&amp;"/"&amp;MID(E1120,7,4)&amp;"-"&amp;RIGHT(E1120,2),IF(G1120=11,"00.0"&amp;LEFT(E1120,2)&amp;"."&amp;MID(E1120,3,3)&amp;"/"&amp;MID(E1120,6,4)&amp;"-"&amp;RIGHT(E1120,2),"erro")))))</f>
        <v>67.010.660/0001-24</v>
      </c>
      <c r="G1120" s="2">
        <f t="shared" si="49"/>
        <v>14</v>
      </c>
      <c r="H1120" s="6" t="s">
        <v>62</v>
      </c>
      <c r="I1120" s="2">
        <v>3</v>
      </c>
      <c r="J1120" s="6">
        <v>12.923912438680491</v>
      </c>
      <c r="K1120" s="6">
        <v>410000</v>
      </c>
      <c r="L1120" s="2">
        <v>0</v>
      </c>
      <c r="M1120" s="2">
        <v>1</v>
      </c>
      <c r="N1120" s="2"/>
      <c r="O1120" s="2">
        <v>1</v>
      </c>
      <c r="P1120" s="2">
        <v>3</v>
      </c>
      <c r="Q1120" s="2">
        <v>0</v>
      </c>
      <c r="R1120" s="2">
        <v>16</v>
      </c>
      <c r="S1120" s="2">
        <v>0</v>
      </c>
      <c r="T1120" s="6">
        <v>13.796968715544716</v>
      </c>
      <c r="U1120" s="6">
        <v>-7.7143197684664974E-2</v>
      </c>
      <c r="V1120" s="6">
        <v>0.25177129037548807</v>
      </c>
      <c r="W1120" s="6">
        <v>99116</v>
      </c>
      <c r="X1120" s="6">
        <v>148030</v>
      </c>
      <c r="Y1120" s="6">
        <v>981629</v>
      </c>
      <c r="Z1120" s="6">
        <v>-75726</v>
      </c>
      <c r="AA1120" s="2" t="str">
        <f t="shared" si="50"/>
        <v/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1</v>
      </c>
      <c r="AI1120" s="2">
        <v>0</v>
      </c>
      <c r="AJ1120" s="2">
        <v>0</v>
      </c>
      <c r="AK1120" s="2">
        <v>0</v>
      </c>
      <c r="AL1120" s="2">
        <v>0</v>
      </c>
      <c r="AM1120" s="2">
        <v>1</v>
      </c>
      <c r="AN1120" s="2">
        <v>0</v>
      </c>
      <c r="AO1120" s="2">
        <v>0</v>
      </c>
      <c r="AP1120" s="2">
        <v>0</v>
      </c>
      <c r="AQ1120" s="2">
        <v>0</v>
      </c>
      <c r="AR1120" s="3">
        <v>0</v>
      </c>
      <c r="AS1120" s="6" t="str">
        <f t="shared" si="51"/>
        <v/>
      </c>
      <c r="AT1120" s="6" t="str">
        <f t="shared" si="52"/>
        <v/>
      </c>
      <c r="AU1120" s="6" t="str">
        <f t="shared" si="53"/>
        <v/>
      </c>
      <c r="AV1120" s="6" t="str">
        <f t="shared" si="54"/>
        <v/>
      </c>
      <c r="AW1120" s="6" t="str">
        <f t="shared" si="55"/>
        <v/>
      </c>
      <c r="AX1120" s="6" t="str">
        <f t="shared" si="56"/>
        <v/>
      </c>
      <c r="AY1120" s="6" t="str">
        <f t="shared" si="57"/>
        <v/>
      </c>
      <c r="AZ1120" s="6" t="str">
        <f t="shared" si="58"/>
        <v/>
      </c>
      <c r="BA1120" s="6" t="str">
        <f t="shared" si="59"/>
        <v/>
      </c>
      <c r="BB1120" s="6" t="str">
        <f t="shared" si="60"/>
        <v/>
      </c>
      <c r="BC1120" s="2"/>
      <c r="BD1120" s="2"/>
    </row>
    <row r="1121" spans="1:56" ht="15.75" customHeight="1" x14ac:dyDescent="0.25">
      <c r="A1121" s="2">
        <v>269</v>
      </c>
      <c r="B1121" s="2">
        <v>2017</v>
      </c>
      <c r="C1121" s="6" t="s">
        <v>330</v>
      </c>
      <c r="D1121" s="2">
        <v>20451</v>
      </c>
      <c r="E1121" s="2">
        <v>67010660000124</v>
      </c>
      <c r="F1121" s="2" t="str">
        <f t="array" ref="F1121">IFERROR(INDEX(cnpj!$A:$B,MATCH(C1121,cnpj!$B:$B,0),1),IF(G1121=14,LEFT(E1121,2)&amp;"."&amp;MID(E1121,3,3)&amp;"."&amp;MID(E1121,6,3)&amp;"/"&amp;MID(E1121,9,4)&amp;"-"&amp;RIGHT(E1121,2),IF(G1121=13,0&amp;LEFT(E1121,1)&amp;"."&amp;MID(E1121,2,3)&amp;"."&amp;MID(E1121,5,3)&amp;"/"&amp;MID(E1121,8,4)&amp;"-"&amp;RIGHT(E1121,2),IF(G1121=12,"00"&amp;"."&amp;LEFT(E1121,3)&amp;"."&amp;MID(E1121,4,3)&amp;"/"&amp;MID(E1121,7,4)&amp;"-"&amp;RIGHT(E1121,2),IF(G1121=11,"00.0"&amp;LEFT(E1121,2)&amp;"."&amp;MID(E1121,3,3)&amp;"/"&amp;MID(E1121,6,4)&amp;"-"&amp;RIGHT(E1121,2),"erro")))))</f>
        <v>67.010.660/0001-24</v>
      </c>
      <c r="G1121" s="2">
        <f t="shared" si="49"/>
        <v>14</v>
      </c>
      <c r="H1121" s="6" t="s">
        <v>62</v>
      </c>
      <c r="I1121" s="2">
        <v>3</v>
      </c>
      <c r="J1121" s="6">
        <v>13.045482333068371</v>
      </c>
      <c r="K1121" s="6">
        <v>463000</v>
      </c>
      <c r="L1121" s="2">
        <v>0</v>
      </c>
      <c r="M1121" s="2">
        <v>1</v>
      </c>
      <c r="N1121" s="2"/>
      <c r="O1121" s="2">
        <v>1</v>
      </c>
      <c r="P1121" s="2">
        <v>3</v>
      </c>
      <c r="Q1121" s="2">
        <v>0</v>
      </c>
      <c r="R1121" s="2">
        <v>16</v>
      </c>
      <c r="S1121" s="2">
        <v>0</v>
      </c>
      <c r="T1121" s="6">
        <v>13.561305813884859</v>
      </c>
      <c r="U1121" s="6">
        <v>-0.12016380992169257</v>
      </c>
      <c r="V1121" s="6">
        <v>0.17298812558588739</v>
      </c>
      <c r="W1121" s="6">
        <v>92474</v>
      </c>
      <c r="X1121" s="6">
        <v>41684</v>
      </c>
      <c r="Y1121" s="6">
        <v>775533</v>
      </c>
      <c r="Z1121" s="6">
        <v>-93191</v>
      </c>
      <c r="AA1121" s="2">
        <f t="shared" si="50"/>
        <v>1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1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</v>
      </c>
      <c r="AO1121" s="2">
        <v>0</v>
      </c>
      <c r="AP1121" s="2">
        <v>0</v>
      </c>
      <c r="AQ1121" s="2">
        <v>0</v>
      </c>
      <c r="AR1121" s="3">
        <v>0</v>
      </c>
      <c r="AS1121" s="6">
        <f t="shared" si="51"/>
        <v>13.796968715544716</v>
      </c>
      <c r="AT1121" s="6">
        <f t="shared" si="52"/>
        <v>-7.7143197684664974E-2</v>
      </c>
      <c r="AU1121" s="6">
        <f t="shared" si="53"/>
        <v>0.25177129037548807</v>
      </c>
      <c r="AV1121" s="6">
        <f t="shared" si="54"/>
        <v>0</v>
      </c>
      <c r="AW1121" s="6">
        <f t="shared" si="55"/>
        <v>1</v>
      </c>
      <c r="AX1121" s="6">
        <f t="shared" si="56"/>
        <v>1</v>
      </c>
      <c r="AY1121" s="6">
        <f t="shared" si="57"/>
        <v>3</v>
      </c>
      <c r="AZ1121" s="6">
        <f t="shared" si="58"/>
        <v>0</v>
      </c>
      <c r="BA1121" s="6">
        <f t="shared" si="59"/>
        <v>16</v>
      </c>
      <c r="BB1121" s="6">
        <f t="shared" si="60"/>
        <v>0</v>
      </c>
      <c r="BC1121" s="2"/>
      <c r="BD1121" s="2"/>
    </row>
    <row r="1122" spans="1:56" ht="15.75" customHeight="1" x14ac:dyDescent="0.25">
      <c r="A1122" s="2">
        <v>269</v>
      </c>
      <c r="B1122" s="2">
        <v>2018</v>
      </c>
      <c r="C1122" s="6" t="s">
        <v>330</v>
      </c>
      <c r="D1122" s="2">
        <v>20451</v>
      </c>
      <c r="E1122" s="2">
        <v>67010660000124</v>
      </c>
      <c r="F1122" s="2" t="str">
        <f t="array" ref="F1122">IFERROR(INDEX(cnpj!$A:$B,MATCH(C1122,cnpj!$B:$B,0),1),IF(G1122=14,LEFT(E1122,2)&amp;"."&amp;MID(E1122,3,3)&amp;"."&amp;MID(E1122,6,3)&amp;"/"&amp;MID(E1122,9,4)&amp;"-"&amp;RIGHT(E1122,2),IF(G1122=13,0&amp;LEFT(E1122,1)&amp;"."&amp;MID(E1122,2,3)&amp;"."&amp;MID(E1122,5,3)&amp;"/"&amp;MID(E1122,8,4)&amp;"-"&amp;RIGHT(E1122,2),IF(G1122=12,"00"&amp;"."&amp;LEFT(E1122,3)&amp;"."&amp;MID(E1122,4,3)&amp;"/"&amp;MID(E1122,7,4)&amp;"-"&amp;RIGHT(E1122,2),IF(G1122=11,"00.0"&amp;LEFT(E1122,2)&amp;"."&amp;MID(E1122,3,3)&amp;"/"&amp;MID(E1122,6,4)&amp;"-"&amp;RIGHT(E1122,2),"erro")))))</f>
        <v>67.010.660/0001-24</v>
      </c>
      <c r="G1122" s="2">
        <f t="shared" si="49"/>
        <v>14</v>
      </c>
      <c r="H1122" s="6" t="s">
        <v>62</v>
      </c>
      <c r="I1122" s="2">
        <v>3</v>
      </c>
      <c r="J1122" s="6">
        <v>12.88406811648936</v>
      </c>
      <c r="K1122" s="6">
        <v>393985</v>
      </c>
      <c r="L1122" s="2">
        <v>0</v>
      </c>
      <c r="M1122" s="2">
        <v>1</v>
      </c>
      <c r="N1122" s="2"/>
      <c r="O1122" s="2">
        <v>1</v>
      </c>
      <c r="P1122" s="2">
        <v>3</v>
      </c>
      <c r="Q1122" s="2">
        <v>0</v>
      </c>
      <c r="R1122" s="2">
        <v>16</v>
      </c>
      <c r="S1122" s="2">
        <v>0</v>
      </c>
      <c r="T1122" s="6">
        <v>13.588050202644324</v>
      </c>
      <c r="U1122" s="6">
        <v>-3.2759863110347821E-2</v>
      </c>
      <c r="V1122" s="6">
        <v>0.22754891695980436</v>
      </c>
      <c r="W1122" s="6">
        <v>21777</v>
      </c>
      <c r="X1122" s="6">
        <v>159478</v>
      </c>
      <c r="Y1122" s="6">
        <v>796554</v>
      </c>
      <c r="Z1122" s="6">
        <v>-26095</v>
      </c>
      <c r="AA1122" s="2">
        <f t="shared" si="50"/>
        <v>1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1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1</v>
      </c>
      <c r="AP1122" s="2">
        <v>0</v>
      </c>
      <c r="AQ1122" s="2">
        <v>0</v>
      </c>
      <c r="AR1122" s="3">
        <v>0</v>
      </c>
      <c r="AS1122" s="6">
        <f t="shared" si="51"/>
        <v>13.561305813884859</v>
      </c>
      <c r="AT1122" s="6">
        <f t="shared" si="52"/>
        <v>-0.12016380992169257</v>
      </c>
      <c r="AU1122" s="6">
        <f t="shared" si="53"/>
        <v>0.17298812558588739</v>
      </c>
      <c r="AV1122" s="6">
        <f t="shared" si="54"/>
        <v>0</v>
      </c>
      <c r="AW1122" s="6">
        <f t="shared" si="55"/>
        <v>1</v>
      </c>
      <c r="AX1122" s="6">
        <f t="shared" si="56"/>
        <v>1</v>
      </c>
      <c r="AY1122" s="6">
        <f t="shared" si="57"/>
        <v>3</v>
      </c>
      <c r="AZ1122" s="6">
        <f t="shared" si="58"/>
        <v>0</v>
      </c>
      <c r="BA1122" s="6">
        <f t="shared" si="59"/>
        <v>16</v>
      </c>
      <c r="BB1122" s="6">
        <f t="shared" si="60"/>
        <v>0</v>
      </c>
      <c r="BC1122" s="2"/>
      <c r="BD1122" s="2"/>
    </row>
    <row r="1123" spans="1:56" ht="15.75" customHeight="1" x14ac:dyDescent="0.25">
      <c r="A1123" s="2">
        <v>269</v>
      </c>
      <c r="B1123" s="2">
        <v>2019</v>
      </c>
      <c r="C1123" s="6" t="s">
        <v>330</v>
      </c>
      <c r="D1123" s="2">
        <v>20451</v>
      </c>
      <c r="E1123" s="2">
        <v>67010660000124</v>
      </c>
      <c r="F1123" s="2" t="str">
        <f t="array" ref="F1123">IFERROR(INDEX(cnpj!$A:$B,MATCH(C1123,cnpj!$B:$B,0),1),IF(G1123=14,LEFT(E1123,2)&amp;"."&amp;MID(E1123,3,3)&amp;"."&amp;MID(E1123,6,3)&amp;"/"&amp;MID(E1123,9,4)&amp;"-"&amp;RIGHT(E1123,2),IF(G1123=13,0&amp;LEFT(E1123,1)&amp;"."&amp;MID(E1123,2,3)&amp;"."&amp;MID(E1123,5,3)&amp;"/"&amp;MID(E1123,8,4)&amp;"-"&amp;RIGHT(E1123,2),IF(G1123=12,"00"&amp;"."&amp;LEFT(E1123,3)&amp;"."&amp;MID(E1123,4,3)&amp;"/"&amp;MID(E1123,7,4)&amp;"-"&amp;RIGHT(E1123,2),IF(G1123=11,"00.0"&amp;LEFT(E1123,2)&amp;"."&amp;MID(E1123,3,3)&amp;"/"&amp;MID(E1123,6,4)&amp;"-"&amp;RIGHT(E1123,2),"erro")))))</f>
        <v>67.010.660/0001-24</v>
      </c>
      <c r="G1123" s="2">
        <f t="shared" si="49"/>
        <v>14</v>
      </c>
      <c r="H1123" s="6" t="s">
        <v>62</v>
      </c>
      <c r="I1123" s="2">
        <v>3</v>
      </c>
      <c r="J1123" s="6">
        <v>13.011238770131797</v>
      </c>
      <c r="K1123" s="6">
        <v>447413.62</v>
      </c>
      <c r="L1123" s="2">
        <v>0</v>
      </c>
      <c r="M1123" s="2">
        <v>1</v>
      </c>
      <c r="N1123" s="2"/>
      <c r="O1123" s="2">
        <v>1</v>
      </c>
      <c r="P1123" s="2">
        <v>3</v>
      </c>
      <c r="Q1123" s="2">
        <v>0</v>
      </c>
      <c r="R1123" s="2">
        <v>15</v>
      </c>
      <c r="S1123" s="2">
        <v>0</v>
      </c>
      <c r="T1123" s="6">
        <v>13.836067802426072</v>
      </c>
      <c r="U1123" s="6">
        <v>1.5762610578288938E-3</v>
      </c>
      <c r="V1123" s="6">
        <v>0.15264555188730075</v>
      </c>
      <c r="W1123" s="6">
        <v>56700</v>
      </c>
      <c r="X1123" s="6">
        <v>99116</v>
      </c>
      <c r="Y1123" s="6">
        <v>1020770</v>
      </c>
      <c r="Z1123" s="6">
        <v>1609</v>
      </c>
      <c r="AA1123" s="2">
        <f t="shared" si="50"/>
        <v>1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1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1</v>
      </c>
      <c r="AQ1123" s="2">
        <v>0</v>
      </c>
      <c r="AR1123" s="3">
        <v>0</v>
      </c>
      <c r="AS1123" s="6">
        <f t="shared" si="51"/>
        <v>13.588050202644324</v>
      </c>
      <c r="AT1123" s="6">
        <f t="shared" si="52"/>
        <v>-3.2759863110347821E-2</v>
      </c>
      <c r="AU1123" s="6">
        <f t="shared" si="53"/>
        <v>0.22754891695980436</v>
      </c>
      <c r="AV1123" s="6">
        <f t="shared" si="54"/>
        <v>0</v>
      </c>
      <c r="AW1123" s="6">
        <f t="shared" si="55"/>
        <v>1</v>
      </c>
      <c r="AX1123" s="6">
        <f t="shared" si="56"/>
        <v>1</v>
      </c>
      <c r="AY1123" s="6">
        <f t="shared" si="57"/>
        <v>3</v>
      </c>
      <c r="AZ1123" s="6">
        <f t="shared" si="58"/>
        <v>0</v>
      </c>
      <c r="BA1123" s="6">
        <f t="shared" si="59"/>
        <v>16</v>
      </c>
      <c r="BB1123" s="6">
        <f t="shared" si="60"/>
        <v>0</v>
      </c>
      <c r="BC1123" s="2"/>
      <c r="BD1123" s="2"/>
    </row>
    <row r="1124" spans="1:56" ht="15.75" customHeight="1" x14ac:dyDescent="0.25">
      <c r="A1124" s="2">
        <v>269</v>
      </c>
      <c r="B1124" s="2">
        <v>2020</v>
      </c>
      <c r="C1124" s="6" t="s">
        <v>330</v>
      </c>
      <c r="D1124" s="2">
        <v>20451</v>
      </c>
      <c r="E1124" s="2">
        <v>67010660000124</v>
      </c>
      <c r="F1124" s="2" t="str">
        <f t="array" ref="F1124">IFERROR(INDEX(cnpj!$A:$B,MATCH(C1124,cnpj!$B:$B,0),1),IF(G1124=14,LEFT(E1124,2)&amp;"."&amp;MID(E1124,3,3)&amp;"."&amp;MID(E1124,6,3)&amp;"/"&amp;MID(E1124,9,4)&amp;"-"&amp;RIGHT(E1124,2),IF(G1124=13,0&amp;LEFT(E1124,1)&amp;"."&amp;MID(E1124,2,3)&amp;"."&amp;MID(E1124,5,3)&amp;"/"&amp;MID(E1124,8,4)&amp;"-"&amp;RIGHT(E1124,2),IF(G1124=12,"00"&amp;"."&amp;LEFT(E1124,3)&amp;"."&amp;MID(E1124,4,3)&amp;"/"&amp;MID(E1124,7,4)&amp;"-"&amp;RIGHT(E1124,2),IF(G1124=11,"00.0"&amp;LEFT(E1124,2)&amp;"."&amp;MID(E1124,3,3)&amp;"/"&amp;MID(E1124,6,4)&amp;"-"&amp;RIGHT(E1124,2),"erro")))))</f>
        <v>67.010.660/0001-24</v>
      </c>
      <c r="G1124" s="2">
        <f t="shared" si="49"/>
        <v>14</v>
      </c>
      <c r="H1124" s="6" t="s">
        <v>62</v>
      </c>
      <c r="I1124" s="2">
        <v>3</v>
      </c>
      <c r="J1124" s="6">
        <v>13.154222444628036</v>
      </c>
      <c r="K1124" s="6">
        <v>516186</v>
      </c>
      <c r="L1124" s="2">
        <v>0</v>
      </c>
      <c r="M1124" s="2">
        <v>1</v>
      </c>
      <c r="N1124" s="2"/>
      <c r="O1124" s="2">
        <v>1</v>
      </c>
      <c r="P1124" s="2">
        <v>3</v>
      </c>
      <c r="Q1124" s="2">
        <v>0</v>
      </c>
      <c r="R1124" s="2">
        <v>15</v>
      </c>
      <c r="S1124" s="2">
        <v>0</v>
      </c>
      <c r="T1124" s="6">
        <v>13.956994495115902</v>
      </c>
      <c r="U1124" s="6">
        <v>1.2838742272014668E-3</v>
      </c>
      <c r="V1124" s="6">
        <v>0.46377200338199731</v>
      </c>
      <c r="W1124" s="6">
        <v>109472</v>
      </c>
      <c r="X1124" s="6">
        <v>424785</v>
      </c>
      <c r="Y1124" s="6">
        <v>1151982</v>
      </c>
      <c r="Z1124" s="6">
        <v>1479</v>
      </c>
      <c r="AA1124" s="2">
        <f t="shared" si="50"/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1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1</v>
      </c>
      <c r="AR1124" s="3">
        <v>0</v>
      </c>
      <c r="AS1124" s="6">
        <f t="shared" si="51"/>
        <v>13.836067802426072</v>
      </c>
      <c r="AT1124" s="6">
        <f t="shared" si="52"/>
        <v>1.5762610578288938E-3</v>
      </c>
      <c r="AU1124" s="6">
        <f t="shared" si="53"/>
        <v>0.15264555188730075</v>
      </c>
      <c r="AV1124" s="6">
        <f t="shared" si="54"/>
        <v>0</v>
      </c>
      <c r="AW1124" s="6">
        <f t="shared" si="55"/>
        <v>1</v>
      </c>
      <c r="AX1124" s="6">
        <f t="shared" si="56"/>
        <v>1</v>
      </c>
      <c r="AY1124" s="6">
        <f t="shared" si="57"/>
        <v>3</v>
      </c>
      <c r="AZ1124" s="6">
        <f t="shared" si="58"/>
        <v>0</v>
      </c>
      <c r="BA1124" s="6">
        <f t="shared" si="59"/>
        <v>15</v>
      </c>
      <c r="BB1124" s="6">
        <f t="shared" si="60"/>
        <v>0</v>
      </c>
      <c r="BC1124" s="2"/>
      <c r="BD1124" s="2"/>
    </row>
    <row r="1125" spans="1:56" ht="15.75" customHeight="1" x14ac:dyDescent="0.25">
      <c r="A1125" s="2">
        <v>270</v>
      </c>
      <c r="B1125" s="2">
        <v>2016</v>
      </c>
      <c r="C1125" s="6" t="s">
        <v>331</v>
      </c>
      <c r="D1125" s="2">
        <v>19151</v>
      </c>
      <c r="E1125" s="2">
        <v>2221531000130</v>
      </c>
      <c r="F1125" s="2" t="str">
        <f t="array" ref="F1125">IFERROR(INDEX(cnpj!$A:$B,MATCH(C1125,cnpj!$B:$B,0),1),IF(G1125=14,LEFT(E1125,2)&amp;"."&amp;MID(E1125,3,3)&amp;"."&amp;MID(E1125,6,3)&amp;"/"&amp;MID(E1125,9,4)&amp;"-"&amp;RIGHT(E1125,2),IF(G1125=13,0&amp;LEFT(E1125,1)&amp;"."&amp;MID(E1125,2,3)&amp;"."&amp;MID(E1125,5,3)&amp;"/"&amp;MID(E1125,8,4)&amp;"-"&amp;RIGHT(E1125,2),IF(G1125=12,"00"&amp;"."&amp;LEFT(E1125,3)&amp;"."&amp;MID(E1125,4,3)&amp;"/"&amp;MID(E1125,7,4)&amp;"-"&amp;RIGHT(E1125,2),IF(G1125=11,"00.0"&amp;LEFT(E1125,2)&amp;"."&amp;MID(E1125,3,3)&amp;"/"&amp;MID(E1125,6,4)&amp;"-"&amp;RIGHT(E1125,2),"erro")))))</f>
        <v>02.221.531/0001-30</v>
      </c>
      <c r="G1125" s="2">
        <f t="shared" si="49"/>
        <v>13</v>
      </c>
      <c r="H1125" s="6" t="s">
        <v>60</v>
      </c>
      <c r="I1125" s="2">
        <v>1</v>
      </c>
      <c r="J1125" s="6">
        <v>12.167495629159658</v>
      </c>
      <c r="K1125" s="6">
        <v>192431.52</v>
      </c>
      <c r="L1125" s="2">
        <v>0</v>
      </c>
      <c r="M1125" s="2">
        <v>1</v>
      </c>
      <c r="N1125" s="2"/>
      <c r="O1125" s="2">
        <v>0</v>
      </c>
      <c r="P1125" s="2">
        <v>0</v>
      </c>
      <c r="Q1125" s="2">
        <v>0</v>
      </c>
      <c r="R1125" s="2">
        <v>9</v>
      </c>
      <c r="S1125" s="2">
        <v>0</v>
      </c>
      <c r="T1125" s="6">
        <v>13.744232577603606</v>
      </c>
      <c r="U1125" s="6">
        <v>0.21575531865769332</v>
      </c>
      <c r="V1125" s="6">
        <v>0.77178123352265837</v>
      </c>
      <c r="W1125" s="6">
        <v>224117</v>
      </c>
      <c r="X1125" s="6">
        <v>494568</v>
      </c>
      <c r="Y1125" s="6">
        <v>931203</v>
      </c>
      <c r="Z1125" s="6">
        <v>200912</v>
      </c>
      <c r="AA1125" s="2" t="str">
        <f t="shared" si="50"/>
        <v/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1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1</v>
      </c>
      <c r="AN1125" s="2">
        <v>0</v>
      </c>
      <c r="AO1125" s="2">
        <v>0</v>
      </c>
      <c r="AP1125" s="2">
        <v>0</v>
      </c>
      <c r="AQ1125" s="2">
        <v>0</v>
      </c>
      <c r="AR1125" s="3">
        <v>0</v>
      </c>
      <c r="AS1125" s="6" t="str">
        <f t="shared" si="51"/>
        <v/>
      </c>
      <c r="AT1125" s="6" t="str">
        <f t="shared" si="52"/>
        <v/>
      </c>
      <c r="AU1125" s="6" t="str">
        <f t="shared" si="53"/>
        <v/>
      </c>
      <c r="AV1125" s="6" t="str">
        <f t="shared" si="54"/>
        <v/>
      </c>
      <c r="AW1125" s="6" t="str">
        <f t="shared" si="55"/>
        <v/>
      </c>
      <c r="AX1125" s="6" t="str">
        <f t="shared" si="56"/>
        <v/>
      </c>
      <c r="AY1125" s="6" t="str">
        <f t="shared" si="57"/>
        <v/>
      </c>
      <c r="AZ1125" s="6" t="str">
        <f t="shared" si="58"/>
        <v/>
      </c>
      <c r="BA1125" s="6" t="str">
        <f t="shared" si="59"/>
        <v/>
      </c>
      <c r="BB1125" s="6" t="str">
        <f t="shared" si="60"/>
        <v/>
      </c>
      <c r="BC1125" s="2"/>
      <c r="BD1125" s="2"/>
    </row>
    <row r="1126" spans="1:56" ht="15.75" customHeight="1" x14ac:dyDescent="0.25">
      <c r="A1126" s="2">
        <v>270</v>
      </c>
      <c r="B1126" s="2">
        <v>2017</v>
      </c>
      <c r="C1126" s="6" t="s">
        <v>331</v>
      </c>
      <c r="D1126" s="2">
        <v>19151</v>
      </c>
      <c r="E1126" s="2">
        <v>2221531000130</v>
      </c>
      <c r="F1126" s="2" t="str">
        <f t="array" ref="F1126">IFERROR(INDEX(cnpj!$A:$B,MATCH(C1126,cnpj!$B:$B,0),1),IF(G1126=14,LEFT(E1126,2)&amp;"."&amp;MID(E1126,3,3)&amp;"."&amp;MID(E1126,6,3)&amp;"/"&amp;MID(E1126,9,4)&amp;"-"&amp;RIGHT(E1126,2),IF(G1126=13,0&amp;LEFT(E1126,1)&amp;"."&amp;MID(E1126,2,3)&amp;"."&amp;MID(E1126,5,3)&amp;"/"&amp;MID(E1126,8,4)&amp;"-"&amp;RIGHT(E1126,2),IF(G1126=12,"00"&amp;"."&amp;LEFT(E1126,3)&amp;"."&amp;MID(E1126,4,3)&amp;"/"&amp;MID(E1126,7,4)&amp;"-"&amp;RIGHT(E1126,2),IF(G1126=11,"00.0"&amp;LEFT(E1126,2)&amp;"."&amp;MID(E1126,3,3)&amp;"/"&amp;MID(E1126,6,4)&amp;"-"&amp;RIGHT(E1126,2),"erro")))))</f>
        <v>02.221.531/0001-30</v>
      </c>
      <c r="G1126" s="2">
        <f t="shared" si="49"/>
        <v>13</v>
      </c>
      <c r="H1126" s="6" t="s">
        <v>60</v>
      </c>
      <c r="I1126" s="2">
        <v>1</v>
      </c>
      <c r="J1126" s="6">
        <v>12.056771330172094</v>
      </c>
      <c r="K1126" s="6">
        <v>172261.91</v>
      </c>
      <c r="L1126" s="2">
        <v>0</v>
      </c>
      <c r="M1126" s="2">
        <v>1</v>
      </c>
      <c r="N1126" s="2"/>
      <c r="O1126" s="2">
        <v>0</v>
      </c>
      <c r="P1126" s="2">
        <v>0</v>
      </c>
      <c r="Q1126" s="2">
        <v>0</v>
      </c>
      <c r="R1126" s="2">
        <v>8</v>
      </c>
      <c r="S1126" s="2">
        <v>0</v>
      </c>
      <c r="T1126" s="6">
        <v>13.961116261821569</v>
      </c>
      <c r="U1126" s="6">
        <v>0.19587547763542368</v>
      </c>
      <c r="V1126" s="6">
        <v>0.7888471047945087</v>
      </c>
      <c r="W1126" s="6">
        <v>219135</v>
      </c>
      <c r="X1126" s="6">
        <v>693356</v>
      </c>
      <c r="Y1126" s="6">
        <v>1156740</v>
      </c>
      <c r="Z1126" s="6">
        <v>226577</v>
      </c>
      <c r="AA1126" s="2">
        <f t="shared" si="50"/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1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</v>
      </c>
      <c r="AO1126" s="2">
        <v>0</v>
      </c>
      <c r="AP1126" s="2">
        <v>0</v>
      </c>
      <c r="AQ1126" s="2">
        <v>0</v>
      </c>
      <c r="AR1126" s="3">
        <v>0</v>
      </c>
      <c r="AS1126" s="6">
        <f t="shared" si="51"/>
        <v>13.744232577603606</v>
      </c>
      <c r="AT1126" s="6">
        <f t="shared" si="52"/>
        <v>0.21575531865769332</v>
      </c>
      <c r="AU1126" s="6">
        <f t="shared" si="53"/>
        <v>0.77178123352265837</v>
      </c>
      <c r="AV1126" s="6">
        <f t="shared" si="54"/>
        <v>0</v>
      </c>
      <c r="AW1126" s="6">
        <f t="shared" si="55"/>
        <v>1</v>
      </c>
      <c r="AX1126" s="6">
        <f t="shared" si="56"/>
        <v>0</v>
      </c>
      <c r="AY1126" s="6">
        <f t="shared" si="57"/>
        <v>0</v>
      </c>
      <c r="AZ1126" s="6">
        <f t="shared" si="58"/>
        <v>0</v>
      </c>
      <c r="BA1126" s="6">
        <f t="shared" si="59"/>
        <v>9</v>
      </c>
      <c r="BB1126" s="6">
        <f t="shared" si="60"/>
        <v>0</v>
      </c>
      <c r="BC1126" s="2"/>
      <c r="BD1126" s="2"/>
    </row>
    <row r="1127" spans="1:56" ht="15.75" customHeight="1" x14ac:dyDescent="0.25">
      <c r="A1127" s="2">
        <v>270</v>
      </c>
      <c r="B1127" s="2">
        <v>2018</v>
      </c>
      <c r="C1127" s="6" t="s">
        <v>331</v>
      </c>
      <c r="D1127" s="2">
        <v>19151</v>
      </c>
      <c r="E1127" s="2">
        <v>2221531000130</v>
      </c>
      <c r="F1127" s="2" t="str">
        <f t="array" ref="F1127">IFERROR(INDEX(cnpj!$A:$B,MATCH(C1127,cnpj!$B:$B,0),1),IF(G1127=14,LEFT(E1127,2)&amp;"."&amp;MID(E1127,3,3)&amp;"."&amp;MID(E1127,6,3)&amp;"/"&amp;MID(E1127,9,4)&amp;"-"&amp;RIGHT(E1127,2),IF(G1127=13,0&amp;LEFT(E1127,1)&amp;"."&amp;MID(E1127,2,3)&amp;"."&amp;MID(E1127,5,3)&amp;"/"&amp;MID(E1127,8,4)&amp;"-"&amp;RIGHT(E1127,2),IF(G1127=12,"00"&amp;"."&amp;LEFT(E1127,3)&amp;"."&amp;MID(E1127,4,3)&amp;"/"&amp;MID(E1127,7,4)&amp;"-"&amp;RIGHT(E1127,2),IF(G1127=11,"00.0"&amp;LEFT(E1127,2)&amp;"."&amp;MID(E1127,3,3)&amp;"/"&amp;MID(E1127,6,4)&amp;"-"&amp;RIGHT(E1127,2),"erro")))))</f>
        <v>02.221.531/0001-30</v>
      </c>
      <c r="G1127" s="2">
        <f t="shared" si="49"/>
        <v>13</v>
      </c>
      <c r="H1127" s="6" t="s">
        <v>60</v>
      </c>
      <c r="I1127" s="2">
        <v>1</v>
      </c>
      <c r="J1127" s="6">
        <v>11.922227735080297</v>
      </c>
      <c r="K1127" s="6">
        <v>150576.68</v>
      </c>
      <c r="L1127" s="2">
        <v>1</v>
      </c>
      <c r="M1127" s="2">
        <v>1</v>
      </c>
      <c r="N1127" s="2"/>
      <c r="O1127" s="2">
        <v>0</v>
      </c>
      <c r="P1127" s="2">
        <v>0</v>
      </c>
      <c r="Q1127" s="2">
        <v>0</v>
      </c>
      <c r="R1127" s="2">
        <v>6</v>
      </c>
      <c r="S1127" s="2">
        <v>0</v>
      </c>
      <c r="T1127" s="6">
        <v>14.135411967962616</v>
      </c>
      <c r="U1127" s="6">
        <v>-0.42826683088935885</v>
      </c>
      <c r="V1127" s="6">
        <v>1.2627248379075551</v>
      </c>
      <c r="W1127" s="6">
        <v>1274926</v>
      </c>
      <c r="X1127" s="6">
        <v>463836</v>
      </c>
      <c r="Y1127" s="6">
        <v>1376992</v>
      </c>
      <c r="Z1127" s="6">
        <v>-589720</v>
      </c>
      <c r="AA1127" s="2">
        <f t="shared" si="50"/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1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1</v>
      </c>
      <c r="AP1127" s="2">
        <v>0</v>
      </c>
      <c r="AQ1127" s="2">
        <v>0</v>
      </c>
      <c r="AR1127" s="3">
        <v>0</v>
      </c>
      <c r="AS1127" s="6">
        <f t="shared" si="51"/>
        <v>13.961116261821569</v>
      </c>
      <c r="AT1127" s="6">
        <f t="shared" si="52"/>
        <v>0.19587547763542368</v>
      </c>
      <c r="AU1127" s="6">
        <f t="shared" si="53"/>
        <v>0.7888471047945087</v>
      </c>
      <c r="AV1127" s="6">
        <f t="shared" si="54"/>
        <v>0</v>
      </c>
      <c r="AW1127" s="6">
        <f t="shared" si="55"/>
        <v>1</v>
      </c>
      <c r="AX1127" s="6">
        <f t="shared" si="56"/>
        <v>0</v>
      </c>
      <c r="AY1127" s="6">
        <f t="shared" si="57"/>
        <v>0</v>
      </c>
      <c r="AZ1127" s="6">
        <f t="shared" si="58"/>
        <v>0</v>
      </c>
      <c r="BA1127" s="6">
        <f t="shared" si="59"/>
        <v>8</v>
      </c>
      <c r="BB1127" s="6">
        <f t="shared" si="60"/>
        <v>0</v>
      </c>
      <c r="BC1127" s="2"/>
      <c r="BD1127" s="2"/>
    </row>
    <row r="1128" spans="1:56" ht="15.75" customHeight="1" x14ac:dyDescent="0.25">
      <c r="A1128" s="2">
        <v>270</v>
      </c>
      <c r="B1128" s="2">
        <v>2019</v>
      </c>
      <c r="C1128" s="6" t="s">
        <v>331</v>
      </c>
      <c r="D1128" s="2">
        <v>19151</v>
      </c>
      <c r="E1128" s="2">
        <v>2221531000130</v>
      </c>
      <c r="F1128" s="2" t="str">
        <f t="array" ref="F1128">IFERROR(INDEX(cnpj!$A:$B,MATCH(C1128,cnpj!$B:$B,0),1),IF(G1128=14,LEFT(E1128,2)&amp;"."&amp;MID(E1128,3,3)&amp;"."&amp;MID(E1128,6,3)&amp;"/"&amp;MID(E1128,9,4)&amp;"-"&amp;RIGHT(E1128,2),IF(G1128=13,0&amp;LEFT(E1128,1)&amp;"."&amp;MID(E1128,2,3)&amp;"."&amp;MID(E1128,5,3)&amp;"/"&amp;MID(E1128,8,4)&amp;"-"&amp;RIGHT(E1128,2),IF(G1128=12,"00"&amp;"."&amp;LEFT(E1128,3)&amp;"."&amp;MID(E1128,4,3)&amp;"/"&amp;MID(E1128,7,4)&amp;"-"&amp;RIGHT(E1128,2),IF(G1128=11,"00.0"&amp;LEFT(E1128,2)&amp;"."&amp;MID(E1128,3,3)&amp;"/"&amp;MID(E1128,6,4)&amp;"-"&amp;RIGHT(E1128,2),"erro")))))</f>
        <v>02.221.531/0001-30</v>
      </c>
      <c r="G1128" s="2">
        <f t="shared" si="49"/>
        <v>13</v>
      </c>
      <c r="H1128" s="6" t="s">
        <v>60</v>
      </c>
      <c r="I1128" s="2">
        <v>1</v>
      </c>
      <c r="J1128" s="6">
        <v>12.858626529374861</v>
      </c>
      <c r="K1128" s="6">
        <v>384087.83</v>
      </c>
      <c r="L1128" s="2">
        <v>0</v>
      </c>
      <c r="M1128" s="2">
        <v>1</v>
      </c>
      <c r="N1128" s="2"/>
      <c r="O1128" s="2">
        <v>0</v>
      </c>
      <c r="P1128" s="2">
        <v>0</v>
      </c>
      <c r="Q1128" s="2">
        <v>0</v>
      </c>
      <c r="R1128" s="2">
        <v>5</v>
      </c>
      <c r="S1128" s="2">
        <v>0</v>
      </c>
      <c r="T1128" s="6">
        <v>14.106082450859871</v>
      </c>
      <c r="U1128" s="6">
        <v>1.8585962225319923E-2</v>
      </c>
      <c r="V1128" s="6">
        <v>0.88696911139163259</v>
      </c>
      <c r="W1128" s="6">
        <v>961931</v>
      </c>
      <c r="X1128" s="6">
        <v>224117</v>
      </c>
      <c r="Y1128" s="6">
        <v>1337192</v>
      </c>
      <c r="Z1128" s="6">
        <v>24853</v>
      </c>
      <c r="AA1128" s="2">
        <f t="shared" si="50"/>
        <v>1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1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1</v>
      </c>
      <c r="AQ1128" s="2">
        <v>0</v>
      </c>
      <c r="AR1128" s="3">
        <v>0</v>
      </c>
      <c r="AS1128" s="6">
        <f t="shared" si="51"/>
        <v>14.135411967962616</v>
      </c>
      <c r="AT1128" s="6">
        <f t="shared" si="52"/>
        <v>-0.42826683088935885</v>
      </c>
      <c r="AU1128" s="6">
        <f t="shared" si="53"/>
        <v>1.2627248379075551</v>
      </c>
      <c r="AV1128" s="6">
        <f t="shared" si="54"/>
        <v>1</v>
      </c>
      <c r="AW1128" s="6">
        <f t="shared" si="55"/>
        <v>1</v>
      </c>
      <c r="AX1128" s="6">
        <f t="shared" si="56"/>
        <v>0</v>
      </c>
      <c r="AY1128" s="6">
        <f t="shared" si="57"/>
        <v>0</v>
      </c>
      <c r="AZ1128" s="6">
        <f t="shared" si="58"/>
        <v>0</v>
      </c>
      <c r="BA1128" s="6">
        <f t="shared" si="59"/>
        <v>6</v>
      </c>
      <c r="BB1128" s="6">
        <f t="shared" si="60"/>
        <v>0</v>
      </c>
      <c r="BC1128" s="2"/>
      <c r="BD1128" s="2"/>
    </row>
    <row r="1129" spans="1:56" ht="15.75" customHeight="1" x14ac:dyDescent="0.25">
      <c r="A1129" s="2">
        <v>271</v>
      </c>
      <c r="B1129" s="2">
        <v>2016</v>
      </c>
      <c r="C1129" s="6" t="s">
        <v>332</v>
      </c>
      <c r="D1129" s="2">
        <v>16306</v>
      </c>
      <c r="E1129" s="2">
        <v>61065751000180</v>
      </c>
      <c r="F1129" s="2" t="str">
        <f t="array" ref="F1129">IFERROR(INDEX(cnpj!$A:$B,MATCH(C1129,cnpj!$B:$B,0),1),IF(G1129=14,LEFT(E1129,2)&amp;"."&amp;MID(E1129,3,3)&amp;"."&amp;MID(E1129,6,3)&amp;"/"&amp;MID(E1129,9,4)&amp;"-"&amp;RIGHT(E1129,2),IF(G1129=13,0&amp;LEFT(E1129,1)&amp;"."&amp;MID(E1129,2,3)&amp;"."&amp;MID(E1129,5,3)&amp;"/"&amp;MID(E1129,8,4)&amp;"-"&amp;RIGHT(E1129,2),IF(G1129=12,"00"&amp;"."&amp;LEFT(E1129,3)&amp;"."&amp;MID(E1129,4,3)&amp;"/"&amp;MID(E1129,7,4)&amp;"-"&amp;RIGHT(E1129,2),IF(G1129=11,"00.0"&amp;LEFT(E1129,2)&amp;"."&amp;MID(E1129,3,3)&amp;"/"&amp;MID(E1129,6,4)&amp;"-"&amp;RIGHT(E1129,2),"erro")))))</f>
        <v>61.065.751/0001-80</v>
      </c>
      <c r="G1129" s="2">
        <f t="shared" si="49"/>
        <v>14</v>
      </c>
      <c r="H1129" s="6" t="s">
        <v>62</v>
      </c>
      <c r="I1129" s="2">
        <v>3</v>
      </c>
      <c r="J1129" s="6">
        <v>13.542358202740763</v>
      </c>
      <c r="K1129" s="6">
        <v>760976.84</v>
      </c>
      <c r="L1129" s="2">
        <v>0</v>
      </c>
      <c r="M1129" s="2">
        <v>0</v>
      </c>
      <c r="N1129" s="2"/>
      <c r="O1129" s="2">
        <v>0</v>
      </c>
      <c r="P1129" s="2">
        <v>0</v>
      </c>
      <c r="Q1129" s="2">
        <v>0</v>
      </c>
      <c r="R1129" s="2">
        <v>15</v>
      </c>
      <c r="S1129" s="2">
        <v>0</v>
      </c>
      <c r="T1129" s="6">
        <v>15.688194499842993</v>
      </c>
      <c r="U1129" s="6">
        <v>-7.9064560586092208E-2</v>
      </c>
      <c r="V1129" s="6">
        <v>0.89015305575051173</v>
      </c>
      <c r="W1129" s="6">
        <v>3058876</v>
      </c>
      <c r="X1129" s="6">
        <v>2732223</v>
      </c>
      <c r="Y1129" s="6">
        <v>6505734</v>
      </c>
      <c r="Z1129" s="6">
        <v>-514373</v>
      </c>
      <c r="AA1129" s="2" t="str">
        <f t="shared" si="50"/>
        <v/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1</v>
      </c>
      <c r="AI1129" s="2">
        <v>0</v>
      </c>
      <c r="AJ1129" s="2">
        <v>0</v>
      </c>
      <c r="AK1129" s="2">
        <v>0</v>
      </c>
      <c r="AL1129" s="2">
        <v>0</v>
      </c>
      <c r="AM1129" s="2">
        <v>1</v>
      </c>
      <c r="AN1129" s="2">
        <v>0</v>
      </c>
      <c r="AO1129" s="2">
        <v>0</v>
      </c>
      <c r="AP1129" s="2">
        <v>0</v>
      </c>
      <c r="AQ1129" s="2">
        <v>0</v>
      </c>
      <c r="AR1129" s="3">
        <v>0</v>
      </c>
      <c r="AS1129" s="6" t="str">
        <f t="shared" si="51"/>
        <v/>
      </c>
      <c r="AT1129" s="6" t="str">
        <f t="shared" si="52"/>
        <v/>
      </c>
      <c r="AU1129" s="6" t="str">
        <f t="shared" si="53"/>
        <v/>
      </c>
      <c r="AV1129" s="6" t="str">
        <f t="shared" si="54"/>
        <v/>
      </c>
      <c r="AW1129" s="6" t="str">
        <f t="shared" si="55"/>
        <v/>
      </c>
      <c r="AX1129" s="6" t="str">
        <f t="shared" si="56"/>
        <v/>
      </c>
      <c r="AY1129" s="6" t="str">
        <f t="shared" si="57"/>
        <v/>
      </c>
      <c r="AZ1129" s="6" t="str">
        <f t="shared" si="58"/>
        <v/>
      </c>
      <c r="BA1129" s="6" t="str">
        <f t="shared" si="59"/>
        <v/>
      </c>
      <c r="BB1129" s="6" t="str">
        <f t="shared" si="60"/>
        <v/>
      </c>
      <c r="BC1129" s="2"/>
      <c r="BD1129" s="2"/>
    </row>
    <row r="1130" spans="1:56" ht="15.75" customHeight="1" x14ac:dyDescent="0.25">
      <c r="A1130" s="2">
        <v>271</v>
      </c>
      <c r="B1130" s="2">
        <v>2017</v>
      </c>
      <c r="C1130" s="6" t="s">
        <v>332</v>
      </c>
      <c r="D1130" s="2">
        <v>16306</v>
      </c>
      <c r="E1130" s="2">
        <v>61065751000180</v>
      </c>
      <c r="F1130" s="2" t="str">
        <f t="array" ref="F1130">IFERROR(INDEX(cnpj!$A:$B,MATCH(C1130,cnpj!$B:$B,0),1),IF(G1130=14,LEFT(E1130,2)&amp;"."&amp;MID(E1130,3,3)&amp;"."&amp;MID(E1130,6,3)&amp;"/"&amp;MID(E1130,9,4)&amp;"-"&amp;RIGHT(E1130,2),IF(G1130=13,0&amp;LEFT(E1130,1)&amp;"."&amp;MID(E1130,2,3)&amp;"."&amp;MID(E1130,5,3)&amp;"/"&amp;MID(E1130,8,4)&amp;"-"&amp;RIGHT(E1130,2),IF(G1130=12,"00"&amp;"."&amp;LEFT(E1130,3)&amp;"."&amp;MID(E1130,4,3)&amp;"/"&amp;MID(E1130,7,4)&amp;"-"&amp;RIGHT(E1130,2),IF(G1130=11,"00.0"&amp;LEFT(E1130,2)&amp;"."&amp;MID(E1130,3,3)&amp;"/"&amp;MID(E1130,6,4)&amp;"-"&amp;RIGHT(E1130,2),"erro")))))</f>
        <v>61.065.751/0001-80</v>
      </c>
      <c r="G1130" s="2">
        <f t="shared" si="49"/>
        <v>14</v>
      </c>
      <c r="H1130" s="6" t="s">
        <v>62</v>
      </c>
      <c r="I1130" s="2">
        <v>3</v>
      </c>
      <c r="J1130" s="6">
        <v>13.542358202740763</v>
      </c>
      <c r="K1130" s="6">
        <v>760976.84</v>
      </c>
      <c r="L1130" s="2">
        <v>0</v>
      </c>
      <c r="M1130" s="2">
        <v>0</v>
      </c>
      <c r="N1130" s="2"/>
      <c r="O1130" s="2">
        <v>0</v>
      </c>
      <c r="P1130" s="2">
        <v>0</v>
      </c>
      <c r="Q1130" s="2">
        <v>0</v>
      </c>
      <c r="R1130" s="2">
        <v>14</v>
      </c>
      <c r="S1130" s="2">
        <v>0</v>
      </c>
      <c r="T1130" s="6">
        <v>15.596981110692177</v>
      </c>
      <c r="U1130" s="6">
        <v>-5.7065970114419551E-2</v>
      </c>
      <c r="V1130" s="6">
        <v>0.93658352505976594</v>
      </c>
      <c r="W1130" s="6">
        <v>2782592</v>
      </c>
      <c r="X1130" s="6">
        <v>2779387</v>
      </c>
      <c r="Y1130" s="6">
        <v>5938583</v>
      </c>
      <c r="Z1130" s="6">
        <v>-338891</v>
      </c>
      <c r="AA1130" s="2">
        <f t="shared" si="50"/>
        <v>1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1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</v>
      </c>
      <c r="AO1130" s="2">
        <v>0</v>
      </c>
      <c r="AP1130" s="2">
        <v>0</v>
      </c>
      <c r="AQ1130" s="2">
        <v>0</v>
      </c>
      <c r="AR1130" s="3">
        <v>0</v>
      </c>
      <c r="AS1130" s="6">
        <f t="shared" si="51"/>
        <v>15.688194499842993</v>
      </c>
      <c r="AT1130" s="6">
        <f t="shared" si="52"/>
        <v>-7.9064560586092208E-2</v>
      </c>
      <c r="AU1130" s="6">
        <f t="shared" si="53"/>
        <v>0.89015305575051173</v>
      </c>
      <c r="AV1130" s="6">
        <f t="shared" si="54"/>
        <v>0</v>
      </c>
      <c r="AW1130" s="6">
        <f t="shared" si="55"/>
        <v>0</v>
      </c>
      <c r="AX1130" s="6">
        <f t="shared" si="56"/>
        <v>0</v>
      </c>
      <c r="AY1130" s="6">
        <f t="shared" si="57"/>
        <v>0</v>
      </c>
      <c r="AZ1130" s="6">
        <f t="shared" si="58"/>
        <v>0</v>
      </c>
      <c r="BA1130" s="6">
        <f t="shared" si="59"/>
        <v>15</v>
      </c>
      <c r="BB1130" s="6">
        <f t="shared" si="60"/>
        <v>0</v>
      </c>
      <c r="BC1130" s="2"/>
      <c r="BD1130" s="2"/>
    </row>
    <row r="1131" spans="1:56" ht="15.75" customHeight="1" x14ac:dyDescent="0.25">
      <c r="A1131" s="2">
        <v>271</v>
      </c>
      <c r="B1131" s="2">
        <v>2018</v>
      </c>
      <c r="C1131" s="6" t="s">
        <v>332</v>
      </c>
      <c r="D1131" s="2">
        <v>16306</v>
      </c>
      <c r="E1131" s="2">
        <v>61065751000180</v>
      </c>
      <c r="F1131" s="2" t="str">
        <f t="array" ref="F1131">IFERROR(INDEX(cnpj!$A:$B,MATCH(C1131,cnpj!$B:$B,0),1),IF(G1131=14,LEFT(E1131,2)&amp;"."&amp;MID(E1131,3,3)&amp;"."&amp;MID(E1131,6,3)&amp;"/"&amp;MID(E1131,9,4)&amp;"-"&amp;RIGHT(E1131,2),IF(G1131=13,0&amp;LEFT(E1131,1)&amp;"."&amp;MID(E1131,2,3)&amp;"."&amp;MID(E1131,5,3)&amp;"/"&amp;MID(E1131,8,4)&amp;"-"&amp;RIGHT(E1131,2),IF(G1131=12,"00"&amp;"."&amp;LEFT(E1131,3)&amp;"."&amp;MID(E1131,4,3)&amp;"/"&amp;MID(E1131,7,4)&amp;"-"&amp;RIGHT(E1131,2),IF(G1131=11,"00.0"&amp;LEFT(E1131,2)&amp;"."&amp;MID(E1131,3,3)&amp;"/"&amp;MID(E1131,6,4)&amp;"-"&amp;RIGHT(E1131,2),"erro")))))</f>
        <v>61.065.751/0001-80</v>
      </c>
      <c r="G1131" s="2">
        <f t="shared" si="49"/>
        <v>14</v>
      </c>
      <c r="H1131" s="6" t="s">
        <v>62</v>
      </c>
      <c r="I1131" s="2">
        <v>3</v>
      </c>
      <c r="J1131" s="6">
        <v>13.803252736902103</v>
      </c>
      <c r="K1131" s="6">
        <v>987817</v>
      </c>
      <c r="L1131" s="2">
        <v>0</v>
      </c>
      <c r="M1131" s="2">
        <v>0</v>
      </c>
      <c r="N1131" s="2"/>
      <c r="O1131" s="2">
        <v>0</v>
      </c>
      <c r="P1131" s="2">
        <v>0</v>
      </c>
      <c r="Q1131" s="2">
        <v>0</v>
      </c>
      <c r="R1131" s="2">
        <v>13</v>
      </c>
      <c r="S1131" s="2">
        <v>0</v>
      </c>
      <c r="T1131" s="6">
        <v>15.506138888431105</v>
      </c>
      <c r="U1131" s="6">
        <v>-0.11323285917630221</v>
      </c>
      <c r="V1131" s="6">
        <v>1.0437857178288981</v>
      </c>
      <c r="W1131" s="6">
        <v>2502695</v>
      </c>
      <c r="X1131" s="6">
        <v>3157637</v>
      </c>
      <c r="Y1131" s="6">
        <v>5422887</v>
      </c>
      <c r="Z1131" s="6">
        <v>-614049</v>
      </c>
      <c r="AA1131" s="2">
        <f t="shared" si="50"/>
        <v>1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1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1</v>
      </c>
      <c r="AP1131" s="2">
        <v>0</v>
      </c>
      <c r="AQ1131" s="2">
        <v>0</v>
      </c>
      <c r="AR1131" s="3">
        <v>0</v>
      </c>
      <c r="AS1131" s="6">
        <f t="shared" si="51"/>
        <v>15.596981110692177</v>
      </c>
      <c r="AT1131" s="6">
        <f t="shared" si="52"/>
        <v>-5.7065970114419551E-2</v>
      </c>
      <c r="AU1131" s="6">
        <f t="shared" si="53"/>
        <v>0.93658352505976594</v>
      </c>
      <c r="AV1131" s="6">
        <f t="shared" si="54"/>
        <v>0</v>
      </c>
      <c r="AW1131" s="6">
        <f t="shared" si="55"/>
        <v>0</v>
      </c>
      <c r="AX1131" s="6">
        <f t="shared" si="56"/>
        <v>0</v>
      </c>
      <c r="AY1131" s="6">
        <f t="shared" si="57"/>
        <v>0</v>
      </c>
      <c r="AZ1131" s="6">
        <f t="shared" si="58"/>
        <v>0</v>
      </c>
      <c r="BA1131" s="6">
        <f t="shared" si="59"/>
        <v>14</v>
      </c>
      <c r="BB1131" s="6">
        <f t="shared" si="60"/>
        <v>0</v>
      </c>
      <c r="BC1131" s="2"/>
      <c r="BD1131" s="2"/>
    </row>
    <row r="1132" spans="1:56" ht="15.75" customHeight="1" x14ac:dyDescent="0.25">
      <c r="A1132" s="2">
        <v>271</v>
      </c>
      <c r="B1132" s="2">
        <v>2019</v>
      </c>
      <c r="C1132" s="6" t="s">
        <v>332</v>
      </c>
      <c r="D1132" s="2">
        <v>16306</v>
      </c>
      <c r="E1132" s="2">
        <v>61065751000180</v>
      </c>
      <c r="F1132" s="2" t="str">
        <f t="array" ref="F1132">IFERROR(INDEX(cnpj!$A:$B,MATCH(C1132,cnpj!$B:$B,0),1),IF(G1132=14,LEFT(E1132,2)&amp;"."&amp;MID(E1132,3,3)&amp;"."&amp;MID(E1132,6,3)&amp;"/"&amp;MID(E1132,9,4)&amp;"-"&amp;RIGHT(E1132,2),IF(G1132=13,0&amp;LEFT(E1132,1)&amp;"."&amp;MID(E1132,2,3)&amp;"."&amp;MID(E1132,5,3)&amp;"/"&amp;MID(E1132,8,4)&amp;"-"&amp;RIGHT(E1132,2),IF(G1132=12,"00"&amp;"."&amp;LEFT(E1132,3)&amp;"."&amp;MID(E1132,4,3)&amp;"/"&amp;MID(E1132,7,4)&amp;"-"&amp;RIGHT(E1132,2),IF(G1132=11,"00.0"&amp;LEFT(E1132,2)&amp;"."&amp;MID(E1132,3,3)&amp;"/"&amp;MID(E1132,6,4)&amp;"-"&amp;RIGHT(E1132,2),"erro")))))</f>
        <v>61.065.751/0001-80</v>
      </c>
      <c r="G1132" s="2">
        <f t="shared" si="49"/>
        <v>14</v>
      </c>
      <c r="H1132" s="6" t="s">
        <v>62</v>
      </c>
      <c r="I1132" s="2">
        <v>3</v>
      </c>
      <c r="J1132" s="6">
        <v>13.803252736902103</v>
      </c>
      <c r="K1132" s="6">
        <v>987817</v>
      </c>
      <c r="L1132" s="2">
        <v>0</v>
      </c>
      <c r="M1132" s="2">
        <v>1</v>
      </c>
      <c r="N1132" s="2"/>
      <c r="O1132" s="2">
        <v>0</v>
      </c>
      <c r="P1132" s="2">
        <v>0</v>
      </c>
      <c r="Q1132" s="2">
        <v>0</v>
      </c>
      <c r="R1132" s="2">
        <v>13</v>
      </c>
      <c r="S1132" s="2">
        <v>0</v>
      </c>
      <c r="T1132" s="6">
        <v>15.403614511211776</v>
      </c>
      <c r="U1132" s="6">
        <v>-6.3563498322593295E-2</v>
      </c>
      <c r="V1132" s="6">
        <v>1.2284423613636641</v>
      </c>
      <c r="W1132" s="6">
        <v>2953686</v>
      </c>
      <c r="X1132" s="6">
        <v>3058876</v>
      </c>
      <c r="Y1132" s="6">
        <v>4894460</v>
      </c>
      <c r="Z1132" s="6">
        <v>-311109</v>
      </c>
      <c r="AA1132" s="2">
        <f t="shared" si="50"/>
        <v>1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1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1</v>
      </c>
      <c r="AQ1132" s="2">
        <v>0</v>
      </c>
      <c r="AR1132" s="3">
        <v>0</v>
      </c>
      <c r="AS1132" s="6">
        <f t="shared" si="51"/>
        <v>15.506138888431105</v>
      </c>
      <c r="AT1132" s="6">
        <f t="shared" si="52"/>
        <v>-0.11323285917630221</v>
      </c>
      <c r="AU1132" s="6">
        <f t="shared" si="53"/>
        <v>1.0437857178288981</v>
      </c>
      <c r="AV1132" s="6">
        <f t="shared" si="54"/>
        <v>0</v>
      </c>
      <c r="AW1132" s="6">
        <f t="shared" si="55"/>
        <v>0</v>
      </c>
      <c r="AX1132" s="6">
        <f t="shared" si="56"/>
        <v>0</v>
      </c>
      <c r="AY1132" s="6">
        <f t="shared" si="57"/>
        <v>0</v>
      </c>
      <c r="AZ1132" s="6">
        <f t="shared" si="58"/>
        <v>0</v>
      </c>
      <c r="BA1132" s="6">
        <f t="shared" si="59"/>
        <v>13</v>
      </c>
      <c r="BB1132" s="6">
        <f t="shared" si="60"/>
        <v>0</v>
      </c>
      <c r="BC1132" s="2"/>
      <c r="BD1132" s="2"/>
    </row>
    <row r="1133" spans="1:56" ht="15.75" customHeight="1" x14ac:dyDescent="0.25">
      <c r="A1133" s="2">
        <v>271</v>
      </c>
      <c r="B1133" s="2">
        <v>2020</v>
      </c>
      <c r="C1133" s="6" t="s">
        <v>332</v>
      </c>
      <c r="D1133" s="2">
        <v>16306</v>
      </c>
      <c r="E1133" s="2">
        <v>61065751000180</v>
      </c>
      <c r="F1133" s="2" t="str">
        <f t="array" ref="F1133">IFERROR(INDEX(cnpj!$A:$B,MATCH(C1133,cnpj!$B:$B,0),1),IF(G1133=14,LEFT(E1133,2)&amp;"."&amp;MID(E1133,3,3)&amp;"."&amp;MID(E1133,6,3)&amp;"/"&amp;MID(E1133,9,4)&amp;"-"&amp;RIGHT(E1133,2),IF(G1133=13,0&amp;LEFT(E1133,1)&amp;"."&amp;MID(E1133,2,3)&amp;"."&amp;MID(E1133,5,3)&amp;"/"&amp;MID(E1133,8,4)&amp;"-"&amp;RIGHT(E1133,2),IF(G1133=12,"00"&amp;"."&amp;LEFT(E1133,3)&amp;"."&amp;MID(E1133,4,3)&amp;"/"&amp;MID(E1133,7,4)&amp;"-"&amp;RIGHT(E1133,2),IF(G1133=11,"00.0"&amp;LEFT(E1133,2)&amp;"."&amp;MID(E1133,3,3)&amp;"/"&amp;MID(E1133,6,4)&amp;"-"&amp;RIGHT(E1133,2),"erro")))))</f>
        <v>61.065.751/0001-80</v>
      </c>
      <c r="G1133" s="2">
        <f t="shared" si="49"/>
        <v>14</v>
      </c>
      <c r="H1133" s="6" t="s">
        <v>62</v>
      </c>
      <c r="I1133" s="2">
        <v>3</v>
      </c>
      <c r="J1133" s="6">
        <v>13.077646306915188</v>
      </c>
      <c r="K1133" s="6">
        <v>478134</v>
      </c>
      <c r="L1133" s="2">
        <v>0</v>
      </c>
      <c r="M1133" s="2">
        <v>0</v>
      </c>
      <c r="N1133" s="2"/>
      <c r="O1133" s="2">
        <v>0</v>
      </c>
      <c r="P1133" s="2">
        <v>0</v>
      </c>
      <c r="Q1133" s="2">
        <v>0</v>
      </c>
      <c r="R1133" s="2">
        <v>13</v>
      </c>
      <c r="S1133" s="2">
        <v>0</v>
      </c>
      <c r="T1133" s="6">
        <v>15.281024056947935</v>
      </c>
      <c r="U1133" s="6">
        <v>3.4514567299941843E-3</v>
      </c>
      <c r="V1133" s="6">
        <v>1.1232422260233001</v>
      </c>
      <c r="W1133" s="6">
        <v>2656068</v>
      </c>
      <c r="X1133" s="6">
        <v>2207308</v>
      </c>
      <c r="Y1133" s="6">
        <v>4329766</v>
      </c>
      <c r="Z1133" s="6">
        <v>14944</v>
      </c>
      <c r="AA1133" s="2">
        <f t="shared" si="50"/>
        <v>1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1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1</v>
      </c>
      <c r="AR1133" s="3">
        <v>0</v>
      </c>
      <c r="AS1133" s="6">
        <f t="shared" si="51"/>
        <v>15.403614511211776</v>
      </c>
      <c r="AT1133" s="6">
        <f t="shared" si="52"/>
        <v>-6.3563498322593295E-2</v>
      </c>
      <c r="AU1133" s="6">
        <f t="shared" si="53"/>
        <v>1.2284423613636641</v>
      </c>
      <c r="AV1133" s="6">
        <f t="shared" si="54"/>
        <v>0</v>
      </c>
      <c r="AW1133" s="6">
        <f t="shared" si="55"/>
        <v>1</v>
      </c>
      <c r="AX1133" s="6">
        <f t="shared" si="56"/>
        <v>0</v>
      </c>
      <c r="AY1133" s="6">
        <f t="shared" si="57"/>
        <v>0</v>
      </c>
      <c r="AZ1133" s="6">
        <f t="shared" si="58"/>
        <v>0</v>
      </c>
      <c r="BA1133" s="6">
        <f t="shared" si="59"/>
        <v>13</v>
      </c>
      <c r="BB1133" s="6">
        <f t="shared" si="60"/>
        <v>0</v>
      </c>
      <c r="BC1133" s="2"/>
      <c r="BD1133" s="2"/>
    </row>
    <row r="1134" spans="1:56" ht="15.75" customHeight="1" x14ac:dyDescent="0.25">
      <c r="A1134" s="2">
        <v>272</v>
      </c>
      <c r="B1134" s="2">
        <v>2016</v>
      </c>
      <c r="C1134" s="6" t="s">
        <v>333</v>
      </c>
      <c r="D1134" s="2">
        <v>15300</v>
      </c>
      <c r="E1134" s="2">
        <v>24962466000136</v>
      </c>
      <c r="F1134" s="2" t="str">
        <f t="array" ref="F1134">IFERROR(INDEX(cnpj!$A:$B,MATCH(C1134,cnpj!$B:$B,0),1),IF(G1134=14,LEFT(E1134,2)&amp;"."&amp;MID(E1134,3,3)&amp;"."&amp;MID(E1134,6,3)&amp;"/"&amp;MID(E1134,9,4)&amp;"-"&amp;RIGHT(E1134,2),IF(G1134=13,0&amp;LEFT(E1134,1)&amp;"."&amp;MID(E1134,2,3)&amp;"."&amp;MID(E1134,5,3)&amp;"/"&amp;MID(E1134,8,4)&amp;"-"&amp;RIGHT(E1134,2),IF(G1134=12,"00"&amp;"."&amp;LEFT(E1134,3)&amp;"."&amp;MID(E1134,4,3)&amp;"/"&amp;MID(E1134,7,4)&amp;"-"&amp;RIGHT(E1134,2),IF(G1134=11,"00.0"&amp;LEFT(E1134,2)&amp;"."&amp;MID(E1134,3,3)&amp;"/"&amp;MID(E1134,6,4)&amp;"-"&amp;RIGHT(E1134,2),"erro")))))</f>
        <v>24.962.466/0001-36</v>
      </c>
      <c r="G1134" s="2">
        <f t="shared" si="49"/>
        <v>14</v>
      </c>
      <c r="H1134" s="6" t="s">
        <v>60</v>
      </c>
      <c r="I1134" s="2">
        <v>1</v>
      </c>
      <c r="J1134" s="6">
        <v>12.098041845612368</v>
      </c>
      <c r="K1134" s="6">
        <v>179519.99</v>
      </c>
      <c r="L1134" s="2">
        <v>0</v>
      </c>
      <c r="M1134" s="2">
        <v>1</v>
      </c>
      <c r="N1134" s="2"/>
      <c r="O1134" s="2">
        <v>0</v>
      </c>
      <c r="P1134" s="2">
        <v>0</v>
      </c>
      <c r="Q1134" s="2">
        <v>0</v>
      </c>
      <c r="R1134" s="2">
        <v>6</v>
      </c>
      <c r="S1134" s="2">
        <v>1</v>
      </c>
      <c r="T1134" s="6">
        <v>16.093498403820519</v>
      </c>
      <c r="U1134" s="6">
        <v>1.1300674754648649E-2</v>
      </c>
      <c r="V1134" s="6">
        <v>0.69390115514683359</v>
      </c>
      <c r="W1134" s="6">
        <v>1360568</v>
      </c>
      <c r="X1134" s="6">
        <v>5409845</v>
      </c>
      <c r="Y1134" s="6">
        <v>9757028</v>
      </c>
      <c r="Z1134" s="6">
        <v>110261</v>
      </c>
      <c r="AA1134" s="2" t="str">
        <f t="shared" si="50"/>
        <v/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1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1</v>
      </c>
      <c r="AN1134" s="2">
        <v>0</v>
      </c>
      <c r="AO1134" s="2">
        <v>0</v>
      </c>
      <c r="AP1134" s="2">
        <v>0</v>
      </c>
      <c r="AQ1134" s="2">
        <v>0</v>
      </c>
      <c r="AR1134" s="3">
        <v>0</v>
      </c>
      <c r="AS1134" s="6" t="str">
        <f t="shared" si="51"/>
        <v/>
      </c>
      <c r="AT1134" s="6" t="str">
        <f t="shared" si="52"/>
        <v/>
      </c>
      <c r="AU1134" s="6" t="str">
        <f t="shared" si="53"/>
        <v/>
      </c>
      <c r="AV1134" s="6" t="str">
        <f t="shared" si="54"/>
        <v/>
      </c>
      <c r="AW1134" s="6" t="str">
        <f t="shared" si="55"/>
        <v/>
      </c>
      <c r="AX1134" s="6" t="str">
        <f t="shared" si="56"/>
        <v/>
      </c>
      <c r="AY1134" s="6" t="str">
        <f t="shared" si="57"/>
        <v/>
      </c>
      <c r="AZ1134" s="6" t="str">
        <f t="shared" si="58"/>
        <v/>
      </c>
      <c r="BA1134" s="6" t="str">
        <f t="shared" si="59"/>
        <v/>
      </c>
      <c r="BB1134" s="6" t="str">
        <f t="shared" si="60"/>
        <v/>
      </c>
      <c r="BC1134" s="2"/>
      <c r="BD1134" s="2"/>
    </row>
    <row r="1135" spans="1:56" ht="15.75" customHeight="1" x14ac:dyDescent="0.25">
      <c r="A1135" s="2">
        <v>272</v>
      </c>
      <c r="B1135" s="2">
        <v>2017</v>
      </c>
      <c r="C1135" s="6" t="s">
        <v>333</v>
      </c>
      <c r="D1135" s="2">
        <v>15300</v>
      </c>
      <c r="E1135" s="2">
        <v>24962466000136</v>
      </c>
      <c r="F1135" s="2" t="str">
        <f t="array" ref="F1135">IFERROR(INDEX(cnpj!$A:$B,MATCH(C1135,cnpj!$B:$B,0),1),IF(G1135=14,LEFT(E1135,2)&amp;"."&amp;MID(E1135,3,3)&amp;"."&amp;MID(E1135,6,3)&amp;"/"&amp;MID(E1135,9,4)&amp;"-"&amp;RIGHT(E1135,2),IF(G1135=13,0&amp;LEFT(E1135,1)&amp;"."&amp;MID(E1135,2,3)&amp;"."&amp;MID(E1135,5,3)&amp;"/"&amp;MID(E1135,8,4)&amp;"-"&amp;RIGHT(E1135,2),IF(G1135=12,"00"&amp;"."&amp;LEFT(E1135,3)&amp;"."&amp;MID(E1135,4,3)&amp;"/"&amp;MID(E1135,7,4)&amp;"-"&amp;RIGHT(E1135,2),IF(G1135=11,"00.0"&amp;LEFT(E1135,2)&amp;"."&amp;MID(E1135,3,3)&amp;"/"&amp;MID(E1135,6,4)&amp;"-"&amp;RIGHT(E1135,2),"erro")))))</f>
        <v>24.962.466/0001-36</v>
      </c>
      <c r="G1135" s="2">
        <f t="shared" si="49"/>
        <v>14</v>
      </c>
      <c r="H1135" s="6" t="s">
        <v>60</v>
      </c>
      <c r="I1135" s="2">
        <v>1</v>
      </c>
      <c r="J1135" s="6">
        <v>12.098041845612368</v>
      </c>
      <c r="K1135" s="6">
        <v>179519.99</v>
      </c>
      <c r="L1135" s="2">
        <v>0</v>
      </c>
      <c r="M1135" s="2">
        <v>1</v>
      </c>
      <c r="N1135" s="2"/>
      <c r="O1135" s="2">
        <v>0</v>
      </c>
      <c r="P1135" s="2">
        <v>0</v>
      </c>
      <c r="Q1135" s="2">
        <v>0</v>
      </c>
      <c r="R1135" s="2">
        <v>6</v>
      </c>
      <c r="S1135" s="2">
        <v>0</v>
      </c>
      <c r="T1135" s="6">
        <v>16.283780583375552</v>
      </c>
      <c r="U1135" s="6">
        <v>4.2073673539732036E-2</v>
      </c>
      <c r="V1135" s="6">
        <v>0.72651654650071529</v>
      </c>
      <c r="W1135" s="6">
        <v>1582209</v>
      </c>
      <c r="X1135" s="6">
        <v>6992148</v>
      </c>
      <c r="Y1135" s="6">
        <v>11802012</v>
      </c>
      <c r="Z1135" s="6">
        <v>496554</v>
      </c>
      <c r="AA1135" s="2">
        <f t="shared" si="50"/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1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</v>
      </c>
      <c r="AO1135" s="2">
        <v>0</v>
      </c>
      <c r="AP1135" s="2">
        <v>0</v>
      </c>
      <c r="AQ1135" s="2">
        <v>0</v>
      </c>
      <c r="AR1135" s="3">
        <v>0</v>
      </c>
      <c r="AS1135" s="6">
        <f t="shared" si="51"/>
        <v>16.093498403820519</v>
      </c>
      <c r="AT1135" s="6">
        <f t="shared" si="52"/>
        <v>1.1300674754648649E-2</v>
      </c>
      <c r="AU1135" s="6">
        <f t="shared" si="53"/>
        <v>0.69390115514683359</v>
      </c>
      <c r="AV1135" s="6">
        <f t="shared" si="54"/>
        <v>0</v>
      </c>
      <c r="AW1135" s="6">
        <f t="shared" si="55"/>
        <v>1</v>
      </c>
      <c r="AX1135" s="6">
        <f t="shared" si="56"/>
        <v>0</v>
      </c>
      <c r="AY1135" s="6">
        <f t="shared" si="57"/>
        <v>0</v>
      </c>
      <c r="AZ1135" s="6">
        <f t="shared" si="58"/>
        <v>0</v>
      </c>
      <c r="BA1135" s="6">
        <f t="shared" si="59"/>
        <v>6</v>
      </c>
      <c r="BB1135" s="6">
        <f t="shared" si="60"/>
        <v>1</v>
      </c>
      <c r="BC1135" s="2"/>
      <c r="BD1135" s="2"/>
    </row>
    <row r="1136" spans="1:56" ht="15.75" customHeight="1" x14ac:dyDescent="0.25">
      <c r="A1136" s="2">
        <v>272</v>
      </c>
      <c r="B1136" s="2">
        <v>2018</v>
      </c>
      <c r="C1136" s="6" t="s">
        <v>333</v>
      </c>
      <c r="D1136" s="2">
        <v>15300</v>
      </c>
      <c r="E1136" s="2">
        <v>24962466000136</v>
      </c>
      <c r="F1136" s="2" t="str">
        <f t="array" ref="F1136">IFERROR(INDEX(cnpj!$A:$B,MATCH(C1136,cnpj!$B:$B,0),1),IF(G1136=14,LEFT(E1136,2)&amp;"."&amp;MID(E1136,3,3)&amp;"."&amp;MID(E1136,6,3)&amp;"/"&amp;MID(E1136,9,4)&amp;"-"&amp;RIGHT(E1136,2),IF(G1136=13,0&amp;LEFT(E1136,1)&amp;"."&amp;MID(E1136,2,3)&amp;"."&amp;MID(E1136,5,3)&amp;"/"&amp;MID(E1136,8,4)&amp;"-"&amp;RIGHT(E1136,2),IF(G1136=12,"00"&amp;"."&amp;LEFT(E1136,3)&amp;"."&amp;MID(E1136,4,3)&amp;"/"&amp;MID(E1136,7,4)&amp;"-"&amp;RIGHT(E1136,2),IF(G1136=11,"00.0"&amp;LEFT(E1136,2)&amp;"."&amp;MID(E1136,3,3)&amp;"/"&amp;MID(E1136,6,4)&amp;"-"&amp;RIGHT(E1136,2),"erro")))))</f>
        <v>24.962.466/0001-36</v>
      </c>
      <c r="G1136" s="2">
        <f t="shared" si="49"/>
        <v>14</v>
      </c>
      <c r="H1136" s="6" t="s">
        <v>60</v>
      </c>
      <c r="I1136" s="2">
        <v>1</v>
      </c>
      <c r="J1136" s="6">
        <v>12.098041845612368</v>
      </c>
      <c r="K1136" s="6">
        <v>179519.99</v>
      </c>
      <c r="L1136" s="2">
        <v>0</v>
      </c>
      <c r="M1136" s="2">
        <v>1</v>
      </c>
      <c r="N1136" s="2"/>
      <c r="O1136" s="2">
        <v>0</v>
      </c>
      <c r="P1136" s="2">
        <v>0</v>
      </c>
      <c r="Q1136" s="2">
        <v>0</v>
      </c>
      <c r="R1136" s="2">
        <v>6</v>
      </c>
      <c r="S1136" s="2">
        <v>1</v>
      </c>
      <c r="T1136" s="6">
        <v>16.352978743415104</v>
      </c>
      <c r="U1136" s="6">
        <v>5.9459538953172887E-2</v>
      </c>
      <c r="V1136" s="6">
        <v>0.7221155397830531</v>
      </c>
      <c r="W1136" s="6">
        <v>1028363</v>
      </c>
      <c r="X1136" s="6">
        <v>8104672</v>
      </c>
      <c r="Y1136" s="6">
        <v>12647609</v>
      </c>
      <c r="Z1136" s="6">
        <v>752021</v>
      </c>
      <c r="AA1136" s="2">
        <f t="shared" si="50"/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1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1</v>
      </c>
      <c r="AP1136" s="2">
        <v>0</v>
      </c>
      <c r="AQ1136" s="2">
        <v>0</v>
      </c>
      <c r="AR1136" s="3">
        <v>0</v>
      </c>
      <c r="AS1136" s="6">
        <f t="shared" si="51"/>
        <v>16.283780583375552</v>
      </c>
      <c r="AT1136" s="6">
        <f t="shared" si="52"/>
        <v>4.2073673539732036E-2</v>
      </c>
      <c r="AU1136" s="6">
        <f t="shared" si="53"/>
        <v>0.72651654650071529</v>
      </c>
      <c r="AV1136" s="6">
        <f t="shared" si="54"/>
        <v>0</v>
      </c>
      <c r="AW1136" s="6">
        <f t="shared" si="55"/>
        <v>1</v>
      </c>
      <c r="AX1136" s="6">
        <f t="shared" si="56"/>
        <v>0</v>
      </c>
      <c r="AY1136" s="6">
        <f t="shared" si="57"/>
        <v>0</v>
      </c>
      <c r="AZ1136" s="6">
        <f t="shared" si="58"/>
        <v>0</v>
      </c>
      <c r="BA1136" s="6">
        <f t="shared" si="59"/>
        <v>6</v>
      </c>
      <c r="BB1136" s="6">
        <f t="shared" si="60"/>
        <v>0</v>
      </c>
      <c r="BC1136" s="2"/>
      <c r="BD1136" s="2"/>
    </row>
    <row r="1137" spans="1:56" ht="15.75" customHeight="1" x14ac:dyDescent="0.25">
      <c r="A1137" s="2">
        <v>272</v>
      </c>
      <c r="B1137" s="2">
        <v>2019</v>
      </c>
      <c r="C1137" s="6" t="s">
        <v>333</v>
      </c>
      <c r="D1137" s="2">
        <v>15300</v>
      </c>
      <c r="E1137" s="2">
        <v>24962466000136</v>
      </c>
      <c r="F1137" s="2" t="str">
        <f t="array" ref="F1137">IFERROR(INDEX(cnpj!$A:$B,MATCH(C1137,cnpj!$B:$B,0),1),IF(G1137=14,LEFT(E1137,2)&amp;"."&amp;MID(E1137,3,3)&amp;"."&amp;MID(E1137,6,3)&amp;"/"&amp;MID(E1137,9,4)&amp;"-"&amp;RIGHT(E1137,2),IF(G1137=13,0&amp;LEFT(E1137,1)&amp;"."&amp;MID(E1137,2,3)&amp;"."&amp;MID(E1137,5,3)&amp;"/"&amp;MID(E1137,8,4)&amp;"-"&amp;RIGHT(E1137,2),IF(G1137=12,"00"&amp;"."&amp;LEFT(E1137,3)&amp;"."&amp;MID(E1137,4,3)&amp;"/"&amp;MID(E1137,7,4)&amp;"-"&amp;RIGHT(E1137,2),IF(G1137=11,"00.0"&amp;LEFT(E1137,2)&amp;"."&amp;MID(E1137,3,3)&amp;"/"&amp;MID(E1137,6,4)&amp;"-"&amp;RIGHT(E1137,2),"erro")))))</f>
        <v>24.962.466/0001-36</v>
      </c>
      <c r="G1137" s="2">
        <f t="shared" si="49"/>
        <v>14</v>
      </c>
      <c r="H1137" s="6" t="s">
        <v>60</v>
      </c>
      <c r="I1137" s="2">
        <v>1</v>
      </c>
      <c r="J1137" s="6">
        <v>14.755908365181662</v>
      </c>
      <c r="K1137" s="6">
        <v>2561000</v>
      </c>
      <c r="L1137" s="2">
        <v>0</v>
      </c>
      <c r="M1137" s="2">
        <v>1</v>
      </c>
      <c r="N1137" s="2"/>
      <c r="O1137" s="2">
        <v>0</v>
      </c>
      <c r="P1137" s="2">
        <v>0</v>
      </c>
      <c r="Q1137" s="2">
        <v>0</v>
      </c>
      <c r="R1137" s="2">
        <v>6</v>
      </c>
      <c r="S1137" s="2">
        <v>1</v>
      </c>
      <c r="T1137" s="6">
        <v>16.363290593320773</v>
      </c>
      <c r="U1137" s="6">
        <v>8.4878169178971508E-2</v>
      </c>
      <c r="V1137" s="6">
        <v>0.18155518744310847</v>
      </c>
      <c r="W1137" s="6">
        <v>959472</v>
      </c>
      <c r="X1137" s="6">
        <v>1360568</v>
      </c>
      <c r="Y1137" s="6">
        <v>12778704</v>
      </c>
      <c r="Z1137" s="6">
        <v>1084633</v>
      </c>
      <c r="AA1137" s="2">
        <f t="shared" si="50"/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1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1</v>
      </c>
      <c r="AQ1137" s="2">
        <v>0</v>
      </c>
      <c r="AR1137" s="3">
        <v>0</v>
      </c>
      <c r="AS1137" s="6">
        <f t="shared" si="51"/>
        <v>16.352978743415104</v>
      </c>
      <c r="AT1137" s="6">
        <f t="shared" si="52"/>
        <v>5.9459538953172887E-2</v>
      </c>
      <c r="AU1137" s="6">
        <f t="shared" si="53"/>
        <v>0.7221155397830531</v>
      </c>
      <c r="AV1137" s="6">
        <f t="shared" si="54"/>
        <v>0</v>
      </c>
      <c r="AW1137" s="6">
        <f t="shared" si="55"/>
        <v>1</v>
      </c>
      <c r="AX1137" s="6">
        <f t="shared" si="56"/>
        <v>0</v>
      </c>
      <c r="AY1137" s="6">
        <f t="shared" si="57"/>
        <v>0</v>
      </c>
      <c r="AZ1137" s="6">
        <f t="shared" si="58"/>
        <v>0</v>
      </c>
      <c r="BA1137" s="6">
        <f t="shared" si="59"/>
        <v>6</v>
      </c>
      <c r="BB1137" s="6">
        <f t="shared" si="60"/>
        <v>1</v>
      </c>
      <c r="BC1137" s="2"/>
      <c r="BD1137" s="2"/>
    </row>
    <row r="1138" spans="1:56" ht="15.75" customHeight="1" x14ac:dyDescent="0.25">
      <c r="A1138" s="2">
        <v>272</v>
      </c>
      <c r="B1138" s="2">
        <v>2020</v>
      </c>
      <c r="C1138" s="6" t="s">
        <v>333</v>
      </c>
      <c r="D1138" s="2">
        <v>15300</v>
      </c>
      <c r="E1138" s="2">
        <v>24962466000136</v>
      </c>
      <c r="F1138" s="2" t="str">
        <f t="array" ref="F1138">IFERROR(INDEX(cnpj!$A:$B,MATCH(C1138,cnpj!$B:$B,0),1),IF(G1138=14,LEFT(E1138,2)&amp;"."&amp;MID(E1138,3,3)&amp;"."&amp;MID(E1138,6,3)&amp;"/"&amp;MID(E1138,9,4)&amp;"-"&amp;RIGHT(E1138,2),IF(G1138=13,0&amp;LEFT(E1138,1)&amp;"."&amp;MID(E1138,2,3)&amp;"."&amp;MID(E1138,5,3)&amp;"/"&amp;MID(E1138,8,4)&amp;"-"&amp;RIGHT(E1138,2),IF(G1138=12,"00"&amp;"."&amp;LEFT(E1138,3)&amp;"."&amp;MID(E1138,4,3)&amp;"/"&amp;MID(E1138,7,4)&amp;"-"&amp;RIGHT(E1138,2),IF(G1138=11,"00.0"&amp;LEFT(E1138,2)&amp;"."&amp;MID(E1138,3,3)&amp;"/"&amp;MID(E1138,6,4)&amp;"-"&amp;RIGHT(E1138,2),"erro")))))</f>
        <v>24.962.466/0001-36</v>
      </c>
      <c r="G1138" s="2">
        <f t="shared" si="49"/>
        <v>14</v>
      </c>
      <c r="H1138" s="6" t="s">
        <v>60</v>
      </c>
      <c r="I1138" s="2">
        <v>1</v>
      </c>
      <c r="J1138" s="6">
        <v>14.541608838663905</v>
      </c>
      <c r="K1138" s="6">
        <v>2067000</v>
      </c>
      <c r="L1138" s="2">
        <v>0</v>
      </c>
      <c r="M1138" s="2">
        <v>1</v>
      </c>
      <c r="N1138" s="2"/>
      <c r="O1138" s="2">
        <v>0</v>
      </c>
      <c r="P1138" s="2">
        <v>0</v>
      </c>
      <c r="Q1138" s="2">
        <v>0</v>
      </c>
      <c r="R1138" s="2">
        <v>7</v>
      </c>
      <c r="S1138" s="2">
        <v>1</v>
      </c>
      <c r="T1138" s="6">
        <v>16.591933669528419</v>
      </c>
      <c r="U1138" s="6">
        <v>4.3688908137164049E-2</v>
      </c>
      <c r="V1138" s="6">
        <v>0.76322544116141811</v>
      </c>
      <c r="W1138" s="6">
        <v>1972341</v>
      </c>
      <c r="X1138" s="6">
        <v>10286180</v>
      </c>
      <c r="Y1138" s="6">
        <v>16061468</v>
      </c>
      <c r="Z1138" s="6">
        <v>701708</v>
      </c>
      <c r="AA1138" s="2">
        <f t="shared" si="50"/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1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1</v>
      </c>
      <c r="AR1138" s="3">
        <v>0</v>
      </c>
      <c r="AS1138" s="6">
        <f t="shared" si="51"/>
        <v>16.363290593320773</v>
      </c>
      <c r="AT1138" s="6">
        <f t="shared" si="52"/>
        <v>8.4878169178971508E-2</v>
      </c>
      <c r="AU1138" s="6">
        <f t="shared" si="53"/>
        <v>0.18155518744310847</v>
      </c>
      <c r="AV1138" s="6">
        <f t="shared" si="54"/>
        <v>0</v>
      </c>
      <c r="AW1138" s="6">
        <f t="shared" si="55"/>
        <v>1</v>
      </c>
      <c r="AX1138" s="6">
        <f t="shared" si="56"/>
        <v>0</v>
      </c>
      <c r="AY1138" s="6">
        <f t="shared" si="57"/>
        <v>0</v>
      </c>
      <c r="AZ1138" s="6">
        <f t="shared" si="58"/>
        <v>0</v>
      </c>
      <c r="BA1138" s="6">
        <f t="shared" si="59"/>
        <v>6</v>
      </c>
      <c r="BB1138" s="6">
        <f t="shared" si="60"/>
        <v>1</v>
      </c>
      <c r="BC1138" s="2"/>
      <c r="BD1138" s="2"/>
    </row>
    <row r="1139" spans="1:56" ht="15.75" customHeight="1" x14ac:dyDescent="0.25">
      <c r="A1139" s="2">
        <v>273</v>
      </c>
      <c r="B1139" s="2">
        <v>2016</v>
      </c>
      <c r="C1139" s="6" t="s">
        <v>334</v>
      </c>
      <c r="D1139" s="2">
        <v>17930</v>
      </c>
      <c r="E1139" s="2">
        <v>2502844000166</v>
      </c>
      <c r="F1139" s="2" t="str">
        <f t="array" ref="F1139">IFERROR(INDEX(cnpj!$A:$B,MATCH(C1139,cnpj!$B:$B,0),1),IF(G1139=14,LEFT(E1139,2)&amp;"."&amp;MID(E1139,3,3)&amp;"."&amp;MID(E1139,6,3)&amp;"/"&amp;MID(E1139,9,4)&amp;"-"&amp;RIGHT(E1139,2),IF(G1139=13,0&amp;LEFT(E1139,1)&amp;"."&amp;MID(E1139,2,3)&amp;"."&amp;MID(E1139,5,3)&amp;"/"&amp;MID(E1139,8,4)&amp;"-"&amp;RIGHT(E1139,2),IF(G1139=12,"00"&amp;"."&amp;LEFT(E1139,3)&amp;"."&amp;MID(E1139,4,3)&amp;"/"&amp;MID(E1139,7,4)&amp;"-"&amp;RIGHT(E1139,2),IF(G1139=11,"00.0"&amp;LEFT(E1139,2)&amp;"."&amp;MID(E1139,3,3)&amp;"/"&amp;MID(E1139,6,4)&amp;"-"&amp;RIGHT(E1139,2),"erro")))))</f>
        <v>02.502.844/0001-66</v>
      </c>
      <c r="G1139" s="2">
        <f t="shared" si="49"/>
        <v>13</v>
      </c>
      <c r="H1139" s="6" t="s">
        <v>145</v>
      </c>
      <c r="I1139" s="2">
        <v>1</v>
      </c>
      <c r="J1139" s="6">
        <v>11.753201336383654</v>
      </c>
      <c r="K1139" s="6">
        <v>127159.99</v>
      </c>
      <c r="L1139" s="2">
        <v>0</v>
      </c>
      <c r="M1139" s="2">
        <v>1</v>
      </c>
      <c r="N1139" s="2"/>
      <c r="O1139" s="2">
        <v>0</v>
      </c>
      <c r="P1139" s="2">
        <v>0</v>
      </c>
      <c r="Q1139" s="2">
        <v>0</v>
      </c>
      <c r="R1139" s="2">
        <v>7</v>
      </c>
      <c r="S1139" s="2">
        <v>1</v>
      </c>
      <c r="T1139" s="6">
        <v>15.52920667873866</v>
      </c>
      <c r="U1139" s="6">
        <v>-2.5470881269895045E-2</v>
      </c>
      <c r="V1139" s="6">
        <v>0.97397933303120043</v>
      </c>
      <c r="W1139" s="6">
        <v>2831515</v>
      </c>
      <c r="X1139" s="6">
        <v>2573520</v>
      </c>
      <c r="Y1139" s="6">
        <v>5549435</v>
      </c>
      <c r="Z1139" s="6">
        <v>-141349</v>
      </c>
      <c r="AA1139" s="2" t="str">
        <f t="shared" si="50"/>
        <v/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1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1</v>
      </c>
      <c r="AN1139" s="2">
        <v>0</v>
      </c>
      <c r="AO1139" s="2">
        <v>0</v>
      </c>
      <c r="AP1139" s="2">
        <v>0</v>
      </c>
      <c r="AQ1139" s="2">
        <v>0</v>
      </c>
      <c r="AR1139" s="3">
        <v>0</v>
      </c>
      <c r="AS1139" s="6" t="str">
        <f t="shared" si="51"/>
        <v/>
      </c>
      <c r="AT1139" s="6" t="str">
        <f t="shared" si="52"/>
        <v/>
      </c>
      <c r="AU1139" s="6" t="str">
        <f t="shared" si="53"/>
        <v/>
      </c>
      <c r="AV1139" s="6" t="str">
        <f t="shared" si="54"/>
        <v/>
      </c>
      <c r="AW1139" s="6" t="str">
        <f t="shared" si="55"/>
        <v/>
      </c>
      <c r="AX1139" s="6" t="str">
        <f t="shared" si="56"/>
        <v/>
      </c>
      <c r="AY1139" s="6" t="str">
        <f t="shared" si="57"/>
        <v/>
      </c>
      <c r="AZ1139" s="6" t="str">
        <f t="shared" si="58"/>
        <v/>
      </c>
      <c r="BA1139" s="6" t="str">
        <f t="shared" si="59"/>
        <v/>
      </c>
      <c r="BB1139" s="6" t="str">
        <f t="shared" si="60"/>
        <v/>
      </c>
      <c r="BC1139" s="2"/>
      <c r="BD1139" s="2"/>
    </row>
    <row r="1140" spans="1:56" ht="15.75" customHeight="1" x14ac:dyDescent="0.25">
      <c r="A1140" s="2">
        <v>273</v>
      </c>
      <c r="B1140" s="2">
        <v>2017</v>
      </c>
      <c r="C1140" s="6" t="s">
        <v>334</v>
      </c>
      <c r="D1140" s="2">
        <v>17930</v>
      </c>
      <c r="E1140" s="2">
        <v>2502844000166</v>
      </c>
      <c r="F1140" s="2" t="str">
        <f t="array" ref="F1140">IFERROR(INDEX(cnpj!$A:$B,MATCH(C1140,cnpj!$B:$B,0),1),IF(G1140=14,LEFT(E1140,2)&amp;"."&amp;MID(E1140,3,3)&amp;"."&amp;MID(E1140,6,3)&amp;"/"&amp;MID(E1140,9,4)&amp;"-"&amp;RIGHT(E1140,2),IF(G1140=13,0&amp;LEFT(E1140,1)&amp;"."&amp;MID(E1140,2,3)&amp;"."&amp;MID(E1140,5,3)&amp;"/"&amp;MID(E1140,8,4)&amp;"-"&amp;RIGHT(E1140,2),IF(G1140=12,"00"&amp;"."&amp;LEFT(E1140,3)&amp;"."&amp;MID(E1140,4,3)&amp;"/"&amp;MID(E1140,7,4)&amp;"-"&amp;RIGHT(E1140,2),IF(G1140=11,"00.0"&amp;LEFT(E1140,2)&amp;"."&amp;MID(E1140,3,3)&amp;"/"&amp;MID(E1140,6,4)&amp;"-"&amp;RIGHT(E1140,2),"erro")))))</f>
        <v>02.502.844/0001-66</v>
      </c>
      <c r="G1140" s="2">
        <f t="shared" si="49"/>
        <v>13</v>
      </c>
      <c r="H1140" s="6" t="s">
        <v>145</v>
      </c>
      <c r="I1140" s="2">
        <v>1</v>
      </c>
      <c r="J1140" s="6">
        <v>11.753201336383654</v>
      </c>
      <c r="K1140" s="6">
        <v>127159.99</v>
      </c>
      <c r="L1140" s="2">
        <v>0</v>
      </c>
      <c r="M1140" s="2">
        <v>1</v>
      </c>
      <c r="N1140" s="2"/>
      <c r="O1140" s="2">
        <v>0</v>
      </c>
      <c r="P1140" s="2">
        <v>0</v>
      </c>
      <c r="Q1140" s="2">
        <v>0</v>
      </c>
      <c r="R1140" s="2">
        <v>6</v>
      </c>
      <c r="S1140" s="2">
        <v>1</v>
      </c>
      <c r="T1140" s="6">
        <v>15.526156857890237</v>
      </c>
      <c r="U1140" s="6">
        <v>-2.9675721947403505E-2</v>
      </c>
      <c r="V1140" s="6">
        <v>1.003575575468465</v>
      </c>
      <c r="W1140" s="6">
        <v>1114475</v>
      </c>
      <c r="X1140" s="6">
        <v>4437843</v>
      </c>
      <c r="Y1140" s="6">
        <v>5532536</v>
      </c>
      <c r="Z1140" s="6">
        <v>-164182</v>
      </c>
      <c r="AA1140" s="2">
        <f t="shared" si="50"/>
        <v>1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1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</v>
      </c>
      <c r="AO1140" s="2">
        <v>0</v>
      </c>
      <c r="AP1140" s="2">
        <v>0</v>
      </c>
      <c r="AQ1140" s="2">
        <v>0</v>
      </c>
      <c r="AR1140" s="3">
        <v>0</v>
      </c>
      <c r="AS1140" s="6">
        <f t="shared" si="51"/>
        <v>15.52920667873866</v>
      </c>
      <c r="AT1140" s="6">
        <f t="shared" si="52"/>
        <v>-2.5470881269895045E-2</v>
      </c>
      <c r="AU1140" s="6">
        <f t="shared" si="53"/>
        <v>0.97397933303120043</v>
      </c>
      <c r="AV1140" s="6">
        <f t="shared" si="54"/>
        <v>0</v>
      </c>
      <c r="AW1140" s="6">
        <f t="shared" si="55"/>
        <v>1</v>
      </c>
      <c r="AX1140" s="6">
        <f t="shared" si="56"/>
        <v>0</v>
      </c>
      <c r="AY1140" s="6">
        <f t="shared" si="57"/>
        <v>0</v>
      </c>
      <c r="AZ1140" s="6">
        <f t="shared" si="58"/>
        <v>0</v>
      </c>
      <c r="BA1140" s="6">
        <f t="shared" si="59"/>
        <v>7</v>
      </c>
      <c r="BB1140" s="6">
        <f t="shared" si="60"/>
        <v>1</v>
      </c>
      <c r="BC1140" s="2"/>
      <c r="BD1140" s="2"/>
    </row>
    <row r="1141" spans="1:56" ht="15.75" customHeight="1" x14ac:dyDescent="0.25">
      <c r="A1141" s="2">
        <v>273</v>
      </c>
      <c r="B1141" s="2">
        <v>2018</v>
      </c>
      <c r="C1141" s="6" t="s">
        <v>334</v>
      </c>
      <c r="D1141" s="2">
        <v>17930</v>
      </c>
      <c r="E1141" s="2">
        <v>2502844000166</v>
      </c>
      <c r="F1141" s="2" t="str">
        <f t="array" ref="F1141">IFERROR(INDEX(cnpj!$A:$B,MATCH(C1141,cnpj!$B:$B,0),1),IF(G1141=14,LEFT(E1141,2)&amp;"."&amp;MID(E1141,3,3)&amp;"."&amp;MID(E1141,6,3)&amp;"/"&amp;MID(E1141,9,4)&amp;"-"&amp;RIGHT(E1141,2),IF(G1141=13,0&amp;LEFT(E1141,1)&amp;"."&amp;MID(E1141,2,3)&amp;"."&amp;MID(E1141,5,3)&amp;"/"&amp;MID(E1141,8,4)&amp;"-"&amp;RIGHT(E1141,2),IF(G1141=12,"00"&amp;"."&amp;LEFT(E1141,3)&amp;"."&amp;MID(E1141,4,3)&amp;"/"&amp;MID(E1141,7,4)&amp;"-"&amp;RIGHT(E1141,2),IF(G1141=11,"00.0"&amp;LEFT(E1141,2)&amp;"."&amp;MID(E1141,3,3)&amp;"/"&amp;MID(E1141,6,4)&amp;"-"&amp;RIGHT(E1141,2),"erro")))))</f>
        <v>02.502.844/0001-66</v>
      </c>
      <c r="G1141" s="2">
        <f t="shared" si="49"/>
        <v>13</v>
      </c>
      <c r="H1141" s="6" t="s">
        <v>145</v>
      </c>
      <c r="I1141" s="2">
        <v>1</v>
      </c>
      <c r="J1141" s="6">
        <v>11.753201336383654</v>
      </c>
      <c r="K1141" s="6">
        <v>127159.99</v>
      </c>
      <c r="L1141" s="2">
        <v>0</v>
      </c>
      <c r="M1141" s="2">
        <v>1</v>
      </c>
      <c r="N1141" s="2"/>
      <c r="O1141" s="2">
        <v>0</v>
      </c>
      <c r="P1141" s="2">
        <v>0</v>
      </c>
      <c r="Q1141" s="2">
        <v>0</v>
      </c>
      <c r="R1141" s="2">
        <v>7</v>
      </c>
      <c r="S1141" s="2">
        <v>1</v>
      </c>
      <c r="T1141" s="6">
        <v>15.537034955923165</v>
      </c>
      <c r="U1141" s="6">
        <v>-2.4078284327257695E-2</v>
      </c>
      <c r="V1141" s="6">
        <v>1.0276509338021058</v>
      </c>
      <c r="W1141" s="6">
        <v>1140378</v>
      </c>
      <c r="X1141" s="6">
        <v>4607323</v>
      </c>
      <c r="Y1141" s="6">
        <v>5593048</v>
      </c>
      <c r="Z1141" s="6">
        <v>-134671</v>
      </c>
      <c r="AA1141" s="2">
        <f t="shared" si="50"/>
        <v>1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1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1</v>
      </c>
      <c r="AP1141" s="2">
        <v>0</v>
      </c>
      <c r="AQ1141" s="2">
        <v>0</v>
      </c>
      <c r="AR1141" s="3">
        <v>0</v>
      </c>
      <c r="AS1141" s="6">
        <f t="shared" si="51"/>
        <v>15.526156857890237</v>
      </c>
      <c r="AT1141" s="6">
        <f t="shared" si="52"/>
        <v>-2.9675721947403505E-2</v>
      </c>
      <c r="AU1141" s="6">
        <f t="shared" si="53"/>
        <v>1.003575575468465</v>
      </c>
      <c r="AV1141" s="6">
        <f t="shared" si="54"/>
        <v>0</v>
      </c>
      <c r="AW1141" s="6">
        <f t="shared" si="55"/>
        <v>1</v>
      </c>
      <c r="AX1141" s="6">
        <f t="shared" si="56"/>
        <v>0</v>
      </c>
      <c r="AY1141" s="6">
        <f t="shared" si="57"/>
        <v>0</v>
      </c>
      <c r="AZ1141" s="6">
        <f t="shared" si="58"/>
        <v>0</v>
      </c>
      <c r="BA1141" s="6">
        <f t="shared" si="59"/>
        <v>6</v>
      </c>
      <c r="BB1141" s="6">
        <f t="shared" si="60"/>
        <v>1</v>
      </c>
      <c r="BC1141" s="2"/>
      <c r="BD1141" s="2"/>
    </row>
    <row r="1142" spans="1:56" ht="15.75" customHeight="1" x14ac:dyDescent="0.25">
      <c r="A1142" s="2">
        <v>273</v>
      </c>
      <c r="B1142" s="2">
        <v>2019</v>
      </c>
      <c r="C1142" s="6" t="s">
        <v>334</v>
      </c>
      <c r="D1142" s="2">
        <v>17930</v>
      </c>
      <c r="E1142" s="2">
        <v>2502844000166</v>
      </c>
      <c r="F1142" s="2" t="str">
        <f t="array" ref="F1142">IFERROR(INDEX(cnpj!$A:$B,MATCH(C1142,cnpj!$B:$B,0),1),IF(G1142=14,LEFT(E1142,2)&amp;"."&amp;MID(E1142,3,3)&amp;"."&amp;MID(E1142,6,3)&amp;"/"&amp;MID(E1142,9,4)&amp;"-"&amp;RIGHT(E1142,2),IF(G1142=13,0&amp;LEFT(E1142,1)&amp;"."&amp;MID(E1142,2,3)&amp;"."&amp;MID(E1142,5,3)&amp;"/"&amp;MID(E1142,8,4)&amp;"-"&amp;RIGHT(E1142,2),IF(G1142=12,"00"&amp;"."&amp;LEFT(E1142,3)&amp;"."&amp;MID(E1142,4,3)&amp;"/"&amp;MID(E1142,7,4)&amp;"-"&amp;RIGHT(E1142,2),IF(G1142=11,"00.0"&amp;LEFT(E1142,2)&amp;"."&amp;MID(E1142,3,3)&amp;"/"&amp;MID(E1142,6,4)&amp;"-"&amp;RIGHT(E1142,2),"erro")))))</f>
        <v>02.502.844/0001-66</v>
      </c>
      <c r="G1142" s="2">
        <f t="shared" si="49"/>
        <v>13</v>
      </c>
      <c r="H1142" s="6" t="s">
        <v>145</v>
      </c>
      <c r="I1142" s="2">
        <v>1</v>
      </c>
      <c r="J1142" s="6">
        <v>14.892831587873992</v>
      </c>
      <c r="K1142" s="6">
        <v>2936801.4</v>
      </c>
      <c r="L1142" s="2">
        <v>0</v>
      </c>
      <c r="M1142" s="2">
        <v>1</v>
      </c>
      <c r="N1142" s="2"/>
      <c r="O1142" s="2">
        <v>0</v>
      </c>
      <c r="P1142" s="2">
        <v>0</v>
      </c>
      <c r="Q1142" s="2">
        <v>0</v>
      </c>
      <c r="R1142" s="2">
        <v>7</v>
      </c>
      <c r="S1142" s="2">
        <v>1</v>
      </c>
      <c r="T1142" s="6">
        <v>15.604384534827147</v>
      </c>
      <c r="U1142" s="6">
        <v>-5.8043910520847401E-3</v>
      </c>
      <c r="V1142" s="6">
        <v>0.68517772541950872</v>
      </c>
      <c r="W1142" s="6">
        <v>1267706</v>
      </c>
      <c r="X1142" s="6">
        <v>2831515</v>
      </c>
      <c r="Y1142" s="6">
        <v>5982712</v>
      </c>
      <c r="Z1142" s="6">
        <v>-34726</v>
      </c>
      <c r="AA1142" s="2">
        <f t="shared" si="50"/>
        <v>1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1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1</v>
      </c>
      <c r="AQ1142" s="2">
        <v>0</v>
      </c>
      <c r="AR1142" s="3">
        <v>0</v>
      </c>
      <c r="AS1142" s="6">
        <f t="shared" si="51"/>
        <v>15.537034955923165</v>
      </c>
      <c r="AT1142" s="6">
        <f t="shared" si="52"/>
        <v>-2.4078284327257695E-2</v>
      </c>
      <c r="AU1142" s="6">
        <f t="shared" si="53"/>
        <v>1.0276509338021058</v>
      </c>
      <c r="AV1142" s="6">
        <f t="shared" si="54"/>
        <v>0</v>
      </c>
      <c r="AW1142" s="6">
        <f t="shared" si="55"/>
        <v>1</v>
      </c>
      <c r="AX1142" s="6">
        <f t="shared" si="56"/>
        <v>0</v>
      </c>
      <c r="AY1142" s="6">
        <f t="shared" si="57"/>
        <v>0</v>
      </c>
      <c r="AZ1142" s="6">
        <f t="shared" si="58"/>
        <v>0</v>
      </c>
      <c r="BA1142" s="6">
        <f t="shared" si="59"/>
        <v>7</v>
      </c>
      <c r="BB1142" s="6">
        <f t="shared" si="60"/>
        <v>1</v>
      </c>
      <c r="BC1142" s="2"/>
      <c r="BD1142" s="2"/>
    </row>
    <row r="1143" spans="1:56" ht="15.75" customHeight="1" x14ac:dyDescent="0.25">
      <c r="A1143" s="2">
        <v>273</v>
      </c>
      <c r="B1143" s="2">
        <v>2020</v>
      </c>
      <c r="C1143" s="6" t="s">
        <v>334</v>
      </c>
      <c r="D1143" s="2">
        <v>17930</v>
      </c>
      <c r="E1143" s="2">
        <v>2502844000166</v>
      </c>
      <c r="F1143" s="2" t="str">
        <f t="array" ref="F1143">IFERROR(INDEX(cnpj!$A:$B,MATCH(C1143,cnpj!$B:$B,0),1),IF(G1143=14,LEFT(E1143,2)&amp;"."&amp;MID(E1143,3,3)&amp;"."&amp;MID(E1143,6,3)&amp;"/"&amp;MID(E1143,9,4)&amp;"-"&amp;RIGHT(E1143,2),IF(G1143=13,0&amp;LEFT(E1143,1)&amp;"."&amp;MID(E1143,2,3)&amp;"."&amp;MID(E1143,5,3)&amp;"/"&amp;MID(E1143,8,4)&amp;"-"&amp;RIGHT(E1143,2),IF(G1143=12,"00"&amp;"."&amp;LEFT(E1143,3)&amp;"."&amp;MID(E1143,4,3)&amp;"/"&amp;MID(E1143,7,4)&amp;"-"&amp;RIGHT(E1143,2),IF(G1143=11,"00.0"&amp;LEFT(E1143,2)&amp;"."&amp;MID(E1143,3,3)&amp;"/"&amp;MID(E1143,6,4)&amp;"-"&amp;RIGHT(E1143,2),"erro")))))</f>
        <v>02.502.844/0001-66</v>
      </c>
      <c r="G1143" s="2">
        <f t="shared" si="49"/>
        <v>13</v>
      </c>
      <c r="H1143" s="6" t="s">
        <v>145</v>
      </c>
      <c r="I1143" s="2">
        <v>1</v>
      </c>
      <c r="J1143" s="6">
        <v>14.892831587873992</v>
      </c>
      <c r="K1143" s="6">
        <v>2936801.4</v>
      </c>
      <c r="L1143" s="2">
        <v>0</v>
      </c>
      <c r="M1143" s="2">
        <v>1</v>
      </c>
      <c r="N1143" s="2"/>
      <c r="O1143" s="2">
        <v>0</v>
      </c>
      <c r="P1143" s="2">
        <v>0</v>
      </c>
      <c r="Q1143" s="2">
        <v>0</v>
      </c>
      <c r="R1143" s="2">
        <v>8</v>
      </c>
      <c r="S1143" s="2">
        <v>1</v>
      </c>
      <c r="T1143" s="6">
        <v>16.187802947183133</v>
      </c>
      <c r="U1143" s="6">
        <v>1.644478057755017E-2</v>
      </c>
      <c r="V1143" s="6">
        <v>0.68227204714667855</v>
      </c>
      <c r="W1143" s="6">
        <v>1816697</v>
      </c>
      <c r="X1143" s="6">
        <v>5498585</v>
      </c>
      <c r="Y1143" s="6">
        <v>10721943</v>
      </c>
      <c r="Z1143" s="6">
        <v>176320</v>
      </c>
      <c r="AA1143" s="2">
        <f t="shared" si="50"/>
        <v>1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1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1</v>
      </c>
      <c r="AR1143" s="3">
        <v>0</v>
      </c>
      <c r="AS1143" s="6">
        <f t="shared" si="51"/>
        <v>15.604384534827147</v>
      </c>
      <c r="AT1143" s="6">
        <f t="shared" si="52"/>
        <v>-5.8043910520847401E-3</v>
      </c>
      <c r="AU1143" s="6">
        <f t="shared" si="53"/>
        <v>0.68517772541950872</v>
      </c>
      <c r="AV1143" s="6">
        <f t="shared" si="54"/>
        <v>0</v>
      </c>
      <c r="AW1143" s="6">
        <f t="shared" si="55"/>
        <v>1</v>
      </c>
      <c r="AX1143" s="6">
        <f t="shared" si="56"/>
        <v>0</v>
      </c>
      <c r="AY1143" s="6">
        <f t="shared" si="57"/>
        <v>0</v>
      </c>
      <c r="AZ1143" s="6">
        <f t="shared" si="58"/>
        <v>0</v>
      </c>
      <c r="BA1143" s="6">
        <f t="shared" si="59"/>
        <v>7</v>
      </c>
      <c r="BB1143" s="6">
        <f t="shared" si="60"/>
        <v>1</v>
      </c>
      <c r="BC1143" s="2"/>
      <c r="BD1143" s="2"/>
    </row>
    <row r="1144" spans="1:56" ht="15.75" customHeight="1" x14ac:dyDescent="0.25">
      <c r="A1144" s="2">
        <v>274</v>
      </c>
      <c r="B1144" s="2">
        <v>2016</v>
      </c>
      <c r="C1144" s="6" t="s">
        <v>335</v>
      </c>
      <c r="D1144" s="2">
        <v>17450</v>
      </c>
      <c r="E1144" s="2">
        <v>2387241000160</v>
      </c>
      <c r="F1144" s="2" t="str">
        <f t="array" ref="F1144">IFERROR(INDEX(cnpj!$A:$B,MATCH(C1144,cnpj!$B:$B,0),1),IF(G1144=14,LEFT(E1144,2)&amp;"."&amp;MID(E1144,3,3)&amp;"."&amp;MID(E1144,6,3)&amp;"/"&amp;MID(E1144,9,4)&amp;"-"&amp;RIGHT(E1144,2),IF(G1144=13,0&amp;LEFT(E1144,1)&amp;"."&amp;MID(E1144,2,3)&amp;"."&amp;MID(E1144,5,3)&amp;"/"&amp;MID(E1144,8,4)&amp;"-"&amp;RIGHT(E1144,2),IF(G1144=12,"00"&amp;"."&amp;LEFT(E1144,3)&amp;"."&amp;MID(E1144,4,3)&amp;"/"&amp;MID(E1144,7,4)&amp;"-"&amp;RIGHT(E1144,2),IF(G1144=11,"00.0"&amp;LEFT(E1144,2)&amp;"."&amp;MID(E1144,3,3)&amp;"/"&amp;MID(E1144,6,4)&amp;"-"&amp;RIGHT(E1144,2),"erro")))))</f>
        <v>02.387.241/0001-60</v>
      </c>
      <c r="G1144" s="2">
        <f t="shared" si="49"/>
        <v>13</v>
      </c>
      <c r="H1144" s="6" t="s">
        <v>60</v>
      </c>
      <c r="I1144" s="2">
        <v>1</v>
      </c>
      <c r="J1144" s="6">
        <v>12.495805077058439</v>
      </c>
      <c r="K1144" s="6">
        <v>267213.99</v>
      </c>
      <c r="L1144" s="2">
        <v>0</v>
      </c>
      <c r="M1144" s="2">
        <v>1</v>
      </c>
      <c r="N1144" s="2"/>
      <c r="O1144" s="2">
        <v>1</v>
      </c>
      <c r="P1144" s="2">
        <v>3</v>
      </c>
      <c r="Q1144" s="2">
        <v>0</v>
      </c>
      <c r="R1144" s="2">
        <v>28</v>
      </c>
      <c r="S1144" s="2">
        <v>0</v>
      </c>
      <c r="T1144" s="6">
        <v>16.092361961635579</v>
      </c>
      <c r="U1144" s="6">
        <v>-0.10909459174101724</v>
      </c>
      <c r="V1144" s="6">
        <v>0.44544172520553676</v>
      </c>
      <c r="W1144" s="6">
        <v>1086631</v>
      </c>
      <c r="X1144" s="6">
        <v>3254620</v>
      </c>
      <c r="Y1144" s="6">
        <v>9745946</v>
      </c>
      <c r="Z1144" s="6">
        <v>-1063230</v>
      </c>
      <c r="AA1144" s="2" t="str">
        <f t="shared" si="50"/>
        <v/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1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1</v>
      </c>
      <c r="AN1144" s="2">
        <v>0</v>
      </c>
      <c r="AO1144" s="2">
        <v>0</v>
      </c>
      <c r="AP1144" s="2">
        <v>0</v>
      </c>
      <c r="AQ1144" s="2">
        <v>0</v>
      </c>
      <c r="AR1144" s="3">
        <v>0</v>
      </c>
      <c r="AS1144" s="6" t="str">
        <f t="shared" si="51"/>
        <v/>
      </c>
      <c r="AT1144" s="6" t="str">
        <f t="shared" si="52"/>
        <v/>
      </c>
      <c r="AU1144" s="6" t="str">
        <f t="shared" si="53"/>
        <v/>
      </c>
      <c r="AV1144" s="6" t="str">
        <f t="shared" si="54"/>
        <v/>
      </c>
      <c r="AW1144" s="6" t="str">
        <f t="shared" si="55"/>
        <v/>
      </c>
      <c r="AX1144" s="6" t="str">
        <f t="shared" si="56"/>
        <v/>
      </c>
      <c r="AY1144" s="6" t="str">
        <f t="shared" si="57"/>
        <v/>
      </c>
      <c r="AZ1144" s="6" t="str">
        <f t="shared" si="58"/>
        <v/>
      </c>
      <c r="BA1144" s="6" t="str">
        <f t="shared" si="59"/>
        <v/>
      </c>
      <c r="BB1144" s="6" t="str">
        <f t="shared" si="60"/>
        <v/>
      </c>
      <c r="BC1144" s="2"/>
      <c r="BD1144" s="2"/>
    </row>
    <row r="1145" spans="1:56" ht="15.75" customHeight="1" x14ac:dyDescent="0.25">
      <c r="A1145" s="2">
        <v>274</v>
      </c>
      <c r="B1145" s="2">
        <v>2017</v>
      </c>
      <c r="C1145" s="6" t="s">
        <v>335</v>
      </c>
      <c r="D1145" s="2">
        <v>17450</v>
      </c>
      <c r="E1145" s="2">
        <v>2387241000160</v>
      </c>
      <c r="F1145" s="2" t="str">
        <f t="array" ref="F1145">IFERROR(INDEX(cnpj!$A:$B,MATCH(C1145,cnpj!$B:$B,0),1),IF(G1145=14,LEFT(E1145,2)&amp;"."&amp;MID(E1145,3,3)&amp;"."&amp;MID(E1145,6,3)&amp;"/"&amp;MID(E1145,9,4)&amp;"-"&amp;RIGHT(E1145,2),IF(G1145=13,0&amp;LEFT(E1145,1)&amp;"."&amp;MID(E1145,2,3)&amp;"."&amp;MID(E1145,5,3)&amp;"/"&amp;MID(E1145,8,4)&amp;"-"&amp;RIGHT(E1145,2),IF(G1145=12,"00"&amp;"."&amp;LEFT(E1145,3)&amp;"."&amp;MID(E1145,4,3)&amp;"/"&amp;MID(E1145,7,4)&amp;"-"&amp;RIGHT(E1145,2),IF(G1145=11,"00.0"&amp;LEFT(E1145,2)&amp;"."&amp;MID(E1145,3,3)&amp;"/"&amp;MID(E1145,6,4)&amp;"-"&amp;RIGHT(E1145,2),"erro")))))</f>
        <v>02.387.241/0001-60</v>
      </c>
      <c r="G1145" s="2">
        <f t="shared" si="49"/>
        <v>13</v>
      </c>
      <c r="H1145" s="6" t="s">
        <v>60</v>
      </c>
      <c r="I1145" s="2">
        <v>1</v>
      </c>
      <c r="J1145" s="6">
        <v>14.892831587873992</v>
      </c>
      <c r="K1145" s="6">
        <v>2936801.4</v>
      </c>
      <c r="L1145" s="2">
        <v>0</v>
      </c>
      <c r="M1145" s="2">
        <v>1</v>
      </c>
      <c r="N1145" s="2"/>
      <c r="O1145" s="2">
        <v>1</v>
      </c>
      <c r="P1145" s="2">
        <v>3</v>
      </c>
      <c r="Q1145" s="2">
        <v>0</v>
      </c>
      <c r="R1145" s="2">
        <v>30</v>
      </c>
      <c r="S1145" s="2">
        <v>0</v>
      </c>
      <c r="T1145" s="6">
        <v>16.196977993360701</v>
      </c>
      <c r="U1145" s="6">
        <v>-2.4102443726278261E-2</v>
      </c>
      <c r="V1145" s="6">
        <v>0.28364986964883276</v>
      </c>
      <c r="W1145" s="6">
        <v>585226</v>
      </c>
      <c r="X1145" s="6">
        <v>2484084</v>
      </c>
      <c r="Y1145" s="6">
        <v>10820770</v>
      </c>
      <c r="Z1145" s="6">
        <v>-260807</v>
      </c>
      <c r="AA1145" s="2">
        <f t="shared" si="50"/>
        <v>1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1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</v>
      </c>
      <c r="AO1145" s="2">
        <v>0</v>
      </c>
      <c r="AP1145" s="2">
        <v>0</v>
      </c>
      <c r="AQ1145" s="2">
        <v>0</v>
      </c>
      <c r="AR1145" s="3">
        <v>0</v>
      </c>
      <c r="AS1145" s="6">
        <f t="shared" si="51"/>
        <v>16.092361961635579</v>
      </c>
      <c r="AT1145" s="6">
        <f t="shared" si="52"/>
        <v>-0.10909459174101724</v>
      </c>
      <c r="AU1145" s="6">
        <f t="shared" si="53"/>
        <v>0.44544172520553676</v>
      </c>
      <c r="AV1145" s="6">
        <f t="shared" si="54"/>
        <v>0</v>
      </c>
      <c r="AW1145" s="6">
        <f t="shared" si="55"/>
        <v>1</v>
      </c>
      <c r="AX1145" s="6">
        <f t="shared" si="56"/>
        <v>1</v>
      </c>
      <c r="AY1145" s="6">
        <f t="shared" si="57"/>
        <v>3</v>
      </c>
      <c r="AZ1145" s="6">
        <f t="shared" si="58"/>
        <v>0</v>
      </c>
      <c r="BA1145" s="6">
        <f t="shared" si="59"/>
        <v>28</v>
      </c>
      <c r="BB1145" s="6">
        <f t="shared" si="60"/>
        <v>0</v>
      </c>
      <c r="BC1145" s="2"/>
      <c r="BD1145" s="2"/>
    </row>
    <row r="1146" spans="1:56" ht="15.75" customHeight="1" x14ac:dyDescent="0.25">
      <c r="A1146" s="2">
        <v>274</v>
      </c>
      <c r="B1146" s="2">
        <v>2018</v>
      </c>
      <c r="C1146" s="6" t="s">
        <v>335</v>
      </c>
      <c r="D1146" s="2">
        <v>17450</v>
      </c>
      <c r="E1146" s="2">
        <v>2387241000160</v>
      </c>
      <c r="F1146" s="2" t="str">
        <f t="array" ref="F1146">IFERROR(INDEX(cnpj!$A:$B,MATCH(C1146,cnpj!$B:$B,0),1),IF(G1146=14,LEFT(E1146,2)&amp;"."&amp;MID(E1146,3,3)&amp;"."&amp;MID(E1146,6,3)&amp;"/"&amp;MID(E1146,9,4)&amp;"-"&amp;RIGHT(E1146,2),IF(G1146=13,0&amp;LEFT(E1146,1)&amp;"."&amp;MID(E1146,2,3)&amp;"."&amp;MID(E1146,5,3)&amp;"/"&amp;MID(E1146,8,4)&amp;"-"&amp;RIGHT(E1146,2),IF(G1146=12,"00"&amp;"."&amp;LEFT(E1146,3)&amp;"."&amp;MID(E1146,4,3)&amp;"/"&amp;MID(E1146,7,4)&amp;"-"&amp;RIGHT(E1146,2),IF(G1146=11,"00.0"&amp;LEFT(E1146,2)&amp;"."&amp;MID(E1146,3,3)&amp;"/"&amp;MID(E1146,6,4)&amp;"-"&amp;RIGHT(E1146,2),"erro")))))</f>
        <v>02.387.241/0001-60</v>
      </c>
      <c r="G1146" s="2">
        <f t="shared" si="49"/>
        <v>13</v>
      </c>
      <c r="H1146" s="6" t="s">
        <v>60</v>
      </c>
      <c r="I1146" s="2">
        <v>1</v>
      </c>
      <c r="J1146" s="6">
        <v>14.755908365181662</v>
      </c>
      <c r="K1146" s="6">
        <v>2561000</v>
      </c>
      <c r="L1146" s="2">
        <v>0</v>
      </c>
      <c r="M1146" s="2">
        <v>1</v>
      </c>
      <c r="N1146" s="2"/>
      <c r="O1146" s="2">
        <v>1</v>
      </c>
      <c r="P1146" s="2">
        <v>3</v>
      </c>
      <c r="Q1146" s="2">
        <v>0</v>
      </c>
      <c r="R1146" s="2">
        <v>24</v>
      </c>
      <c r="S1146" s="2">
        <v>0</v>
      </c>
      <c r="T1146" s="6">
        <v>16.233749755381258</v>
      </c>
      <c r="U1146" s="6">
        <v>2.3548479766971091E-2</v>
      </c>
      <c r="V1146" s="6">
        <v>0.28486136071601159</v>
      </c>
      <c r="W1146" s="6">
        <v>365275</v>
      </c>
      <c r="X1146" s="6">
        <v>2832600</v>
      </c>
      <c r="Y1146" s="6">
        <v>11226075</v>
      </c>
      <c r="Z1146" s="6">
        <v>264357</v>
      </c>
      <c r="AA1146" s="2">
        <f t="shared" si="50"/>
        <v>1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1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1</v>
      </c>
      <c r="AP1146" s="2">
        <v>0</v>
      </c>
      <c r="AQ1146" s="2">
        <v>0</v>
      </c>
      <c r="AR1146" s="3">
        <v>0</v>
      </c>
      <c r="AS1146" s="6">
        <f t="shared" si="51"/>
        <v>16.196977993360701</v>
      </c>
      <c r="AT1146" s="6">
        <f t="shared" si="52"/>
        <v>-2.4102443726278261E-2</v>
      </c>
      <c r="AU1146" s="6">
        <f t="shared" si="53"/>
        <v>0.28364986964883276</v>
      </c>
      <c r="AV1146" s="6">
        <f t="shared" si="54"/>
        <v>0</v>
      </c>
      <c r="AW1146" s="6">
        <f t="shared" si="55"/>
        <v>1</v>
      </c>
      <c r="AX1146" s="6">
        <f t="shared" si="56"/>
        <v>1</v>
      </c>
      <c r="AY1146" s="6">
        <f t="shared" si="57"/>
        <v>3</v>
      </c>
      <c r="AZ1146" s="6">
        <f t="shared" si="58"/>
        <v>0</v>
      </c>
      <c r="BA1146" s="6">
        <f t="shared" si="59"/>
        <v>30</v>
      </c>
      <c r="BB1146" s="6">
        <f t="shared" si="60"/>
        <v>0</v>
      </c>
      <c r="BC1146" s="2"/>
      <c r="BD1146" s="2"/>
    </row>
    <row r="1147" spans="1:56" ht="15.75" customHeight="1" x14ac:dyDescent="0.25">
      <c r="A1147" s="2">
        <v>274</v>
      </c>
      <c r="B1147" s="2">
        <v>2019</v>
      </c>
      <c r="C1147" s="6" t="s">
        <v>335</v>
      </c>
      <c r="D1147" s="2">
        <v>17450</v>
      </c>
      <c r="E1147" s="2">
        <v>2387241000160</v>
      </c>
      <c r="F1147" s="2" t="str">
        <f t="array" ref="F1147">IFERROR(INDEX(cnpj!$A:$B,MATCH(C1147,cnpj!$B:$B,0),1),IF(G1147=14,LEFT(E1147,2)&amp;"."&amp;MID(E1147,3,3)&amp;"."&amp;MID(E1147,6,3)&amp;"/"&amp;MID(E1147,9,4)&amp;"-"&amp;RIGHT(E1147,2),IF(G1147=13,0&amp;LEFT(E1147,1)&amp;"."&amp;MID(E1147,2,3)&amp;"."&amp;MID(E1147,5,3)&amp;"/"&amp;MID(E1147,8,4)&amp;"-"&amp;RIGHT(E1147,2),IF(G1147=12,"00"&amp;"."&amp;LEFT(E1147,3)&amp;"."&amp;MID(E1147,4,3)&amp;"/"&amp;MID(E1147,7,4)&amp;"-"&amp;RIGHT(E1147,2),IF(G1147=11,"00.0"&amp;LEFT(E1147,2)&amp;"."&amp;MID(E1147,3,3)&amp;"/"&amp;MID(E1147,6,4)&amp;"-"&amp;RIGHT(E1147,2),"erro")))))</f>
        <v>02.387.241/0001-60</v>
      </c>
      <c r="G1147" s="2">
        <f t="shared" si="49"/>
        <v>13</v>
      </c>
      <c r="H1147" s="6" t="s">
        <v>60</v>
      </c>
      <c r="I1147" s="2">
        <v>1</v>
      </c>
      <c r="J1147" s="6">
        <v>14.755908365181662</v>
      </c>
      <c r="K1147" s="6">
        <v>2561000</v>
      </c>
      <c r="L1147" s="2">
        <v>0</v>
      </c>
      <c r="M1147" s="2">
        <v>1</v>
      </c>
      <c r="N1147" s="2"/>
      <c r="O1147" s="2">
        <v>1</v>
      </c>
      <c r="P1147" s="2">
        <v>3</v>
      </c>
      <c r="Q1147" s="2">
        <v>0</v>
      </c>
      <c r="R1147" s="2">
        <v>25</v>
      </c>
      <c r="S1147" s="2">
        <v>0</v>
      </c>
      <c r="T1147" s="6">
        <v>16.423693866531071</v>
      </c>
      <c r="U1147" s="6">
        <v>5.733136157793866E-2</v>
      </c>
      <c r="V1147" s="6">
        <v>0.16151985860409854</v>
      </c>
      <c r="W1147" s="6">
        <v>1105899</v>
      </c>
      <c r="X1147" s="6">
        <v>1086631</v>
      </c>
      <c r="Y1147" s="6">
        <v>13574368</v>
      </c>
      <c r="Z1147" s="6">
        <v>778237</v>
      </c>
      <c r="AA1147" s="2">
        <f t="shared" si="50"/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1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1</v>
      </c>
      <c r="AQ1147" s="2">
        <v>0</v>
      </c>
      <c r="AR1147" s="3">
        <v>0</v>
      </c>
      <c r="AS1147" s="6">
        <f t="shared" si="51"/>
        <v>16.233749755381258</v>
      </c>
      <c r="AT1147" s="6">
        <f t="shared" si="52"/>
        <v>2.3548479766971091E-2</v>
      </c>
      <c r="AU1147" s="6">
        <f t="shared" si="53"/>
        <v>0.28486136071601159</v>
      </c>
      <c r="AV1147" s="6">
        <f t="shared" si="54"/>
        <v>0</v>
      </c>
      <c r="AW1147" s="6">
        <f t="shared" si="55"/>
        <v>1</v>
      </c>
      <c r="AX1147" s="6">
        <f t="shared" si="56"/>
        <v>1</v>
      </c>
      <c r="AY1147" s="6">
        <f t="shared" si="57"/>
        <v>3</v>
      </c>
      <c r="AZ1147" s="6">
        <f t="shared" si="58"/>
        <v>0</v>
      </c>
      <c r="BA1147" s="6">
        <f t="shared" si="59"/>
        <v>24</v>
      </c>
      <c r="BB1147" s="6">
        <f t="shared" si="60"/>
        <v>0</v>
      </c>
      <c r="BC1147" s="2"/>
      <c r="BD1147" s="2"/>
    </row>
    <row r="1148" spans="1:56" ht="15.75" customHeight="1" x14ac:dyDescent="0.25">
      <c r="A1148" s="2">
        <v>274</v>
      </c>
      <c r="B1148" s="2">
        <v>2020</v>
      </c>
      <c r="C1148" s="6" t="s">
        <v>335</v>
      </c>
      <c r="D1148" s="2">
        <v>17450</v>
      </c>
      <c r="E1148" s="2">
        <v>2387241000160</v>
      </c>
      <c r="F1148" s="2" t="str">
        <f t="array" ref="F1148">IFERROR(INDEX(cnpj!$A:$B,MATCH(C1148,cnpj!$B:$B,0),1),IF(G1148=14,LEFT(E1148,2)&amp;"."&amp;MID(E1148,3,3)&amp;"."&amp;MID(E1148,6,3)&amp;"/"&amp;MID(E1148,9,4)&amp;"-"&amp;RIGHT(E1148,2),IF(G1148=13,0&amp;LEFT(E1148,1)&amp;"."&amp;MID(E1148,2,3)&amp;"."&amp;MID(E1148,5,3)&amp;"/"&amp;MID(E1148,8,4)&amp;"-"&amp;RIGHT(E1148,2),IF(G1148=12,"00"&amp;"."&amp;LEFT(E1148,3)&amp;"."&amp;MID(E1148,4,3)&amp;"/"&amp;MID(E1148,7,4)&amp;"-"&amp;RIGHT(E1148,2),IF(G1148=11,"00.0"&amp;LEFT(E1148,2)&amp;"."&amp;MID(E1148,3,3)&amp;"/"&amp;MID(E1148,6,4)&amp;"-"&amp;RIGHT(E1148,2),"erro")))))</f>
        <v>02.387.241/0001-60</v>
      </c>
      <c r="G1148" s="2">
        <f t="shared" si="49"/>
        <v>13</v>
      </c>
      <c r="H1148" s="6" t="s">
        <v>60</v>
      </c>
      <c r="I1148" s="2">
        <v>1</v>
      </c>
      <c r="J1148" s="6">
        <v>14.773710692915639</v>
      </c>
      <c r="K1148" s="6">
        <v>2607000</v>
      </c>
      <c r="L1148" s="2">
        <v>0</v>
      </c>
      <c r="M1148" s="2">
        <v>1</v>
      </c>
      <c r="N1148" s="2"/>
      <c r="O1148" s="2">
        <v>1</v>
      </c>
      <c r="P1148" s="2">
        <v>3</v>
      </c>
      <c r="Q1148" s="2">
        <v>0</v>
      </c>
      <c r="R1148" s="2">
        <v>27</v>
      </c>
      <c r="S1148" s="2">
        <v>0</v>
      </c>
      <c r="T1148" s="6">
        <v>16.88850567895814</v>
      </c>
      <c r="U1148" s="6">
        <v>1.375339480860407E-2</v>
      </c>
      <c r="V1148" s="6">
        <v>0.30652386409287569</v>
      </c>
      <c r="W1148" s="6">
        <v>832737</v>
      </c>
      <c r="X1148" s="6">
        <v>5790177</v>
      </c>
      <c r="Y1148" s="6">
        <v>21606520</v>
      </c>
      <c r="Z1148" s="6">
        <v>297163</v>
      </c>
      <c r="AA1148" s="2">
        <f t="shared" si="50"/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1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1</v>
      </c>
      <c r="AR1148" s="3">
        <v>0</v>
      </c>
      <c r="AS1148" s="6">
        <f t="shared" si="51"/>
        <v>16.423693866531071</v>
      </c>
      <c r="AT1148" s="6">
        <f t="shared" si="52"/>
        <v>5.733136157793866E-2</v>
      </c>
      <c r="AU1148" s="6">
        <f t="shared" si="53"/>
        <v>0.16151985860409854</v>
      </c>
      <c r="AV1148" s="6">
        <f t="shared" si="54"/>
        <v>0</v>
      </c>
      <c r="AW1148" s="6">
        <f t="shared" si="55"/>
        <v>1</v>
      </c>
      <c r="AX1148" s="6">
        <f t="shared" si="56"/>
        <v>1</v>
      </c>
      <c r="AY1148" s="6">
        <f t="shared" si="57"/>
        <v>3</v>
      </c>
      <c r="AZ1148" s="6">
        <f t="shared" si="58"/>
        <v>0</v>
      </c>
      <c r="BA1148" s="6">
        <f t="shared" si="59"/>
        <v>25</v>
      </c>
      <c r="BB1148" s="6">
        <f t="shared" si="60"/>
        <v>0</v>
      </c>
      <c r="BC1148" s="2"/>
      <c r="BD1148" s="2"/>
    </row>
    <row r="1149" spans="1:56" ht="15.75" customHeight="1" x14ac:dyDescent="0.25">
      <c r="A1149" s="2">
        <v>275</v>
      </c>
      <c r="B1149" s="2">
        <v>2016</v>
      </c>
      <c r="C1149" s="6" t="s">
        <v>336</v>
      </c>
      <c r="D1149" s="2">
        <v>19186</v>
      </c>
      <c r="E1149" s="2">
        <v>1616929000102</v>
      </c>
      <c r="F1149" s="2" t="str">
        <f t="array" ref="F1149">IFERROR(INDEX(cnpj!$A:$B,MATCH(C1149,cnpj!$B:$B,0),1),IF(G1149=14,LEFT(E1149,2)&amp;"."&amp;MID(E1149,3,3)&amp;"."&amp;MID(E1149,6,3)&amp;"/"&amp;MID(E1149,9,4)&amp;"-"&amp;RIGHT(E1149,2),IF(G1149=13,0&amp;LEFT(E1149,1)&amp;"."&amp;MID(E1149,2,3)&amp;"."&amp;MID(E1149,5,3)&amp;"/"&amp;MID(E1149,8,4)&amp;"-"&amp;RIGHT(E1149,2),IF(G1149=12,"00"&amp;"."&amp;LEFT(E1149,3)&amp;"."&amp;MID(E1149,4,3)&amp;"/"&amp;MID(E1149,7,4)&amp;"-"&amp;RIGHT(E1149,2),IF(G1149=11,"00.0"&amp;LEFT(E1149,2)&amp;"."&amp;MID(E1149,3,3)&amp;"/"&amp;MID(E1149,6,4)&amp;"-"&amp;RIGHT(E1149,2),"erro")))))</f>
        <v>01.616.929/0001-02</v>
      </c>
      <c r="G1149" s="2">
        <f t="shared" si="49"/>
        <v>13</v>
      </c>
      <c r="H1149" s="6" t="s">
        <v>52</v>
      </c>
      <c r="I1149" s="2">
        <v>10</v>
      </c>
      <c r="J1149" s="6">
        <v>12.355411754005594</v>
      </c>
      <c r="K1149" s="6">
        <v>232213.33</v>
      </c>
      <c r="L1149" s="2">
        <v>1</v>
      </c>
      <c r="M1149" s="2">
        <v>0</v>
      </c>
      <c r="N1149" s="2"/>
      <c r="O1149" s="2">
        <v>0</v>
      </c>
      <c r="P1149" s="2">
        <v>0</v>
      </c>
      <c r="Q1149" s="2">
        <v>0</v>
      </c>
      <c r="R1149" s="2">
        <v>16</v>
      </c>
      <c r="S1149" s="2">
        <v>0</v>
      </c>
      <c r="T1149" s="6">
        <v>15.334399935945706</v>
      </c>
      <c r="U1149" s="6">
        <v>2.6005276813767887E-2</v>
      </c>
      <c r="V1149" s="6">
        <v>0.50583471092475618</v>
      </c>
      <c r="W1149" s="6">
        <v>746802</v>
      </c>
      <c r="X1149" s="6">
        <v>1563421</v>
      </c>
      <c r="Y1149" s="6">
        <v>4567150</v>
      </c>
      <c r="Z1149" s="6">
        <v>118770</v>
      </c>
      <c r="AA1149" s="2" t="str">
        <f t="shared" si="50"/>
        <v/>
      </c>
      <c r="AB1149" s="2">
        <v>0</v>
      </c>
      <c r="AC1149" s="2">
        <v>0</v>
      </c>
      <c r="AD1149" s="2">
        <v>1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1</v>
      </c>
      <c r="AN1149" s="2">
        <v>0</v>
      </c>
      <c r="AO1149" s="2">
        <v>0</v>
      </c>
      <c r="AP1149" s="2">
        <v>0</v>
      </c>
      <c r="AQ1149" s="2">
        <v>0</v>
      </c>
      <c r="AR1149" s="3">
        <v>0</v>
      </c>
      <c r="AS1149" s="6" t="str">
        <f t="shared" si="51"/>
        <v/>
      </c>
      <c r="AT1149" s="6" t="str">
        <f t="shared" si="52"/>
        <v/>
      </c>
      <c r="AU1149" s="6" t="str">
        <f t="shared" si="53"/>
        <v/>
      </c>
      <c r="AV1149" s="6" t="str">
        <f t="shared" si="54"/>
        <v/>
      </c>
      <c r="AW1149" s="6" t="str">
        <f t="shared" si="55"/>
        <v/>
      </c>
      <c r="AX1149" s="6" t="str">
        <f t="shared" si="56"/>
        <v/>
      </c>
      <c r="AY1149" s="6" t="str">
        <f t="shared" si="57"/>
        <v/>
      </c>
      <c r="AZ1149" s="6" t="str">
        <f t="shared" si="58"/>
        <v/>
      </c>
      <c r="BA1149" s="6" t="str">
        <f t="shared" si="59"/>
        <v/>
      </c>
      <c r="BB1149" s="6" t="str">
        <f t="shared" si="60"/>
        <v/>
      </c>
      <c r="BC1149" s="2"/>
      <c r="BD1149" s="2"/>
    </row>
    <row r="1150" spans="1:56" ht="15.75" customHeight="1" x14ac:dyDescent="0.25">
      <c r="A1150" s="2">
        <v>275</v>
      </c>
      <c r="B1150" s="2">
        <v>2017</v>
      </c>
      <c r="C1150" s="6" t="s">
        <v>336</v>
      </c>
      <c r="D1150" s="2">
        <v>19186</v>
      </c>
      <c r="E1150" s="2">
        <v>1616929000102</v>
      </c>
      <c r="F1150" s="2" t="str">
        <f t="array" ref="F1150">IFERROR(INDEX(cnpj!$A:$B,MATCH(C1150,cnpj!$B:$B,0),1),IF(G1150=14,LEFT(E1150,2)&amp;"."&amp;MID(E1150,3,3)&amp;"."&amp;MID(E1150,6,3)&amp;"/"&amp;MID(E1150,9,4)&amp;"-"&amp;RIGHT(E1150,2),IF(G1150=13,0&amp;LEFT(E1150,1)&amp;"."&amp;MID(E1150,2,3)&amp;"."&amp;MID(E1150,5,3)&amp;"/"&amp;MID(E1150,8,4)&amp;"-"&amp;RIGHT(E1150,2),IF(G1150=12,"00"&amp;"."&amp;LEFT(E1150,3)&amp;"."&amp;MID(E1150,4,3)&amp;"/"&amp;MID(E1150,7,4)&amp;"-"&amp;RIGHT(E1150,2),IF(G1150=11,"00.0"&amp;LEFT(E1150,2)&amp;"."&amp;MID(E1150,3,3)&amp;"/"&amp;MID(E1150,6,4)&amp;"-"&amp;RIGHT(E1150,2),"erro")))))</f>
        <v>01.616.929/0001-02</v>
      </c>
      <c r="G1150" s="2">
        <f t="shared" si="49"/>
        <v>13</v>
      </c>
      <c r="H1150" s="6" t="s">
        <v>52</v>
      </c>
      <c r="I1150" s="2">
        <v>10</v>
      </c>
      <c r="J1150" s="6">
        <v>13.166341984576539</v>
      </c>
      <c r="K1150" s="6">
        <v>522480</v>
      </c>
      <c r="L1150" s="2">
        <v>0</v>
      </c>
      <c r="M1150" s="2">
        <v>0</v>
      </c>
      <c r="N1150" s="2"/>
      <c r="O1150" s="2">
        <v>0</v>
      </c>
      <c r="P1150" s="2">
        <v>0</v>
      </c>
      <c r="Q1150" s="2">
        <v>0</v>
      </c>
      <c r="R1150" s="2">
        <v>17</v>
      </c>
      <c r="S1150" s="2">
        <v>0</v>
      </c>
      <c r="T1150" s="6">
        <v>15.332608594869372</v>
      </c>
      <c r="U1150" s="6">
        <v>5.5061048796922821E-2</v>
      </c>
      <c r="V1150" s="6">
        <v>0.4380920189095095</v>
      </c>
      <c r="W1150" s="6">
        <v>657998</v>
      </c>
      <c r="X1150" s="6">
        <v>1339253</v>
      </c>
      <c r="Y1150" s="6">
        <v>4558976</v>
      </c>
      <c r="Z1150" s="6">
        <v>251022</v>
      </c>
      <c r="AA1150" s="2">
        <f t="shared" si="50"/>
        <v>0</v>
      </c>
      <c r="AB1150" s="2">
        <v>0</v>
      </c>
      <c r="AC1150" s="2">
        <v>0</v>
      </c>
      <c r="AD1150" s="2">
        <v>1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</v>
      </c>
      <c r="AO1150" s="2">
        <v>0</v>
      </c>
      <c r="AP1150" s="2">
        <v>0</v>
      </c>
      <c r="AQ1150" s="2">
        <v>0</v>
      </c>
      <c r="AR1150" s="3">
        <v>0</v>
      </c>
      <c r="AS1150" s="6">
        <f t="shared" si="51"/>
        <v>15.334399935945706</v>
      </c>
      <c r="AT1150" s="6">
        <f t="shared" si="52"/>
        <v>2.6005276813767887E-2</v>
      </c>
      <c r="AU1150" s="6">
        <f t="shared" si="53"/>
        <v>0.50583471092475618</v>
      </c>
      <c r="AV1150" s="6">
        <f t="shared" si="54"/>
        <v>1</v>
      </c>
      <c r="AW1150" s="6">
        <f t="shared" si="55"/>
        <v>0</v>
      </c>
      <c r="AX1150" s="6">
        <f t="shared" si="56"/>
        <v>0</v>
      </c>
      <c r="AY1150" s="6">
        <f t="shared" si="57"/>
        <v>0</v>
      </c>
      <c r="AZ1150" s="6">
        <f t="shared" si="58"/>
        <v>0</v>
      </c>
      <c r="BA1150" s="6">
        <f t="shared" si="59"/>
        <v>16</v>
      </c>
      <c r="BB1150" s="6">
        <f t="shared" si="60"/>
        <v>0</v>
      </c>
      <c r="BC1150" s="2"/>
      <c r="BD1150" s="2"/>
    </row>
    <row r="1151" spans="1:56" ht="15.75" customHeight="1" x14ac:dyDescent="0.25">
      <c r="A1151" s="2">
        <v>275</v>
      </c>
      <c r="B1151" s="2">
        <v>2018</v>
      </c>
      <c r="C1151" s="6" t="s">
        <v>336</v>
      </c>
      <c r="D1151" s="2">
        <v>19186</v>
      </c>
      <c r="E1151" s="2">
        <v>1616929000102</v>
      </c>
      <c r="F1151" s="2" t="str">
        <f t="array" ref="F1151">IFERROR(INDEX(cnpj!$A:$B,MATCH(C1151,cnpj!$B:$B,0),1),IF(G1151=14,LEFT(E1151,2)&amp;"."&amp;MID(E1151,3,3)&amp;"."&amp;MID(E1151,6,3)&amp;"/"&amp;MID(E1151,9,4)&amp;"-"&amp;RIGHT(E1151,2),IF(G1151=13,0&amp;LEFT(E1151,1)&amp;"."&amp;MID(E1151,2,3)&amp;"."&amp;MID(E1151,5,3)&amp;"/"&amp;MID(E1151,8,4)&amp;"-"&amp;RIGHT(E1151,2),IF(G1151=12,"00"&amp;"."&amp;LEFT(E1151,3)&amp;"."&amp;MID(E1151,4,3)&amp;"/"&amp;MID(E1151,7,4)&amp;"-"&amp;RIGHT(E1151,2),IF(G1151=11,"00.0"&amp;LEFT(E1151,2)&amp;"."&amp;MID(E1151,3,3)&amp;"/"&amp;MID(E1151,6,4)&amp;"-"&amp;RIGHT(E1151,2),"erro")))))</f>
        <v>01.616.929/0001-02</v>
      </c>
      <c r="G1151" s="2">
        <f t="shared" si="49"/>
        <v>13</v>
      </c>
      <c r="H1151" s="6" t="s">
        <v>52</v>
      </c>
      <c r="I1151" s="2">
        <v>10</v>
      </c>
      <c r="J1151" s="6">
        <v>13.166341984576539</v>
      </c>
      <c r="K1151" s="6">
        <v>522480</v>
      </c>
      <c r="L1151" s="2">
        <v>0</v>
      </c>
      <c r="M1151" s="2">
        <v>0</v>
      </c>
      <c r="N1151" s="2"/>
      <c r="O1151" s="2">
        <v>0</v>
      </c>
      <c r="P1151" s="2">
        <v>0</v>
      </c>
      <c r="Q1151" s="2">
        <v>0</v>
      </c>
      <c r="R1151" s="2">
        <v>18</v>
      </c>
      <c r="S1151" s="2">
        <v>0</v>
      </c>
      <c r="T1151" s="6">
        <v>15.38902321724705</v>
      </c>
      <c r="U1151" s="6">
        <v>2.2813431236086527E-2</v>
      </c>
      <c r="V1151" s="6">
        <v>0.4515169495074387</v>
      </c>
      <c r="W1151" s="6">
        <v>526873</v>
      </c>
      <c r="X1151" s="6">
        <v>1651047</v>
      </c>
      <c r="Y1151" s="6">
        <v>4823562</v>
      </c>
      <c r="Z1151" s="6">
        <v>110042</v>
      </c>
      <c r="AA1151" s="2">
        <f t="shared" si="50"/>
        <v>0</v>
      </c>
      <c r="AB1151" s="2">
        <v>0</v>
      </c>
      <c r="AC1151" s="2">
        <v>0</v>
      </c>
      <c r="AD1151" s="2">
        <v>1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1</v>
      </c>
      <c r="AP1151" s="2">
        <v>0</v>
      </c>
      <c r="AQ1151" s="2">
        <v>0</v>
      </c>
      <c r="AR1151" s="3">
        <v>0</v>
      </c>
      <c r="AS1151" s="6">
        <f t="shared" si="51"/>
        <v>15.332608594869372</v>
      </c>
      <c r="AT1151" s="6">
        <f t="shared" si="52"/>
        <v>5.5061048796922821E-2</v>
      </c>
      <c r="AU1151" s="6">
        <f t="shared" si="53"/>
        <v>0.4380920189095095</v>
      </c>
      <c r="AV1151" s="6">
        <f t="shared" si="54"/>
        <v>0</v>
      </c>
      <c r="AW1151" s="6">
        <f t="shared" si="55"/>
        <v>0</v>
      </c>
      <c r="AX1151" s="6">
        <f t="shared" si="56"/>
        <v>0</v>
      </c>
      <c r="AY1151" s="6">
        <f t="shared" si="57"/>
        <v>0</v>
      </c>
      <c r="AZ1151" s="6">
        <f t="shared" si="58"/>
        <v>0</v>
      </c>
      <c r="BA1151" s="6">
        <f t="shared" si="59"/>
        <v>17</v>
      </c>
      <c r="BB1151" s="6">
        <f t="shared" si="60"/>
        <v>0</v>
      </c>
      <c r="BC1151" s="2"/>
      <c r="BD1151" s="2"/>
    </row>
    <row r="1152" spans="1:56" ht="15.75" customHeight="1" x14ac:dyDescent="0.25">
      <c r="A1152" s="2">
        <v>275</v>
      </c>
      <c r="B1152" s="2">
        <v>2019</v>
      </c>
      <c r="C1152" s="6" t="s">
        <v>336</v>
      </c>
      <c r="D1152" s="2">
        <v>19186</v>
      </c>
      <c r="E1152" s="2">
        <v>1616929000102</v>
      </c>
      <c r="F1152" s="2" t="str">
        <f t="array" ref="F1152">IFERROR(INDEX(cnpj!$A:$B,MATCH(C1152,cnpj!$B:$B,0),1),IF(G1152=14,LEFT(E1152,2)&amp;"."&amp;MID(E1152,3,3)&amp;"."&amp;MID(E1152,6,3)&amp;"/"&amp;MID(E1152,9,4)&amp;"-"&amp;RIGHT(E1152,2),IF(G1152=13,0&amp;LEFT(E1152,1)&amp;"."&amp;MID(E1152,2,3)&amp;"."&amp;MID(E1152,5,3)&amp;"/"&amp;MID(E1152,8,4)&amp;"-"&amp;RIGHT(E1152,2),IF(G1152=12,"00"&amp;"."&amp;LEFT(E1152,3)&amp;"."&amp;MID(E1152,4,3)&amp;"/"&amp;MID(E1152,7,4)&amp;"-"&amp;RIGHT(E1152,2),IF(G1152=11,"00.0"&amp;LEFT(E1152,2)&amp;"."&amp;MID(E1152,3,3)&amp;"/"&amp;MID(E1152,6,4)&amp;"-"&amp;RIGHT(E1152,2),"erro")))))</f>
        <v>01.616.929/0001-02</v>
      </c>
      <c r="G1152" s="2">
        <f t="shared" si="49"/>
        <v>13</v>
      </c>
      <c r="H1152" s="6" t="s">
        <v>52</v>
      </c>
      <c r="I1152" s="2">
        <v>10</v>
      </c>
      <c r="J1152" s="6">
        <v>12.155163487878974</v>
      </c>
      <c r="K1152" s="6">
        <v>190073</v>
      </c>
      <c r="L1152" s="2">
        <v>0</v>
      </c>
      <c r="M1152" s="2">
        <v>0</v>
      </c>
      <c r="N1152" s="2"/>
      <c r="O1152" s="2">
        <v>1</v>
      </c>
      <c r="P1152" s="2">
        <v>4</v>
      </c>
      <c r="Q1152" s="2">
        <v>0</v>
      </c>
      <c r="R1152" s="2">
        <v>17</v>
      </c>
      <c r="S1152" s="2">
        <v>0</v>
      </c>
      <c r="T1152" s="6">
        <v>15.515215591696075</v>
      </c>
      <c r="U1152" s="6">
        <v>5.7695867557767407E-2</v>
      </c>
      <c r="V1152" s="6">
        <v>0.27009558811570861</v>
      </c>
      <c r="W1152" s="6">
        <v>731251</v>
      </c>
      <c r="X1152" s="6">
        <v>746802</v>
      </c>
      <c r="Y1152" s="6">
        <v>5472333</v>
      </c>
      <c r="Z1152" s="6">
        <v>315731</v>
      </c>
      <c r="AA1152" s="2">
        <f t="shared" si="50"/>
        <v>0</v>
      </c>
      <c r="AB1152" s="2">
        <v>0</v>
      </c>
      <c r="AC1152" s="2">
        <v>0</v>
      </c>
      <c r="AD1152" s="2">
        <v>1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1</v>
      </c>
      <c r="AQ1152" s="2">
        <v>0</v>
      </c>
      <c r="AR1152" s="3">
        <v>0</v>
      </c>
      <c r="AS1152" s="6">
        <f t="shared" si="51"/>
        <v>15.38902321724705</v>
      </c>
      <c r="AT1152" s="6">
        <f t="shared" si="52"/>
        <v>2.2813431236086527E-2</v>
      </c>
      <c r="AU1152" s="6">
        <f t="shared" si="53"/>
        <v>0.4515169495074387</v>
      </c>
      <c r="AV1152" s="6">
        <f t="shared" si="54"/>
        <v>0</v>
      </c>
      <c r="AW1152" s="6">
        <f t="shared" si="55"/>
        <v>0</v>
      </c>
      <c r="AX1152" s="6">
        <f t="shared" si="56"/>
        <v>0</v>
      </c>
      <c r="AY1152" s="6">
        <f t="shared" si="57"/>
        <v>0</v>
      </c>
      <c r="AZ1152" s="6">
        <f t="shared" si="58"/>
        <v>0</v>
      </c>
      <c r="BA1152" s="6">
        <f t="shared" si="59"/>
        <v>18</v>
      </c>
      <c r="BB1152" s="6">
        <f t="shared" si="60"/>
        <v>0</v>
      </c>
      <c r="BC1152" s="2"/>
      <c r="BD1152" s="2"/>
    </row>
    <row r="1153" spans="1:56" ht="15.75" customHeight="1" x14ac:dyDescent="0.25">
      <c r="A1153" s="2">
        <v>276</v>
      </c>
      <c r="B1153" s="2">
        <v>2016</v>
      </c>
      <c r="C1153" s="6" t="s">
        <v>337</v>
      </c>
      <c r="D1153" s="2">
        <v>19593</v>
      </c>
      <c r="E1153" s="2">
        <v>2724983000134</v>
      </c>
      <c r="F1153" s="2" t="str">
        <f t="array" ref="F1153">IFERROR(INDEX(cnpj!$A:$B,MATCH(C1153,cnpj!$B:$B,0),1),IF(G1153=14,LEFT(E1153,2)&amp;"."&amp;MID(E1153,3,3)&amp;"."&amp;MID(E1153,6,3)&amp;"/"&amp;MID(E1153,9,4)&amp;"-"&amp;RIGHT(E1153,2),IF(G1153=13,0&amp;LEFT(E1153,1)&amp;"."&amp;MID(E1153,2,3)&amp;"."&amp;MID(E1153,5,3)&amp;"/"&amp;MID(E1153,8,4)&amp;"-"&amp;RIGHT(E1153,2),IF(G1153=12,"00"&amp;"."&amp;LEFT(E1153,3)&amp;"."&amp;MID(E1153,4,3)&amp;"/"&amp;MID(E1153,7,4)&amp;"-"&amp;RIGHT(E1153,2),IF(G1153=11,"00.0"&amp;LEFT(E1153,2)&amp;"."&amp;MID(E1153,3,3)&amp;"/"&amp;MID(E1153,6,4)&amp;"-"&amp;RIGHT(E1153,2),"erro")))))</f>
        <v>02.724.983/0001-34</v>
      </c>
      <c r="G1153" s="2">
        <f t="shared" si="49"/>
        <v>13</v>
      </c>
      <c r="H1153" s="6" t="s">
        <v>52</v>
      </c>
      <c r="I1153" s="2">
        <v>10</v>
      </c>
      <c r="J1153" s="6">
        <v>10.691944912900398</v>
      </c>
      <c r="K1153" s="6">
        <v>44000</v>
      </c>
      <c r="L1153" s="2">
        <v>0</v>
      </c>
      <c r="M1153" s="2">
        <v>0</v>
      </c>
      <c r="N1153" s="2"/>
      <c r="O1153" s="2">
        <v>0</v>
      </c>
      <c r="P1153" s="2">
        <v>0</v>
      </c>
      <c r="Q1153" s="2">
        <v>0</v>
      </c>
      <c r="R1153" s="2">
        <v>6</v>
      </c>
      <c r="S1153" s="2">
        <v>1</v>
      </c>
      <c r="T1153" s="6">
        <v>10.906597976362843</v>
      </c>
      <c r="U1153" s="6">
        <v>-1.0818740258549556E-3</v>
      </c>
      <c r="V1153" s="6">
        <v>1.2970752727606125</v>
      </c>
      <c r="W1153" s="6">
        <v>11652</v>
      </c>
      <c r="X1153" s="6">
        <v>59084</v>
      </c>
      <c r="Y1153" s="6">
        <v>54535</v>
      </c>
      <c r="Z1153" s="6">
        <v>-59</v>
      </c>
      <c r="AA1153" s="2" t="str">
        <f t="shared" si="50"/>
        <v/>
      </c>
      <c r="AB1153" s="2">
        <v>0</v>
      </c>
      <c r="AC1153" s="2">
        <v>0</v>
      </c>
      <c r="AD1153" s="2">
        <v>1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1</v>
      </c>
      <c r="AN1153" s="2">
        <v>0</v>
      </c>
      <c r="AO1153" s="2">
        <v>0</v>
      </c>
      <c r="AP1153" s="2">
        <v>0</v>
      </c>
      <c r="AQ1153" s="2">
        <v>0</v>
      </c>
      <c r="AR1153" s="3">
        <v>0</v>
      </c>
      <c r="AS1153" s="6" t="str">
        <f t="shared" si="51"/>
        <v/>
      </c>
      <c r="AT1153" s="6" t="str">
        <f t="shared" si="52"/>
        <v/>
      </c>
      <c r="AU1153" s="6" t="str">
        <f t="shared" si="53"/>
        <v/>
      </c>
      <c r="AV1153" s="6" t="str">
        <f t="shared" si="54"/>
        <v/>
      </c>
      <c r="AW1153" s="6" t="str">
        <f t="shared" si="55"/>
        <v/>
      </c>
      <c r="AX1153" s="6" t="str">
        <f t="shared" si="56"/>
        <v/>
      </c>
      <c r="AY1153" s="6" t="str">
        <f t="shared" si="57"/>
        <v/>
      </c>
      <c r="AZ1153" s="6" t="str">
        <f t="shared" si="58"/>
        <v/>
      </c>
      <c r="BA1153" s="6" t="str">
        <f t="shared" si="59"/>
        <v/>
      </c>
      <c r="BB1153" s="6" t="str">
        <f t="shared" si="60"/>
        <v/>
      </c>
      <c r="BC1153" s="2"/>
      <c r="BD1153" s="2"/>
    </row>
    <row r="1154" spans="1:56" ht="15.75" customHeight="1" x14ac:dyDescent="0.25">
      <c r="A1154" s="2">
        <v>276</v>
      </c>
      <c r="B1154" s="2">
        <v>2017</v>
      </c>
      <c r="C1154" s="6" t="s">
        <v>337</v>
      </c>
      <c r="D1154" s="2">
        <v>19593</v>
      </c>
      <c r="E1154" s="2">
        <v>2724983000134</v>
      </c>
      <c r="F1154" s="2" t="str">
        <f t="array" ref="F1154">IFERROR(INDEX(cnpj!$A:$B,MATCH(C1154,cnpj!$B:$B,0),1),IF(G1154=14,LEFT(E1154,2)&amp;"."&amp;MID(E1154,3,3)&amp;"."&amp;MID(E1154,6,3)&amp;"/"&amp;MID(E1154,9,4)&amp;"-"&amp;RIGHT(E1154,2),IF(G1154=13,0&amp;LEFT(E1154,1)&amp;"."&amp;MID(E1154,2,3)&amp;"."&amp;MID(E1154,5,3)&amp;"/"&amp;MID(E1154,8,4)&amp;"-"&amp;RIGHT(E1154,2),IF(G1154=12,"00"&amp;"."&amp;LEFT(E1154,3)&amp;"."&amp;MID(E1154,4,3)&amp;"/"&amp;MID(E1154,7,4)&amp;"-"&amp;RIGHT(E1154,2),IF(G1154=11,"00.0"&amp;LEFT(E1154,2)&amp;"."&amp;MID(E1154,3,3)&amp;"/"&amp;MID(E1154,6,4)&amp;"-"&amp;RIGHT(E1154,2),"erro")))))</f>
        <v>02.724.983/0001-34</v>
      </c>
      <c r="G1154" s="2">
        <f t="shared" si="49"/>
        <v>13</v>
      </c>
      <c r="H1154" s="6" t="s">
        <v>52</v>
      </c>
      <c r="I1154" s="2">
        <v>10</v>
      </c>
      <c r="J1154" s="6">
        <v>10.691944912900398</v>
      </c>
      <c r="K1154" s="6">
        <v>44000</v>
      </c>
      <c r="L1154" s="2">
        <v>0</v>
      </c>
      <c r="M1154" s="2">
        <v>0</v>
      </c>
      <c r="N1154" s="2"/>
      <c r="O1154" s="2">
        <v>0</v>
      </c>
      <c r="P1154" s="2">
        <v>0</v>
      </c>
      <c r="Q1154" s="2">
        <v>0</v>
      </c>
      <c r="R1154" s="2">
        <v>6</v>
      </c>
      <c r="S1154" s="2">
        <v>1</v>
      </c>
      <c r="T1154" s="6">
        <v>10.993227262700639</v>
      </c>
      <c r="U1154" s="6">
        <v>0.24175214393812006</v>
      </c>
      <c r="V1154" s="6">
        <v>1.030670926517572</v>
      </c>
      <c r="W1154" s="6">
        <v>11072</v>
      </c>
      <c r="X1154" s="6">
        <v>50222</v>
      </c>
      <c r="Y1154" s="6">
        <v>59470</v>
      </c>
      <c r="Z1154" s="6">
        <v>14377</v>
      </c>
      <c r="AA1154" s="2">
        <f t="shared" si="50"/>
        <v>1</v>
      </c>
      <c r="AB1154" s="2">
        <v>0</v>
      </c>
      <c r="AC1154" s="2">
        <v>0</v>
      </c>
      <c r="AD1154" s="2">
        <v>1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</v>
      </c>
      <c r="AO1154" s="2">
        <v>0</v>
      </c>
      <c r="AP1154" s="2">
        <v>0</v>
      </c>
      <c r="AQ1154" s="2">
        <v>0</v>
      </c>
      <c r="AR1154" s="3">
        <v>0</v>
      </c>
      <c r="AS1154" s="6">
        <f t="shared" si="51"/>
        <v>10.906597976362843</v>
      </c>
      <c r="AT1154" s="6">
        <f t="shared" si="52"/>
        <v>-1.0818740258549556E-3</v>
      </c>
      <c r="AU1154" s="6">
        <f t="shared" si="53"/>
        <v>1.2970752727606125</v>
      </c>
      <c r="AV1154" s="6">
        <f t="shared" si="54"/>
        <v>0</v>
      </c>
      <c r="AW1154" s="6">
        <f t="shared" si="55"/>
        <v>0</v>
      </c>
      <c r="AX1154" s="6">
        <f t="shared" si="56"/>
        <v>0</v>
      </c>
      <c r="AY1154" s="6">
        <f t="shared" si="57"/>
        <v>0</v>
      </c>
      <c r="AZ1154" s="6">
        <f t="shared" si="58"/>
        <v>0</v>
      </c>
      <c r="BA1154" s="6">
        <f t="shared" si="59"/>
        <v>6</v>
      </c>
      <c r="BB1154" s="6">
        <f t="shared" si="60"/>
        <v>1</v>
      </c>
      <c r="BC1154" s="2"/>
      <c r="BD1154" s="2"/>
    </row>
    <row r="1155" spans="1:56" ht="15.75" customHeight="1" x14ac:dyDescent="0.25">
      <c r="A1155" s="2">
        <v>276</v>
      </c>
      <c r="B1155" s="2">
        <v>2018</v>
      </c>
      <c r="C1155" s="6" t="s">
        <v>337</v>
      </c>
      <c r="D1155" s="2">
        <v>19593</v>
      </c>
      <c r="E1155" s="2">
        <v>2724983000134</v>
      </c>
      <c r="F1155" s="2" t="str">
        <f t="array" ref="F1155">IFERROR(INDEX(cnpj!$A:$B,MATCH(C1155,cnpj!$B:$B,0),1),IF(G1155=14,LEFT(E1155,2)&amp;"."&amp;MID(E1155,3,3)&amp;"."&amp;MID(E1155,6,3)&amp;"/"&amp;MID(E1155,9,4)&amp;"-"&amp;RIGHT(E1155,2),IF(G1155=13,0&amp;LEFT(E1155,1)&amp;"."&amp;MID(E1155,2,3)&amp;"."&amp;MID(E1155,5,3)&amp;"/"&amp;MID(E1155,8,4)&amp;"-"&amp;RIGHT(E1155,2),IF(G1155=12,"00"&amp;"."&amp;LEFT(E1155,3)&amp;"."&amp;MID(E1155,4,3)&amp;"/"&amp;MID(E1155,7,4)&amp;"-"&amp;RIGHT(E1155,2),IF(G1155=11,"00.0"&amp;LEFT(E1155,2)&amp;"."&amp;MID(E1155,3,3)&amp;"/"&amp;MID(E1155,6,4)&amp;"-"&amp;RIGHT(E1155,2),"erro")))))</f>
        <v>02.724.983/0001-34</v>
      </c>
      <c r="G1155" s="2">
        <f t="shared" si="49"/>
        <v>13</v>
      </c>
      <c r="H1155" s="6" t="s">
        <v>52</v>
      </c>
      <c r="I1155" s="2">
        <v>10</v>
      </c>
      <c r="J1155" s="6">
        <v>10.691944912900398</v>
      </c>
      <c r="K1155" s="6">
        <v>44000</v>
      </c>
      <c r="L1155" s="2">
        <v>0</v>
      </c>
      <c r="M1155" s="2">
        <v>0</v>
      </c>
      <c r="N1155" s="2"/>
      <c r="O1155" s="2">
        <v>0</v>
      </c>
      <c r="P1155" s="2">
        <v>0</v>
      </c>
      <c r="Q1155" s="2">
        <v>0</v>
      </c>
      <c r="R1155" s="2">
        <v>6</v>
      </c>
      <c r="S1155" s="2">
        <v>1</v>
      </c>
      <c r="T1155" s="6">
        <v>10.974505940611799</v>
      </c>
      <c r="U1155" s="6">
        <v>1.6944506313499065E-2</v>
      </c>
      <c r="V1155" s="6">
        <v>1.0143060290917814</v>
      </c>
      <c r="W1155" s="6">
        <v>12992</v>
      </c>
      <c r="X1155" s="6">
        <v>46210</v>
      </c>
      <c r="Y1155" s="6">
        <v>58367</v>
      </c>
      <c r="Z1155" s="6">
        <v>989</v>
      </c>
      <c r="AA1155" s="2">
        <f t="shared" si="50"/>
        <v>0</v>
      </c>
      <c r="AB1155" s="2">
        <v>0</v>
      </c>
      <c r="AC1155" s="2">
        <v>0</v>
      </c>
      <c r="AD1155" s="2">
        <v>1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1</v>
      </c>
      <c r="AP1155" s="2">
        <v>0</v>
      </c>
      <c r="AQ1155" s="2">
        <v>0</v>
      </c>
      <c r="AR1155" s="3">
        <v>0</v>
      </c>
      <c r="AS1155" s="6">
        <f t="shared" si="51"/>
        <v>10.993227262700639</v>
      </c>
      <c r="AT1155" s="6">
        <f t="shared" si="52"/>
        <v>0.24175214393812006</v>
      </c>
      <c r="AU1155" s="6">
        <f t="shared" si="53"/>
        <v>1.030670926517572</v>
      </c>
      <c r="AV1155" s="6">
        <f t="shared" si="54"/>
        <v>0</v>
      </c>
      <c r="AW1155" s="6">
        <f t="shared" si="55"/>
        <v>0</v>
      </c>
      <c r="AX1155" s="6">
        <f t="shared" si="56"/>
        <v>0</v>
      </c>
      <c r="AY1155" s="6">
        <f t="shared" si="57"/>
        <v>0</v>
      </c>
      <c r="AZ1155" s="6">
        <f t="shared" si="58"/>
        <v>0</v>
      </c>
      <c r="BA1155" s="6">
        <f t="shared" si="59"/>
        <v>6</v>
      </c>
      <c r="BB1155" s="6">
        <f t="shared" si="60"/>
        <v>1</v>
      </c>
      <c r="BC1155" s="2"/>
      <c r="BD1155" s="2"/>
    </row>
    <row r="1156" spans="1:56" ht="15.75" customHeight="1" x14ac:dyDescent="0.25">
      <c r="A1156" s="2">
        <v>276</v>
      </c>
      <c r="B1156" s="2">
        <v>2019</v>
      </c>
      <c r="C1156" s="6" t="s">
        <v>337</v>
      </c>
      <c r="D1156" s="2">
        <v>19593</v>
      </c>
      <c r="E1156" s="2">
        <v>2724983000134</v>
      </c>
      <c r="F1156" s="2" t="str">
        <f t="array" ref="F1156">IFERROR(INDEX(cnpj!$A:$B,MATCH(C1156,cnpj!$B:$B,0),1),IF(G1156=14,LEFT(E1156,2)&amp;"."&amp;MID(E1156,3,3)&amp;"."&amp;MID(E1156,6,3)&amp;"/"&amp;MID(E1156,9,4)&amp;"-"&amp;RIGHT(E1156,2),IF(G1156=13,0&amp;LEFT(E1156,1)&amp;"."&amp;MID(E1156,2,3)&amp;"."&amp;MID(E1156,5,3)&amp;"/"&amp;MID(E1156,8,4)&amp;"-"&amp;RIGHT(E1156,2),IF(G1156=12,"00"&amp;"."&amp;LEFT(E1156,3)&amp;"."&amp;MID(E1156,4,3)&amp;"/"&amp;MID(E1156,7,4)&amp;"-"&amp;RIGHT(E1156,2),IF(G1156=11,"00.0"&amp;LEFT(E1156,2)&amp;"."&amp;MID(E1156,3,3)&amp;"/"&amp;MID(E1156,6,4)&amp;"-"&amp;RIGHT(E1156,2),"erro")))))</f>
        <v>02.724.983/0001-34</v>
      </c>
      <c r="G1156" s="2">
        <f t="shared" si="49"/>
        <v>13</v>
      </c>
      <c r="H1156" s="6" t="s">
        <v>52</v>
      </c>
      <c r="I1156" s="2">
        <v>10</v>
      </c>
      <c r="J1156" s="6">
        <v>10.803648902480399</v>
      </c>
      <c r="K1156" s="6">
        <v>49200</v>
      </c>
      <c r="L1156" s="2">
        <v>0</v>
      </c>
      <c r="M1156" s="2">
        <v>1</v>
      </c>
      <c r="N1156" s="2"/>
      <c r="O1156" s="2">
        <v>0</v>
      </c>
      <c r="P1156" s="2">
        <v>0</v>
      </c>
      <c r="Q1156" s="2">
        <v>0</v>
      </c>
      <c r="R1156" s="2">
        <v>5</v>
      </c>
      <c r="S1156" s="2">
        <v>1</v>
      </c>
      <c r="T1156" s="6">
        <v>10.987172311286548</v>
      </c>
      <c r="U1156" s="6">
        <v>1.4988749978853343E-2</v>
      </c>
      <c r="V1156" s="6">
        <v>0.33756830369981899</v>
      </c>
      <c r="W1156" s="6">
        <v>8302</v>
      </c>
      <c r="X1156" s="6">
        <v>11652</v>
      </c>
      <c r="Y1156" s="6">
        <v>59111</v>
      </c>
      <c r="Z1156" s="6">
        <v>886</v>
      </c>
      <c r="AA1156" s="2">
        <f t="shared" si="50"/>
        <v>0</v>
      </c>
      <c r="AB1156" s="2">
        <v>0</v>
      </c>
      <c r="AC1156" s="2">
        <v>0</v>
      </c>
      <c r="AD1156" s="2">
        <v>1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1</v>
      </c>
      <c r="AQ1156" s="2">
        <v>0</v>
      </c>
      <c r="AR1156" s="3">
        <v>0</v>
      </c>
      <c r="AS1156" s="6">
        <f t="shared" si="51"/>
        <v>10.974505940611799</v>
      </c>
      <c r="AT1156" s="6">
        <f t="shared" si="52"/>
        <v>1.6944506313499065E-2</v>
      </c>
      <c r="AU1156" s="6">
        <f t="shared" si="53"/>
        <v>1.0143060290917814</v>
      </c>
      <c r="AV1156" s="6">
        <f t="shared" si="54"/>
        <v>0</v>
      </c>
      <c r="AW1156" s="6">
        <f t="shared" si="55"/>
        <v>0</v>
      </c>
      <c r="AX1156" s="6">
        <f t="shared" si="56"/>
        <v>0</v>
      </c>
      <c r="AY1156" s="6">
        <f t="shared" si="57"/>
        <v>0</v>
      </c>
      <c r="AZ1156" s="6">
        <f t="shared" si="58"/>
        <v>0</v>
      </c>
      <c r="BA1156" s="6">
        <f t="shared" si="59"/>
        <v>6</v>
      </c>
      <c r="BB1156" s="6">
        <f t="shared" si="60"/>
        <v>1</v>
      </c>
      <c r="BC1156" s="2"/>
      <c r="BD1156" s="2"/>
    </row>
    <row r="1157" spans="1:56" ht="15.75" customHeight="1" x14ac:dyDescent="0.25">
      <c r="A1157" s="2">
        <v>276</v>
      </c>
      <c r="B1157" s="2">
        <v>2020</v>
      </c>
      <c r="C1157" s="6" t="s">
        <v>337</v>
      </c>
      <c r="D1157" s="2">
        <v>19593</v>
      </c>
      <c r="E1157" s="2">
        <v>2724983000134</v>
      </c>
      <c r="F1157" s="2" t="str">
        <f t="array" ref="F1157">IFERROR(INDEX(cnpj!$A:$B,MATCH(C1157,cnpj!$B:$B,0),1),IF(G1157=14,LEFT(E1157,2)&amp;"."&amp;MID(E1157,3,3)&amp;"."&amp;MID(E1157,6,3)&amp;"/"&amp;MID(E1157,9,4)&amp;"-"&amp;RIGHT(E1157,2),IF(G1157=13,0&amp;LEFT(E1157,1)&amp;"."&amp;MID(E1157,2,3)&amp;"."&amp;MID(E1157,5,3)&amp;"/"&amp;MID(E1157,8,4)&amp;"-"&amp;RIGHT(E1157,2),IF(G1157=12,"00"&amp;"."&amp;LEFT(E1157,3)&amp;"."&amp;MID(E1157,4,3)&amp;"/"&amp;MID(E1157,7,4)&amp;"-"&amp;RIGHT(E1157,2),IF(G1157=11,"00.0"&amp;LEFT(E1157,2)&amp;"."&amp;MID(E1157,3,3)&amp;"/"&amp;MID(E1157,6,4)&amp;"-"&amp;RIGHT(E1157,2),"erro")))))</f>
        <v>02.724.983/0001-34</v>
      </c>
      <c r="G1157" s="2">
        <f t="shared" si="49"/>
        <v>13</v>
      </c>
      <c r="H1157" s="6" t="s">
        <v>52</v>
      </c>
      <c r="I1157" s="2">
        <v>10</v>
      </c>
      <c r="J1157" s="6">
        <v>10.803648902480399</v>
      </c>
      <c r="K1157" s="6">
        <v>49200</v>
      </c>
      <c r="L1157" s="2">
        <v>0</v>
      </c>
      <c r="M1157" s="2">
        <v>1</v>
      </c>
      <c r="N1157" s="2"/>
      <c r="O1157" s="2">
        <v>0</v>
      </c>
      <c r="P1157" s="2">
        <v>0</v>
      </c>
      <c r="Q1157" s="2">
        <v>0</v>
      </c>
      <c r="R1157" s="2">
        <v>5</v>
      </c>
      <c r="S1157" s="2">
        <v>1</v>
      </c>
      <c r="T1157" s="6">
        <v>11.031949863173123</v>
      </c>
      <c r="U1157" s="6">
        <v>9.5053220744766895E-2</v>
      </c>
      <c r="V1157" s="6">
        <v>0.90412177682875539</v>
      </c>
      <c r="W1157" s="6">
        <v>10780</v>
      </c>
      <c r="X1157" s="6">
        <v>45111</v>
      </c>
      <c r="Y1157" s="6">
        <v>61818</v>
      </c>
      <c r="Z1157" s="6">
        <v>5876</v>
      </c>
      <c r="AA1157" s="2">
        <f t="shared" si="50"/>
        <v>0</v>
      </c>
      <c r="AB1157" s="2">
        <v>0</v>
      </c>
      <c r="AC1157" s="2">
        <v>0</v>
      </c>
      <c r="AD1157" s="2">
        <v>1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1</v>
      </c>
      <c r="AR1157" s="3">
        <v>0</v>
      </c>
      <c r="AS1157" s="6">
        <f t="shared" si="51"/>
        <v>10.987172311286548</v>
      </c>
      <c r="AT1157" s="6">
        <f t="shared" si="52"/>
        <v>1.4988749978853343E-2</v>
      </c>
      <c r="AU1157" s="6">
        <f t="shared" si="53"/>
        <v>0.33756830369981899</v>
      </c>
      <c r="AV1157" s="6">
        <f t="shared" si="54"/>
        <v>0</v>
      </c>
      <c r="AW1157" s="6">
        <f t="shared" si="55"/>
        <v>1</v>
      </c>
      <c r="AX1157" s="6">
        <f t="shared" si="56"/>
        <v>0</v>
      </c>
      <c r="AY1157" s="6">
        <f t="shared" si="57"/>
        <v>0</v>
      </c>
      <c r="AZ1157" s="6">
        <f t="shared" si="58"/>
        <v>0</v>
      </c>
      <c r="BA1157" s="6">
        <f t="shared" si="59"/>
        <v>5</v>
      </c>
      <c r="BB1157" s="6">
        <f t="shared" si="60"/>
        <v>1</v>
      </c>
      <c r="BC1157" s="2"/>
      <c r="BD1157" s="2"/>
    </row>
    <row r="1158" spans="1:56" ht="15.75" customHeight="1" x14ac:dyDescent="0.25">
      <c r="A1158" s="2">
        <v>277</v>
      </c>
      <c r="B1158" s="2">
        <v>2016</v>
      </c>
      <c r="C1158" s="6" t="s">
        <v>338</v>
      </c>
      <c r="D1158" s="2">
        <v>14923</v>
      </c>
      <c r="E1158" s="2">
        <v>61101895000145</v>
      </c>
      <c r="F1158" s="2" t="str">
        <f t="array" ref="F1158">IFERROR(INDEX(cnpj!$A:$B,MATCH(C1158,cnpj!$B:$B,0),1),IF(G1158=14,LEFT(E1158,2)&amp;"."&amp;MID(E1158,3,3)&amp;"."&amp;MID(E1158,6,3)&amp;"/"&amp;MID(E1158,9,4)&amp;"-"&amp;RIGHT(E1158,2),IF(G1158=13,0&amp;LEFT(E1158,1)&amp;"."&amp;MID(E1158,2,3)&amp;"."&amp;MID(E1158,5,3)&amp;"/"&amp;MID(E1158,8,4)&amp;"-"&amp;RIGHT(E1158,2),IF(G1158=12,"00"&amp;"."&amp;LEFT(E1158,3)&amp;"."&amp;MID(E1158,4,3)&amp;"/"&amp;MID(E1158,7,4)&amp;"-"&amp;RIGHT(E1158,2),IF(G1158=11,"00.0"&amp;LEFT(E1158,2)&amp;"."&amp;MID(E1158,3,3)&amp;"/"&amp;MID(E1158,6,4)&amp;"-"&amp;RIGHT(E1158,2),"erro")))))</f>
        <v>61.101.895/0001-45</v>
      </c>
      <c r="G1158" s="2">
        <f t="shared" si="49"/>
        <v>14</v>
      </c>
      <c r="H1158" s="6" t="s">
        <v>183</v>
      </c>
      <c r="I1158" s="2">
        <v>5</v>
      </c>
      <c r="J1158" s="6">
        <v>13.181276757057192</v>
      </c>
      <c r="K1158" s="6">
        <v>530341.68000000005</v>
      </c>
      <c r="L1158" s="2">
        <v>0</v>
      </c>
      <c r="M1158" s="2">
        <v>1</v>
      </c>
      <c r="N1158" s="2"/>
      <c r="O1158" s="2">
        <v>0</v>
      </c>
      <c r="P1158" s="2">
        <v>0</v>
      </c>
      <c r="Q1158" s="2">
        <v>0</v>
      </c>
      <c r="R1158" s="2">
        <v>8</v>
      </c>
      <c r="S1158" s="2">
        <v>0</v>
      </c>
      <c r="T1158" s="6">
        <v>13.780713087832101</v>
      </c>
      <c r="U1158" s="6">
        <v>0.99981880325242989</v>
      </c>
      <c r="V1158" s="6">
        <v>0.99981880325242989</v>
      </c>
      <c r="W1158" s="6">
        <v>920907</v>
      </c>
      <c r="X1158" s="6">
        <v>44719</v>
      </c>
      <c r="Y1158" s="6">
        <v>965801</v>
      </c>
      <c r="Z1158" s="6">
        <v>-16000</v>
      </c>
      <c r="AA1158" s="2" t="str">
        <f t="shared" si="50"/>
        <v/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1</v>
      </c>
      <c r="AK1158" s="2">
        <v>0</v>
      </c>
      <c r="AL1158" s="2">
        <v>0</v>
      </c>
      <c r="AM1158" s="2">
        <v>1</v>
      </c>
      <c r="AN1158" s="2">
        <v>0</v>
      </c>
      <c r="AO1158" s="2">
        <v>0</v>
      </c>
      <c r="AP1158" s="2">
        <v>0</v>
      </c>
      <c r="AQ1158" s="2">
        <v>0</v>
      </c>
      <c r="AR1158" s="3">
        <v>0</v>
      </c>
      <c r="AS1158" s="6" t="str">
        <f t="shared" si="51"/>
        <v/>
      </c>
      <c r="AT1158" s="6" t="str">
        <f t="shared" si="52"/>
        <v/>
      </c>
      <c r="AU1158" s="6" t="str">
        <f t="shared" si="53"/>
        <v/>
      </c>
      <c r="AV1158" s="6" t="str">
        <f t="shared" si="54"/>
        <v/>
      </c>
      <c r="AW1158" s="6" t="str">
        <f t="shared" si="55"/>
        <v/>
      </c>
      <c r="AX1158" s="6" t="str">
        <f t="shared" si="56"/>
        <v/>
      </c>
      <c r="AY1158" s="6" t="str">
        <f t="shared" si="57"/>
        <v/>
      </c>
      <c r="AZ1158" s="6" t="str">
        <f t="shared" si="58"/>
        <v/>
      </c>
      <c r="BA1158" s="6" t="str">
        <f t="shared" si="59"/>
        <v/>
      </c>
      <c r="BB1158" s="6" t="str">
        <f t="shared" si="60"/>
        <v/>
      </c>
      <c r="BC1158" s="2"/>
      <c r="BD1158" s="2"/>
    </row>
    <row r="1159" spans="1:56" ht="15.75" customHeight="1" x14ac:dyDescent="0.25">
      <c r="A1159" s="2">
        <v>277</v>
      </c>
      <c r="B1159" s="2">
        <v>2017</v>
      </c>
      <c r="C1159" s="6" t="s">
        <v>338</v>
      </c>
      <c r="D1159" s="2">
        <v>14923</v>
      </c>
      <c r="E1159" s="2">
        <v>61101895000145</v>
      </c>
      <c r="F1159" s="2" t="str">
        <f t="array" ref="F1159">IFERROR(INDEX(cnpj!$A:$B,MATCH(C1159,cnpj!$B:$B,0),1),IF(G1159=14,LEFT(E1159,2)&amp;"."&amp;MID(E1159,3,3)&amp;"."&amp;MID(E1159,6,3)&amp;"/"&amp;MID(E1159,9,4)&amp;"-"&amp;RIGHT(E1159,2),IF(G1159=13,0&amp;LEFT(E1159,1)&amp;"."&amp;MID(E1159,2,3)&amp;"."&amp;MID(E1159,5,3)&amp;"/"&amp;MID(E1159,8,4)&amp;"-"&amp;RIGHT(E1159,2),IF(G1159=12,"00"&amp;"."&amp;LEFT(E1159,3)&amp;"."&amp;MID(E1159,4,3)&amp;"/"&amp;MID(E1159,7,4)&amp;"-"&amp;RIGHT(E1159,2),IF(G1159=11,"00.0"&amp;LEFT(E1159,2)&amp;"."&amp;MID(E1159,3,3)&amp;"/"&amp;MID(E1159,6,4)&amp;"-"&amp;RIGHT(E1159,2),"erro")))))</f>
        <v>61.101.895/0001-45</v>
      </c>
      <c r="G1159" s="2">
        <f t="shared" si="49"/>
        <v>14</v>
      </c>
      <c r="H1159" s="6" t="s">
        <v>183</v>
      </c>
      <c r="I1159" s="2">
        <v>5</v>
      </c>
      <c r="J1159" s="6">
        <v>13.052953962032161</v>
      </c>
      <c r="K1159" s="6">
        <v>466472.32</v>
      </c>
      <c r="L1159" s="2">
        <v>0</v>
      </c>
      <c r="M1159" s="2">
        <v>1</v>
      </c>
      <c r="N1159" s="2"/>
      <c r="O1159" s="2">
        <v>0</v>
      </c>
      <c r="P1159" s="2">
        <v>0</v>
      </c>
      <c r="Q1159" s="2">
        <v>0</v>
      </c>
      <c r="R1159" s="2">
        <v>8</v>
      </c>
      <c r="S1159" s="2">
        <v>0</v>
      </c>
      <c r="T1159" s="6">
        <v>13.710899761196993</v>
      </c>
      <c r="U1159" s="6">
        <v>-90.656768998490193</v>
      </c>
      <c r="V1159" s="6">
        <v>1.00906431287645</v>
      </c>
      <c r="W1159" s="6">
        <v>860258</v>
      </c>
      <c r="X1159" s="6">
        <v>48581</v>
      </c>
      <c r="Y1159" s="6">
        <v>900675</v>
      </c>
      <c r="Z1159" s="6">
        <v>-9935</v>
      </c>
      <c r="AA1159" s="2">
        <f t="shared" si="50"/>
        <v>1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1</v>
      </c>
      <c r="AK1159" s="2">
        <v>0</v>
      </c>
      <c r="AL1159" s="2">
        <v>0</v>
      </c>
      <c r="AM1159" s="2">
        <v>0</v>
      </c>
      <c r="AN1159" s="2">
        <v>1</v>
      </c>
      <c r="AO1159" s="2">
        <v>0</v>
      </c>
      <c r="AP1159" s="2">
        <v>0</v>
      </c>
      <c r="AQ1159" s="2">
        <v>0</v>
      </c>
      <c r="AR1159" s="3">
        <v>0</v>
      </c>
      <c r="AS1159" s="6">
        <f t="shared" si="51"/>
        <v>13.780713087832101</v>
      </c>
      <c r="AT1159" s="6">
        <f t="shared" si="52"/>
        <v>0.99981880325242989</v>
      </c>
      <c r="AU1159" s="6">
        <f t="shared" si="53"/>
        <v>0.99981880325242989</v>
      </c>
      <c r="AV1159" s="6">
        <f t="shared" si="54"/>
        <v>0</v>
      </c>
      <c r="AW1159" s="6">
        <f t="shared" si="55"/>
        <v>1</v>
      </c>
      <c r="AX1159" s="6">
        <f t="shared" si="56"/>
        <v>0</v>
      </c>
      <c r="AY1159" s="6">
        <f t="shared" si="57"/>
        <v>0</v>
      </c>
      <c r="AZ1159" s="6">
        <f t="shared" si="58"/>
        <v>0</v>
      </c>
      <c r="BA1159" s="6">
        <f t="shared" si="59"/>
        <v>8</v>
      </c>
      <c r="BB1159" s="6">
        <f t="shared" si="60"/>
        <v>0</v>
      </c>
      <c r="BC1159" s="2"/>
      <c r="BD1159" s="2"/>
    </row>
    <row r="1160" spans="1:56" ht="15.75" customHeight="1" x14ac:dyDescent="0.25">
      <c r="A1160" s="2">
        <v>277</v>
      </c>
      <c r="B1160" s="2">
        <v>2018</v>
      </c>
      <c r="C1160" s="6" t="s">
        <v>338</v>
      </c>
      <c r="D1160" s="2">
        <v>14923</v>
      </c>
      <c r="E1160" s="2">
        <v>61101895000145</v>
      </c>
      <c r="F1160" s="2" t="str">
        <f t="array" ref="F1160">IFERROR(INDEX(cnpj!$A:$B,MATCH(C1160,cnpj!$B:$B,0),1),IF(G1160=14,LEFT(E1160,2)&amp;"."&amp;MID(E1160,3,3)&amp;"."&amp;MID(E1160,6,3)&amp;"/"&amp;MID(E1160,9,4)&amp;"-"&amp;RIGHT(E1160,2),IF(G1160=13,0&amp;LEFT(E1160,1)&amp;"."&amp;MID(E1160,2,3)&amp;"."&amp;MID(E1160,5,3)&amp;"/"&amp;MID(E1160,8,4)&amp;"-"&amp;RIGHT(E1160,2),IF(G1160=12,"00"&amp;"."&amp;LEFT(E1160,3)&amp;"."&amp;MID(E1160,4,3)&amp;"/"&amp;MID(E1160,7,4)&amp;"-"&amp;RIGHT(E1160,2),IF(G1160=11,"00.0"&amp;LEFT(E1160,2)&amp;"."&amp;MID(E1160,3,3)&amp;"/"&amp;MID(E1160,6,4)&amp;"-"&amp;RIGHT(E1160,2),"erro")))))</f>
        <v>61.101.895/0001-45</v>
      </c>
      <c r="G1160" s="2">
        <f t="shared" si="49"/>
        <v>14</v>
      </c>
      <c r="H1160" s="6" t="s">
        <v>183</v>
      </c>
      <c r="I1160" s="2">
        <v>5</v>
      </c>
      <c r="J1160" s="6">
        <v>13.082026765067081</v>
      </c>
      <c r="K1160" s="6">
        <v>480233.04</v>
      </c>
      <c r="L1160" s="2">
        <v>0</v>
      </c>
      <c r="M1160" s="2">
        <v>1</v>
      </c>
      <c r="N1160" s="2"/>
      <c r="O1160" s="2">
        <v>0</v>
      </c>
      <c r="P1160" s="2">
        <v>0</v>
      </c>
      <c r="Q1160" s="2">
        <v>0</v>
      </c>
      <c r="R1160" s="2">
        <v>8</v>
      </c>
      <c r="S1160" s="2">
        <v>0</v>
      </c>
      <c r="T1160" s="6">
        <v>13.868207366964244</v>
      </c>
      <c r="U1160" s="6">
        <v>-201.85944082726925</v>
      </c>
      <c r="V1160" s="6">
        <v>0.9937207691796871</v>
      </c>
      <c r="W1160" s="6">
        <v>492330</v>
      </c>
      <c r="X1160" s="6">
        <v>555161</v>
      </c>
      <c r="Y1160" s="6">
        <v>1054110</v>
      </c>
      <c r="Z1160" s="6">
        <v>-5222</v>
      </c>
      <c r="AA1160" s="2">
        <f t="shared" si="50"/>
        <v>1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1</v>
      </c>
      <c r="AK1160" s="2">
        <v>0</v>
      </c>
      <c r="AL1160" s="2">
        <v>0</v>
      </c>
      <c r="AM1160" s="2">
        <v>0</v>
      </c>
      <c r="AN1160" s="2">
        <v>0</v>
      </c>
      <c r="AO1160" s="2">
        <v>1</v>
      </c>
      <c r="AP1160" s="2">
        <v>0</v>
      </c>
      <c r="AQ1160" s="2">
        <v>0</v>
      </c>
      <c r="AR1160" s="3">
        <v>0</v>
      </c>
      <c r="AS1160" s="6">
        <f t="shared" si="51"/>
        <v>13.710899761196993</v>
      </c>
      <c r="AT1160" s="6">
        <f t="shared" si="52"/>
        <v>-90.656768998490193</v>
      </c>
      <c r="AU1160" s="6">
        <f t="shared" si="53"/>
        <v>1.00906431287645</v>
      </c>
      <c r="AV1160" s="6">
        <f t="shared" si="54"/>
        <v>0</v>
      </c>
      <c r="AW1160" s="6">
        <f t="shared" si="55"/>
        <v>1</v>
      </c>
      <c r="AX1160" s="6">
        <f t="shared" si="56"/>
        <v>0</v>
      </c>
      <c r="AY1160" s="6">
        <f t="shared" si="57"/>
        <v>0</v>
      </c>
      <c r="AZ1160" s="6">
        <f t="shared" si="58"/>
        <v>0</v>
      </c>
      <c r="BA1160" s="6">
        <f t="shared" si="59"/>
        <v>8</v>
      </c>
      <c r="BB1160" s="6">
        <f t="shared" si="60"/>
        <v>0</v>
      </c>
      <c r="BC1160" s="2"/>
      <c r="BD1160" s="2"/>
    </row>
    <row r="1161" spans="1:56" ht="15.75" customHeight="1" x14ac:dyDescent="0.25">
      <c r="A1161" s="2">
        <v>278</v>
      </c>
      <c r="B1161" s="2">
        <v>2016</v>
      </c>
      <c r="C1161" s="6" t="s">
        <v>339</v>
      </c>
      <c r="D1161" s="2">
        <v>17892</v>
      </c>
      <c r="E1161" s="2">
        <v>2762121000104</v>
      </c>
      <c r="F1161" s="2" t="str">
        <f t="array" ref="F1161">IFERROR(INDEX(cnpj!$A:$B,MATCH(C1161,cnpj!$B:$B,0),1),IF(G1161=14,LEFT(E1161,2)&amp;"."&amp;MID(E1161,3,3)&amp;"."&amp;MID(E1161,6,3)&amp;"/"&amp;MID(E1161,9,4)&amp;"-"&amp;RIGHT(E1161,2),IF(G1161=13,0&amp;LEFT(E1161,1)&amp;"."&amp;MID(E1161,2,3)&amp;"."&amp;MID(E1161,5,3)&amp;"/"&amp;MID(E1161,8,4)&amp;"-"&amp;RIGHT(E1161,2),IF(G1161=12,"00"&amp;"."&amp;LEFT(E1161,3)&amp;"."&amp;MID(E1161,4,3)&amp;"/"&amp;MID(E1161,7,4)&amp;"-"&amp;RIGHT(E1161,2),IF(G1161=11,"00.0"&amp;LEFT(E1161,2)&amp;"."&amp;MID(E1161,3,3)&amp;"/"&amp;MID(E1161,6,4)&amp;"-"&amp;RIGHT(E1161,2),"erro")))))</f>
        <v>02.762.121/0001-04</v>
      </c>
      <c r="G1161" s="2">
        <f t="shared" si="49"/>
        <v>13</v>
      </c>
      <c r="H1161" s="6" t="s">
        <v>60</v>
      </c>
      <c r="I1161" s="2">
        <v>1</v>
      </c>
      <c r="J1161" s="6">
        <v>12.84397135185964</v>
      </c>
      <c r="K1161" s="6">
        <v>378500</v>
      </c>
      <c r="L1161" s="2">
        <v>0</v>
      </c>
      <c r="M1161" s="2">
        <v>1</v>
      </c>
      <c r="N1161" s="2"/>
      <c r="O1161" s="2">
        <v>0</v>
      </c>
      <c r="P1161" s="2">
        <v>0</v>
      </c>
      <c r="Q1161" s="2">
        <v>0</v>
      </c>
      <c r="R1161" s="2">
        <v>24</v>
      </c>
      <c r="S1161" s="2">
        <v>0</v>
      </c>
      <c r="T1161" s="6">
        <v>14.413100128111466</v>
      </c>
      <c r="U1161" s="6">
        <v>-1.0953209824110485E-2</v>
      </c>
      <c r="V1161" s="6">
        <v>0.23578833403383997</v>
      </c>
      <c r="W1161" s="6">
        <v>242944</v>
      </c>
      <c r="X1161" s="6">
        <v>185656</v>
      </c>
      <c r="Y1161" s="6">
        <v>1817732</v>
      </c>
      <c r="Z1161" s="6">
        <v>-19910</v>
      </c>
      <c r="AA1161" s="2" t="str">
        <f t="shared" si="50"/>
        <v/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1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1</v>
      </c>
      <c r="AN1161" s="2">
        <v>0</v>
      </c>
      <c r="AO1161" s="2">
        <v>0</v>
      </c>
      <c r="AP1161" s="2">
        <v>0</v>
      </c>
      <c r="AQ1161" s="2">
        <v>0</v>
      </c>
      <c r="AR1161" s="3">
        <v>0</v>
      </c>
      <c r="AS1161" s="6" t="str">
        <f t="shared" si="51"/>
        <v/>
      </c>
      <c r="AT1161" s="6" t="str">
        <f t="shared" si="52"/>
        <v/>
      </c>
      <c r="AU1161" s="6" t="str">
        <f t="shared" si="53"/>
        <v/>
      </c>
      <c r="AV1161" s="6" t="str">
        <f t="shared" si="54"/>
        <v/>
      </c>
      <c r="AW1161" s="6" t="str">
        <f t="shared" si="55"/>
        <v/>
      </c>
      <c r="AX1161" s="6" t="str">
        <f t="shared" si="56"/>
        <v/>
      </c>
      <c r="AY1161" s="6" t="str">
        <f t="shared" si="57"/>
        <v/>
      </c>
      <c r="AZ1161" s="6" t="str">
        <f t="shared" si="58"/>
        <v/>
      </c>
      <c r="BA1161" s="6" t="str">
        <f t="shared" si="59"/>
        <v/>
      </c>
      <c r="BB1161" s="6" t="str">
        <f t="shared" si="60"/>
        <v/>
      </c>
      <c r="BC1161" s="2"/>
      <c r="BD1161" s="2"/>
    </row>
    <row r="1162" spans="1:56" ht="15.75" customHeight="1" x14ac:dyDescent="0.25">
      <c r="A1162" s="2">
        <v>278</v>
      </c>
      <c r="B1162" s="2">
        <v>2017</v>
      </c>
      <c r="C1162" s="6" t="s">
        <v>339</v>
      </c>
      <c r="D1162" s="2">
        <v>17892</v>
      </c>
      <c r="E1162" s="2">
        <v>2762121000104</v>
      </c>
      <c r="F1162" s="2" t="str">
        <f t="array" ref="F1162">IFERROR(INDEX(cnpj!$A:$B,MATCH(C1162,cnpj!$B:$B,0),1),IF(G1162=14,LEFT(E1162,2)&amp;"."&amp;MID(E1162,3,3)&amp;"."&amp;MID(E1162,6,3)&amp;"/"&amp;MID(E1162,9,4)&amp;"-"&amp;RIGHT(E1162,2),IF(G1162=13,0&amp;LEFT(E1162,1)&amp;"."&amp;MID(E1162,2,3)&amp;"."&amp;MID(E1162,5,3)&amp;"/"&amp;MID(E1162,8,4)&amp;"-"&amp;RIGHT(E1162,2),IF(G1162=12,"00"&amp;"."&amp;LEFT(E1162,3)&amp;"."&amp;MID(E1162,4,3)&amp;"/"&amp;MID(E1162,7,4)&amp;"-"&amp;RIGHT(E1162,2),IF(G1162=11,"00.0"&amp;LEFT(E1162,2)&amp;"."&amp;MID(E1162,3,3)&amp;"/"&amp;MID(E1162,6,4)&amp;"-"&amp;RIGHT(E1162,2),"erro")))))</f>
        <v>02.762.121/0001-04</v>
      </c>
      <c r="G1162" s="2">
        <f t="shared" si="49"/>
        <v>13</v>
      </c>
      <c r="H1162" s="6" t="s">
        <v>60</v>
      </c>
      <c r="I1162" s="2">
        <v>1</v>
      </c>
      <c r="J1162" s="6">
        <v>12.918041580330707</v>
      </c>
      <c r="K1162" s="6">
        <v>407600</v>
      </c>
      <c r="L1162" s="2">
        <v>0</v>
      </c>
      <c r="M1162" s="2">
        <v>1</v>
      </c>
      <c r="N1162" s="2"/>
      <c r="O1162" s="2">
        <v>0</v>
      </c>
      <c r="P1162" s="2">
        <v>0</v>
      </c>
      <c r="Q1162" s="2">
        <v>0</v>
      </c>
      <c r="R1162" s="2">
        <v>24</v>
      </c>
      <c r="S1162" s="2">
        <v>0</v>
      </c>
      <c r="T1162" s="6">
        <v>14.759390775607789</v>
      </c>
      <c r="U1162" s="6">
        <v>-2.0704811874546194E-3</v>
      </c>
      <c r="V1162" s="6">
        <v>0.48215790755715904</v>
      </c>
      <c r="W1162" s="6">
        <v>287569</v>
      </c>
      <c r="X1162" s="6">
        <v>951545</v>
      </c>
      <c r="Y1162" s="6">
        <v>2569934</v>
      </c>
      <c r="Z1162" s="6">
        <v>-5321</v>
      </c>
      <c r="AA1162" s="2">
        <f t="shared" si="50"/>
        <v>1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1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</v>
      </c>
      <c r="AO1162" s="2">
        <v>0</v>
      </c>
      <c r="AP1162" s="2">
        <v>0</v>
      </c>
      <c r="AQ1162" s="2">
        <v>0</v>
      </c>
      <c r="AR1162" s="3">
        <v>0</v>
      </c>
      <c r="AS1162" s="6">
        <f t="shared" si="51"/>
        <v>14.413100128111466</v>
      </c>
      <c r="AT1162" s="6">
        <f t="shared" si="52"/>
        <v>-1.0953209824110485E-2</v>
      </c>
      <c r="AU1162" s="6">
        <f t="shared" si="53"/>
        <v>0.23578833403383997</v>
      </c>
      <c r="AV1162" s="6">
        <f t="shared" si="54"/>
        <v>0</v>
      </c>
      <c r="AW1162" s="6">
        <f t="shared" si="55"/>
        <v>1</v>
      </c>
      <c r="AX1162" s="6">
        <f t="shared" si="56"/>
        <v>0</v>
      </c>
      <c r="AY1162" s="6">
        <f t="shared" si="57"/>
        <v>0</v>
      </c>
      <c r="AZ1162" s="6">
        <f t="shared" si="58"/>
        <v>0</v>
      </c>
      <c r="BA1162" s="6">
        <f t="shared" si="59"/>
        <v>24</v>
      </c>
      <c r="BB1162" s="6">
        <f t="shared" si="60"/>
        <v>0</v>
      </c>
      <c r="BC1162" s="2"/>
      <c r="BD1162" s="2"/>
    </row>
    <row r="1163" spans="1:56" ht="15.75" customHeight="1" x14ac:dyDescent="0.25">
      <c r="A1163" s="2">
        <v>278</v>
      </c>
      <c r="B1163" s="2">
        <v>2018</v>
      </c>
      <c r="C1163" s="6" t="s">
        <v>339</v>
      </c>
      <c r="D1163" s="2">
        <v>17892</v>
      </c>
      <c r="E1163" s="2">
        <v>2762121000104</v>
      </c>
      <c r="F1163" s="2" t="str">
        <f t="array" ref="F1163">IFERROR(INDEX(cnpj!$A:$B,MATCH(C1163,cnpj!$B:$B,0),1),IF(G1163=14,LEFT(E1163,2)&amp;"."&amp;MID(E1163,3,3)&amp;"."&amp;MID(E1163,6,3)&amp;"/"&amp;MID(E1163,9,4)&amp;"-"&amp;RIGHT(E1163,2),IF(G1163=13,0&amp;LEFT(E1163,1)&amp;"."&amp;MID(E1163,2,3)&amp;"."&amp;MID(E1163,5,3)&amp;"/"&amp;MID(E1163,8,4)&amp;"-"&amp;RIGHT(E1163,2),IF(G1163=12,"00"&amp;"."&amp;LEFT(E1163,3)&amp;"."&amp;MID(E1163,4,3)&amp;"/"&amp;MID(E1163,7,4)&amp;"-"&amp;RIGHT(E1163,2),IF(G1163=11,"00.0"&amp;LEFT(E1163,2)&amp;"."&amp;MID(E1163,3,3)&amp;"/"&amp;MID(E1163,6,4)&amp;"-"&amp;RIGHT(E1163,2),"erro")))))</f>
        <v>02.762.121/0001-04</v>
      </c>
      <c r="G1163" s="2">
        <f t="shared" si="49"/>
        <v>13</v>
      </c>
      <c r="H1163" s="6" t="s">
        <v>60</v>
      </c>
      <c r="I1163" s="2">
        <v>1</v>
      </c>
      <c r="J1163" s="6">
        <v>12.90669184092882</v>
      </c>
      <c r="K1163" s="6">
        <v>403000</v>
      </c>
      <c r="L1163" s="2">
        <v>0</v>
      </c>
      <c r="M1163" s="2">
        <v>1</v>
      </c>
      <c r="N1163" s="2"/>
      <c r="O1163" s="2">
        <v>0</v>
      </c>
      <c r="P1163" s="2">
        <v>0</v>
      </c>
      <c r="Q1163" s="2">
        <v>0</v>
      </c>
      <c r="R1163" s="2">
        <v>24</v>
      </c>
      <c r="S1163" s="2">
        <v>0</v>
      </c>
      <c r="T1163" s="6">
        <v>14.791461305395329</v>
      </c>
      <c r="U1163" s="6">
        <v>1.1225882158760879E-3</v>
      </c>
      <c r="V1163" s="6">
        <v>0.49461786969008048</v>
      </c>
      <c r="W1163" s="6">
        <v>250294</v>
      </c>
      <c r="X1163" s="6">
        <v>1062268</v>
      </c>
      <c r="Y1163" s="6">
        <v>2653689</v>
      </c>
      <c r="Z1163" s="6">
        <v>2979</v>
      </c>
      <c r="AA1163" s="2">
        <f t="shared" si="50"/>
        <v>1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1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1</v>
      </c>
      <c r="AP1163" s="2">
        <v>0</v>
      </c>
      <c r="AQ1163" s="2">
        <v>0</v>
      </c>
      <c r="AR1163" s="3">
        <v>0</v>
      </c>
      <c r="AS1163" s="6">
        <f t="shared" si="51"/>
        <v>14.759390775607789</v>
      </c>
      <c r="AT1163" s="6">
        <f t="shared" si="52"/>
        <v>-2.0704811874546194E-3</v>
      </c>
      <c r="AU1163" s="6">
        <f t="shared" si="53"/>
        <v>0.48215790755715904</v>
      </c>
      <c r="AV1163" s="6">
        <f t="shared" si="54"/>
        <v>0</v>
      </c>
      <c r="AW1163" s="6">
        <f t="shared" si="55"/>
        <v>1</v>
      </c>
      <c r="AX1163" s="6">
        <f t="shared" si="56"/>
        <v>0</v>
      </c>
      <c r="AY1163" s="6">
        <f t="shared" si="57"/>
        <v>0</v>
      </c>
      <c r="AZ1163" s="6">
        <f t="shared" si="58"/>
        <v>0</v>
      </c>
      <c r="BA1163" s="6">
        <f t="shared" si="59"/>
        <v>24</v>
      </c>
      <c r="BB1163" s="6">
        <f t="shared" si="60"/>
        <v>0</v>
      </c>
      <c r="BC1163" s="2"/>
      <c r="BD1163" s="2"/>
    </row>
    <row r="1164" spans="1:56" ht="15.75" customHeight="1" x14ac:dyDescent="0.25">
      <c r="A1164" s="2">
        <v>278</v>
      </c>
      <c r="B1164" s="2">
        <v>2019</v>
      </c>
      <c r="C1164" s="6" t="s">
        <v>339</v>
      </c>
      <c r="D1164" s="2">
        <v>17892</v>
      </c>
      <c r="E1164" s="2">
        <v>2762121000104</v>
      </c>
      <c r="F1164" s="2" t="str">
        <f t="array" ref="F1164">IFERROR(INDEX(cnpj!$A:$B,MATCH(C1164,cnpj!$B:$B,0),1),IF(G1164=14,LEFT(E1164,2)&amp;"."&amp;MID(E1164,3,3)&amp;"."&amp;MID(E1164,6,3)&amp;"/"&amp;MID(E1164,9,4)&amp;"-"&amp;RIGHT(E1164,2),IF(G1164=13,0&amp;LEFT(E1164,1)&amp;"."&amp;MID(E1164,2,3)&amp;"."&amp;MID(E1164,5,3)&amp;"/"&amp;MID(E1164,8,4)&amp;"-"&amp;RIGHT(E1164,2),IF(G1164=12,"00"&amp;"."&amp;LEFT(E1164,3)&amp;"."&amp;MID(E1164,4,3)&amp;"/"&amp;MID(E1164,7,4)&amp;"-"&amp;RIGHT(E1164,2),IF(G1164=11,"00.0"&amp;LEFT(E1164,2)&amp;"."&amp;MID(E1164,3,3)&amp;"/"&amp;MID(E1164,6,4)&amp;"-"&amp;RIGHT(E1164,2),"erro")))))</f>
        <v>02.762.121/0001-04</v>
      </c>
      <c r="G1164" s="2">
        <f t="shared" si="49"/>
        <v>13</v>
      </c>
      <c r="H1164" s="6" t="s">
        <v>60</v>
      </c>
      <c r="I1164" s="2">
        <v>1</v>
      </c>
      <c r="J1164" s="6">
        <v>13.10994660738924</v>
      </c>
      <c r="K1164" s="6">
        <v>493830</v>
      </c>
      <c r="L1164" s="2">
        <v>0</v>
      </c>
      <c r="M1164" s="2">
        <v>1</v>
      </c>
      <c r="N1164" s="2"/>
      <c r="O1164" s="2">
        <v>0</v>
      </c>
      <c r="P1164" s="2">
        <v>0</v>
      </c>
      <c r="Q1164" s="2">
        <v>0</v>
      </c>
      <c r="R1164" s="2">
        <v>23</v>
      </c>
      <c r="S1164" s="2">
        <v>0</v>
      </c>
      <c r="T1164" s="6">
        <v>14.87501847337802</v>
      </c>
      <c r="U1164" s="6">
        <v>5.3293799444080678E-3</v>
      </c>
      <c r="V1164" s="6">
        <v>0.14352514132822361</v>
      </c>
      <c r="W1164" s="6">
        <v>171119</v>
      </c>
      <c r="X1164" s="6">
        <v>242944</v>
      </c>
      <c r="Y1164" s="6">
        <v>2884951</v>
      </c>
      <c r="Z1164" s="6">
        <v>15375</v>
      </c>
      <c r="AA1164" s="2">
        <f t="shared" si="50"/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1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1</v>
      </c>
      <c r="AQ1164" s="2">
        <v>0</v>
      </c>
      <c r="AR1164" s="3">
        <v>0</v>
      </c>
      <c r="AS1164" s="6">
        <f t="shared" si="51"/>
        <v>14.791461305395329</v>
      </c>
      <c r="AT1164" s="6">
        <f t="shared" si="52"/>
        <v>1.1225882158760879E-3</v>
      </c>
      <c r="AU1164" s="6">
        <f t="shared" si="53"/>
        <v>0.49461786969008048</v>
      </c>
      <c r="AV1164" s="6">
        <f t="shared" si="54"/>
        <v>0</v>
      </c>
      <c r="AW1164" s="6">
        <f t="shared" si="55"/>
        <v>1</v>
      </c>
      <c r="AX1164" s="6">
        <f t="shared" si="56"/>
        <v>0</v>
      </c>
      <c r="AY1164" s="6">
        <f t="shared" si="57"/>
        <v>0</v>
      </c>
      <c r="AZ1164" s="6">
        <f t="shared" si="58"/>
        <v>0</v>
      </c>
      <c r="BA1164" s="6">
        <f t="shared" si="59"/>
        <v>24</v>
      </c>
      <c r="BB1164" s="6">
        <f t="shared" si="60"/>
        <v>0</v>
      </c>
      <c r="BC1164" s="2"/>
      <c r="BD1164" s="2"/>
    </row>
    <row r="1165" spans="1:56" ht="15.75" customHeight="1" x14ac:dyDescent="0.25">
      <c r="A1165" s="2">
        <v>278</v>
      </c>
      <c r="B1165" s="2">
        <v>2020</v>
      </c>
      <c r="C1165" s="6" t="s">
        <v>339</v>
      </c>
      <c r="D1165" s="2">
        <v>17892</v>
      </c>
      <c r="E1165" s="2">
        <v>2762121000104</v>
      </c>
      <c r="F1165" s="2" t="str">
        <f t="array" ref="F1165">IFERROR(INDEX(cnpj!$A:$B,MATCH(C1165,cnpj!$B:$B,0),1),IF(G1165=14,LEFT(E1165,2)&amp;"."&amp;MID(E1165,3,3)&amp;"."&amp;MID(E1165,6,3)&amp;"/"&amp;MID(E1165,9,4)&amp;"-"&amp;RIGHT(E1165,2),IF(G1165=13,0&amp;LEFT(E1165,1)&amp;"."&amp;MID(E1165,2,3)&amp;"."&amp;MID(E1165,5,3)&amp;"/"&amp;MID(E1165,8,4)&amp;"-"&amp;RIGHT(E1165,2),IF(G1165=12,"00"&amp;"."&amp;LEFT(E1165,3)&amp;"."&amp;MID(E1165,4,3)&amp;"/"&amp;MID(E1165,7,4)&amp;"-"&amp;RIGHT(E1165,2),IF(G1165=11,"00.0"&amp;LEFT(E1165,2)&amp;"."&amp;MID(E1165,3,3)&amp;"/"&amp;MID(E1165,6,4)&amp;"-"&amp;RIGHT(E1165,2),"erro")))))</f>
        <v>02.762.121/0001-04</v>
      </c>
      <c r="G1165" s="2">
        <f t="shared" si="49"/>
        <v>13</v>
      </c>
      <c r="H1165" s="6" t="s">
        <v>60</v>
      </c>
      <c r="I1165" s="2">
        <v>1</v>
      </c>
      <c r="J1165" s="6">
        <v>14.796788174196188</v>
      </c>
      <c r="K1165" s="6">
        <v>2667862.5699999998</v>
      </c>
      <c r="L1165" s="2">
        <v>0</v>
      </c>
      <c r="M1165" s="2">
        <v>1</v>
      </c>
      <c r="N1165" s="2"/>
      <c r="O1165" s="2">
        <v>0</v>
      </c>
      <c r="P1165" s="2">
        <v>0</v>
      </c>
      <c r="Q1165" s="2">
        <v>0</v>
      </c>
      <c r="R1165" s="2">
        <v>23</v>
      </c>
      <c r="S1165" s="2">
        <v>0</v>
      </c>
      <c r="T1165" s="6">
        <v>15.174616131138707</v>
      </c>
      <c r="U1165" s="6">
        <v>-3.5350693989534285E-3</v>
      </c>
      <c r="V1165" s="6">
        <v>0.46124679208058139</v>
      </c>
      <c r="W1165" s="6">
        <v>224699</v>
      </c>
      <c r="X1165" s="6">
        <v>1570801</v>
      </c>
      <c r="Y1165" s="6">
        <v>3892710</v>
      </c>
      <c r="Z1165" s="6">
        <v>-13761</v>
      </c>
      <c r="AA1165" s="2">
        <f t="shared" si="50"/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1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1</v>
      </c>
      <c r="AR1165" s="3">
        <v>0</v>
      </c>
      <c r="AS1165" s="6">
        <f t="shared" si="51"/>
        <v>14.87501847337802</v>
      </c>
      <c r="AT1165" s="6">
        <f t="shared" si="52"/>
        <v>5.3293799444080678E-3</v>
      </c>
      <c r="AU1165" s="6">
        <f t="shared" si="53"/>
        <v>0.14352514132822361</v>
      </c>
      <c r="AV1165" s="6">
        <f t="shared" si="54"/>
        <v>0</v>
      </c>
      <c r="AW1165" s="6">
        <f t="shared" si="55"/>
        <v>1</v>
      </c>
      <c r="AX1165" s="6">
        <f t="shared" si="56"/>
        <v>0</v>
      </c>
      <c r="AY1165" s="6">
        <f t="shared" si="57"/>
        <v>0</v>
      </c>
      <c r="AZ1165" s="6">
        <f t="shared" si="58"/>
        <v>0</v>
      </c>
      <c r="BA1165" s="6">
        <f t="shared" si="59"/>
        <v>23</v>
      </c>
      <c r="BB1165" s="6">
        <f t="shared" si="60"/>
        <v>0</v>
      </c>
      <c r="BC1165" s="2"/>
      <c r="BD1165" s="2"/>
    </row>
    <row r="1166" spans="1:56" ht="15.75" customHeight="1" x14ac:dyDescent="0.25">
      <c r="A1166" s="2">
        <v>279</v>
      </c>
      <c r="B1166" s="2">
        <v>2016</v>
      </c>
      <c r="C1166" s="6" t="s">
        <v>340</v>
      </c>
      <c r="D1166" s="2">
        <v>9415</v>
      </c>
      <c r="E1166" s="2">
        <v>62002886000160</v>
      </c>
      <c r="F1166" s="2" t="str">
        <f t="array" ref="F1166">IFERROR(INDEX(cnpj!$A:$B,MATCH(C1166,cnpj!$B:$B,0),1),IF(G1166=14,LEFT(E1166,2)&amp;"."&amp;MID(E1166,3,3)&amp;"."&amp;MID(E1166,6,3)&amp;"/"&amp;MID(E1166,9,4)&amp;"-"&amp;RIGHT(E1166,2),IF(G1166=13,0&amp;LEFT(E1166,1)&amp;"."&amp;MID(E1166,2,3)&amp;"."&amp;MID(E1166,5,3)&amp;"/"&amp;MID(E1166,8,4)&amp;"-"&amp;RIGHT(E1166,2),IF(G1166=12,"00"&amp;"."&amp;LEFT(E1166,3)&amp;"."&amp;MID(E1166,4,3)&amp;"/"&amp;MID(E1166,7,4)&amp;"-"&amp;RIGHT(E1166,2),IF(G1166=11,"00.0"&amp;LEFT(E1166,2)&amp;"."&amp;MID(E1166,3,3)&amp;"/"&amp;MID(E1166,6,4)&amp;"-"&amp;RIGHT(E1166,2),"erro")))))</f>
        <v>62.002.886/0001-60</v>
      </c>
      <c r="G1166" s="2">
        <f t="shared" si="49"/>
        <v>14</v>
      </c>
      <c r="H1166" s="6" t="s">
        <v>62</v>
      </c>
      <c r="I1166" s="2">
        <v>3</v>
      </c>
      <c r="J1166" s="6">
        <v>8.9834397717842602</v>
      </c>
      <c r="K1166" s="6">
        <v>7970</v>
      </c>
      <c r="L1166" s="2">
        <v>0</v>
      </c>
      <c r="M1166" s="2">
        <v>0</v>
      </c>
      <c r="N1166" s="2"/>
      <c r="O1166" s="2">
        <v>0</v>
      </c>
      <c r="P1166" s="2">
        <v>0</v>
      </c>
      <c r="Q1166" s="2">
        <v>0</v>
      </c>
      <c r="R1166" s="2">
        <v>20</v>
      </c>
      <c r="S1166" s="2">
        <v>0</v>
      </c>
      <c r="T1166" s="6">
        <v>12.493557198476262</v>
      </c>
      <c r="U1166" s="6">
        <v>-0.25667069246176122</v>
      </c>
      <c r="V1166" s="6">
        <v>0.79740373723810454</v>
      </c>
      <c r="W1166" s="6">
        <v>45171</v>
      </c>
      <c r="X1166" s="6">
        <v>167428</v>
      </c>
      <c r="Y1166" s="6">
        <v>266614</v>
      </c>
      <c r="Z1166" s="6">
        <v>-68432</v>
      </c>
      <c r="AA1166" s="2" t="str">
        <f t="shared" si="50"/>
        <v/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1</v>
      </c>
      <c r="AI1166" s="2">
        <v>0</v>
      </c>
      <c r="AJ1166" s="2">
        <v>0</v>
      </c>
      <c r="AK1166" s="2">
        <v>0</v>
      </c>
      <c r="AL1166" s="2">
        <v>0</v>
      </c>
      <c r="AM1166" s="2">
        <v>1</v>
      </c>
      <c r="AN1166" s="2">
        <v>0</v>
      </c>
      <c r="AO1166" s="2">
        <v>0</v>
      </c>
      <c r="AP1166" s="2">
        <v>0</v>
      </c>
      <c r="AQ1166" s="2">
        <v>0</v>
      </c>
      <c r="AR1166" s="3">
        <v>0</v>
      </c>
      <c r="AS1166" s="6" t="str">
        <f t="shared" si="51"/>
        <v/>
      </c>
      <c r="AT1166" s="6" t="str">
        <f t="shared" si="52"/>
        <v/>
      </c>
      <c r="AU1166" s="6" t="str">
        <f t="shared" si="53"/>
        <v/>
      </c>
      <c r="AV1166" s="6" t="str">
        <f t="shared" si="54"/>
        <v/>
      </c>
      <c r="AW1166" s="6" t="str">
        <f t="shared" si="55"/>
        <v/>
      </c>
      <c r="AX1166" s="6" t="str">
        <f t="shared" si="56"/>
        <v/>
      </c>
      <c r="AY1166" s="6" t="str">
        <f t="shared" si="57"/>
        <v/>
      </c>
      <c r="AZ1166" s="6" t="str">
        <f t="shared" si="58"/>
        <v/>
      </c>
      <c r="BA1166" s="6" t="str">
        <f t="shared" si="59"/>
        <v/>
      </c>
      <c r="BB1166" s="6" t="str">
        <f t="shared" si="60"/>
        <v/>
      </c>
      <c r="BC1166" s="2"/>
      <c r="BD1166" s="2"/>
    </row>
    <row r="1167" spans="1:56" ht="15.75" customHeight="1" x14ac:dyDescent="0.25">
      <c r="A1167" s="2">
        <v>279</v>
      </c>
      <c r="B1167" s="2">
        <v>2017</v>
      </c>
      <c r="C1167" s="6" t="s">
        <v>340</v>
      </c>
      <c r="D1167" s="2">
        <v>9415</v>
      </c>
      <c r="E1167" s="2">
        <v>62002886000160</v>
      </c>
      <c r="F1167" s="2" t="str">
        <f t="array" ref="F1167">IFERROR(INDEX(cnpj!$A:$B,MATCH(C1167,cnpj!$B:$B,0),1),IF(G1167=14,LEFT(E1167,2)&amp;"."&amp;MID(E1167,3,3)&amp;"."&amp;MID(E1167,6,3)&amp;"/"&amp;MID(E1167,9,4)&amp;"-"&amp;RIGHT(E1167,2),IF(G1167=13,0&amp;LEFT(E1167,1)&amp;"."&amp;MID(E1167,2,3)&amp;"."&amp;MID(E1167,5,3)&amp;"/"&amp;MID(E1167,8,4)&amp;"-"&amp;RIGHT(E1167,2),IF(G1167=12,"00"&amp;"."&amp;LEFT(E1167,3)&amp;"."&amp;MID(E1167,4,3)&amp;"/"&amp;MID(E1167,7,4)&amp;"-"&amp;RIGHT(E1167,2),IF(G1167=11,"00.0"&amp;LEFT(E1167,2)&amp;"."&amp;MID(E1167,3,3)&amp;"/"&amp;MID(E1167,6,4)&amp;"-"&amp;RIGHT(E1167,2),"erro")))))</f>
        <v>62.002.886/0001-60</v>
      </c>
      <c r="G1167" s="2">
        <f t="shared" si="49"/>
        <v>14</v>
      </c>
      <c r="H1167" s="6" t="s">
        <v>62</v>
      </c>
      <c r="I1167" s="2">
        <v>3</v>
      </c>
      <c r="J1167" s="6">
        <v>8.9834397717842602</v>
      </c>
      <c r="K1167" s="6">
        <v>7970</v>
      </c>
      <c r="L1167" s="2">
        <v>0</v>
      </c>
      <c r="M1167" s="2">
        <v>0</v>
      </c>
      <c r="N1167" s="2"/>
      <c r="O1167" s="2">
        <v>0</v>
      </c>
      <c r="P1167" s="2">
        <v>0</v>
      </c>
      <c r="Q1167" s="2">
        <v>0</v>
      </c>
      <c r="R1167" s="2">
        <v>22</v>
      </c>
      <c r="S1167" s="2">
        <v>0</v>
      </c>
      <c r="T1167" s="6">
        <v>12.56067945234687</v>
      </c>
      <c r="U1167" s="6">
        <v>-7.3838049410081222E-2</v>
      </c>
      <c r="V1167" s="6">
        <v>0.69289852835959087</v>
      </c>
      <c r="W1167" s="6">
        <v>44749</v>
      </c>
      <c r="X1167" s="6">
        <v>152813</v>
      </c>
      <c r="Y1167" s="6">
        <v>285124</v>
      </c>
      <c r="Z1167" s="6">
        <v>-21053</v>
      </c>
      <c r="AA1167" s="2">
        <f t="shared" si="50"/>
        <v>1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1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</v>
      </c>
      <c r="AO1167" s="2">
        <v>0</v>
      </c>
      <c r="AP1167" s="2">
        <v>0</v>
      </c>
      <c r="AQ1167" s="2">
        <v>0</v>
      </c>
      <c r="AR1167" s="3">
        <v>0</v>
      </c>
      <c r="AS1167" s="6">
        <f t="shared" si="51"/>
        <v>12.493557198476262</v>
      </c>
      <c r="AT1167" s="6">
        <f t="shared" si="52"/>
        <v>-0.25667069246176122</v>
      </c>
      <c r="AU1167" s="6">
        <f t="shared" si="53"/>
        <v>0.79740373723810454</v>
      </c>
      <c r="AV1167" s="6">
        <f t="shared" si="54"/>
        <v>0</v>
      </c>
      <c r="AW1167" s="6">
        <f t="shared" si="55"/>
        <v>0</v>
      </c>
      <c r="AX1167" s="6">
        <f t="shared" si="56"/>
        <v>0</v>
      </c>
      <c r="AY1167" s="6">
        <f t="shared" si="57"/>
        <v>0</v>
      </c>
      <c r="AZ1167" s="6">
        <f t="shared" si="58"/>
        <v>0</v>
      </c>
      <c r="BA1167" s="6">
        <f t="shared" si="59"/>
        <v>20</v>
      </c>
      <c r="BB1167" s="6">
        <f t="shared" si="60"/>
        <v>0</v>
      </c>
      <c r="BC1167" s="2"/>
      <c r="BD1167" s="2"/>
    </row>
    <row r="1168" spans="1:56" ht="15.75" customHeight="1" x14ac:dyDescent="0.25">
      <c r="A1168" s="2">
        <v>279</v>
      </c>
      <c r="B1168" s="2">
        <v>2018</v>
      </c>
      <c r="C1168" s="6" t="s">
        <v>340</v>
      </c>
      <c r="D1168" s="2">
        <v>9415</v>
      </c>
      <c r="E1168" s="2">
        <v>62002886000160</v>
      </c>
      <c r="F1168" s="2" t="str">
        <f t="array" ref="F1168">IFERROR(INDEX(cnpj!$A:$B,MATCH(C1168,cnpj!$B:$B,0),1),IF(G1168=14,LEFT(E1168,2)&amp;"."&amp;MID(E1168,3,3)&amp;"."&amp;MID(E1168,6,3)&amp;"/"&amp;MID(E1168,9,4)&amp;"-"&amp;RIGHT(E1168,2),IF(G1168=13,0&amp;LEFT(E1168,1)&amp;"."&amp;MID(E1168,2,3)&amp;"."&amp;MID(E1168,5,3)&amp;"/"&amp;MID(E1168,8,4)&amp;"-"&amp;RIGHT(E1168,2),IF(G1168=12,"00"&amp;"."&amp;LEFT(E1168,3)&amp;"."&amp;MID(E1168,4,3)&amp;"/"&amp;MID(E1168,7,4)&amp;"-"&amp;RIGHT(E1168,2),IF(G1168=11,"00.0"&amp;LEFT(E1168,2)&amp;"."&amp;MID(E1168,3,3)&amp;"/"&amp;MID(E1168,6,4)&amp;"-"&amp;RIGHT(E1168,2),"erro")))))</f>
        <v>62.002.886/0001-60</v>
      </c>
      <c r="G1168" s="2">
        <f t="shared" si="49"/>
        <v>14</v>
      </c>
      <c r="H1168" s="6" t="s">
        <v>62</v>
      </c>
      <c r="I1168" s="2">
        <v>3</v>
      </c>
      <c r="J1168" s="6">
        <v>10.907789161732996</v>
      </c>
      <c r="K1168" s="6">
        <v>54600</v>
      </c>
      <c r="L1168" s="2">
        <v>0</v>
      </c>
      <c r="M1168" s="2">
        <v>0</v>
      </c>
      <c r="N1168" s="2"/>
      <c r="O1168" s="2">
        <v>1</v>
      </c>
      <c r="P1168" s="2">
        <v>3</v>
      </c>
      <c r="Q1168" s="2">
        <v>0</v>
      </c>
      <c r="R1168" s="2">
        <v>19</v>
      </c>
      <c r="S1168" s="2">
        <v>0</v>
      </c>
      <c r="T1168" s="6">
        <v>12.450077087511712</v>
      </c>
      <c r="U1168" s="6">
        <v>-0.21562267403141772</v>
      </c>
      <c r="V1168" s="6">
        <v>0.84311121557566493</v>
      </c>
      <c r="W1168" s="6">
        <v>33122</v>
      </c>
      <c r="X1168" s="6">
        <v>182099</v>
      </c>
      <c r="Y1168" s="6">
        <v>255270</v>
      </c>
      <c r="Z1168" s="6">
        <v>-55042</v>
      </c>
      <c r="AA1168" s="2">
        <f t="shared" si="50"/>
        <v>1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1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1</v>
      </c>
      <c r="AP1168" s="2">
        <v>0</v>
      </c>
      <c r="AQ1168" s="2">
        <v>0</v>
      </c>
      <c r="AR1168" s="3">
        <v>0</v>
      </c>
      <c r="AS1168" s="6">
        <f t="shared" si="51"/>
        <v>12.56067945234687</v>
      </c>
      <c r="AT1168" s="6">
        <f t="shared" si="52"/>
        <v>-7.3838049410081222E-2</v>
      </c>
      <c r="AU1168" s="6">
        <f t="shared" si="53"/>
        <v>0.69289852835959087</v>
      </c>
      <c r="AV1168" s="6">
        <f t="shared" si="54"/>
        <v>0</v>
      </c>
      <c r="AW1168" s="6">
        <f t="shared" si="55"/>
        <v>0</v>
      </c>
      <c r="AX1168" s="6">
        <f t="shared" si="56"/>
        <v>0</v>
      </c>
      <c r="AY1168" s="6">
        <f t="shared" si="57"/>
        <v>0</v>
      </c>
      <c r="AZ1168" s="6">
        <f t="shared" si="58"/>
        <v>0</v>
      </c>
      <c r="BA1168" s="6">
        <f t="shared" si="59"/>
        <v>22</v>
      </c>
      <c r="BB1168" s="6">
        <f t="shared" si="60"/>
        <v>0</v>
      </c>
      <c r="BC1168" s="2"/>
      <c r="BD1168" s="2"/>
    </row>
    <row r="1169" spans="1:56" ht="15.75" customHeight="1" x14ac:dyDescent="0.25">
      <c r="A1169" s="2">
        <v>279</v>
      </c>
      <c r="B1169" s="2">
        <v>2019</v>
      </c>
      <c r="C1169" s="6" t="s">
        <v>340</v>
      </c>
      <c r="D1169" s="2">
        <v>9415</v>
      </c>
      <c r="E1169" s="2">
        <v>62002886000160</v>
      </c>
      <c r="F1169" s="2" t="str">
        <f t="array" ref="F1169">IFERROR(INDEX(cnpj!$A:$B,MATCH(C1169,cnpj!$B:$B,0),1),IF(G1169=14,LEFT(E1169,2)&amp;"."&amp;MID(E1169,3,3)&amp;"."&amp;MID(E1169,6,3)&amp;"/"&amp;MID(E1169,9,4)&amp;"-"&amp;RIGHT(E1169,2),IF(G1169=13,0&amp;LEFT(E1169,1)&amp;"."&amp;MID(E1169,2,3)&amp;"."&amp;MID(E1169,5,3)&amp;"/"&amp;MID(E1169,8,4)&amp;"-"&amp;RIGHT(E1169,2),IF(G1169=12,"00"&amp;"."&amp;LEFT(E1169,3)&amp;"."&amp;MID(E1169,4,3)&amp;"/"&amp;MID(E1169,7,4)&amp;"-"&amp;RIGHT(E1169,2),IF(G1169=11,"00.0"&amp;LEFT(E1169,2)&amp;"."&amp;MID(E1169,3,3)&amp;"/"&amp;MID(E1169,6,4)&amp;"-"&amp;RIGHT(E1169,2),"erro")))))</f>
        <v>62.002.886/0001-60</v>
      </c>
      <c r="G1169" s="2">
        <f t="shared" si="49"/>
        <v>14</v>
      </c>
      <c r="H1169" s="6" t="s">
        <v>62</v>
      </c>
      <c r="I1169" s="2">
        <v>3</v>
      </c>
      <c r="J1169" s="6">
        <v>10.907789161732996</v>
      </c>
      <c r="K1169" s="6">
        <v>54600</v>
      </c>
      <c r="L1169" s="2">
        <v>0</v>
      </c>
      <c r="M1169" s="2">
        <v>0</v>
      </c>
      <c r="N1169" s="2"/>
      <c r="O1169" s="2">
        <v>1</v>
      </c>
      <c r="P1169" s="2">
        <v>3</v>
      </c>
      <c r="Q1169" s="2">
        <v>0</v>
      </c>
      <c r="R1169" s="2">
        <v>20</v>
      </c>
      <c r="S1169" s="2">
        <v>0</v>
      </c>
      <c r="T1169" s="6">
        <v>12.478547167132774</v>
      </c>
      <c r="U1169" s="6">
        <v>-0.16204567433997608</v>
      </c>
      <c r="V1169" s="6">
        <v>0.39783050692577732</v>
      </c>
      <c r="W1169" s="6">
        <v>59316</v>
      </c>
      <c r="X1169" s="6">
        <v>45171</v>
      </c>
      <c r="Y1169" s="6">
        <v>262642</v>
      </c>
      <c r="Z1169" s="6">
        <v>-42560</v>
      </c>
      <c r="AA1169" s="2">
        <f t="shared" si="50"/>
        <v>1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1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1</v>
      </c>
      <c r="AQ1169" s="2">
        <v>0</v>
      </c>
      <c r="AR1169" s="3">
        <v>0</v>
      </c>
      <c r="AS1169" s="6">
        <f t="shared" si="51"/>
        <v>12.450077087511712</v>
      </c>
      <c r="AT1169" s="6">
        <f t="shared" si="52"/>
        <v>-0.21562267403141772</v>
      </c>
      <c r="AU1169" s="6">
        <f t="shared" si="53"/>
        <v>0.84311121557566493</v>
      </c>
      <c r="AV1169" s="6">
        <f t="shared" si="54"/>
        <v>0</v>
      </c>
      <c r="AW1169" s="6">
        <f t="shared" si="55"/>
        <v>0</v>
      </c>
      <c r="AX1169" s="6">
        <f t="shared" si="56"/>
        <v>1</v>
      </c>
      <c r="AY1169" s="6">
        <f t="shared" si="57"/>
        <v>3</v>
      </c>
      <c r="AZ1169" s="6">
        <f t="shared" si="58"/>
        <v>0</v>
      </c>
      <c r="BA1169" s="6">
        <f t="shared" si="59"/>
        <v>19</v>
      </c>
      <c r="BB1169" s="6">
        <f t="shared" si="60"/>
        <v>0</v>
      </c>
      <c r="BC1169" s="2"/>
      <c r="BD1169" s="2"/>
    </row>
    <row r="1170" spans="1:56" ht="15.75" customHeight="1" x14ac:dyDescent="0.25">
      <c r="A1170" s="2">
        <v>279</v>
      </c>
      <c r="B1170" s="2">
        <v>2020</v>
      </c>
      <c r="C1170" s="6" t="s">
        <v>340</v>
      </c>
      <c r="D1170" s="2">
        <v>9415</v>
      </c>
      <c r="E1170" s="2">
        <v>62002886000160</v>
      </c>
      <c r="F1170" s="2" t="str">
        <f t="array" ref="F1170">IFERROR(INDEX(cnpj!$A:$B,MATCH(C1170,cnpj!$B:$B,0),1),IF(G1170=14,LEFT(E1170,2)&amp;"."&amp;MID(E1170,3,3)&amp;"."&amp;MID(E1170,6,3)&amp;"/"&amp;MID(E1170,9,4)&amp;"-"&amp;RIGHT(E1170,2),IF(G1170=13,0&amp;LEFT(E1170,1)&amp;"."&amp;MID(E1170,2,3)&amp;"."&amp;MID(E1170,5,3)&amp;"/"&amp;MID(E1170,8,4)&amp;"-"&amp;RIGHT(E1170,2),IF(G1170=12,"00"&amp;"."&amp;LEFT(E1170,3)&amp;"."&amp;MID(E1170,4,3)&amp;"/"&amp;MID(E1170,7,4)&amp;"-"&amp;RIGHT(E1170,2),IF(G1170=11,"00.0"&amp;LEFT(E1170,2)&amp;"."&amp;MID(E1170,3,3)&amp;"/"&amp;MID(E1170,6,4)&amp;"-"&amp;RIGHT(E1170,2),"erro")))))</f>
        <v>62.002.886/0001-60</v>
      </c>
      <c r="G1170" s="2">
        <f t="shared" si="49"/>
        <v>14</v>
      </c>
      <c r="H1170" s="6" t="s">
        <v>62</v>
      </c>
      <c r="I1170" s="2">
        <v>3</v>
      </c>
      <c r="J1170" s="6">
        <v>10.907789161732996</v>
      </c>
      <c r="K1170" s="6">
        <v>54600</v>
      </c>
      <c r="L1170" s="2">
        <v>0</v>
      </c>
      <c r="M1170" s="2">
        <v>0</v>
      </c>
      <c r="N1170" s="2"/>
      <c r="O1170" s="2">
        <v>1</v>
      </c>
      <c r="P1170" s="2">
        <v>3</v>
      </c>
      <c r="Q1170" s="2">
        <v>0</v>
      </c>
      <c r="R1170" s="2">
        <v>22</v>
      </c>
      <c r="S1170" s="2">
        <v>0</v>
      </c>
      <c r="T1170" s="6">
        <v>12.623117119928779</v>
      </c>
      <c r="U1170" s="6">
        <v>-7.8845051302496916E-2</v>
      </c>
      <c r="V1170" s="6">
        <v>0.98809861150467559</v>
      </c>
      <c r="W1170" s="6">
        <v>114517</v>
      </c>
      <c r="X1170" s="6">
        <v>185365</v>
      </c>
      <c r="Y1170" s="6">
        <v>303494</v>
      </c>
      <c r="Z1170" s="6">
        <v>-23929</v>
      </c>
      <c r="AA1170" s="2">
        <f t="shared" si="50"/>
        <v>1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1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1</v>
      </c>
      <c r="AR1170" s="3">
        <v>0</v>
      </c>
      <c r="AS1170" s="6">
        <f t="shared" si="51"/>
        <v>12.478547167132774</v>
      </c>
      <c r="AT1170" s="6">
        <f t="shared" si="52"/>
        <v>-0.16204567433997608</v>
      </c>
      <c r="AU1170" s="6">
        <f t="shared" si="53"/>
        <v>0.39783050692577732</v>
      </c>
      <c r="AV1170" s="6">
        <f t="shared" si="54"/>
        <v>0</v>
      </c>
      <c r="AW1170" s="6">
        <f t="shared" si="55"/>
        <v>0</v>
      </c>
      <c r="AX1170" s="6">
        <f t="shared" si="56"/>
        <v>1</v>
      </c>
      <c r="AY1170" s="6">
        <f t="shared" si="57"/>
        <v>3</v>
      </c>
      <c r="AZ1170" s="6">
        <f t="shared" si="58"/>
        <v>0</v>
      </c>
      <c r="BA1170" s="6">
        <f t="shared" si="59"/>
        <v>20</v>
      </c>
      <c r="BB1170" s="6">
        <f t="shared" si="60"/>
        <v>0</v>
      </c>
      <c r="BC1170" s="2"/>
      <c r="BD1170" s="2"/>
    </row>
    <row r="1171" spans="1:56" ht="15.75" customHeight="1" x14ac:dyDescent="0.25">
      <c r="A1171" s="2">
        <v>280</v>
      </c>
      <c r="B1171" s="2">
        <v>2016</v>
      </c>
      <c r="C1171" s="6" t="s">
        <v>341</v>
      </c>
      <c r="D1171" s="2">
        <v>10472</v>
      </c>
      <c r="E1171" s="2">
        <v>60500139000126</v>
      </c>
      <c r="F1171" s="2" t="str">
        <f t="array" ref="F1171">IFERROR(INDEX(cnpj!$A:$B,MATCH(C1171,cnpj!$B:$B,0),1),IF(G1171=14,LEFT(E1171,2)&amp;"."&amp;MID(E1171,3,3)&amp;"."&amp;MID(E1171,6,3)&amp;"/"&amp;MID(E1171,9,4)&amp;"-"&amp;RIGHT(E1171,2),IF(G1171=13,0&amp;LEFT(E1171,1)&amp;"."&amp;MID(E1171,2,3)&amp;"."&amp;MID(E1171,5,3)&amp;"/"&amp;MID(E1171,8,4)&amp;"-"&amp;RIGHT(E1171,2),IF(G1171=12,"00"&amp;"."&amp;LEFT(E1171,3)&amp;"."&amp;MID(E1171,4,3)&amp;"/"&amp;MID(E1171,7,4)&amp;"-"&amp;RIGHT(E1171,2),IF(G1171=11,"00.0"&amp;LEFT(E1171,2)&amp;"."&amp;MID(E1171,3,3)&amp;"/"&amp;MID(E1171,6,4)&amp;"-"&amp;RIGHT(E1171,2),"erro")))))</f>
        <v>60.500.139/0001-26</v>
      </c>
      <c r="G1171" s="2">
        <f t="shared" si="49"/>
        <v>14</v>
      </c>
      <c r="H1171" s="6" t="s">
        <v>62</v>
      </c>
      <c r="I1171" s="2">
        <v>3</v>
      </c>
      <c r="J1171" s="6">
        <v>13.110290796170059</v>
      </c>
      <c r="K1171" s="6">
        <v>494000</v>
      </c>
      <c r="L1171" s="2">
        <v>0</v>
      </c>
      <c r="M1171" s="2">
        <v>0</v>
      </c>
      <c r="N1171" s="2"/>
      <c r="O1171" s="2">
        <v>0</v>
      </c>
      <c r="P1171" s="2">
        <v>0</v>
      </c>
      <c r="Q1171" s="2">
        <v>0</v>
      </c>
      <c r="R1171" s="2">
        <v>13</v>
      </c>
      <c r="S1171" s="2">
        <v>0</v>
      </c>
      <c r="T1171" s="6">
        <v>13.156716493775992</v>
      </c>
      <c r="U1171" s="6">
        <v>-9.6244263007874781E-2</v>
      </c>
      <c r="V1171" s="6">
        <v>4.9573409343446541E-2</v>
      </c>
      <c r="W1171" s="6">
        <v>13078</v>
      </c>
      <c r="X1171" s="6">
        <v>12575</v>
      </c>
      <c r="Y1171" s="6">
        <v>517475</v>
      </c>
      <c r="Z1171" s="6">
        <v>-49804</v>
      </c>
      <c r="AA1171" s="2" t="str">
        <f t="shared" si="50"/>
        <v/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1</v>
      </c>
      <c r="AI1171" s="2">
        <v>0</v>
      </c>
      <c r="AJ1171" s="2">
        <v>0</v>
      </c>
      <c r="AK1171" s="2">
        <v>0</v>
      </c>
      <c r="AL1171" s="2">
        <v>0</v>
      </c>
      <c r="AM1171" s="2">
        <v>1</v>
      </c>
      <c r="AN1171" s="2">
        <v>0</v>
      </c>
      <c r="AO1171" s="2">
        <v>0</v>
      </c>
      <c r="AP1171" s="2">
        <v>0</v>
      </c>
      <c r="AQ1171" s="2">
        <v>0</v>
      </c>
      <c r="AR1171" s="3">
        <v>0</v>
      </c>
      <c r="AS1171" s="6" t="str">
        <f t="shared" si="51"/>
        <v/>
      </c>
      <c r="AT1171" s="6" t="str">
        <f t="shared" si="52"/>
        <v/>
      </c>
      <c r="AU1171" s="6" t="str">
        <f t="shared" si="53"/>
        <v/>
      </c>
      <c r="AV1171" s="6" t="str">
        <f t="shared" si="54"/>
        <v/>
      </c>
      <c r="AW1171" s="6" t="str">
        <f t="shared" si="55"/>
        <v/>
      </c>
      <c r="AX1171" s="6" t="str">
        <f t="shared" si="56"/>
        <v/>
      </c>
      <c r="AY1171" s="6" t="str">
        <f t="shared" si="57"/>
        <v/>
      </c>
      <c r="AZ1171" s="6" t="str">
        <f t="shared" si="58"/>
        <v/>
      </c>
      <c r="BA1171" s="6" t="str">
        <f t="shared" si="59"/>
        <v/>
      </c>
      <c r="BB1171" s="6" t="str">
        <f t="shared" si="60"/>
        <v/>
      </c>
      <c r="BC1171" s="2"/>
      <c r="BD1171" s="2"/>
    </row>
    <row r="1172" spans="1:56" ht="15.75" customHeight="1" x14ac:dyDescent="0.25">
      <c r="A1172" s="2">
        <v>280</v>
      </c>
      <c r="B1172" s="2">
        <v>2017</v>
      </c>
      <c r="C1172" s="6" t="s">
        <v>341</v>
      </c>
      <c r="D1172" s="2">
        <v>10472</v>
      </c>
      <c r="E1172" s="2">
        <v>60500139000126</v>
      </c>
      <c r="F1172" s="2" t="str">
        <f t="array" ref="F1172">IFERROR(INDEX(cnpj!$A:$B,MATCH(C1172,cnpj!$B:$B,0),1),IF(G1172=14,LEFT(E1172,2)&amp;"."&amp;MID(E1172,3,3)&amp;"."&amp;MID(E1172,6,3)&amp;"/"&amp;MID(E1172,9,4)&amp;"-"&amp;RIGHT(E1172,2),IF(G1172=13,0&amp;LEFT(E1172,1)&amp;"."&amp;MID(E1172,2,3)&amp;"."&amp;MID(E1172,5,3)&amp;"/"&amp;MID(E1172,8,4)&amp;"-"&amp;RIGHT(E1172,2),IF(G1172=12,"00"&amp;"."&amp;LEFT(E1172,3)&amp;"."&amp;MID(E1172,4,3)&amp;"/"&amp;MID(E1172,7,4)&amp;"-"&amp;RIGHT(E1172,2),IF(G1172=11,"00.0"&amp;LEFT(E1172,2)&amp;"."&amp;MID(E1172,3,3)&amp;"/"&amp;MID(E1172,6,4)&amp;"-"&amp;RIGHT(E1172,2),"erro")))))</f>
        <v>60.500.139/0001-26</v>
      </c>
      <c r="G1172" s="2">
        <f t="shared" si="49"/>
        <v>14</v>
      </c>
      <c r="H1172" s="6" t="s">
        <v>62</v>
      </c>
      <c r="I1172" s="2">
        <v>3</v>
      </c>
      <c r="J1172" s="6">
        <v>13.043320170063875</v>
      </c>
      <c r="K1172" s="6">
        <v>462000</v>
      </c>
      <c r="L1172" s="2">
        <v>0</v>
      </c>
      <c r="M1172" s="2">
        <v>0</v>
      </c>
      <c r="N1172" s="2"/>
      <c r="O1172" s="2">
        <v>0</v>
      </c>
      <c r="P1172" s="2">
        <v>0</v>
      </c>
      <c r="Q1172" s="2">
        <v>0</v>
      </c>
      <c r="R1172" s="2">
        <v>11</v>
      </c>
      <c r="S1172" s="2">
        <v>0</v>
      </c>
      <c r="T1172" s="6">
        <v>13.04378975676048</v>
      </c>
      <c r="U1172" s="6">
        <v>-0.11252074242184948</v>
      </c>
      <c r="V1172" s="6">
        <v>8.6961319034133316E-2</v>
      </c>
      <c r="W1172" s="6">
        <v>17541</v>
      </c>
      <c r="X1172" s="6">
        <v>22654</v>
      </c>
      <c r="Y1172" s="6">
        <v>462217</v>
      </c>
      <c r="Z1172" s="6">
        <v>-52009</v>
      </c>
      <c r="AA1172" s="2">
        <f t="shared" si="50"/>
        <v>1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1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</v>
      </c>
      <c r="AO1172" s="2">
        <v>0</v>
      </c>
      <c r="AP1172" s="2">
        <v>0</v>
      </c>
      <c r="AQ1172" s="2">
        <v>0</v>
      </c>
      <c r="AR1172" s="3">
        <v>0</v>
      </c>
      <c r="AS1172" s="6">
        <f t="shared" si="51"/>
        <v>13.156716493775992</v>
      </c>
      <c r="AT1172" s="6">
        <f t="shared" si="52"/>
        <v>-9.6244263007874781E-2</v>
      </c>
      <c r="AU1172" s="6">
        <f t="shared" si="53"/>
        <v>4.9573409343446541E-2</v>
      </c>
      <c r="AV1172" s="6">
        <f t="shared" si="54"/>
        <v>0</v>
      </c>
      <c r="AW1172" s="6">
        <f t="shared" si="55"/>
        <v>0</v>
      </c>
      <c r="AX1172" s="6">
        <f t="shared" si="56"/>
        <v>0</v>
      </c>
      <c r="AY1172" s="6">
        <f t="shared" si="57"/>
        <v>0</v>
      </c>
      <c r="AZ1172" s="6">
        <f t="shared" si="58"/>
        <v>0</v>
      </c>
      <c r="BA1172" s="6">
        <f t="shared" si="59"/>
        <v>13</v>
      </c>
      <c r="BB1172" s="6">
        <f t="shared" si="60"/>
        <v>0</v>
      </c>
      <c r="BC1172" s="2"/>
      <c r="BD1172" s="2"/>
    </row>
    <row r="1173" spans="1:56" ht="15.75" customHeight="1" x14ac:dyDescent="0.25">
      <c r="A1173" s="2">
        <v>280</v>
      </c>
      <c r="B1173" s="2">
        <v>2018</v>
      </c>
      <c r="C1173" s="6" t="s">
        <v>341</v>
      </c>
      <c r="D1173" s="2">
        <v>10472</v>
      </c>
      <c r="E1173" s="2">
        <v>60500139000126</v>
      </c>
      <c r="F1173" s="2" t="str">
        <f t="array" ref="F1173">IFERROR(INDEX(cnpj!$A:$B,MATCH(C1173,cnpj!$B:$B,0),1),IF(G1173=14,LEFT(E1173,2)&amp;"."&amp;MID(E1173,3,3)&amp;"."&amp;MID(E1173,6,3)&amp;"/"&amp;MID(E1173,9,4)&amp;"-"&amp;RIGHT(E1173,2),IF(G1173=13,0&amp;LEFT(E1173,1)&amp;"."&amp;MID(E1173,2,3)&amp;"."&amp;MID(E1173,5,3)&amp;"/"&amp;MID(E1173,8,4)&amp;"-"&amp;RIGHT(E1173,2),IF(G1173=12,"00"&amp;"."&amp;LEFT(E1173,3)&amp;"."&amp;MID(E1173,4,3)&amp;"/"&amp;MID(E1173,7,4)&amp;"-"&amp;RIGHT(E1173,2),IF(G1173=11,"00.0"&amp;LEFT(E1173,2)&amp;"."&amp;MID(E1173,3,3)&amp;"/"&amp;MID(E1173,6,4)&amp;"-"&amp;RIGHT(E1173,2),"erro")))))</f>
        <v>60.500.139/0001-26</v>
      </c>
      <c r="G1173" s="2">
        <f t="shared" si="49"/>
        <v>14</v>
      </c>
      <c r="H1173" s="6" t="s">
        <v>62</v>
      </c>
      <c r="I1173" s="2">
        <v>3</v>
      </c>
      <c r="J1173" s="6">
        <v>13.316284070041636</v>
      </c>
      <c r="K1173" s="6">
        <v>607000</v>
      </c>
      <c r="L1173" s="2">
        <v>0</v>
      </c>
      <c r="M1173" s="2">
        <v>0</v>
      </c>
      <c r="N1173" s="2"/>
      <c r="O1173" s="2">
        <v>0</v>
      </c>
      <c r="P1173" s="2">
        <v>0</v>
      </c>
      <c r="Q1173" s="2">
        <v>0</v>
      </c>
      <c r="R1173" s="2">
        <v>16</v>
      </c>
      <c r="S1173" s="2">
        <v>0</v>
      </c>
      <c r="T1173" s="6">
        <v>12.01157728780451</v>
      </c>
      <c r="U1173" s="6">
        <v>-1.8325539022168236</v>
      </c>
      <c r="V1173" s="6">
        <v>0.26567871242028546</v>
      </c>
      <c r="W1173" s="6">
        <v>23913</v>
      </c>
      <c r="X1173" s="6">
        <v>19831</v>
      </c>
      <c r="Y1173" s="6">
        <v>164650</v>
      </c>
      <c r="Z1173" s="6">
        <v>-301730</v>
      </c>
      <c r="AA1173" s="2">
        <f t="shared" si="50"/>
        <v>1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1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1</v>
      </c>
      <c r="AP1173" s="2">
        <v>0</v>
      </c>
      <c r="AQ1173" s="2">
        <v>0</v>
      </c>
      <c r="AR1173" s="3">
        <v>0</v>
      </c>
      <c r="AS1173" s="6">
        <f t="shared" si="51"/>
        <v>13.04378975676048</v>
      </c>
      <c r="AT1173" s="6">
        <f t="shared" si="52"/>
        <v>-0.11252074242184948</v>
      </c>
      <c r="AU1173" s="6">
        <f t="shared" si="53"/>
        <v>8.6961319034133316E-2</v>
      </c>
      <c r="AV1173" s="6">
        <f t="shared" si="54"/>
        <v>0</v>
      </c>
      <c r="AW1173" s="6">
        <f t="shared" si="55"/>
        <v>0</v>
      </c>
      <c r="AX1173" s="6">
        <f t="shared" si="56"/>
        <v>0</v>
      </c>
      <c r="AY1173" s="6">
        <f t="shared" si="57"/>
        <v>0</v>
      </c>
      <c r="AZ1173" s="6">
        <f t="shared" si="58"/>
        <v>0</v>
      </c>
      <c r="BA1173" s="6">
        <f t="shared" si="59"/>
        <v>11</v>
      </c>
      <c r="BB1173" s="6">
        <f t="shared" si="60"/>
        <v>0</v>
      </c>
      <c r="BC1173" s="2"/>
      <c r="BD1173" s="2"/>
    </row>
    <row r="1174" spans="1:56" ht="15.75" customHeight="1" x14ac:dyDescent="0.25">
      <c r="A1174" s="2">
        <v>280</v>
      </c>
      <c r="B1174" s="2">
        <v>2019</v>
      </c>
      <c r="C1174" s="6" t="s">
        <v>341</v>
      </c>
      <c r="D1174" s="2">
        <v>10472</v>
      </c>
      <c r="E1174" s="2">
        <v>60500139000126</v>
      </c>
      <c r="F1174" s="2" t="str">
        <f t="array" ref="F1174">IFERROR(INDEX(cnpj!$A:$B,MATCH(C1174,cnpj!$B:$B,0),1),IF(G1174=14,LEFT(E1174,2)&amp;"."&amp;MID(E1174,3,3)&amp;"."&amp;MID(E1174,6,3)&amp;"/"&amp;MID(E1174,9,4)&amp;"-"&amp;RIGHT(E1174,2),IF(G1174=13,0&amp;LEFT(E1174,1)&amp;"."&amp;MID(E1174,2,3)&amp;"."&amp;MID(E1174,5,3)&amp;"/"&amp;MID(E1174,8,4)&amp;"-"&amp;RIGHT(E1174,2),IF(G1174=12,"00"&amp;"."&amp;LEFT(E1174,3)&amp;"."&amp;MID(E1174,4,3)&amp;"/"&amp;MID(E1174,7,4)&amp;"-"&amp;RIGHT(E1174,2),IF(G1174=11,"00.0"&amp;LEFT(E1174,2)&amp;"."&amp;MID(E1174,3,3)&amp;"/"&amp;MID(E1174,6,4)&amp;"-"&amp;RIGHT(E1174,2),"erro")))))</f>
        <v>60.500.139/0001-26</v>
      </c>
      <c r="G1174" s="2">
        <f t="shared" si="49"/>
        <v>14</v>
      </c>
      <c r="H1174" s="6" t="s">
        <v>62</v>
      </c>
      <c r="I1174" s="2">
        <v>3</v>
      </c>
      <c r="J1174" s="6">
        <v>12.850554654108839</v>
      </c>
      <c r="K1174" s="6">
        <v>381000</v>
      </c>
      <c r="L1174" s="2">
        <v>0</v>
      </c>
      <c r="M1174" s="2">
        <v>1</v>
      </c>
      <c r="N1174" s="2"/>
      <c r="O1174" s="2">
        <v>0</v>
      </c>
      <c r="P1174" s="2">
        <v>0</v>
      </c>
      <c r="Q1174" s="2">
        <v>0</v>
      </c>
      <c r="R1174" s="2">
        <v>16</v>
      </c>
      <c r="S1174" s="2">
        <v>0</v>
      </c>
      <c r="T1174" s="6">
        <v>10.707460288184958</v>
      </c>
      <c r="U1174" s="6">
        <v>-7.1170784103114926</v>
      </c>
      <c r="V1174" s="6">
        <v>0.54587361260293588</v>
      </c>
      <c r="W1174" s="6">
        <v>11316</v>
      </c>
      <c r="X1174" s="6">
        <v>13078</v>
      </c>
      <c r="Y1174" s="6">
        <v>44688</v>
      </c>
      <c r="Z1174" s="6">
        <v>-318048</v>
      </c>
      <c r="AA1174" s="2">
        <f t="shared" si="50"/>
        <v>1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1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1</v>
      </c>
      <c r="AQ1174" s="2">
        <v>0</v>
      </c>
      <c r="AR1174" s="3">
        <v>0</v>
      </c>
      <c r="AS1174" s="6">
        <f t="shared" si="51"/>
        <v>12.01157728780451</v>
      </c>
      <c r="AT1174" s="6">
        <f t="shared" si="52"/>
        <v>-1.8325539022168236</v>
      </c>
      <c r="AU1174" s="6">
        <f t="shared" si="53"/>
        <v>0.26567871242028546</v>
      </c>
      <c r="AV1174" s="6">
        <f t="shared" si="54"/>
        <v>0</v>
      </c>
      <c r="AW1174" s="6">
        <f t="shared" si="55"/>
        <v>0</v>
      </c>
      <c r="AX1174" s="6">
        <f t="shared" si="56"/>
        <v>0</v>
      </c>
      <c r="AY1174" s="6">
        <f t="shared" si="57"/>
        <v>0</v>
      </c>
      <c r="AZ1174" s="6">
        <f t="shared" si="58"/>
        <v>0</v>
      </c>
      <c r="BA1174" s="6">
        <f t="shared" si="59"/>
        <v>16</v>
      </c>
      <c r="BB1174" s="6">
        <f t="shared" si="60"/>
        <v>0</v>
      </c>
      <c r="BC1174" s="2"/>
      <c r="BD1174" s="2"/>
    </row>
    <row r="1175" spans="1:56" ht="15.75" customHeight="1" x14ac:dyDescent="0.25">
      <c r="A1175" s="2">
        <v>280</v>
      </c>
      <c r="B1175" s="2">
        <v>2020</v>
      </c>
      <c r="C1175" s="6" t="s">
        <v>341</v>
      </c>
      <c r="D1175" s="2">
        <v>10472</v>
      </c>
      <c r="E1175" s="2">
        <v>60500139000126</v>
      </c>
      <c r="F1175" s="2" t="str">
        <f t="array" ref="F1175">IFERROR(INDEX(cnpj!$A:$B,MATCH(C1175,cnpj!$B:$B,0),1),IF(G1175=14,LEFT(E1175,2)&amp;"."&amp;MID(E1175,3,3)&amp;"."&amp;MID(E1175,6,3)&amp;"/"&amp;MID(E1175,9,4)&amp;"-"&amp;RIGHT(E1175,2),IF(G1175=13,0&amp;LEFT(E1175,1)&amp;"."&amp;MID(E1175,2,3)&amp;"."&amp;MID(E1175,5,3)&amp;"/"&amp;MID(E1175,8,4)&amp;"-"&amp;RIGHT(E1175,2),IF(G1175=12,"00"&amp;"."&amp;LEFT(E1175,3)&amp;"."&amp;MID(E1175,4,3)&amp;"/"&amp;MID(E1175,7,4)&amp;"-"&amp;RIGHT(E1175,2),IF(G1175=11,"00.0"&amp;LEFT(E1175,2)&amp;"."&amp;MID(E1175,3,3)&amp;"/"&amp;MID(E1175,6,4)&amp;"-"&amp;RIGHT(E1175,2),"erro")))))</f>
        <v>60.500.139/0001-26</v>
      </c>
      <c r="G1175" s="2">
        <f t="shared" si="49"/>
        <v>14</v>
      </c>
      <c r="H1175" s="6" t="s">
        <v>62</v>
      </c>
      <c r="I1175" s="2">
        <v>3</v>
      </c>
      <c r="J1175" s="6">
        <v>13.110290796170059</v>
      </c>
      <c r="K1175" s="6">
        <v>494000</v>
      </c>
      <c r="L1175" s="2">
        <v>1</v>
      </c>
      <c r="M1175" s="2">
        <v>1</v>
      </c>
      <c r="N1175" s="2"/>
      <c r="O1175" s="2">
        <v>0</v>
      </c>
      <c r="P1175" s="2">
        <v>0</v>
      </c>
      <c r="Q1175" s="2">
        <v>0</v>
      </c>
      <c r="R1175" s="2">
        <v>6</v>
      </c>
      <c r="S1175" s="2">
        <v>0</v>
      </c>
      <c r="T1175" s="6">
        <v>11.552867072063176</v>
      </c>
      <c r="U1175" s="6">
        <v>-4.0316598606773963</v>
      </c>
      <c r="V1175" s="6">
        <v>6.2373192409320204</v>
      </c>
      <c r="W1175" s="6">
        <v>29519</v>
      </c>
      <c r="X1175" s="6">
        <v>619630</v>
      </c>
      <c r="Y1175" s="6">
        <v>104075</v>
      </c>
      <c r="Z1175" s="6">
        <v>-419595</v>
      </c>
      <c r="AA1175" s="2">
        <f t="shared" si="50"/>
        <v>1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1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1</v>
      </c>
      <c r="AR1175" s="3">
        <v>0</v>
      </c>
      <c r="AS1175" s="6">
        <f t="shared" si="51"/>
        <v>10.707460288184958</v>
      </c>
      <c r="AT1175" s="6">
        <f t="shared" si="52"/>
        <v>-7.1170784103114926</v>
      </c>
      <c r="AU1175" s="6">
        <f t="shared" si="53"/>
        <v>0.54587361260293588</v>
      </c>
      <c r="AV1175" s="6">
        <f t="shared" si="54"/>
        <v>0</v>
      </c>
      <c r="AW1175" s="6">
        <f t="shared" si="55"/>
        <v>1</v>
      </c>
      <c r="AX1175" s="6">
        <f t="shared" si="56"/>
        <v>0</v>
      </c>
      <c r="AY1175" s="6">
        <f t="shared" si="57"/>
        <v>0</v>
      </c>
      <c r="AZ1175" s="6">
        <f t="shared" si="58"/>
        <v>0</v>
      </c>
      <c r="BA1175" s="6">
        <f t="shared" si="59"/>
        <v>16</v>
      </c>
      <c r="BB1175" s="6">
        <f t="shared" si="60"/>
        <v>0</v>
      </c>
      <c r="BC1175" s="2"/>
      <c r="BD1175" s="2"/>
    </row>
    <row r="1176" spans="1:56" ht="15.75" customHeight="1" x14ac:dyDescent="0.25">
      <c r="A1176" s="2">
        <v>281</v>
      </c>
      <c r="B1176" s="2">
        <v>2016</v>
      </c>
      <c r="C1176" s="6" t="s">
        <v>342</v>
      </c>
      <c r="D1176" s="2">
        <v>15261</v>
      </c>
      <c r="E1176" s="2">
        <v>866577000180</v>
      </c>
      <c r="F1176" s="2" t="str">
        <f t="array" ref="F1176">IFERROR(INDEX(cnpj!$A:$B,MATCH(C1176,cnpj!$B:$B,0),1),IF(G1176=14,LEFT(E1176,2)&amp;"."&amp;MID(E1176,3,3)&amp;"."&amp;MID(E1176,6,3)&amp;"/"&amp;MID(E1176,9,4)&amp;"-"&amp;RIGHT(E1176,2),IF(G1176=13,0&amp;LEFT(E1176,1)&amp;"."&amp;MID(E1176,2,3)&amp;"."&amp;MID(E1176,5,3)&amp;"/"&amp;MID(E1176,8,4)&amp;"-"&amp;RIGHT(E1176,2),IF(G1176=12,"00"&amp;"."&amp;LEFT(E1176,3)&amp;"."&amp;MID(E1176,4,3)&amp;"/"&amp;MID(E1176,7,4)&amp;"-"&amp;RIGHT(E1176,2),IF(G1176=11,"00.0"&amp;LEFT(E1176,2)&amp;"."&amp;MID(E1176,3,3)&amp;"/"&amp;MID(E1176,6,4)&amp;"-"&amp;RIGHT(E1176,2),"erro")))))</f>
        <v>00.866.577/0001-80</v>
      </c>
      <c r="G1176" s="2">
        <f t="shared" si="49"/>
        <v>12</v>
      </c>
      <c r="H1176" s="6" t="s">
        <v>62</v>
      </c>
      <c r="I1176" s="2">
        <v>3</v>
      </c>
      <c r="J1176" s="6">
        <v>12.177102020278625</v>
      </c>
      <c r="K1176" s="6">
        <v>194289</v>
      </c>
      <c r="L1176" s="2">
        <v>0</v>
      </c>
      <c r="M1176" s="2">
        <v>1</v>
      </c>
      <c r="N1176" s="2"/>
      <c r="O1176" s="2">
        <v>0</v>
      </c>
      <c r="P1176" s="2">
        <v>0</v>
      </c>
      <c r="Q1176" s="2">
        <v>0</v>
      </c>
      <c r="R1176" s="2">
        <v>10</v>
      </c>
      <c r="S1176" s="2">
        <v>0</v>
      </c>
      <c r="T1176" s="6">
        <v>12.809582276453085</v>
      </c>
      <c r="U1176" s="6">
        <v>0.20997798772234452</v>
      </c>
      <c r="V1176" s="6">
        <v>0.20997798772234452</v>
      </c>
      <c r="W1176" s="6">
        <v>49093</v>
      </c>
      <c r="X1176" s="6">
        <v>27697</v>
      </c>
      <c r="Y1176" s="6">
        <v>365705</v>
      </c>
      <c r="Z1176" s="6">
        <v>-29272</v>
      </c>
      <c r="AA1176" s="2" t="str">
        <f t="shared" si="50"/>
        <v/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1</v>
      </c>
      <c r="AN1176" s="2">
        <v>0</v>
      </c>
      <c r="AO1176" s="2">
        <v>0</v>
      </c>
      <c r="AP1176" s="2">
        <v>0</v>
      </c>
      <c r="AQ1176" s="2">
        <v>0</v>
      </c>
      <c r="AR1176" s="3">
        <v>0</v>
      </c>
      <c r="AS1176" s="6" t="str">
        <f t="shared" si="51"/>
        <v/>
      </c>
      <c r="AT1176" s="6" t="str">
        <f t="shared" si="52"/>
        <v/>
      </c>
      <c r="AU1176" s="6" t="str">
        <f t="shared" si="53"/>
        <v/>
      </c>
      <c r="AV1176" s="6" t="str">
        <f t="shared" si="54"/>
        <v/>
      </c>
      <c r="AW1176" s="6" t="str">
        <f t="shared" si="55"/>
        <v/>
      </c>
      <c r="AX1176" s="6" t="str">
        <f t="shared" si="56"/>
        <v/>
      </c>
      <c r="AY1176" s="6" t="str">
        <f t="shared" si="57"/>
        <v/>
      </c>
      <c r="AZ1176" s="6" t="str">
        <f t="shared" si="58"/>
        <v/>
      </c>
      <c r="BA1176" s="6" t="str">
        <f t="shared" si="59"/>
        <v/>
      </c>
      <c r="BB1176" s="6" t="str">
        <f t="shared" si="60"/>
        <v/>
      </c>
      <c r="BC1176" s="2"/>
      <c r="BD1176" s="2"/>
    </row>
    <row r="1177" spans="1:56" ht="15.75" customHeight="1" x14ac:dyDescent="0.25">
      <c r="A1177" s="2">
        <v>282</v>
      </c>
      <c r="B1177" s="2">
        <v>2016</v>
      </c>
      <c r="C1177" s="6" t="s">
        <v>343</v>
      </c>
      <c r="D1177" s="2">
        <v>14664</v>
      </c>
      <c r="E1177" s="2">
        <v>84693183000168</v>
      </c>
      <c r="F1177" s="2" t="str">
        <f t="array" ref="F1177">IFERROR(INDEX(cnpj!$A:$B,MATCH(C1177,cnpj!$B:$B,0),1),IF(G1177=14,LEFT(E1177,2)&amp;"."&amp;MID(E1177,3,3)&amp;"."&amp;MID(E1177,6,3)&amp;"/"&amp;MID(E1177,9,4)&amp;"-"&amp;RIGHT(E1177,2),IF(G1177=13,0&amp;LEFT(E1177,1)&amp;"."&amp;MID(E1177,2,3)&amp;"."&amp;MID(E1177,5,3)&amp;"/"&amp;MID(E1177,8,4)&amp;"-"&amp;RIGHT(E1177,2),IF(G1177=12,"00"&amp;"."&amp;LEFT(E1177,3)&amp;"."&amp;MID(E1177,4,3)&amp;"/"&amp;MID(E1177,7,4)&amp;"-"&amp;RIGHT(E1177,2),IF(G1177=11,"00.0"&amp;LEFT(E1177,2)&amp;"."&amp;MID(E1177,3,3)&amp;"/"&amp;MID(E1177,6,4)&amp;"-"&amp;RIGHT(E1177,2),"erro")))))</f>
        <v>84.693.183/0001-68</v>
      </c>
      <c r="G1177" s="2">
        <f t="shared" si="49"/>
        <v>14</v>
      </c>
      <c r="H1177" s="6" t="s">
        <v>60</v>
      </c>
      <c r="I1177" s="2">
        <v>1</v>
      </c>
      <c r="J1177" s="6">
        <v>12.083731550184728</v>
      </c>
      <c r="K1177" s="6">
        <v>176969.3</v>
      </c>
      <c r="L1177" s="2">
        <v>0</v>
      </c>
      <c r="M1177" s="2">
        <v>0</v>
      </c>
      <c r="N1177" s="2"/>
      <c r="O1177" s="2">
        <v>0</v>
      </c>
      <c r="P1177" s="2">
        <v>0</v>
      </c>
      <c r="Q1177" s="2">
        <v>0</v>
      </c>
      <c r="R1177" s="2">
        <v>19</v>
      </c>
      <c r="S1177" s="2">
        <v>0</v>
      </c>
      <c r="T1177" s="6">
        <v>13.750088446575786</v>
      </c>
      <c r="U1177" s="6">
        <v>3.2722233610057737E-2</v>
      </c>
      <c r="V1177" s="6">
        <v>0.51232875542345668</v>
      </c>
      <c r="W1177" s="6">
        <v>240538</v>
      </c>
      <c r="X1177" s="6">
        <v>239346</v>
      </c>
      <c r="Y1177" s="6">
        <v>936672</v>
      </c>
      <c r="Z1177" s="6">
        <v>30650</v>
      </c>
      <c r="AA1177" s="2" t="str">
        <f t="shared" si="50"/>
        <v/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1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1</v>
      </c>
      <c r="AN1177" s="2">
        <v>0</v>
      </c>
      <c r="AO1177" s="2">
        <v>0</v>
      </c>
      <c r="AP1177" s="2">
        <v>0</v>
      </c>
      <c r="AQ1177" s="2">
        <v>0</v>
      </c>
      <c r="AR1177" s="3">
        <v>0</v>
      </c>
      <c r="AS1177" s="6" t="str">
        <f t="shared" si="51"/>
        <v/>
      </c>
      <c r="AT1177" s="6" t="str">
        <f t="shared" si="52"/>
        <v/>
      </c>
      <c r="AU1177" s="6" t="str">
        <f t="shared" si="53"/>
        <v/>
      </c>
      <c r="AV1177" s="6" t="str">
        <f t="shared" si="54"/>
        <v/>
      </c>
      <c r="AW1177" s="6" t="str">
        <f t="shared" si="55"/>
        <v/>
      </c>
      <c r="AX1177" s="6" t="str">
        <f t="shared" si="56"/>
        <v/>
      </c>
      <c r="AY1177" s="6" t="str">
        <f t="shared" si="57"/>
        <v/>
      </c>
      <c r="AZ1177" s="6" t="str">
        <f t="shared" si="58"/>
        <v/>
      </c>
      <c r="BA1177" s="6" t="str">
        <f t="shared" si="59"/>
        <v/>
      </c>
      <c r="BB1177" s="6" t="str">
        <f t="shared" si="60"/>
        <v/>
      </c>
      <c r="BC1177" s="2"/>
      <c r="BD1177" s="2"/>
    </row>
    <row r="1178" spans="1:56" ht="15.75" customHeight="1" x14ac:dyDescent="0.25">
      <c r="A1178" s="2">
        <v>282</v>
      </c>
      <c r="B1178" s="2">
        <v>2017</v>
      </c>
      <c r="C1178" s="6" t="s">
        <v>343</v>
      </c>
      <c r="D1178" s="2">
        <v>14664</v>
      </c>
      <c r="E1178" s="2">
        <v>84693183000168</v>
      </c>
      <c r="F1178" s="2" t="str">
        <f t="array" ref="F1178">IFERROR(INDEX(cnpj!$A:$B,MATCH(C1178,cnpj!$B:$B,0),1),IF(G1178=14,LEFT(E1178,2)&amp;"."&amp;MID(E1178,3,3)&amp;"."&amp;MID(E1178,6,3)&amp;"/"&amp;MID(E1178,9,4)&amp;"-"&amp;RIGHT(E1178,2),IF(G1178=13,0&amp;LEFT(E1178,1)&amp;"."&amp;MID(E1178,2,3)&amp;"."&amp;MID(E1178,5,3)&amp;"/"&amp;MID(E1178,8,4)&amp;"-"&amp;RIGHT(E1178,2),IF(G1178=12,"00"&amp;"."&amp;LEFT(E1178,3)&amp;"."&amp;MID(E1178,4,3)&amp;"/"&amp;MID(E1178,7,4)&amp;"-"&amp;RIGHT(E1178,2),IF(G1178=11,"00.0"&amp;LEFT(E1178,2)&amp;"."&amp;MID(E1178,3,3)&amp;"/"&amp;MID(E1178,6,4)&amp;"-"&amp;RIGHT(E1178,2),"erro")))))</f>
        <v>84.693.183/0001-68</v>
      </c>
      <c r="G1178" s="2">
        <f t="shared" si="49"/>
        <v>14</v>
      </c>
      <c r="H1178" s="6" t="s">
        <v>60</v>
      </c>
      <c r="I1178" s="2">
        <v>1</v>
      </c>
      <c r="J1178" s="6">
        <v>12.083731550184728</v>
      </c>
      <c r="K1178" s="6">
        <v>176969.3</v>
      </c>
      <c r="L1178" s="2">
        <v>0</v>
      </c>
      <c r="M1178" s="2">
        <v>0</v>
      </c>
      <c r="N1178" s="2"/>
      <c r="O1178" s="2">
        <v>0</v>
      </c>
      <c r="P1178" s="2">
        <v>0</v>
      </c>
      <c r="Q1178" s="2">
        <v>0</v>
      </c>
      <c r="R1178" s="2">
        <v>19</v>
      </c>
      <c r="S1178" s="2">
        <v>0</v>
      </c>
      <c r="T1178" s="6">
        <v>13.868144752942666</v>
      </c>
      <c r="U1178" s="6">
        <v>3.8062927164330899E-2</v>
      </c>
      <c r="V1178" s="6">
        <v>0.53778400142688543</v>
      </c>
      <c r="W1178" s="6">
        <v>193614</v>
      </c>
      <c r="X1178" s="6">
        <v>373234</v>
      </c>
      <c r="Y1178" s="6">
        <v>1054044</v>
      </c>
      <c r="Z1178" s="6">
        <v>40120</v>
      </c>
      <c r="AA1178" s="2">
        <f t="shared" si="50"/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1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</v>
      </c>
      <c r="AO1178" s="2">
        <v>0</v>
      </c>
      <c r="AP1178" s="2">
        <v>0</v>
      </c>
      <c r="AQ1178" s="2">
        <v>0</v>
      </c>
      <c r="AR1178" s="3">
        <v>0</v>
      </c>
      <c r="AS1178" s="6">
        <f t="shared" si="51"/>
        <v>13.750088446575786</v>
      </c>
      <c r="AT1178" s="6">
        <f t="shared" si="52"/>
        <v>3.2722233610057737E-2</v>
      </c>
      <c r="AU1178" s="6">
        <f t="shared" si="53"/>
        <v>0.51232875542345668</v>
      </c>
      <c r="AV1178" s="6">
        <f t="shared" si="54"/>
        <v>0</v>
      </c>
      <c r="AW1178" s="6">
        <f t="shared" si="55"/>
        <v>0</v>
      </c>
      <c r="AX1178" s="6">
        <f t="shared" si="56"/>
        <v>0</v>
      </c>
      <c r="AY1178" s="6">
        <f t="shared" si="57"/>
        <v>0</v>
      </c>
      <c r="AZ1178" s="6">
        <f t="shared" si="58"/>
        <v>0</v>
      </c>
      <c r="BA1178" s="6">
        <f t="shared" si="59"/>
        <v>19</v>
      </c>
      <c r="BB1178" s="6">
        <f t="shared" si="60"/>
        <v>0</v>
      </c>
      <c r="BC1178" s="2"/>
      <c r="BD1178" s="2"/>
    </row>
    <row r="1179" spans="1:56" ht="15.75" customHeight="1" x14ac:dyDescent="0.25">
      <c r="A1179" s="2">
        <v>282</v>
      </c>
      <c r="B1179" s="2">
        <v>2018</v>
      </c>
      <c r="C1179" s="6" t="s">
        <v>343</v>
      </c>
      <c r="D1179" s="2">
        <v>14664</v>
      </c>
      <c r="E1179" s="2">
        <v>84693183000168</v>
      </c>
      <c r="F1179" s="2" t="str">
        <f t="array" ref="F1179">IFERROR(INDEX(cnpj!$A:$B,MATCH(C1179,cnpj!$B:$B,0),1),IF(G1179=14,LEFT(E1179,2)&amp;"."&amp;MID(E1179,3,3)&amp;"."&amp;MID(E1179,6,3)&amp;"/"&amp;MID(E1179,9,4)&amp;"-"&amp;RIGHT(E1179,2),IF(G1179=13,0&amp;LEFT(E1179,1)&amp;"."&amp;MID(E1179,2,3)&amp;"."&amp;MID(E1179,5,3)&amp;"/"&amp;MID(E1179,8,4)&amp;"-"&amp;RIGHT(E1179,2),IF(G1179=12,"00"&amp;"."&amp;LEFT(E1179,3)&amp;"."&amp;MID(E1179,4,3)&amp;"/"&amp;MID(E1179,7,4)&amp;"-"&amp;RIGHT(E1179,2),IF(G1179=11,"00.0"&amp;LEFT(E1179,2)&amp;"."&amp;MID(E1179,3,3)&amp;"/"&amp;MID(E1179,6,4)&amp;"-"&amp;RIGHT(E1179,2),"erro")))))</f>
        <v>84.693.183/0001-68</v>
      </c>
      <c r="G1179" s="2">
        <f t="shared" si="49"/>
        <v>14</v>
      </c>
      <c r="H1179" s="6" t="s">
        <v>60</v>
      </c>
      <c r="I1179" s="2">
        <v>1</v>
      </c>
      <c r="J1179" s="6">
        <v>12.083731550184728</v>
      </c>
      <c r="K1179" s="6">
        <v>176969.3</v>
      </c>
      <c r="L1179" s="2">
        <v>0</v>
      </c>
      <c r="M1179" s="2">
        <v>0</v>
      </c>
      <c r="N1179" s="2"/>
      <c r="O1179" s="2">
        <v>0</v>
      </c>
      <c r="P1179" s="2">
        <v>0</v>
      </c>
      <c r="Q1179" s="2">
        <v>0</v>
      </c>
      <c r="R1179" s="2">
        <v>19</v>
      </c>
      <c r="S1179" s="2">
        <v>0</v>
      </c>
      <c r="T1179" s="6">
        <v>14.025499161119896</v>
      </c>
      <c r="U1179" s="6">
        <v>5.6915821487860549E-2</v>
      </c>
      <c r="V1179" s="6">
        <v>0.56170723957252544</v>
      </c>
      <c r="W1179" s="6">
        <v>256912</v>
      </c>
      <c r="X1179" s="6">
        <v>436046</v>
      </c>
      <c r="Y1179" s="6">
        <v>1233664</v>
      </c>
      <c r="Z1179" s="6">
        <v>70215</v>
      </c>
      <c r="AA1179" s="2">
        <f t="shared" si="50"/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1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1</v>
      </c>
      <c r="AP1179" s="2">
        <v>0</v>
      </c>
      <c r="AQ1179" s="2">
        <v>0</v>
      </c>
      <c r="AR1179" s="3">
        <v>0</v>
      </c>
      <c r="AS1179" s="6">
        <f t="shared" si="51"/>
        <v>13.868144752942666</v>
      </c>
      <c r="AT1179" s="6">
        <f t="shared" si="52"/>
        <v>3.8062927164330899E-2</v>
      </c>
      <c r="AU1179" s="6">
        <f t="shared" si="53"/>
        <v>0.53778400142688543</v>
      </c>
      <c r="AV1179" s="6">
        <f t="shared" si="54"/>
        <v>0</v>
      </c>
      <c r="AW1179" s="6">
        <f t="shared" si="55"/>
        <v>0</v>
      </c>
      <c r="AX1179" s="6">
        <f t="shared" si="56"/>
        <v>0</v>
      </c>
      <c r="AY1179" s="6">
        <f t="shared" si="57"/>
        <v>0</v>
      </c>
      <c r="AZ1179" s="6">
        <f t="shared" si="58"/>
        <v>0</v>
      </c>
      <c r="BA1179" s="6">
        <f t="shared" si="59"/>
        <v>19</v>
      </c>
      <c r="BB1179" s="6">
        <f t="shared" si="60"/>
        <v>0</v>
      </c>
      <c r="BC1179" s="2"/>
      <c r="BD1179" s="2"/>
    </row>
    <row r="1180" spans="1:56" ht="15.75" customHeight="1" x14ac:dyDescent="0.25">
      <c r="A1180" s="2">
        <v>282</v>
      </c>
      <c r="B1180" s="2">
        <v>2019</v>
      </c>
      <c r="C1180" s="6" t="s">
        <v>343</v>
      </c>
      <c r="D1180" s="2">
        <v>14664</v>
      </c>
      <c r="E1180" s="2">
        <v>84693183000168</v>
      </c>
      <c r="F1180" s="2" t="str">
        <f t="array" ref="F1180">IFERROR(INDEX(cnpj!$A:$B,MATCH(C1180,cnpj!$B:$B,0),1),IF(G1180=14,LEFT(E1180,2)&amp;"."&amp;MID(E1180,3,3)&amp;"."&amp;MID(E1180,6,3)&amp;"/"&amp;MID(E1180,9,4)&amp;"-"&amp;RIGHT(E1180,2),IF(G1180=13,0&amp;LEFT(E1180,1)&amp;"."&amp;MID(E1180,2,3)&amp;"."&amp;MID(E1180,5,3)&amp;"/"&amp;MID(E1180,8,4)&amp;"-"&amp;RIGHT(E1180,2),IF(G1180=12,"00"&amp;"."&amp;LEFT(E1180,3)&amp;"."&amp;MID(E1180,4,3)&amp;"/"&amp;MID(E1180,7,4)&amp;"-"&amp;RIGHT(E1180,2),IF(G1180=11,"00.0"&amp;LEFT(E1180,2)&amp;"."&amp;MID(E1180,3,3)&amp;"/"&amp;MID(E1180,6,4)&amp;"-"&amp;RIGHT(E1180,2),"erro")))))</f>
        <v>84.693.183/0001-68</v>
      </c>
      <c r="G1180" s="2">
        <f t="shared" si="49"/>
        <v>14</v>
      </c>
      <c r="H1180" s="6" t="s">
        <v>60</v>
      </c>
      <c r="I1180" s="2">
        <v>1</v>
      </c>
      <c r="J1180" s="6">
        <v>12.083731550184728</v>
      </c>
      <c r="K1180" s="6">
        <v>176969.3</v>
      </c>
      <c r="L1180" s="2">
        <v>0</v>
      </c>
      <c r="M1180" s="2">
        <v>0</v>
      </c>
      <c r="N1180" s="2"/>
      <c r="O1180" s="2">
        <v>0</v>
      </c>
      <c r="P1180" s="2">
        <v>0</v>
      </c>
      <c r="Q1180" s="2">
        <v>0</v>
      </c>
      <c r="R1180" s="2">
        <v>19</v>
      </c>
      <c r="S1180" s="2">
        <v>0</v>
      </c>
      <c r="T1180" s="6">
        <v>14.086264148803243</v>
      </c>
      <c r="U1180" s="6">
        <v>7.4108739297853776E-2</v>
      </c>
      <c r="V1180" s="6">
        <v>0.39002801017886241</v>
      </c>
      <c r="W1180" s="6">
        <v>270770</v>
      </c>
      <c r="X1180" s="6">
        <v>240538</v>
      </c>
      <c r="Y1180" s="6">
        <v>1310952</v>
      </c>
      <c r="Z1180" s="6">
        <v>97153</v>
      </c>
      <c r="AA1180" s="2">
        <f t="shared" si="50"/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1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1</v>
      </c>
      <c r="AQ1180" s="2">
        <v>0</v>
      </c>
      <c r="AR1180" s="3">
        <v>0</v>
      </c>
      <c r="AS1180" s="6">
        <f t="shared" si="51"/>
        <v>14.025499161119896</v>
      </c>
      <c r="AT1180" s="6">
        <f t="shared" si="52"/>
        <v>5.6915821487860549E-2</v>
      </c>
      <c r="AU1180" s="6">
        <f t="shared" si="53"/>
        <v>0.56170723957252544</v>
      </c>
      <c r="AV1180" s="6">
        <f t="shared" si="54"/>
        <v>0</v>
      </c>
      <c r="AW1180" s="6">
        <f t="shared" si="55"/>
        <v>0</v>
      </c>
      <c r="AX1180" s="6">
        <f t="shared" si="56"/>
        <v>0</v>
      </c>
      <c r="AY1180" s="6">
        <f t="shared" si="57"/>
        <v>0</v>
      </c>
      <c r="AZ1180" s="6">
        <f t="shared" si="58"/>
        <v>0</v>
      </c>
      <c r="BA1180" s="6">
        <f t="shared" si="59"/>
        <v>19</v>
      </c>
      <c r="BB1180" s="6">
        <f t="shared" si="60"/>
        <v>0</v>
      </c>
      <c r="BC1180" s="2"/>
      <c r="BD1180" s="2"/>
    </row>
    <row r="1181" spans="1:56" ht="15.75" customHeight="1" x14ac:dyDescent="0.25">
      <c r="A1181" s="2">
        <v>282</v>
      </c>
      <c r="B1181" s="2">
        <v>2020</v>
      </c>
      <c r="C1181" s="6" t="s">
        <v>343</v>
      </c>
      <c r="D1181" s="2">
        <v>14664</v>
      </c>
      <c r="E1181" s="2">
        <v>84693183000168</v>
      </c>
      <c r="F1181" s="2" t="str">
        <f t="array" ref="F1181">IFERROR(INDEX(cnpj!$A:$B,MATCH(C1181,cnpj!$B:$B,0),1),IF(G1181=14,LEFT(E1181,2)&amp;"."&amp;MID(E1181,3,3)&amp;"."&amp;MID(E1181,6,3)&amp;"/"&amp;MID(E1181,9,4)&amp;"-"&amp;RIGHT(E1181,2),IF(G1181=13,0&amp;LEFT(E1181,1)&amp;"."&amp;MID(E1181,2,3)&amp;"."&amp;MID(E1181,5,3)&amp;"/"&amp;MID(E1181,8,4)&amp;"-"&amp;RIGHT(E1181,2),IF(G1181=12,"00"&amp;"."&amp;LEFT(E1181,3)&amp;"."&amp;MID(E1181,4,3)&amp;"/"&amp;MID(E1181,7,4)&amp;"-"&amp;RIGHT(E1181,2),IF(G1181=11,"00.0"&amp;LEFT(E1181,2)&amp;"."&amp;MID(E1181,3,3)&amp;"/"&amp;MID(E1181,6,4)&amp;"-"&amp;RIGHT(E1181,2),"erro")))))</f>
        <v>84.693.183/0001-68</v>
      </c>
      <c r="G1181" s="2">
        <f t="shared" si="49"/>
        <v>14</v>
      </c>
      <c r="H1181" s="6" t="s">
        <v>60</v>
      </c>
      <c r="I1181" s="2">
        <v>1</v>
      </c>
      <c r="J1181" s="6">
        <v>12.083731550184728</v>
      </c>
      <c r="K1181" s="6">
        <v>176969.3</v>
      </c>
      <c r="L1181" s="2">
        <v>0</v>
      </c>
      <c r="M1181" s="2">
        <v>0</v>
      </c>
      <c r="N1181" s="2"/>
      <c r="O1181" s="2">
        <v>0</v>
      </c>
      <c r="P1181" s="2">
        <v>0</v>
      </c>
      <c r="Q1181" s="2">
        <v>0</v>
      </c>
      <c r="R1181" s="2">
        <v>17</v>
      </c>
      <c r="S1181" s="2">
        <v>0</v>
      </c>
      <c r="T1181" s="6">
        <v>14.318610414699199</v>
      </c>
      <c r="U1181" s="6">
        <v>8.5751342330576116E-2</v>
      </c>
      <c r="V1181" s="6">
        <v>0.33366226478982247</v>
      </c>
      <c r="W1181" s="6">
        <v>40958</v>
      </c>
      <c r="X1181" s="6">
        <v>510866</v>
      </c>
      <c r="Y1181" s="6">
        <v>1653840</v>
      </c>
      <c r="Z1181" s="6">
        <v>141819</v>
      </c>
      <c r="AA1181" s="2">
        <f t="shared" si="50"/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1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1</v>
      </c>
      <c r="AR1181" s="3">
        <v>0</v>
      </c>
      <c r="AS1181" s="6">
        <f t="shared" si="51"/>
        <v>14.086264148803243</v>
      </c>
      <c r="AT1181" s="6">
        <f t="shared" si="52"/>
        <v>7.4108739297853776E-2</v>
      </c>
      <c r="AU1181" s="6">
        <f t="shared" si="53"/>
        <v>0.39002801017886241</v>
      </c>
      <c r="AV1181" s="6">
        <f t="shared" si="54"/>
        <v>0</v>
      </c>
      <c r="AW1181" s="6">
        <f t="shared" si="55"/>
        <v>0</v>
      </c>
      <c r="AX1181" s="6">
        <f t="shared" si="56"/>
        <v>0</v>
      </c>
      <c r="AY1181" s="6">
        <f t="shared" si="57"/>
        <v>0</v>
      </c>
      <c r="AZ1181" s="6">
        <f t="shared" si="58"/>
        <v>0</v>
      </c>
      <c r="BA1181" s="6">
        <f t="shared" si="59"/>
        <v>19</v>
      </c>
      <c r="BB1181" s="6">
        <f t="shared" si="60"/>
        <v>0</v>
      </c>
      <c r="BC1181" s="2"/>
      <c r="BD1181" s="2"/>
    </row>
    <row r="1182" spans="1:56" ht="15.75" customHeight="1" x14ac:dyDescent="0.25">
      <c r="A1182" s="2">
        <v>283</v>
      </c>
      <c r="B1182" s="2">
        <v>2016</v>
      </c>
      <c r="C1182" s="6" t="s">
        <v>344</v>
      </c>
      <c r="D1182" s="2">
        <v>10561</v>
      </c>
      <c r="E1182" s="2">
        <v>87043832000173</v>
      </c>
      <c r="F1182" s="2" t="str">
        <f t="array" ref="F1182">IFERROR(INDEX(cnpj!$A:$B,MATCH(C1182,cnpj!$B:$B,0),1),IF(G1182=14,LEFT(E1182,2)&amp;"."&amp;MID(E1182,3,3)&amp;"."&amp;MID(E1182,6,3)&amp;"/"&amp;MID(E1182,9,4)&amp;"-"&amp;RIGHT(E1182,2),IF(G1182=13,0&amp;LEFT(E1182,1)&amp;"."&amp;MID(E1182,2,3)&amp;"."&amp;MID(E1182,5,3)&amp;"/"&amp;MID(E1182,8,4)&amp;"-"&amp;RIGHT(E1182,2),IF(G1182=12,"00"&amp;"."&amp;LEFT(E1182,3)&amp;"."&amp;MID(E1182,4,3)&amp;"/"&amp;MID(E1182,7,4)&amp;"-"&amp;RIGHT(E1182,2),IF(G1182=11,"00.0"&amp;LEFT(E1182,2)&amp;"."&amp;MID(E1182,3,3)&amp;"/"&amp;MID(E1182,6,4)&amp;"-"&amp;RIGHT(E1182,2),"erro")))))</f>
        <v>87.043.832/0001-73</v>
      </c>
      <c r="G1182" s="2">
        <f t="shared" si="49"/>
        <v>14</v>
      </c>
      <c r="H1182" s="6" t="s">
        <v>60</v>
      </c>
      <c r="I1182" s="2">
        <v>1</v>
      </c>
      <c r="J1182" s="6">
        <v>10.767633258981755</v>
      </c>
      <c r="K1182" s="6">
        <v>47459.56</v>
      </c>
      <c r="L1182" s="2">
        <v>0</v>
      </c>
      <c r="M1182" s="2">
        <v>1</v>
      </c>
      <c r="N1182" s="2"/>
      <c r="O1182" s="2">
        <v>0</v>
      </c>
      <c r="P1182" s="2">
        <v>0</v>
      </c>
      <c r="Q1182" s="2">
        <v>0</v>
      </c>
      <c r="R1182" s="2">
        <v>5</v>
      </c>
      <c r="S1182" s="2">
        <v>0</v>
      </c>
      <c r="T1182" s="6">
        <v>12.595482894676806</v>
      </c>
      <c r="U1182" s="6">
        <v>-0.12407950626985793</v>
      </c>
      <c r="V1182" s="6">
        <v>2.3202877834307741E-3</v>
      </c>
      <c r="W1182" s="6">
        <v>685</v>
      </c>
      <c r="X1182" s="6">
        <v>0</v>
      </c>
      <c r="Y1182" s="6">
        <v>295222</v>
      </c>
      <c r="Z1182" s="6">
        <v>-36631</v>
      </c>
      <c r="AA1182" s="2" t="str">
        <f t="shared" si="50"/>
        <v/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1</v>
      </c>
      <c r="AN1182" s="2">
        <v>0</v>
      </c>
      <c r="AO1182" s="2">
        <v>0</v>
      </c>
      <c r="AP1182" s="2">
        <v>0</v>
      </c>
      <c r="AQ1182" s="2">
        <v>0</v>
      </c>
      <c r="AR1182" s="3">
        <v>0</v>
      </c>
      <c r="AS1182" s="6" t="str">
        <f t="shared" si="51"/>
        <v/>
      </c>
      <c r="AT1182" s="6" t="str">
        <f t="shared" si="52"/>
        <v/>
      </c>
      <c r="AU1182" s="6" t="str">
        <f t="shared" si="53"/>
        <v/>
      </c>
      <c r="AV1182" s="6" t="str">
        <f t="shared" si="54"/>
        <v/>
      </c>
      <c r="AW1182" s="6" t="str">
        <f t="shared" si="55"/>
        <v/>
      </c>
      <c r="AX1182" s="6" t="str">
        <f t="shared" si="56"/>
        <v/>
      </c>
      <c r="AY1182" s="6" t="str">
        <f t="shared" si="57"/>
        <v/>
      </c>
      <c r="AZ1182" s="6" t="str">
        <f t="shared" si="58"/>
        <v/>
      </c>
      <c r="BA1182" s="6" t="str">
        <f t="shared" si="59"/>
        <v/>
      </c>
      <c r="BB1182" s="6" t="str">
        <f t="shared" si="60"/>
        <v/>
      </c>
      <c r="BC1182" s="2"/>
      <c r="BD1182" s="2"/>
    </row>
    <row r="1183" spans="1:56" ht="15.75" customHeight="1" x14ac:dyDescent="0.25">
      <c r="A1183" s="2">
        <v>283</v>
      </c>
      <c r="B1183" s="2">
        <v>2018</v>
      </c>
      <c r="C1183" s="6" t="s">
        <v>344</v>
      </c>
      <c r="D1183" s="2">
        <v>10561</v>
      </c>
      <c r="E1183" s="2">
        <v>87043832000173</v>
      </c>
      <c r="F1183" s="2" t="str">
        <f t="array" ref="F1183">IFERROR(INDEX(cnpj!$A:$B,MATCH(C1183,cnpj!$B:$B,0),1),IF(G1183=14,LEFT(E1183,2)&amp;"."&amp;MID(E1183,3,3)&amp;"."&amp;MID(E1183,6,3)&amp;"/"&amp;MID(E1183,9,4)&amp;"-"&amp;RIGHT(E1183,2),IF(G1183=13,0&amp;LEFT(E1183,1)&amp;"."&amp;MID(E1183,2,3)&amp;"."&amp;MID(E1183,5,3)&amp;"/"&amp;MID(E1183,8,4)&amp;"-"&amp;RIGHT(E1183,2),IF(G1183=12,"00"&amp;"."&amp;LEFT(E1183,3)&amp;"."&amp;MID(E1183,4,3)&amp;"/"&amp;MID(E1183,7,4)&amp;"-"&amp;RIGHT(E1183,2),IF(G1183=11,"00.0"&amp;LEFT(E1183,2)&amp;"."&amp;MID(E1183,3,3)&amp;"/"&amp;MID(E1183,6,4)&amp;"-"&amp;RIGHT(E1183,2),"erro")))))</f>
        <v>87.043.832/0001-73</v>
      </c>
      <c r="G1183" s="2">
        <f t="shared" si="49"/>
        <v>14</v>
      </c>
      <c r="H1183" s="6" t="s">
        <v>60</v>
      </c>
      <c r="I1183" s="2">
        <v>1</v>
      </c>
      <c r="J1183" s="6">
        <v>11.002099841204238</v>
      </c>
      <c r="K1183" s="6">
        <v>60000</v>
      </c>
      <c r="L1183" s="2">
        <v>0</v>
      </c>
      <c r="M1183" s="2">
        <v>1</v>
      </c>
      <c r="N1183" s="2"/>
      <c r="O1183" s="2">
        <v>0</v>
      </c>
      <c r="P1183" s="2">
        <v>0</v>
      </c>
      <c r="Q1183" s="2">
        <v>0</v>
      </c>
      <c r="R1183" s="2">
        <v>3</v>
      </c>
      <c r="S1183" s="2">
        <v>1</v>
      </c>
      <c r="T1183" s="6">
        <v>12.704773055097858</v>
      </c>
      <c r="U1183" s="6">
        <v>5.1950102636980897E-2</v>
      </c>
      <c r="V1183" s="6">
        <v>2.1042342309514268</v>
      </c>
      <c r="W1183" s="6">
        <v>256912</v>
      </c>
      <c r="X1183" s="6">
        <v>436046</v>
      </c>
      <c r="Y1183" s="6">
        <v>329316</v>
      </c>
      <c r="Z1183" s="6">
        <v>17108</v>
      </c>
      <c r="AA1183" s="2">
        <f t="shared" si="50"/>
        <v>1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1</v>
      </c>
      <c r="AP1183" s="2">
        <v>0</v>
      </c>
      <c r="AQ1183" s="2">
        <v>0</v>
      </c>
      <c r="AR1183" s="3">
        <v>0</v>
      </c>
      <c r="AS1183" s="6">
        <f t="shared" si="51"/>
        <v>12.595482894676806</v>
      </c>
      <c r="AT1183" s="6">
        <f t="shared" si="52"/>
        <v>-0.12407950626985793</v>
      </c>
      <c r="AU1183" s="6">
        <f t="shared" si="53"/>
        <v>2.3202877834307741E-3</v>
      </c>
      <c r="AV1183" s="6">
        <f t="shared" si="54"/>
        <v>0</v>
      </c>
      <c r="AW1183" s="6">
        <f t="shared" si="55"/>
        <v>1</v>
      </c>
      <c r="AX1183" s="6">
        <f t="shared" si="56"/>
        <v>0</v>
      </c>
      <c r="AY1183" s="6">
        <f t="shared" si="57"/>
        <v>0</v>
      </c>
      <c r="AZ1183" s="6">
        <f t="shared" si="58"/>
        <v>0</v>
      </c>
      <c r="BA1183" s="6">
        <f t="shared" si="59"/>
        <v>5</v>
      </c>
      <c r="BB1183" s="6">
        <f t="shared" si="60"/>
        <v>0</v>
      </c>
      <c r="BC1183" s="2"/>
      <c r="BD1183" s="2"/>
    </row>
    <row r="1184" spans="1:56" ht="15.75" customHeight="1" x14ac:dyDescent="0.25">
      <c r="A1184" s="2">
        <v>283</v>
      </c>
      <c r="B1184" s="2">
        <v>2019</v>
      </c>
      <c r="C1184" s="6" t="s">
        <v>344</v>
      </c>
      <c r="D1184" s="2">
        <v>10561</v>
      </c>
      <c r="E1184" s="2">
        <v>87043832000173</v>
      </c>
      <c r="F1184" s="2" t="str">
        <f t="array" ref="F1184">IFERROR(INDEX(cnpj!$A:$B,MATCH(C1184,cnpj!$B:$B,0),1),IF(G1184=14,LEFT(E1184,2)&amp;"."&amp;MID(E1184,3,3)&amp;"."&amp;MID(E1184,6,3)&amp;"/"&amp;MID(E1184,9,4)&amp;"-"&amp;RIGHT(E1184,2),IF(G1184=13,0&amp;LEFT(E1184,1)&amp;"."&amp;MID(E1184,2,3)&amp;"."&amp;MID(E1184,5,3)&amp;"/"&amp;MID(E1184,8,4)&amp;"-"&amp;RIGHT(E1184,2),IF(G1184=12,"00"&amp;"."&amp;LEFT(E1184,3)&amp;"."&amp;MID(E1184,4,3)&amp;"/"&amp;MID(E1184,7,4)&amp;"-"&amp;RIGHT(E1184,2),IF(G1184=11,"00.0"&amp;LEFT(E1184,2)&amp;"."&amp;MID(E1184,3,3)&amp;"/"&amp;MID(E1184,6,4)&amp;"-"&amp;RIGHT(E1184,2),"erro")))))</f>
        <v>87.043.832/0001-73</v>
      </c>
      <c r="G1184" s="2">
        <f t="shared" si="49"/>
        <v>14</v>
      </c>
      <c r="H1184" s="6" t="s">
        <v>60</v>
      </c>
      <c r="I1184" s="2">
        <v>1</v>
      </c>
      <c r="J1184" s="6">
        <v>11.002099841204238</v>
      </c>
      <c r="K1184" s="6">
        <v>60000</v>
      </c>
      <c r="L1184" s="2">
        <v>0</v>
      </c>
      <c r="M1184" s="2">
        <v>1</v>
      </c>
      <c r="N1184" s="2"/>
      <c r="O1184" s="2">
        <v>0</v>
      </c>
      <c r="P1184" s="2">
        <v>0</v>
      </c>
      <c r="Q1184" s="2">
        <v>0</v>
      </c>
      <c r="R1184" s="2">
        <v>3</v>
      </c>
      <c r="S1184" s="2">
        <v>1</v>
      </c>
      <c r="T1184" s="6">
        <v>12.758859454692026</v>
      </c>
      <c r="U1184" s="6">
        <v>3.4020102526336381E-2</v>
      </c>
      <c r="V1184" s="6">
        <v>0.78090029860363963</v>
      </c>
      <c r="W1184" s="6">
        <v>270770</v>
      </c>
      <c r="X1184" s="6">
        <v>685</v>
      </c>
      <c r="Y1184" s="6">
        <v>347618</v>
      </c>
      <c r="Z1184" s="6">
        <v>11826</v>
      </c>
      <c r="AA1184" s="2">
        <f t="shared" si="50"/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1</v>
      </c>
      <c r="AQ1184" s="2">
        <v>0</v>
      </c>
      <c r="AR1184" s="3">
        <v>0</v>
      </c>
      <c r="AS1184" s="6">
        <f t="shared" si="51"/>
        <v>12.704773055097858</v>
      </c>
      <c r="AT1184" s="6">
        <f t="shared" si="52"/>
        <v>5.1950102636980897E-2</v>
      </c>
      <c r="AU1184" s="6">
        <f t="shared" si="53"/>
        <v>2.1042342309514268</v>
      </c>
      <c r="AV1184" s="6">
        <f t="shared" si="54"/>
        <v>0</v>
      </c>
      <c r="AW1184" s="6">
        <f t="shared" si="55"/>
        <v>1</v>
      </c>
      <c r="AX1184" s="6">
        <f t="shared" si="56"/>
        <v>0</v>
      </c>
      <c r="AY1184" s="6">
        <f t="shared" si="57"/>
        <v>0</v>
      </c>
      <c r="AZ1184" s="6">
        <f t="shared" si="58"/>
        <v>0</v>
      </c>
      <c r="BA1184" s="6">
        <f t="shared" si="59"/>
        <v>3</v>
      </c>
      <c r="BB1184" s="6">
        <f t="shared" si="60"/>
        <v>1</v>
      </c>
      <c r="BC1184" s="2"/>
      <c r="BD1184" s="2"/>
    </row>
    <row r="1185" spans="1:56" ht="15.75" customHeight="1" x14ac:dyDescent="0.25">
      <c r="A1185" s="2">
        <v>284</v>
      </c>
      <c r="B1185" s="2">
        <v>2016</v>
      </c>
      <c r="C1185" s="6" t="s">
        <v>345</v>
      </c>
      <c r="D1185" s="2">
        <v>14966</v>
      </c>
      <c r="E1185" s="2">
        <v>545378000170</v>
      </c>
      <c r="F1185" s="2" t="str">
        <f t="array" ref="F1185">IFERROR(INDEX(cnpj!$A:$B,MATCH(C1185,cnpj!$B:$B,0),1),IF(G1185=14,LEFT(E1185,2)&amp;"."&amp;MID(E1185,3,3)&amp;"."&amp;MID(E1185,6,3)&amp;"/"&amp;MID(E1185,9,4)&amp;"-"&amp;RIGHT(E1185,2),IF(G1185=13,0&amp;LEFT(E1185,1)&amp;"."&amp;MID(E1185,2,3)&amp;"."&amp;MID(E1185,5,3)&amp;"/"&amp;MID(E1185,8,4)&amp;"-"&amp;RIGHT(E1185,2),IF(G1185=12,"00"&amp;"."&amp;LEFT(E1185,3)&amp;"."&amp;MID(E1185,4,3)&amp;"/"&amp;MID(E1185,7,4)&amp;"-"&amp;RIGHT(E1185,2),IF(G1185=11,"00.0"&amp;LEFT(E1185,2)&amp;"."&amp;MID(E1185,3,3)&amp;"/"&amp;MID(E1185,6,4)&amp;"-"&amp;RIGHT(E1185,2),"erro")))))</f>
        <v>00.545.378/0001-70</v>
      </c>
      <c r="G1185" s="2">
        <f t="shared" si="49"/>
        <v>12</v>
      </c>
      <c r="H1185" s="6" t="s">
        <v>62</v>
      </c>
      <c r="I1185" s="2">
        <v>3</v>
      </c>
      <c r="J1185" s="6">
        <v>11.50093385211785</v>
      </c>
      <c r="K1185" s="6">
        <v>98808</v>
      </c>
      <c r="L1185" s="2">
        <v>0</v>
      </c>
      <c r="M1185" s="2">
        <v>0</v>
      </c>
      <c r="N1185" s="2"/>
      <c r="O1185" s="2">
        <v>0</v>
      </c>
      <c r="P1185" s="2">
        <v>0</v>
      </c>
      <c r="Q1185" s="2">
        <v>0</v>
      </c>
      <c r="R1185" s="2">
        <v>11</v>
      </c>
      <c r="S1185" s="2">
        <v>0</v>
      </c>
      <c r="T1185" s="6">
        <v>18.043865743794719</v>
      </c>
      <c r="U1185" s="6">
        <v>5.4930683788936956E-5</v>
      </c>
      <c r="V1185" s="6">
        <v>0.2100591277823439</v>
      </c>
      <c r="W1185" s="6">
        <v>7399651</v>
      </c>
      <c r="X1185" s="6">
        <v>7011308</v>
      </c>
      <c r="Y1185" s="6">
        <v>68604298</v>
      </c>
      <c r="Z1185" s="6">
        <v>3768.4810000000002</v>
      </c>
      <c r="AA1185" s="2" t="str">
        <f t="shared" si="50"/>
        <v/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1</v>
      </c>
      <c r="AN1185" s="2">
        <v>0</v>
      </c>
      <c r="AO1185" s="2">
        <v>0</v>
      </c>
      <c r="AP1185" s="2">
        <v>0</v>
      </c>
      <c r="AQ1185" s="2">
        <v>0</v>
      </c>
      <c r="AR1185" s="3">
        <v>0</v>
      </c>
      <c r="AS1185" s="6" t="str">
        <f t="shared" si="51"/>
        <v/>
      </c>
      <c r="AT1185" s="6" t="str">
        <f t="shared" si="52"/>
        <v/>
      </c>
      <c r="AU1185" s="6" t="str">
        <f t="shared" si="53"/>
        <v/>
      </c>
      <c r="AV1185" s="6" t="str">
        <f t="shared" si="54"/>
        <v/>
      </c>
      <c r="AW1185" s="6" t="str">
        <f t="shared" si="55"/>
        <v/>
      </c>
      <c r="AX1185" s="6" t="str">
        <f t="shared" si="56"/>
        <v/>
      </c>
      <c r="AY1185" s="6" t="str">
        <f t="shared" si="57"/>
        <v/>
      </c>
      <c r="AZ1185" s="6" t="str">
        <f t="shared" si="58"/>
        <v/>
      </c>
      <c r="BA1185" s="6" t="str">
        <f t="shared" si="59"/>
        <v/>
      </c>
      <c r="BB1185" s="6" t="str">
        <f t="shared" si="60"/>
        <v/>
      </c>
      <c r="BC1185" s="2"/>
      <c r="BD1185" s="2"/>
    </row>
    <row r="1186" spans="1:56" ht="15.75" customHeight="1" x14ac:dyDescent="0.25">
      <c r="A1186" s="2">
        <v>284</v>
      </c>
      <c r="B1186" s="2">
        <v>2017</v>
      </c>
      <c r="C1186" s="6" t="s">
        <v>345</v>
      </c>
      <c r="D1186" s="2">
        <v>14966</v>
      </c>
      <c r="E1186" s="2">
        <v>545378000170</v>
      </c>
      <c r="F1186" s="2" t="str">
        <f t="array" ref="F1186">IFERROR(INDEX(cnpj!$A:$B,MATCH(C1186,cnpj!$B:$B,0),1),IF(G1186=14,LEFT(E1186,2)&amp;"."&amp;MID(E1186,3,3)&amp;"."&amp;MID(E1186,6,3)&amp;"/"&amp;MID(E1186,9,4)&amp;"-"&amp;RIGHT(E1186,2),IF(G1186=13,0&amp;LEFT(E1186,1)&amp;"."&amp;MID(E1186,2,3)&amp;"."&amp;MID(E1186,5,3)&amp;"/"&amp;MID(E1186,8,4)&amp;"-"&amp;RIGHT(E1186,2),IF(G1186=12,"00"&amp;"."&amp;LEFT(E1186,3)&amp;"."&amp;MID(E1186,4,3)&amp;"/"&amp;MID(E1186,7,4)&amp;"-"&amp;RIGHT(E1186,2),IF(G1186=11,"00.0"&amp;LEFT(E1186,2)&amp;"."&amp;MID(E1186,3,3)&amp;"/"&amp;MID(E1186,6,4)&amp;"-"&amp;RIGHT(E1186,2),"erro")))))</f>
        <v>00.545.378/0001-70</v>
      </c>
      <c r="G1186" s="2">
        <f t="shared" si="49"/>
        <v>12</v>
      </c>
      <c r="H1186" s="6" t="s">
        <v>62</v>
      </c>
      <c r="I1186" s="2">
        <v>3</v>
      </c>
      <c r="J1186" s="6">
        <v>10.807786671557905</v>
      </c>
      <c r="K1186" s="6">
        <v>49404</v>
      </c>
      <c r="L1186" s="2">
        <v>0</v>
      </c>
      <c r="M1186" s="2">
        <v>0</v>
      </c>
      <c r="N1186" s="2"/>
      <c r="O1186" s="2">
        <v>0</v>
      </c>
      <c r="P1186" s="2">
        <v>0</v>
      </c>
      <c r="Q1186" s="2">
        <v>0</v>
      </c>
      <c r="R1186" s="2">
        <v>10</v>
      </c>
      <c r="S1186" s="2">
        <v>0</v>
      </c>
      <c r="T1186" s="6">
        <v>18.03933677785929</v>
      </c>
      <c r="U1186" s="6">
        <v>4.0836837701258024E-5</v>
      </c>
      <c r="V1186" s="6">
        <v>0.16562945946845867</v>
      </c>
      <c r="W1186" s="6">
        <v>6276111</v>
      </c>
      <c r="X1186" s="6">
        <v>5035436</v>
      </c>
      <c r="Y1186" s="6">
        <v>68294294</v>
      </c>
      <c r="Z1186" s="6">
        <v>2788.9229999999998</v>
      </c>
      <c r="AA1186" s="2">
        <f t="shared" si="50"/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</v>
      </c>
      <c r="AO1186" s="2">
        <v>0</v>
      </c>
      <c r="AP1186" s="2">
        <v>0</v>
      </c>
      <c r="AQ1186" s="2">
        <v>0</v>
      </c>
      <c r="AR1186" s="3">
        <v>0</v>
      </c>
      <c r="AS1186" s="6">
        <f t="shared" si="51"/>
        <v>18.043865743794719</v>
      </c>
      <c r="AT1186" s="6">
        <f t="shared" si="52"/>
        <v>5.4930683788936956E-5</v>
      </c>
      <c r="AU1186" s="6">
        <f t="shared" si="53"/>
        <v>0.2100591277823439</v>
      </c>
      <c r="AV1186" s="6">
        <f t="shared" si="54"/>
        <v>0</v>
      </c>
      <c r="AW1186" s="6">
        <f t="shared" si="55"/>
        <v>0</v>
      </c>
      <c r="AX1186" s="6">
        <f t="shared" si="56"/>
        <v>0</v>
      </c>
      <c r="AY1186" s="6">
        <f t="shared" si="57"/>
        <v>0</v>
      </c>
      <c r="AZ1186" s="6">
        <f t="shared" si="58"/>
        <v>0</v>
      </c>
      <c r="BA1186" s="6">
        <f t="shared" si="59"/>
        <v>11</v>
      </c>
      <c r="BB1186" s="6">
        <f t="shared" si="60"/>
        <v>0</v>
      </c>
      <c r="BC1186" s="2"/>
      <c r="BD1186" s="2"/>
    </row>
    <row r="1187" spans="1:56" ht="15.75" customHeight="1" x14ac:dyDescent="0.25">
      <c r="A1187" s="2">
        <v>284</v>
      </c>
      <c r="B1187" s="2">
        <v>2018</v>
      </c>
      <c r="C1187" s="6" t="s">
        <v>345</v>
      </c>
      <c r="D1187" s="2">
        <v>14966</v>
      </c>
      <c r="E1187" s="2">
        <v>545378000170</v>
      </c>
      <c r="F1187" s="2" t="str">
        <f t="array" ref="F1187">IFERROR(INDEX(cnpj!$A:$B,MATCH(C1187,cnpj!$B:$B,0),1),IF(G1187=14,LEFT(E1187,2)&amp;"."&amp;MID(E1187,3,3)&amp;"."&amp;MID(E1187,6,3)&amp;"/"&amp;MID(E1187,9,4)&amp;"-"&amp;RIGHT(E1187,2),IF(G1187=13,0&amp;LEFT(E1187,1)&amp;"."&amp;MID(E1187,2,3)&amp;"."&amp;MID(E1187,5,3)&amp;"/"&amp;MID(E1187,8,4)&amp;"-"&amp;RIGHT(E1187,2),IF(G1187=12,"00"&amp;"."&amp;LEFT(E1187,3)&amp;"."&amp;MID(E1187,4,3)&amp;"/"&amp;MID(E1187,7,4)&amp;"-"&amp;RIGHT(E1187,2),IF(G1187=11,"00.0"&amp;LEFT(E1187,2)&amp;"."&amp;MID(E1187,3,3)&amp;"/"&amp;MID(E1187,6,4)&amp;"-"&amp;RIGHT(E1187,2),"erro")))))</f>
        <v>00.545.378/0001-70</v>
      </c>
      <c r="G1187" s="2">
        <f t="shared" si="49"/>
        <v>12</v>
      </c>
      <c r="H1187" s="6" t="s">
        <v>62</v>
      </c>
      <c r="I1187" s="2">
        <v>3</v>
      </c>
      <c r="J1187" s="6">
        <v>10.807786671557905</v>
      </c>
      <c r="K1187" s="6">
        <v>49404</v>
      </c>
      <c r="L1187" s="2">
        <v>0</v>
      </c>
      <c r="M1187" s="2">
        <v>0</v>
      </c>
      <c r="N1187" s="2"/>
      <c r="O1187" s="2">
        <v>0</v>
      </c>
      <c r="P1187" s="2">
        <v>0</v>
      </c>
      <c r="Q1187" s="2">
        <v>0</v>
      </c>
      <c r="R1187" s="2">
        <v>8</v>
      </c>
      <c r="S1187" s="2">
        <v>0</v>
      </c>
      <c r="T1187" s="6">
        <v>18.035451742703948</v>
      </c>
      <c r="U1187" s="6">
        <v>1.8674594366680694E-5</v>
      </c>
      <c r="V1187" s="6">
        <v>0.1603217828364211</v>
      </c>
      <c r="W1187" s="6">
        <v>6485578</v>
      </c>
      <c r="X1187" s="6">
        <v>4421030</v>
      </c>
      <c r="Y1187" s="6">
        <v>68029483</v>
      </c>
      <c r="Z1187" s="6">
        <v>1270.423</v>
      </c>
      <c r="AA1187" s="2">
        <f t="shared" si="50"/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1</v>
      </c>
      <c r="AP1187" s="2">
        <v>0</v>
      </c>
      <c r="AQ1187" s="2">
        <v>0</v>
      </c>
      <c r="AR1187" s="3">
        <v>0</v>
      </c>
      <c r="AS1187" s="6">
        <f t="shared" si="51"/>
        <v>18.03933677785929</v>
      </c>
      <c r="AT1187" s="6">
        <f t="shared" si="52"/>
        <v>4.0836837701258024E-5</v>
      </c>
      <c r="AU1187" s="6">
        <f t="shared" si="53"/>
        <v>0.16562945946845867</v>
      </c>
      <c r="AV1187" s="6">
        <f t="shared" si="54"/>
        <v>0</v>
      </c>
      <c r="AW1187" s="6">
        <f t="shared" si="55"/>
        <v>0</v>
      </c>
      <c r="AX1187" s="6">
        <f t="shared" si="56"/>
        <v>0</v>
      </c>
      <c r="AY1187" s="6">
        <f t="shared" si="57"/>
        <v>0</v>
      </c>
      <c r="AZ1187" s="6">
        <f t="shared" si="58"/>
        <v>0</v>
      </c>
      <c r="BA1187" s="6">
        <f t="shared" si="59"/>
        <v>10</v>
      </c>
      <c r="BB1187" s="6">
        <f t="shared" si="60"/>
        <v>0</v>
      </c>
      <c r="BC1187" s="2"/>
      <c r="BD1187" s="2"/>
    </row>
    <row r="1188" spans="1:56" ht="15.75" customHeight="1" x14ac:dyDescent="0.25">
      <c r="A1188" s="2">
        <v>284</v>
      </c>
      <c r="B1188" s="2">
        <v>2019</v>
      </c>
      <c r="C1188" s="6" t="s">
        <v>345</v>
      </c>
      <c r="D1188" s="2">
        <v>14966</v>
      </c>
      <c r="E1188" s="2">
        <v>545378000170</v>
      </c>
      <c r="F1188" s="2" t="str">
        <f t="array" ref="F1188">IFERROR(INDEX(cnpj!$A:$B,MATCH(C1188,cnpj!$B:$B,0),1),IF(G1188=14,LEFT(E1188,2)&amp;"."&amp;MID(E1188,3,3)&amp;"."&amp;MID(E1188,6,3)&amp;"/"&amp;MID(E1188,9,4)&amp;"-"&amp;RIGHT(E1188,2),IF(G1188=13,0&amp;LEFT(E1188,1)&amp;"."&amp;MID(E1188,2,3)&amp;"."&amp;MID(E1188,5,3)&amp;"/"&amp;MID(E1188,8,4)&amp;"-"&amp;RIGHT(E1188,2),IF(G1188=12,"00"&amp;"."&amp;LEFT(E1188,3)&amp;"."&amp;MID(E1188,4,3)&amp;"/"&amp;MID(E1188,7,4)&amp;"-"&amp;RIGHT(E1188,2),IF(G1188=11,"00.0"&amp;LEFT(E1188,2)&amp;"."&amp;MID(E1188,3,3)&amp;"/"&amp;MID(E1188,6,4)&amp;"-"&amp;RIGHT(E1188,2),"erro")))))</f>
        <v>00.545.378/0001-70</v>
      </c>
      <c r="G1188" s="2">
        <f t="shared" si="49"/>
        <v>12</v>
      </c>
      <c r="H1188" s="6" t="s">
        <v>62</v>
      </c>
      <c r="I1188" s="2">
        <v>3</v>
      </c>
      <c r="J1188" s="6">
        <v>10.807786671557905</v>
      </c>
      <c r="K1188" s="6">
        <v>49404</v>
      </c>
      <c r="L1188" s="2">
        <v>0</v>
      </c>
      <c r="M1188" s="2">
        <v>0</v>
      </c>
      <c r="N1188" s="2"/>
      <c r="O1188" s="2">
        <v>0</v>
      </c>
      <c r="P1188" s="2">
        <v>0</v>
      </c>
      <c r="Q1188" s="2">
        <v>0</v>
      </c>
      <c r="R1188" s="2">
        <v>8</v>
      </c>
      <c r="S1188" s="2">
        <v>0</v>
      </c>
      <c r="T1188" s="6">
        <v>11.220632779960765</v>
      </c>
      <c r="U1188" s="6">
        <v>2.1632844417654545E-2</v>
      </c>
      <c r="V1188" s="6">
        <v>99.236166365280283</v>
      </c>
      <c r="W1188" s="6">
        <v>8825</v>
      </c>
      <c r="X1188" s="6">
        <v>7399651</v>
      </c>
      <c r="Y1188" s="6">
        <v>74655</v>
      </c>
      <c r="Z1188" s="6">
        <v>1615</v>
      </c>
      <c r="AA1188" s="2">
        <f t="shared" si="50"/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1</v>
      </c>
      <c r="AQ1188" s="2">
        <v>0</v>
      </c>
      <c r="AR1188" s="3">
        <v>0</v>
      </c>
      <c r="AS1188" s="6">
        <f t="shared" si="51"/>
        <v>18.035451742703948</v>
      </c>
      <c r="AT1188" s="6">
        <f t="shared" si="52"/>
        <v>1.8674594366680694E-5</v>
      </c>
      <c r="AU1188" s="6">
        <f t="shared" si="53"/>
        <v>0.1603217828364211</v>
      </c>
      <c r="AV1188" s="6">
        <f t="shared" si="54"/>
        <v>0</v>
      </c>
      <c r="AW1188" s="6">
        <f t="shared" si="55"/>
        <v>0</v>
      </c>
      <c r="AX1188" s="6">
        <f t="shared" si="56"/>
        <v>0</v>
      </c>
      <c r="AY1188" s="6">
        <f t="shared" si="57"/>
        <v>0</v>
      </c>
      <c r="AZ1188" s="6">
        <f t="shared" si="58"/>
        <v>0</v>
      </c>
      <c r="BA1188" s="6">
        <f t="shared" si="59"/>
        <v>8</v>
      </c>
      <c r="BB1188" s="6">
        <f t="shared" si="60"/>
        <v>0</v>
      </c>
      <c r="BC1188" s="2"/>
      <c r="BD1188" s="2"/>
    </row>
    <row r="1189" spans="1:56" ht="15.75" customHeight="1" x14ac:dyDescent="0.25">
      <c r="A1189" s="2">
        <v>284</v>
      </c>
      <c r="B1189" s="2">
        <v>2020</v>
      </c>
      <c r="C1189" s="6" t="s">
        <v>345</v>
      </c>
      <c r="D1189" s="2">
        <v>14966</v>
      </c>
      <c r="E1189" s="2">
        <v>545378000170</v>
      </c>
      <c r="F1189" s="2" t="str">
        <f t="array" ref="F1189">IFERROR(INDEX(cnpj!$A:$B,MATCH(C1189,cnpj!$B:$B,0),1),IF(G1189=14,LEFT(E1189,2)&amp;"."&amp;MID(E1189,3,3)&amp;"."&amp;MID(E1189,6,3)&amp;"/"&amp;MID(E1189,9,4)&amp;"-"&amp;RIGHT(E1189,2),IF(G1189=13,0&amp;LEFT(E1189,1)&amp;"."&amp;MID(E1189,2,3)&amp;"."&amp;MID(E1189,5,3)&amp;"/"&amp;MID(E1189,8,4)&amp;"-"&amp;RIGHT(E1189,2),IF(G1189=12,"00"&amp;"."&amp;LEFT(E1189,3)&amp;"."&amp;MID(E1189,4,3)&amp;"/"&amp;MID(E1189,7,4)&amp;"-"&amp;RIGHT(E1189,2),IF(G1189=11,"00.0"&amp;LEFT(E1189,2)&amp;"."&amp;MID(E1189,3,3)&amp;"/"&amp;MID(E1189,6,4)&amp;"-"&amp;RIGHT(E1189,2),"erro")))))</f>
        <v>00.545.378/0001-70</v>
      </c>
      <c r="G1189" s="2">
        <f t="shared" si="49"/>
        <v>12</v>
      </c>
      <c r="H1189" s="6" t="s">
        <v>62</v>
      </c>
      <c r="I1189" s="2">
        <v>3</v>
      </c>
      <c r="J1189" s="6">
        <v>11.156250521031495</v>
      </c>
      <c r="K1189" s="6">
        <v>70000</v>
      </c>
      <c r="L1189" s="2">
        <v>0</v>
      </c>
      <c r="M1189" s="2">
        <v>0</v>
      </c>
      <c r="N1189" s="2"/>
      <c r="O1189" s="2">
        <v>0</v>
      </c>
      <c r="P1189" s="2">
        <v>0</v>
      </c>
      <c r="Q1189" s="2">
        <v>0</v>
      </c>
      <c r="R1189" s="2">
        <v>7</v>
      </c>
      <c r="S1189" s="2">
        <v>0</v>
      </c>
      <c r="T1189" s="6">
        <v>11.124922010923182</v>
      </c>
      <c r="U1189" s="6">
        <v>-7.0444126708037916E-2</v>
      </c>
      <c r="V1189" s="6">
        <v>0.23826299730251618</v>
      </c>
      <c r="W1189" s="6">
        <v>7616</v>
      </c>
      <c r="X1189" s="6">
        <v>8548</v>
      </c>
      <c r="Y1189" s="6">
        <v>67841</v>
      </c>
      <c r="Z1189" s="6">
        <v>-4779</v>
      </c>
      <c r="AA1189" s="2">
        <f t="shared" si="50"/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1</v>
      </c>
      <c r="AR1189" s="3">
        <v>0</v>
      </c>
      <c r="AS1189" s="6">
        <f t="shared" si="51"/>
        <v>11.220632779960765</v>
      </c>
      <c r="AT1189" s="6">
        <f t="shared" si="52"/>
        <v>2.1632844417654545E-2</v>
      </c>
      <c r="AU1189" s="6">
        <f t="shared" si="53"/>
        <v>99.236166365280283</v>
      </c>
      <c r="AV1189" s="6">
        <f t="shared" si="54"/>
        <v>0</v>
      </c>
      <c r="AW1189" s="6">
        <f t="shared" si="55"/>
        <v>0</v>
      </c>
      <c r="AX1189" s="6">
        <f t="shared" si="56"/>
        <v>0</v>
      </c>
      <c r="AY1189" s="6">
        <f t="shared" si="57"/>
        <v>0</v>
      </c>
      <c r="AZ1189" s="6">
        <f t="shared" si="58"/>
        <v>0</v>
      </c>
      <c r="BA1189" s="6">
        <f t="shared" si="59"/>
        <v>8</v>
      </c>
      <c r="BB1189" s="6">
        <f t="shared" si="60"/>
        <v>0</v>
      </c>
      <c r="BC1189" s="2"/>
      <c r="BD1189" s="2"/>
    </row>
    <row r="1190" spans="1:56" ht="15.75" customHeight="1" x14ac:dyDescent="0.25">
      <c r="A1190" s="2">
        <v>285</v>
      </c>
      <c r="B1190" s="2">
        <v>2016</v>
      </c>
      <c r="C1190" s="6" t="s">
        <v>346</v>
      </c>
      <c r="D1190" s="2">
        <v>12823</v>
      </c>
      <c r="E1190" s="2">
        <v>61156931000178</v>
      </c>
      <c r="F1190" s="2" t="str">
        <f t="array" ref="F1190">IFERROR(INDEX(cnpj!$A:$B,MATCH(C1190,cnpj!$B:$B,0),1),IF(G1190=14,LEFT(E1190,2)&amp;"."&amp;MID(E1190,3,3)&amp;"."&amp;MID(E1190,6,3)&amp;"/"&amp;MID(E1190,9,4)&amp;"-"&amp;RIGHT(E1190,2),IF(G1190=13,0&amp;LEFT(E1190,1)&amp;"."&amp;MID(E1190,2,3)&amp;"."&amp;MID(E1190,5,3)&amp;"/"&amp;MID(E1190,8,4)&amp;"-"&amp;RIGHT(E1190,2),IF(G1190=12,"00"&amp;"."&amp;LEFT(E1190,3)&amp;"."&amp;MID(E1190,4,3)&amp;"/"&amp;MID(E1190,7,4)&amp;"-"&amp;RIGHT(E1190,2),IF(G1190=11,"00.0"&amp;LEFT(E1190,2)&amp;"."&amp;MID(E1190,3,3)&amp;"/"&amp;MID(E1190,6,4)&amp;"-"&amp;RIGHT(E1190,2),"erro")))))</f>
        <v>61.156.931/0001-78</v>
      </c>
      <c r="G1190" s="2">
        <f t="shared" si="49"/>
        <v>14</v>
      </c>
      <c r="H1190" s="6" t="s">
        <v>86</v>
      </c>
      <c r="I1190" s="2">
        <v>4</v>
      </c>
      <c r="J1190" s="6">
        <v>12.079396331643595</v>
      </c>
      <c r="K1190" s="6">
        <v>176203.76</v>
      </c>
      <c r="L1190" s="2">
        <v>0</v>
      </c>
      <c r="M1190" s="2">
        <v>0</v>
      </c>
      <c r="N1190" s="2"/>
      <c r="O1190" s="2">
        <v>0</v>
      </c>
      <c r="P1190" s="2">
        <v>0</v>
      </c>
      <c r="Q1190" s="2">
        <v>0</v>
      </c>
      <c r="R1190" s="2">
        <v>5</v>
      </c>
      <c r="S1190" s="2">
        <v>0</v>
      </c>
      <c r="T1190" s="6">
        <v>12.763328508173972</v>
      </c>
      <c r="U1190" s="6">
        <v>-4.2279659196677886E-2</v>
      </c>
      <c r="V1190" s="6">
        <v>0.20632061287320111</v>
      </c>
      <c r="W1190" s="6">
        <v>8270</v>
      </c>
      <c r="X1190" s="6">
        <v>63772</v>
      </c>
      <c r="Y1190" s="6">
        <v>349175</v>
      </c>
      <c r="Z1190" s="6">
        <v>-14763</v>
      </c>
      <c r="AA1190" s="2" t="str">
        <f t="shared" si="50"/>
        <v/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1</v>
      </c>
      <c r="AJ1190" s="2">
        <v>0</v>
      </c>
      <c r="AK1190" s="2">
        <v>0</v>
      </c>
      <c r="AL1190" s="2">
        <v>0</v>
      </c>
      <c r="AM1190" s="2">
        <v>1</v>
      </c>
      <c r="AN1190" s="2">
        <v>0</v>
      </c>
      <c r="AO1190" s="2">
        <v>0</v>
      </c>
      <c r="AP1190" s="2">
        <v>0</v>
      </c>
      <c r="AQ1190" s="2">
        <v>0</v>
      </c>
      <c r="AR1190" s="3">
        <v>0</v>
      </c>
      <c r="AS1190" s="6" t="str">
        <f t="shared" si="51"/>
        <v/>
      </c>
      <c r="AT1190" s="6" t="str">
        <f t="shared" si="52"/>
        <v/>
      </c>
      <c r="AU1190" s="6" t="str">
        <f t="shared" si="53"/>
        <v/>
      </c>
      <c r="AV1190" s="6" t="str">
        <f t="shared" si="54"/>
        <v/>
      </c>
      <c r="AW1190" s="6" t="str">
        <f t="shared" si="55"/>
        <v/>
      </c>
      <c r="AX1190" s="6" t="str">
        <f t="shared" si="56"/>
        <v/>
      </c>
      <c r="AY1190" s="6" t="str">
        <f t="shared" si="57"/>
        <v/>
      </c>
      <c r="AZ1190" s="6" t="str">
        <f t="shared" si="58"/>
        <v/>
      </c>
      <c r="BA1190" s="6" t="str">
        <f t="shared" si="59"/>
        <v/>
      </c>
      <c r="BB1190" s="6" t="str">
        <f t="shared" si="60"/>
        <v/>
      </c>
      <c r="BC1190" s="2"/>
      <c r="BD1190" s="2"/>
    </row>
    <row r="1191" spans="1:56" ht="15.75" customHeight="1" x14ac:dyDescent="0.25">
      <c r="A1191" s="2">
        <v>285</v>
      </c>
      <c r="B1191" s="2">
        <v>2017</v>
      </c>
      <c r="C1191" s="6" t="s">
        <v>346</v>
      </c>
      <c r="D1191" s="2">
        <v>12823</v>
      </c>
      <c r="E1191" s="2">
        <v>61156931000178</v>
      </c>
      <c r="F1191" s="2" t="str">
        <f t="array" ref="F1191">IFERROR(INDEX(cnpj!$A:$B,MATCH(C1191,cnpj!$B:$B,0),1),IF(G1191=14,LEFT(E1191,2)&amp;"."&amp;MID(E1191,3,3)&amp;"."&amp;MID(E1191,6,3)&amp;"/"&amp;MID(E1191,9,4)&amp;"-"&amp;RIGHT(E1191,2),IF(G1191=13,0&amp;LEFT(E1191,1)&amp;"."&amp;MID(E1191,2,3)&amp;"."&amp;MID(E1191,5,3)&amp;"/"&amp;MID(E1191,8,4)&amp;"-"&amp;RIGHT(E1191,2),IF(G1191=12,"00"&amp;"."&amp;LEFT(E1191,3)&amp;"."&amp;MID(E1191,4,3)&amp;"/"&amp;MID(E1191,7,4)&amp;"-"&amp;RIGHT(E1191,2),IF(G1191=11,"00.0"&amp;LEFT(E1191,2)&amp;"."&amp;MID(E1191,3,3)&amp;"/"&amp;MID(E1191,6,4)&amp;"-"&amp;RIGHT(E1191,2),"erro")))))</f>
        <v>61.156.931/0001-78</v>
      </c>
      <c r="G1191" s="2">
        <f t="shared" si="49"/>
        <v>14</v>
      </c>
      <c r="H1191" s="6" t="s">
        <v>86</v>
      </c>
      <c r="I1191" s="2">
        <v>4</v>
      </c>
      <c r="J1191" s="6">
        <v>12.172113919806295</v>
      </c>
      <c r="K1191" s="6">
        <v>193322.28</v>
      </c>
      <c r="L1191" s="2">
        <v>0</v>
      </c>
      <c r="M1191" s="2">
        <v>0</v>
      </c>
      <c r="N1191" s="2"/>
      <c r="O1191" s="2">
        <v>0</v>
      </c>
      <c r="P1191" s="2">
        <v>0</v>
      </c>
      <c r="Q1191" s="2">
        <v>0</v>
      </c>
      <c r="R1191" s="2">
        <v>5</v>
      </c>
      <c r="S1191" s="2">
        <v>0</v>
      </c>
      <c r="T1191" s="6">
        <v>12.685676915781837</v>
      </c>
      <c r="U1191" s="6">
        <v>-8.3869050751036095E-2</v>
      </c>
      <c r="V1191" s="6">
        <v>0.24179864866119652</v>
      </c>
      <c r="W1191" s="6">
        <v>14948</v>
      </c>
      <c r="X1191" s="6">
        <v>63174</v>
      </c>
      <c r="Y1191" s="6">
        <v>323087</v>
      </c>
      <c r="Z1191" s="6">
        <v>-27097</v>
      </c>
      <c r="AA1191" s="2">
        <f t="shared" si="50"/>
        <v>1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1</v>
      </c>
      <c r="AJ1191" s="2">
        <v>0</v>
      </c>
      <c r="AK1191" s="2">
        <v>0</v>
      </c>
      <c r="AL1191" s="2">
        <v>0</v>
      </c>
      <c r="AM1191" s="2">
        <v>0</v>
      </c>
      <c r="AN1191" s="2">
        <v>1</v>
      </c>
      <c r="AO1191" s="2">
        <v>0</v>
      </c>
      <c r="AP1191" s="2">
        <v>0</v>
      </c>
      <c r="AQ1191" s="2">
        <v>0</v>
      </c>
      <c r="AR1191" s="3">
        <v>0</v>
      </c>
      <c r="AS1191" s="6">
        <f t="shared" si="51"/>
        <v>12.763328508173972</v>
      </c>
      <c r="AT1191" s="6">
        <f t="shared" si="52"/>
        <v>-4.2279659196677886E-2</v>
      </c>
      <c r="AU1191" s="6">
        <f t="shared" si="53"/>
        <v>0.20632061287320111</v>
      </c>
      <c r="AV1191" s="6">
        <f t="shared" si="54"/>
        <v>0</v>
      </c>
      <c r="AW1191" s="6">
        <f t="shared" si="55"/>
        <v>0</v>
      </c>
      <c r="AX1191" s="6">
        <f t="shared" si="56"/>
        <v>0</v>
      </c>
      <c r="AY1191" s="6">
        <f t="shared" si="57"/>
        <v>0</v>
      </c>
      <c r="AZ1191" s="6">
        <f t="shared" si="58"/>
        <v>0</v>
      </c>
      <c r="BA1191" s="6">
        <f t="shared" si="59"/>
        <v>5</v>
      </c>
      <c r="BB1191" s="6">
        <f t="shared" si="60"/>
        <v>0</v>
      </c>
      <c r="BC1191" s="2"/>
      <c r="BD1191" s="2"/>
    </row>
    <row r="1192" spans="1:56" ht="15.75" customHeight="1" x14ac:dyDescent="0.25">
      <c r="A1192" s="2">
        <v>285</v>
      </c>
      <c r="B1192" s="2">
        <v>2018</v>
      </c>
      <c r="C1192" s="6" t="s">
        <v>346</v>
      </c>
      <c r="D1192" s="2">
        <v>12823</v>
      </c>
      <c r="E1192" s="2">
        <v>61156931000178</v>
      </c>
      <c r="F1192" s="2" t="str">
        <f t="array" ref="F1192">IFERROR(INDEX(cnpj!$A:$B,MATCH(C1192,cnpj!$B:$B,0),1),IF(G1192=14,LEFT(E1192,2)&amp;"."&amp;MID(E1192,3,3)&amp;"."&amp;MID(E1192,6,3)&amp;"/"&amp;MID(E1192,9,4)&amp;"-"&amp;RIGHT(E1192,2),IF(G1192=13,0&amp;LEFT(E1192,1)&amp;"."&amp;MID(E1192,2,3)&amp;"."&amp;MID(E1192,5,3)&amp;"/"&amp;MID(E1192,8,4)&amp;"-"&amp;RIGHT(E1192,2),IF(G1192=12,"00"&amp;"."&amp;LEFT(E1192,3)&amp;"."&amp;MID(E1192,4,3)&amp;"/"&amp;MID(E1192,7,4)&amp;"-"&amp;RIGHT(E1192,2),IF(G1192=11,"00.0"&amp;LEFT(E1192,2)&amp;"."&amp;MID(E1192,3,3)&amp;"/"&amp;MID(E1192,6,4)&amp;"-"&amp;RIGHT(E1192,2),"erro")))))</f>
        <v>61.156.931/0001-78</v>
      </c>
      <c r="G1192" s="2">
        <f t="shared" si="49"/>
        <v>14</v>
      </c>
      <c r="H1192" s="6" t="s">
        <v>86</v>
      </c>
      <c r="I1192" s="2">
        <v>4</v>
      </c>
      <c r="J1192" s="6">
        <v>12.176541872895797</v>
      </c>
      <c r="K1192" s="6">
        <v>194180.2</v>
      </c>
      <c r="L1192" s="2">
        <v>0</v>
      </c>
      <c r="M1192" s="2">
        <v>0</v>
      </c>
      <c r="N1192" s="2"/>
      <c r="O1192" s="2">
        <v>0</v>
      </c>
      <c r="P1192" s="2">
        <v>0</v>
      </c>
      <c r="Q1192" s="2">
        <v>0</v>
      </c>
      <c r="R1192" s="2">
        <v>5</v>
      </c>
      <c r="S1192" s="2">
        <v>0</v>
      </c>
      <c r="T1192" s="6">
        <v>12.669611674200016</v>
      </c>
      <c r="U1192" s="6">
        <v>-3.6375016512653409E-2</v>
      </c>
      <c r="V1192" s="6">
        <v>0.26981361145883787</v>
      </c>
      <c r="W1192" s="6">
        <v>22716</v>
      </c>
      <c r="X1192" s="6">
        <v>63068</v>
      </c>
      <c r="Y1192" s="6">
        <v>317938</v>
      </c>
      <c r="Z1192" s="6">
        <v>-11565</v>
      </c>
      <c r="AA1192" s="2">
        <f t="shared" si="50"/>
        <v>1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1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1</v>
      </c>
      <c r="AP1192" s="2">
        <v>0</v>
      </c>
      <c r="AQ1192" s="2">
        <v>0</v>
      </c>
      <c r="AR1192" s="3">
        <v>0</v>
      </c>
      <c r="AS1192" s="6">
        <f t="shared" si="51"/>
        <v>12.685676915781837</v>
      </c>
      <c r="AT1192" s="6">
        <f t="shared" si="52"/>
        <v>-8.3869050751036095E-2</v>
      </c>
      <c r="AU1192" s="6">
        <f t="shared" si="53"/>
        <v>0.24179864866119652</v>
      </c>
      <c r="AV1192" s="6">
        <f t="shared" si="54"/>
        <v>0</v>
      </c>
      <c r="AW1192" s="6">
        <f t="shared" si="55"/>
        <v>0</v>
      </c>
      <c r="AX1192" s="6">
        <f t="shared" si="56"/>
        <v>0</v>
      </c>
      <c r="AY1192" s="6">
        <f t="shared" si="57"/>
        <v>0</v>
      </c>
      <c r="AZ1192" s="6">
        <f t="shared" si="58"/>
        <v>0</v>
      </c>
      <c r="BA1192" s="6">
        <f t="shared" si="59"/>
        <v>5</v>
      </c>
      <c r="BB1192" s="6">
        <f t="shared" si="60"/>
        <v>0</v>
      </c>
      <c r="BC1192" s="2"/>
      <c r="BD1192" s="2"/>
    </row>
    <row r="1193" spans="1:56" ht="15.75" customHeight="1" x14ac:dyDescent="0.25">
      <c r="A1193" s="2">
        <v>285</v>
      </c>
      <c r="B1193" s="2">
        <v>2019</v>
      </c>
      <c r="C1193" s="6" t="s">
        <v>346</v>
      </c>
      <c r="D1193" s="2">
        <v>12823</v>
      </c>
      <c r="E1193" s="2">
        <v>61156931000178</v>
      </c>
      <c r="F1193" s="2" t="str">
        <f t="array" ref="F1193">IFERROR(INDEX(cnpj!$A:$B,MATCH(C1193,cnpj!$B:$B,0),1),IF(G1193=14,LEFT(E1193,2)&amp;"."&amp;MID(E1193,3,3)&amp;"."&amp;MID(E1193,6,3)&amp;"/"&amp;MID(E1193,9,4)&amp;"-"&amp;RIGHT(E1193,2),IF(G1193=13,0&amp;LEFT(E1193,1)&amp;"."&amp;MID(E1193,2,3)&amp;"."&amp;MID(E1193,5,3)&amp;"/"&amp;MID(E1193,8,4)&amp;"-"&amp;RIGHT(E1193,2),IF(G1193=12,"00"&amp;"."&amp;LEFT(E1193,3)&amp;"."&amp;MID(E1193,4,3)&amp;"/"&amp;MID(E1193,7,4)&amp;"-"&amp;RIGHT(E1193,2),IF(G1193=11,"00.0"&amp;LEFT(E1193,2)&amp;"."&amp;MID(E1193,3,3)&amp;"/"&amp;MID(E1193,6,4)&amp;"-"&amp;RIGHT(E1193,2),"erro")))))</f>
        <v>61.156.931/0001-78</v>
      </c>
      <c r="G1193" s="2">
        <f t="shared" si="49"/>
        <v>14</v>
      </c>
      <c r="H1193" s="6" t="s">
        <v>86</v>
      </c>
      <c r="I1193" s="2">
        <v>4</v>
      </c>
      <c r="J1193" s="6">
        <v>12.731126565306795</v>
      </c>
      <c r="K1193" s="6">
        <v>338110</v>
      </c>
      <c r="L1193" s="2">
        <v>0</v>
      </c>
      <c r="M1193" s="2">
        <v>0</v>
      </c>
      <c r="N1193" s="2"/>
      <c r="O1193" s="2">
        <v>1</v>
      </c>
      <c r="P1193" s="2">
        <v>3</v>
      </c>
      <c r="Q1193" s="2">
        <v>0</v>
      </c>
      <c r="R1193" s="2">
        <v>5</v>
      </c>
      <c r="S1193" s="2">
        <v>0</v>
      </c>
      <c r="T1193" s="6">
        <v>12.703475586801805</v>
      </c>
      <c r="U1193" s="6">
        <v>-5.6021940533128201E-2</v>
      </c>
      <c r="V1193" s="6">
        <v>0.11401719121040838</v>
      </c>
      <c r="W1193" s="6">
        <v>29229</v>
      </c>
      <c r="X1193" s="6">
        <v>8270</v>
      </c>
      <c r="Y1193" s="6">
        <v>328889</v>
      </c>
      <c r="Z1193" s="6">
        <v>-18425</v>
      </c>
      <c r="AA1193" s="2">
        <f t="shared" si="50"/>
        <v>1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1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1</v>
      </c>
      <c r="AQ1193" s="2">
        <v>0</v>
      </c>
      <c r="AR1193" s="3">
        <v>0</v>
      </c>
      <c r="AS1193" s="6">
        <f t="shared" si="51"/>
        <v>12.669611674200016</v>
      </c>
      <c r="AT1193" s="6">
        <f t="shared" si="52"/>
        <v>-3.6375016512653409E-2</v>
      </c>
      <c r="AU1193" s="6">
        <f t="shared" si="53"/>
        <v>0.26981361145883787</v>
      </c>
      <c r="AV1193" s="6">
        <f t="shared" si="54"/>
        <v>0</v>
      </c>
      <c r="AW1193" s="6">
        <f t="shared" si="55"/>
        <v>0</v>
      </c>
      <c r="AX1193" s="6">
        <f t="shared" si="56"/>
        <v>0</v>
      </c>
      <c r="AY1193" s="6">
        <f t="shared" si="57"/>
        <v>0</v>
      </c>
      <c r="AZ1193" s="6">
        <f t="shared" si="58"/>
        <v>0</v>
      </c>
      <c r="BA1193" s="6">
        <f t="shared" si="59"/>
        <v>5</v>
      </c>
      <c r="BB1193" s="6">
        <f t="shared" si="60"/>
        <v>0</v>
      </c>
      <c r="BC1193" s="2"/>
      <c r="BD1193" s="2"/>
    </row>
    <row r="1194" spans="1:56" ht="15.75" customHeight="1" x14ac:dyDescent="0.25">
      <c r="A1194" s="2">
        <v>285</v>
      </c>
      <c r="B1194" s="2">
        <v>2020</v>
      </c>
      <c r="C1194" s="6" t="s">
        <v>346</v>
      </c>
      <c r="D1194" s="2">
        <v>12823</v>
      </c>
      <c r="E1194" s="2">
        <v>61156931000178</v>
      </c>
      <c r="F1194" s="2" t="str">
        <f t="array" ref="F1194">IFERROR(INDEX(cnpj!$A:$B,MATCH(C1194,cnpj!$B:$B,0),1),IF(G1194=14,LEFT(E1194,2)&amp;"."&amp;MID(E1194,3,3)&amp;"."&amp;MID(E1194,6,3)&amp;"/"&amp;MID(E1194,9,4)&amp;"-"&amp;RIGHT(E1194,2),IF(G1194=13,0&amp;LEFT(E1194,1)&amp;"."&amp;MID(E1194,2,3)&amp;"."&amp;MID(E1194,5,3)&amp;"/"&amp;MID(E1194,8,4)&amp;"-"&amp;RIGHT(E1194,2),IF(G1194=12,"00"&amp;"."&amp;LEFT(E1194,3)&amp;"."&amp;MID(E1194,4,3)&amp;"/"&amp;MID(E1194,7,4)&amp;"-"&amp;RIGHT(E1194,2),IF(G1194=11,"00.0"&amp;LEFT(E1194,2)&amp;"."&amp;MID(E1194,3,3)&amp;"/"&amp;MID(E1194,6,4)&amp;"-"&amp;RIGHT(E1194,2),"erro")))))</f>
        <v>61.156.931/0001-78</v>
      </c>
      <c r="G1194" s="2">
        <f t="shared" si="49"/>
        <v>14</v>
      </c>
      <c r="H1194" s="6" t="s">
        <v>86</v>
      </c>
      <c r="I1194" s="2">
        <v>4</v>
      </c>
      <c r="J1194" s="6">
        <v>11.472103470449973</v>
      </c>
      <c r="K1194" s="6">
        <v>96000</v>
      </c>
      <c r="L1194" s="2">
        <v>0</v>
      </c>
      <c r="M1194" s="2">
        <v>0</v>
      </c>
      <c r="N1194" s="2"/>
      <c r="O1194" s="2">
        <v>1</v>
      </c>
      <c r="P1194" s="2">
        <v>3</v>
      </c>
      <c r="Q1194" s="2">
        <v>0</v>
      </c>
      <c r="R1194" s="2">
        <v>5</v>
      </c>
      <c r="S1194" s="2">
        <v>0</v>
      </c>
      <c r="T1194" s="6">
        <v>12.818099246054159</v>
      </c>
      <c r="U1194" s="6">
        <v>0.17731873232601203</v>
      </c>
      <c r="V1194" s="6">
        <v>0.29094468228168302</v>
      </c>
      <c r="W1194" s="6">
        <v>35498</v>
      </c>
      <c r="X1194" s="6">
        <v>71812</v>
      </c>
      <c r="Y1194" s="6">
        <v>368833</v>
      </c>
      <c r="Z1194" s="6">
        <v>65401</v>
      </c>
      <c r="AA1194" s="2">
        <f t="shared" si="50"/>
        <v>1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1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1</v>
      </c>
      <c r="AR1194" s="3">
        <v>0</v>
      </c>
      <c r="AS1194" s="6">
        <f t="shared" si="51"/>
        <v>12.703475586801805</v>
      </c>
      <c r="AT1194" s="6">
        <f t="shared" si="52"/>
        <v>-5.6021940533128201E-2</v>
      </c>
      <c r="AU1194" s="6">
        <f t="shared" si="53"/>
        <v>0.11401719121040838</v>
      </c>
      <c r="AV1194" s="6">
        <f t="shared" si="54"/>
        <v>0</v>
      </c>
      <c r="AW1194" s="6">
        <f t="shared" si="55"/>
        <v>0</v>
      </c>
      <c r="AX1194" s="6">
        <f t="shared" si="56"/>
        <v>1</v>
      </c>
      <c r="AY1194" s="6">
        <f t="shared" si="57"/>
        <v>3</v>
      </c>
      <c r="AZ1194" s="6">
        <f t="shared" si="58"/>
        <v>0</v>
      </c>
      <c r="BA1194" s="6">
        <f t="shared" si="59"/>
        <v>5</v>
      </c>
      <c r="BB1194" s="6">
        <f t="shared" si="60"/>
        <v>0</v>
      </c>
      <c r="BC1194" s="2"/>
      <c r="BD1194" s="2"/>
    </row>
    <row r="1195" spans="1:56" ht="15.75" customHeight="1" x14ac:dyDescent="0.25">
      <c r="A1195" s="2">
        <v>286</v>
      </c>
      <c r="B1195" s="2">
        <v>2016</v>
      </c>
      <c r="C1195" s="6" t="s">
        <v>347</v>
      </c>
      <c r="D1195" s="2">
        <v>20745</v>
      </c>
      <c r="E1195" s="2">
        <v>89096457000155</v>
      </c>
      <c r="F1195" s="2" t="str">
        <f t="array" ref="F1195">IFERROR(INDEX(cnpj!$A:$B,MATCH(C1195,cnpj!$B:$B,0),1),IF(G1195=14,LEFT(E1195,2)&amp;"."&amp;MID(E1195,3,3)&amp;"."&amp;MID(E1195,6,3)&amp;"/"&amp;MID(E1195,9,4)&amp;"-"&amp;RIGHT(E1195,2),IF(G1195=13,0&amp;LEFT(E1195,1)&amp;"."&amp;MID(E1195,2,3)&amp;"."&amp;MID(E1195,5,3)&amp;"/"&amp;MID(E1195,8,4)&amp;"-"&amp;RIGHT(E1195,2),IF(G1195=12,"00"&amp;"."&amp;LEFT(E1195,3)&amp;"."&amp;MID(E1195,4,3)&amp;"/"&amp;MID(E1195,7,4)&amp;"-"&amp;RIGHT(E1195,2),IF(G1195=11,"00.0"&amp;LEFT(E1195,2)&amp;"."&amp;MID(E1195,3,3)&amp;"/"&amp;MID(E1195,6,4)&amp;"-"&amp;RIGHT(E1195,2),"erro")))))</f>
        <v>89.096.457/0001-55</v>
      </c>
      <c r="G1195" s="2">
        <f t="shared" si="49"/>
        <v>14</v>
      </c>
      <c r="H1195" s="6" t="s">
        <v>86</v>
      </c>
      <c r="I1195" s="2">
        <v>4</v>
      </c>
      <c r="J1195" s="6">
        <v>13.34230179776959</v>
      </c>
      <c r="K1195" s="6">
        <v>623000</v>
      </c>
      <c r="L1195" s="2">
        <v>0</v>
      </c>
      <c r="M1195" s="2">
        <v>1</v>
      </c>
      <c r="N1195" s="2"/>
      <c r="O1195" s="2">
        <v>0</v>
      </c>
      <c r="P1195" s="2">
        <v>0</v>
      </c>
      <c r="Q1195" s="2">
        <v>0</v>
      </c>
      <c r="R1195" s="2">
        <v>15</v>
      </c>
      <c r="S1195" s="2">
        <v>0</v>
      </c>
      <c r="T1195" s="6">
        <v>15.378096456801114</v>
      </c>
      <c r="U1195" s="6">
        <v>6.2762738404612897E-3</v>
      </c>
      <c r="V1195" s="6">
        <v>0.48627928360143469</v>
      </c>
      <c r="W1195" s="6">
        <v>1515635</v>
      </c>
      <c r="X1195" s="6">
        <v>804473</v>
      </c>
      <c r="Y1195" s="6">
        <v>4771143</v>
      </c>
      <c r="Z1195" s="6">
        <v>29945</v>
      </c>
      <c r="AA1195" s="2" t="str">
        <f t="shared" si="50"/>
        <v/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1</v>
      </c>
      <c r="AJ1195" s="2">
        <v>0</v>
      </c>
      <c r="AK1195" s="2">
        <v>0</v>
      </c>
      <c r="AL1195" s="2">
        <v>0</v>
      </c>
      <c r="AM1195" s="2">
        <v>1</v>
      </c>
      <c r="AN1195" s="2">
        <v>0</v>
      </c>
      <c r="AO1195" s="2">
        <v>0</v>
      </c>
      <c r="AP1195" s="2">
        <v>0</v>
      </c>
      <c r="AQ1195" s="2">
        <v>0</v>
      </c>
      <c r="AR1195" s="3">
        <v>0</v>
      </c>
      <c r="AS1195" s="6" t="str">
        <f t="shared" si="51"/>
        <v/>
      </c>
      <c r="AT1195" s="6" t="str">
        <f t="shared" si="52"/>
        <v/>
      </c>
      <c r="AU1195" s="6" t="str">
        <f t="shared" si="53"/>
        <v/>
      </c>
      <c r="AV1195" s="6" t="str">
        <f t="shared" si="54"/>
        <v/>
      </c>
      <c r="AW1195" s="6" t="str">
        <f t="shared" si="55"/>
        <v/>
      </c>
      <c r="AX1195" s="6" t="str">
        <f t="shared" si="56"/>
        <v/>
      </c>
      <c r="AY1195" s="6" t="str">
        <f t="shared" si="57"/>
        <v/>
      </c>
      <c r="AZ1195" s="6" t="str">
        <f t="shared" si="58"/>
        <v/>
      </c>
      <c r="BA1195" s="6" t="str">
        <f t="shared" si="59"/>
        <v/>
      </c>
      <c r="BB1195" s="6" t="str">
        <f t="shared" si="60"/>
        <v/>
      </c>
      <c r="BC1195" s="2"/>
      <c r="BD1195" s="2"/>
    </row>
    <row r="1196" spans="1:56" ht="15.75" customHeight="1" x14ac:dyDescent="0.25">
      <c r="A1196" s="2">
        <v>286</v>
      </c>
      <c r="B1196" s="2">
        <v>2017</v>
      </c>
      <c r="C1196" s="6" t="s">
        <v>347</v>
      </c>
      <c r="D1196" s="2">
        <v>20745</v>
      </c>
      <c r="E1196" s="2">
        <v>89096457000155</v>
      </c>
      <c r="F1196" s="2" t="str">
        <f t="array" ref="F1196">IFERROR(INDEX(cnpj!$A:$B,MATCH(C1196,cnpj!$B:$B,0),1),IF(G1196=14,LEFT(E1196,2)&amp;"."&amp;MID(E1196,3,3)&amp;"."&amp;MID(E1196,6,3)&amp;"/"&amp;MID(E1196,9,4)&amp;"-"&amp;RIGHT(E1196,2),IF(G1196=13,0&amp;LEFT(E1196,1)&amp;"."&amp;MID(E1196,2,3)&amp;"."&amp;MID(E1196,5,3)&amp;"/"&amp;MID(E1196,8,4)&amp;"-"&amp;RIGHT(E1196,2),IF(G1196=12,"00"&amp;"."&amp;LEFT(E1196,3)&amp;"."&amp;MID(E1196,4,3)&amp;"/"&amp;MID(E1196,7,4)&amp;"-"&amp;RIGHT(E1196,2),IF(G1196=11,"00.0"&amp;LEFT(E1196,2)&amp;"."&amp;MID(E1196,3,3)&amp;"/"&amp;MID(E1196,6,4)&amp;"-"&amp;RIGHT(E1196,2),"erro")))))</f>
        <v>89.096.457/0001-55</v>
      </c>
      <c r="G1196" s="2">
        <f t="shared" si="49"/>
        <v>14</v>
      </c>
      <c r="H1196" s="6" t="s">
        <v>86</v>
      </c>
      <c r="I1196" s="2">
        <v>4</v>
      </c>
      <c r="J1196" s="6">
        <v>12.919022453386299</v>
      </c>
      <c r="K1196" s="6">
        <v>408000</v>
      </c>
      <c r="L1196" s="2">
        <v>0</v>
      </c>
      <c r="M1196" s="2">
        <v>1</v>
      </c>
      <c r="N1196" s="2"/>
      <c r="O1196" s="2">
        <v>0</v>
      </c>
      <c r="P1196" s="2">
        <v>0</v>
      </c>
      <c r="Q1196" s="2">
        <v>0</v>
      </c>
      <c r="R1196" s="2">
        <v>15</v>
      </c>
      <c r="S1196" s="2">
        <v>0</v>
      </c>
      <c r="T1196" s="6">
        <v>15.366969084358836</v>
      </c>
      <c r="U1196" s="6">
        <v>7.5522423424983373E-2</v>
      </c>
      <c r="V1196" s="6">
        <v>0.46735604651374729</v>
      </c>
      <c r="W1196" s="6">
        <v>1415075</v>
      </c>
      <c r="X1196" s="6">
        <v>790073</v>
      </c>
      <c r="Y1196" s="6">
        <v>4718347</v>
      </c>
      <c r="Z1196" s="6">
        <v>356341</v>
      </c>
      <c r="AA1196" s="2">
        <f t="shared" si="50"/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1</v>
      </c>
      <c r="AJ1196" s="2">
        <v>0</v>
      </c>
      <c r="AK1196" s="2">
        <v>0</v>
      </c>
      <c r="AL1196" s="2">
        <v>0</v>
      </c>
      <c r="AM1196" s="2">
        <v>0</v>
      </c>
      <c r="AN1196" s="2">
        <v>1</v>
      </c>
      <c r="AO1196" s="2">
        <v>0</v>
      </c>
      <c r="AP1196" s="2">
        <v>0</v>
      </c>
      <c r="AQ1196" s="2">
        <v>0</v>
      </c>
      <c r="AR1196" s="3">
        <v>0</v>
      </c>
      <c r="AS1196" s="6">
        <f t="shared" si="51"/>
        <v>15.378096456801114</v>
      </c>
      <c r="AT1196" s="6">
        <f t="shared" si="52"/>
        <v>6.2762738404612897E-3</v>
      </c>
      <c r="AU1196" s="6">
        <f t="shared" si="53"/>
        <v>0.48627928360143469</v>
      </c>
      <c r="AV1196" s="6">
        <f t="shared" si="54"/>
        <v>0</v>
      </c>
      <c r="AW1196" s="6">
        <f t="shared" si="55"/>
        <v>1</v>
      </c>
      <c r="AX1196" s="6">
        <f t="shared" si="56"/>
        <v>0</v>
      </c>
      <c r="AY1196" s="6">
        <f t="shared" si="57"/>
        <v>0</v>
      </c>
      <c r="AZ1196" s="6">
        <f t="shared" si="58"/>
        <v>0</v>
      </c>
      <c r="BA1196" s="6">
        <f t="shared" si="59"/>
        <v>15</v>
      </c>
      <c r="BB1196" s="6">
        <f t="shared" si="60"/>
        <v>0</v>
      </c>
      <c r="BC1196" s="2"/>
      <c r="BD1196" s="2"/>
    </row>
    <row r="1197" spans="1:56" ht="15.75" customHeight="1" x14ac:dyDescent="0.25">
      <c r="A1197" s="2">
        <v>286</v>
      </c>
      <c r="B1197" s="2">
        <v>2018</v>
      </c>
      <c r="C1197" s="6" t="s">
        <v>347</v>
      </c>
      <c r="D1197" s="2">
        <v>20745</v>
      </c>
      <c r="E1197" s="2">
        <v>89096457000155</v>
      </c>
      <c r="F1197" s="2" t="str">
        <f t="array" ref="F1197">IFERROR(INDEX(cnpj!$A:$B,MATCH(C1197,cnpj!$B:$B,0),1),IF(G1197=14,LEFT(E1197,2)&amp;"."&amp;MID(E1197,3,3)&amp;"."&amp;MID(E1197,6,3)&amp;"/"&amp;MID(E1197,9,4)&amp;"-"&amp;RIGHT(E1197,2),IF(G1197=13,0&amp;LEFT(E1197,1)&amp;"."&amp;MID(E1197,2,3)&amp;"."&amp;MID(E1197,5,3)&amp;"/"&amp;MID(E1197,8,4)&amp;"-"&amp;RIGHT(E1197,2),IF(G1197=12,"00"&amp;"."&amp;LEFT(E1197,3)&amp;"."&amp;MID(E1197,4,3)&amp;"/"&amp;MID(E1197,7,4)&amp;"-"&amp;RIGHT(E1197,2),IF(G1197=11,"00.0"&amp;LEFT(E1197,2)&amp;"."&amp;MID(E1197,3,3)&amp;"/"&amp;MID(E1197,6,4)&amp;"-"&amp;RIGHT(E1197,2),"erro")))))</f>
        <v>89.096.457/0001-55</v>
      </c>
      <c r="G1197" s="2">
        <f t="shared" si="49"/>
        <v>14</v>
      </c>
      <c r="H1197" s="6" t="s">
        <v>86</v>
      </c>
      <c r="I1197" s="2">
        <v>4</v>
      </c>
      <c r="J1197" s="6">
        <v>13.34230179776959</v>
      </c>
      <c r="K1197" s="6">
        <v>623000</v>
      </c>
      <c r="L1197" s="2">
        <v>0</v>
      </c>
      <c r="M1197" s="2">
        <v>1</v>
      </c>
      <c r="N1197" s="2"/>
      <c r="O1197" s="2">
        <v>0</v>
      </c>
      <c r="P1197" s="2">
        <v>0</v>
      </c>
      <c r="Q1197" s="2">
        <v>0</v>
      </c>
      <c r="R1197" s="2">
        <v>15</v>
      </c>
      <c r="S1197" s="2">
        <v>0</v>
      </c>
      <c r="T1197" s="6">
        <v>15.451761370175724</v>
      </c>
      <c r="U1197" s="6">
        <v>7.4232682318388407E-2</v>
      </c>
      <c r="V1197" s="6">
        <v>0.49411025729193725</v>
      </c>
      <c r="W1197" s="6">
        <v>1695561</v>
      </c>
      <c r="X1197" s="6">
        <v>842129</v>
      </c>
      <c r="Y1197" s="6">
        <v>5135878</v>
      </c>
      <c r="Z1197" s="6">
        <v>381250</v>
      </c>
      <c r="AA1197" s="2">
        <f t="shared" si="50"/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1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1</v>
      </c>
      <c r="AP1197" s="2">
        <v>0</v>
      </c>
      <c r="AQ1197" s="2">
        <v>0</v>
      </c>
      <c r="AR1197" s="3">
        <v>0</v>
      </c>
      <c r="AS1197" s="6">
        <f t="shared" si="51"/>
        <v>15.366969084358836</v>
      </c>
      <c r="AT1197" s="6">
        <f t="shared" si="52"/>
        <v>7.5522423424983373E-2</v>
      </c>
      <c r="AU1197" s="6">
        <f t="shared" si="53"/>
        <v>0.46735604651374729</v>
      </c>
      <c r="AV1197" s="6">
        <f t="shared" si="54"/>
        <v>0</v>
      </c>
      <c r="AW1197" s="6">
        <f t="shared" si="55"/>
        <v>1</v>
      </c>
      <c r="AX1197" s="6">
        <f t="shared" si="56"/>
        <v>0</v>
      </c>
      <c r="AY1197" s="6">
        <f t="shared" si="57"/>
        <v>0</v>
      </c>
      <c r="AZ1197" s="6">
        <f t="shared" si="58"/>
        <v>0</v>
      </c>
      <c r="BA1197" s="6">
        <f t="shared" si="59"/>
        <v>15</v>
      </c>
      <c r="BB1197" s="6">
        <f t="shared" si="60"/>
        <v>0</v>
      </c>
      <c r="BC1197" s="2"/>
      <c r="BD1197" s="2"/>
    </row>
    <row r="1198" spans="1:56" ht="15.75" customHeight="1" x14ac:dyDescent="0.25">
      <c r="A1198" s="2">
        <v>286</v>
      </c>
      <c r="B1198" s="2">
        <v>2019</v>
      </c>
      <c r="C1198" s="6" t="s">
        <v>347</v>
      </c>
      <c r="D1198" s="2">
        <v>20745</v>
      </c>
      <c r="E1198" s="2">
        <v>89096457000155</v>
      </c>
      <c r="F1198" s="2" t="str">
        <f t="array" ref="F1198">IFERROR(INDEX(cnpj!$A:$B,MATCH(C1198,cnpj!$B:$B,0),1),IF(G1198=14,LEFT(E1198,2)&amp;"."&amp;MID(E1198,3,3)&amp;"."&amp;MID(E1198,6,3)&amp;"/"&amp;MID(E1198,9,4)&amp;"-"&amp;RIGHT(E1198,2),IF(G1198=13,0&amp;LEFT(E1198,1)&amp;"."&amp;MID(E1198,2,3)&amp;"."&amp;MID(E1198,5,3)&amp;"/"&amp;MID(E1198,8,4)&amp;"-"&amp;RIGHT(E1198,2),IF(G1198=12,"00"&amp;"."&amp;LEFT(E1198,3)&amp;"."&amp;MID(E1198,4,3)&amp;"/"&amp;MID(E1198,7,4)&amp;"-"&amp;RIGHT(E1198,2),IF(G1198=11,"00.0"&amp;LEFT(E1198,2)&amp;"."&amp;MID(E1198,3,3)&amp;"/"&amp;MID(E1198,6,4)&amp;"-"&amp;RIGHT(E1198,2),"erro")))))</f>
        <v>89.096.457/0001-55</v>
      </c>
      <c r="G1198" s="2">
        <f t="shared" si="49"/>
        <v>14</v>
      </c>
      <c r="H1198" s="6" t="s">
        <v>86</v>
      </c>
      <c r="I1198" s="2">
        <v>4</v>
      </c>
      <c r="J1198" s="6">
        <v>13.34230179776959</v>
      </c>
      <c r="K1198" s="6">
        <v>623000</v>
      </c>
      <c r="L1198" s="2">
        <v>0</v>
      </c>
      <c r="M1198" s="2">
        <v>1</v>
      </c>
      <c r="N1198" s="2"/>
      <c r="O1198" s="2">
        <v>0</v>
      </c>
      <c r="P1198" s="2">
        <v>0</v>
      </c>
      <c r="Q1198" s="2">
        <v>0</v>
      </c>
      <c r="R1198" s="2">
        <v>15</v>
      </c>
      <c r="S1198" s="2">
        <v>0</v>
      </c>
      <c r="T1198" s="6">
        <v>15.770595348135776</v>
      </c>
      <c r="U1198" s="6">
        <v>4.4095577362815129E-2</v>
      </c>
      <c r="V1198" s="6">
        <v>0.47890358549585405</v>
      </c>
      <c r="W1198" s="6">
        <v>1867588</v>
      </c>
      <c r="X1198" s="6">
        <v>1515635</v>
      </c>
      <c r="Y1198" s="6">
        <v>7064518</v>
      </c>
      <c r="Z1198" s="6">
        <v>311514</v>
      </c>
      <c r="AA1198" s="2">
        <f t="shared" si="50"/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1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1</v>
      </c>
      <c r="AQ1198" s="2">
        <v>0</v>
      </c>
      <c r="AR1198" s="3">
        <v>0</v>
      </c>
      <c r="AS1198" s="6">
        <f t="shared" si="51"/>
        <v>15.451761370175724</v>
      </c>
      <c r="AT1198" s="6">
        <f t="shared" si="52"/>
        <v>7.4232682318388407E-2</v>
      </c>
      <c r="AU1198" s="6">
        <f t="shared" si="53"/>
        <v>0.49411025729193725</v>
      </c>
      <c r="AV1198" s="6">
        <f t="shared" si="54"/>
        <v>0</v>
      </c>
      <c r="AW1198" s="6">
        <f t="shared" si="55"/>
        <v>1</v>
      </c>
      <c r="AX1198" s="6">
        <f t="shared" si="56"/>
        <v>0</v>
      </c>
      <c r="AY1198" s="6">
        <f t="shared" si="57"/>
        <v>0</v>
      </c>
      <c r="AZ1198" s="6">
        <f t="shared" si="58"/>
        <v>0</v>
      </c>
      <c r="BA1198" s="6">
        <f t="shared" si="59"/>
        <v>15</v>
      </c>
      <c r="BB1198" s="6">
        <f t="shared" si="60"/>
        <v>0</v>
      </c>
      <c r="BC1198" s="2"/>
      <c r="BD1198" s="2"/>
    </row>
    <row r="1199" spans="1:56" ht="15.75" customHeight="1" x14ac:dyDescent="0.25">
      <c r="A1199" s="2">
        <v>286</v>
      </c>
      <c r="B1199" s="2">
        <v>2020</v>
      </c>
      <c r="C1199" s="6" t="s">
        <v>347</v>
      </c>
      <c r="D1199" s="2">
        <v>20745</v>
      </c>
      <c r="E1199" s="2">
        <v>89096457000155</v>
      </c>
      <c r="F1199" s="2" t="str">
        <f t="array" ref="F1199">IFERROR(INDEX(cnpj!$A:$B,MATCH(C1199,cnpj!$B:$B,0),1),IF(G1199=14,LEFT(E1199,2)&amp;"."&amp;MID(E1199,3,3)&amp;"."&amp;MID(E1199,6,3)&amp;"/"&amp;MID(E1199,9,4)&amp;"-"&amp;RIGHT(E1199,2),IF(G1199=13,0&amp;LEFT(E1199,1)&amp;"."&amp;MID(E1199,2,3)&amp;"."&amp;MID(E1199,5,3)&amp;"/"&amp;MID(E1199,8,4)&amp;"-"&amp;RIGHT(E1199,2),IF(G1199=12,"00"&amp;"."&amp;LEFT(E1199,3)&amp;"."&amp;MID(E1199,4,3)&amp;"/"&amp;MID(E1199,7,4)&amp;"-"&amp;RIGHT(E1199,2),IF(G1199=11,"00.0"&amp;LEFT(E1199,2)&amp;"."&amp;MID(E1199,3,3)&amp;"/"&amp;MID(E1199,6,4)&amp;"-"&amp;RIGHT(E1199,2),"erro")))))</f>
        <v>89.096.457/0001-55</v>
      </c>
      <c r="G1199" s="2">
        <f t="shared" si="49"/>
        <v>14</v>
      </c>
      <c r="H1199" s="6" t="s">
        <v>86</v>
      </c>
      <c r="I1199" s="2">
        <v>4</v>
      </c>
      <c r="J1199" s="6">
        <v>11.544656663131683</v>
      </c>
      <c r="K1199" s="6">
        <v>103224</v>
      </c>
      <c r="L1199" s="2">
        <v>0</v>
      </c>
      <c r="M1199" s="2">
        <v>1</v>
      </c>
      <c r="N1199" s="2"/>
      <c r="O1199" s="2">
        <v>0</v>
      </c>
      <c r="P1199" s="2">
        <v>0</v>
      </c>
      <c r="Q1199" s="2">
        <v>0</v>
      </c>
      <c r="R1199" s="2">
        <v>15</v>
      </c>
      <c r="S1199" s="2">
        <v>0</v>
      </c>
      <c r="T1199" s="6">
        <v>16.04993189994169</v>
      </c>
      <c r="U1199" s="6">
        <v>5.2314535532580565E-2</v>
      </c>
      <c r="V1199" s="6">
        <v>0.68522049121755257</v>
      </c>
      <c r="W1199" s="6">
        <v>2177039</v>
      </c>
      <c r="X1199" s="6">
        <v>4223657</v>
      </c>
      <c r="Y1199" s="6">
        <v>9341075</v>
      </c>
      <c r="Z1199" s="6">
        <v>488674</v>
      </c>
      <c r="AA1199" s="2">
        <f t="shared" si="50"/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1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1</v>
      </c>
      <c r="AR1199" s="3">
        <v>0</v>
      </c>
      <c r="AS1199" s="6">
        <f t="shared" si="51"/>
        <v>15.770595348135776</v>
      </c>
      <c r="AT1199" s="6">
        <f t="shared" si="52"/>
        <v>4.4095577362815129E-2</v>
      </c>
      <c r="AU1199" s="6">
        <f t="shared" si="53"/>
        <v>0.47890358549585405</v>
      </c>
      <c r="AV1199" s="6">
        <f t="shared" si="54"/>
        <v>0</v>
      </c>
      <c r="AW1199" s="6">
        <f t="shared" si="55"/>
        <v>1</v>
      </c>
      <c r="AX1199" s="6">
        <f t="shared" si="56"/>
        <v>0</v>
      </c>
      <c r="AY1199" s="6">
        <f t="shared" si="57"/>
        <v>0</v>
      </c>
      <c r="AZ1199" s="6">
        <f t="shared" si="58"/>
        <v>0</v>
      </c>
      <c r="BA1199" s="6">
        <f t="shared" si="59"/>
        <v>15</v>
      </c>
      <c r="BB1199" s="6">
        <f t="shared" si="60"/>
        <v>0</v>
      </c>
      <c r="BC1199" s="2"/>
      <c r="BD1199" s="2"/>
    </row>
    <row r="1200" spans="1:56" ht="15.75" customHeight="1" x14ac:dyDescent="0.25">
      <c r="A1200" s="2">
        <v>287</v>
      </c>
      <c r="B1200" s="2">
        <v>2016</v>
      </c>
      <c r="C1200" s="6" t="s">
        <v>348</v>
      </c>
      <c r="D1200" s="2">
        <v>14303</v>
      </c>
      <c r="E1200" s="2">
        <v>73903718000161</v>
      </c>
      <c r="F1200" s="2" t="str">
        <f t="array" ref="F1200">IFERROR(INDEX(cnpj!$A:$B,MATCH(C1200,cnpj!$B:$B,0),1),IF(G1200=14,LEFT(E1200,2)&amp;"."&amp;MID(E1200,3,3)&amp;"."&amp;MID(E1200,6,3)&amp;"/"&amp;MID(E1200,9,4)&amp;"-"&amp;RIGHT(E1200,2),IF(G1200=13,0&amp;LEFT(E1200,1)&amp;"."&amp;MID(E1200,2,3)&amp;"."&amp;MID(E1200,5,3)&amp;"/"&amp;MID(E1200,8,4)&amp;"-"&amp;RIGHT(E1200,2),IF(G1200=12,"00"&amp;"."&amp;LEFT(E1200,3)&amp;"."&amp;MID(E1200,4,3)&amp;"/"&amp;MID(E1200,7,4)&amp;"-"&amp;RIGHT(E1200,2),IF(G1200=11,"00.0"&amp;LEFT(E1200,2)&amp;"."&amp;MID(E1200,3,3)&amp;"/"&amp;MID(E1200,6,4)&amp;"-"&amp;RIGHT(E1200,2),"erro")))))</f>
        <v>73.903.718/0001-61</v>
      </c>
      <c r="G1200" s="2">
        <f t="shared" si="49"/>
        <v>14</v>
      </c>
      <c r="H1200" s="6" t="s">
        <v>50</v>
      </c>
      <c r="I1200" s="2">
        <v>6</v>
      </c>
      <c r="J1200" s="6">
        <v>10.125287802024292</v>
      </c>
      <c r="K1200" s="6">
        <v>24966.44</v>
      </c>
      <c r="L1200" s="2">
        <v>0</v>
      </c>
      <c r="M1200" s="2">
        <v>0</v>
      </c>
      <c r="N1200" s="2"/>
      <c r="O1200" s="2">
        <v>0</v>
      </c>
      <c r="P1200" s="2">
        <v>0</v>
      </c>
      <c r="Q1200" s="2">
        <v>0</v>
      </c>
      <c r="R1200" s="2">
        <v>4</v>
      </c>
      <c r="S1200" s="2">
        <v>1</v>
      </c>
      <c r="T1200" s="6">
        <v>9.4707026337730014</v>
      </c>
      <c r="U1200" s="6">
        <v>2.7979034993063048E-2</v>
      </c>
      <c r="V1200" s="6">
        <v>0.52913519346385074</v>
      </c>
      <c r="W1200" s="6">
        <v>247</v>
      </c>
      <c r="X1200" s="6">
        <v>6618</v>
      </c>
      <c r="Y1200" s="6">
        <v>12974</v>
      </c>
      <c r="Z1200" s="6">
        <v>363</v>
      </c>
      <c r="AA1200" s="2" t="str">
        <f t="shared" si="50"/>
        <v/>
      </c>
      <c r="AB1200" s="2">
        <v>0</v>
      </c>
      <c r="AC1200" s="2">
        <v>1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1</v>
      </c>
      <c r="AN1200" s="2">
        <v>0</v>
      </c>
      <c r="AO1200" s="2">
        <v>0</v>
      </c>
      <c r="AP1200" s="2">
        <v>0</v>
      </c>
      <c r="AQ1200" s="2">
        <v>0</v>
      </c>
      <c r="AR1200" s="3">
        <v>0</v>
      </c>
      <c r="AS1200" s="6" t="str">
        <f t="shared" si="51"/>
        <v/>
      </c>
      <c r="AT1200" s="6" t="str">
        <f t="shared" si="52"/>
        <v/>
      </c>
      <c r="AU1200" s="6" t="str">
        <f t="shared" si="53"/>
        <v/>
      </c>
      <c r="AV1200" s="6" t="str">
        <f t="shared" si="54"/>
        <v/>
      </c>
      <c r="AW1200" s="6" t="str">
        <f t="shared" si="55"/>
        <v/>
      </c>
      <c r="AX1200" s="6" t="str">
        <f t="shared" si="56"/>
        <v/>
      </c>
      <c r="AY1200" s="6" t="str">
        <f t="shared" si="57"/>
        <v/>
      </c>
      <c r="AZ1200" s="6" t="str">
        <f t="shared" si="58"/>
        <v/>
      </c>
      <c r="BA1200" s="6" t="str">
        <f t="shared" si="59"/>
        <v/>
      </c>
      <c r="BB1200" s="6" t="str">
        <f t="shared" si="60"/>
        <v/>
      </c>
      <c r="BC1200" s="2"/>
      <c r="BD1200" s="2"/>
    </row>
    <row r="1201" spans="1:56" ht="15.75" customHeight="1" x14ac:dyDescent="0.25">
      <c r="A1201" s="2">
        <v>287</v>
      </c>
      <c r="B1201" s="2">
        <v>2017</v>
      </c>
      <c r="C1201" s="6" t="s">
        <v>348</v>
      </c>
      <c r="D1201" s="2">
        <v>14303</v>
      </c>
      <c r="E1201" s="2">
        <v>73903718000161</v>
      </c>
      <c r="F1201" s="2" t="str">
        <f t="array" ref="F1201">IFERROR(INDEX(cnpj!$A:$B,MATCH(C1201,cnpj!$B:$B,0),1),IF(G1201=14,LEFT(E1201,2)&amp;"."&amp;MID(E1201,3,3)&amp;"."&amp;MID(E1201,6,3)&amp;"/"&amp;MID(E1201,9,4)&amp;"-"&amp;RIGHT(E1201,2),IF(G1201=13,0&amp;LEFT(E1201,1)&amp;"."&amp;MID(E1201,2,3)&amp;"."&amp;MID(E1201,5,3)&amp;"/"&amp;MID(E1201,8,4)&amp;"-"&amp;RIGHT(E1201,2),IF(G1201=12,"00"&amp;"."&amp;LEFT(E1201,3)&amp;"."&amp;MID(E1201,4,3)&amp;"/"&amp;MID(E1201,7,4)&amp;"-"&amp;RIGHT(E1201,2),IF(G1201=11,"00.0"&amp;LEFT(E1201,2)&amp;"."&amp;MID(E1201,3,3)&amp;"/"&amp;MID(E1201,6,4)&amp;"-"&amp;RIGHT(E1201,2),"erro")))))</f>
        <v>73.903.718/0001-61</v>
      </c>
      <c r="G1201" s="2">
        <f t="shared" si="49"/>
        <v>14</v>
      </c>
      <c r="H1201" s="6" t="s">
        <v>50</v>
      </c>
      <c r="I1201" s="2">
        <v>6</v>
      </c>
      <c r="J1201" s="6">
        <v>10.125288603099335</v>
      </c>
      <c r="K1201" s="6">
        <v>24966.46</v>
      </c>
      <c r="L1201" s="2">
        <v>0</v>
      </c>
      <c r="M1201" s="2">
        <v>0</v>
      </c>
      <c r="N1201" s="2"/>
      <c r="O1201" s="2">
        <v>0</v>
      </c>
      <c r="P1201" s="2">
        <v>0</v>
      </c>
      <c r="Q1201" s="2">
        <v>0</v>
      </c>
      <c r="R1201" s="2">
        <v>4</v>
      </c>
      <c r="S1201" s="2">
        <v>1</v>
      </c>
      <c r="T1201" s="6">
        <v>9.2999982439067175</v>
      </c>
      <c r="U1201" s="6">
        <v>-0.1388736514902176</v>
      </c>
      <c r="V1201" s="6">
        <v>0.57560797220698479</v>
      </c>
      <c r="W1201" s="6">
        <v>416</v>
      </c>
      <c r="X1201" s="6">
        <v>5880</v>
      </c>
      <c r="Y1201" s="6">
        <v>10938</v>
      </c>
      <c r="Z1201" s="6">
        <v>-1519</v>
      </c>
      <c r="AA1201" s="2">
        <f t="shared" si="50"/>
        <v>0</v>
      </c>
      <c r="AB1201" s="2">
        <v>0</v>
      </c>
      <c r="AC1201" s="2">
        <v>1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</v>
      </c>
      <c r="AO1201" s="2">
        <v>0</v>
      </c>
      <c r="AP1201" s="2">
        <v>0</v>
      </c>
      <c r="AQ1201" s="2">
        <v>0</v>
      </c>
      <c r="AR1201" s="3">
        <v>0</v>
      </c>
      <c r="AS1201" s="6">
        <f t="shared" si="51"/>
        <v>9.4707026337730014</v>
      </c>
      <c r="AT1201" s="6">
        <f t="shared" si="52"/>
        <v>2.7979034993063048E-2</v>
      </c>
      <c r="AU1201" s="6">
        <f t="shared" si="53"/>
        <v>0.52913519346385074</v>
      </c>
      <c r="AV1201" s="6">
        <f t="shared" si="54"/>
        <v>0</v>
      </c>
      <c r="AW1201" s="6">
        <f t="shared" si="55"/>
        <v>0</v>
      </c>
      <c r="AX1201" s="6">
        <f t="shared" si="56"/>
        <v>0</v>
      </c>
      <c r="AY1201" s="6">
        <f t="shared" si="57"/>
        <v>0</v>
      </c>
      <c r="AZ1201" s="6">
        <f t="shared" si="58"/>
        <v>0</v>
      </c>
      <c r="BA1201" s="6">
        <f t="shared" si="59"/>
        <v>4</v>
      </c>
      <c r="BB1201" s="6">
        <f t="shared" si="60"/>
        <v>1</v>
      </c>
      <c r="BC1201" s="2"/>
      <c r="BD1201" s="2"/>
    </row>
    <row r="1202" spans="1:56" ht="15.75" customHeight="1" x14ac:dyDescent="0.25">
      <c r="A1202" s="2">
        <v>287</v>
      </c>
      <c r="B1202" s="2">
        <v>2018</v>
      </c>
      <c r="C1202" s="6" t="s">
        <v>348</v>
      </c>
      <c r="D1202" s="2">
        <v>14303</v>
      </c>
      <c r="E1202" s="2">
        <v>73903718000161</v>
      </c>
      <c r="F1202" s="2" t="str">
        <f t="array" ref="F1202">IFERROR(INDEX(cnpj!$A:$B,MATCH(C1202,cnpj!$B:$B,0),1),IF(G1202=14,LEFT(E1202,2)&amp;"."&amp;MID(E1202,3,3)&amp;"."&amp;MID(E1202,6,3)&amp;"/"&amp;MID(E1202,9,4)&amp;"-"&amp;RIGHT(E1202,2),IF(G1202=13,0&amp;LEFT(E1202,1)&amp;"."&amp;MID(E1202,2,3)&amp;"."&amp;MID(E1202,5,3)&amp;"/"&amp;MID(E1202,8,4)&amp;"-"&amp;RIGHT(E1202,2),IF(G1202=12,"00"&amp;"."&amp;LEFT(E1202,3)&amp;"."&amp;MID(E1202,4,3)&amp;"/"&amp;MID(E1202,7,4)&amp;"-"&amp;RIGHT(E1202,2),IF(G1202=11,"00.0"&amp;LEFT(E1202,2)&amp;"."&amp;MID(E1202,3,3)&amp;"/"&amp;MID(E1202,6,4)&amp;"-"&amp;RIGHT(E1202,2),"erro")))))</f>
        <v>73.903.718/0001-61</v>
      </c>
      <c r="G1202" s="2">
        <f t="shared" si="49"/>
        <v>14</v>
      </c>
      <c r="H1202" s="6" t="s">
        <v>50</v>
      </c>
      <c r="I1202" s="2">
        <v>6</v>
      </c>
      <c r="J1202" s="6">
        <v>9.9034875525361272</v>
      </c>
      <c r="K1202" s="6">
        <v>20000</v>
      </c>
      <c r="L1202" s="2">
        <v>0</v>
      </c>
      <c r="M1202" s="2">
        <v>0</v>
      </c>
      <c r="N1202" s="2"/>
      <c r="O1202" s="2">
        <v>0</v>
      </c>
      <c r="P1202" s="2">
        <v>0</v>
      </c>
      <c r="Q1202" s="2">
        <v>0</v>
      </c>
      <c r="R1202" s="2">
        <v>2</v>
      </c>
      <c r="S1202" s="2">
        <v>1</v>
      </c>
      <c r="T1202" s="6">
        <v>9.2668152189041617</v>
      </c>
      <c r="U1202" s="6">
        <v>-5.9068141007466213E-2</v>
      </c>
      <c r="V1202" s="6">
        <v>0.62035724411681314</v>
      </c>
      <c r="W1202" s="6">
        <v>360</v>
      </c>
      <c r="X1202" s="6">
        <v>6204</v>
      </c>
      <c r="Y1202" s="6">
        <v>10581</v>
      </c>
      <c r="Z1202" s="6">
        <v>-625</v>
      </c>
      <c r="AA1202" s="2">
        <f t="shared" si="50"/>
        <v>1</v>
      </c>
      <c r="AB1202" s="2">
        <v>0</v>
      </c>
      <c r="AC1202" s="2">
        <v>1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1</v>
      </c>
      <c r="AP1202" s="2">
        <v>0</v>
      </c>
      <c r="AQ1202" s="2">
        <v>0</v>
      </c>
      <c r="AR1202" s="3">
        <v>0</v>
      </c>
      <c r="AS1202" s="6">
        <f t="shared" si="51"/>
        <v>9.2999982439067175</v>
      </c>
      <c r="AT1202" s="6">
        <f t="shared" si="52"/>
        <v>-0.1388736514902176</v>
      </c>
      <c r="AU1202" s="6">
        <f t="shared" si="53"/>
        <v>0.57560797220698479</v>
      </c>
      <c r="AV1202" s="6">
        <f t="shared" si="54"/>
        <v>0</v>
      </c>
      <c r="AW1202" s="6">
        <f t="shared" si="55"/>
        <v>0</v>
      </c>
      <c r="AX1202" s="6">
        <f t="shared" si="56"/>
        <v>0</v>
      </c>
      <c r="AY1202" s="6">
        <f t="shared" si="57"/>
        <v>0</v>
      </c>
      <c r="AZ1202" s="6">
        <f t="shared" si="58"/>
        <v>0</v>
      </c>
      <c r="BA1202" s="6">
        <f t="shared" si="59"/>
        <v>4</v>
      </c>
      <c r="BB1202" s="6">
        <f t="shared" si="60"/>
        <v>1</v>
      </c>
      <c r="BC1202" s="2"/>
      <c r="BD1202" s="2"/>
    </row>
    <row r="1203" spans="1:56" ht="15.75" customHeight="1" x14ac:dyDescent="0.25">
      <c r="A1203" s="2">
        <v>287</v>
      </c>
      <c r="B1203" s="2">
        <v>2019</v>
      </c>
      <c r="C1203" s="6" t="s">
        <v>348</v>
      </c>
      <c r="D1203" s="2">
        <v>14303</v>
      </c>
      <c r="E1203" s="2">
        <v>73903718000161</v>
      </c>
      <c r="F1203" s="2" t="str">
        <f t="array" ref="F1203">IFERROR(INDEX(cnpj!$A:$B,MATCH(C1203,cnpj!$B:$B,0),1),IF(G1203=14,LEFT(E1203,2)&amp;"."&amp;MID(E1203,3,3)&amp;"."&amp;MID(E1203,6,3)&amp;"/"&amp;MID(E1203,9,4)&amp;"-"&amp;RIGHT(E1203,2),IF(G1203=13,0&amp;LEFT(E1203,1)&amp;"."&amp;MID(E1203,2,3)&amp;"."&amp;MID(E1203,5,3)&amp;"/"&amp;MID(E1203,8,4)&amp;"-"&amp;RIGHT(E1203,2),IF(G1203=12,"00"&amp;"."&amp;LEFT(E1203,3)&amp;"."&amp;MID(E1203,4,3)&amp;"/"&amp;MID(E1203,7,4)&amp;"-"&amp;RIGHT(E1203,2),IF(G1203=11,"00.0"&amp;LEFT(E1203,2)&amp;"."&amp;MID(E1203,3,3)&amp;"/"&amp;MID(E1203,6,4)&amp;"-"&amp;RIGHT(E1203,2),"erro")))))</f>
        <v>73.903.718/0001-61</v>
      </c>
      <c r="G1203" s="2">
        <f t="shared" si="49"/>
        <v>14</v>
      </c>
      <c r="H1203" s="6" t="s">
        <v>50</v>
      </c>
      <c r="I1203" s="2">
        <v>6</v>
      </c>
      <c r="J1203" s="6">
        <v>9.9034875525361272</v>
      </c>
      <c r="K1203" s="6">
        <v>20000</v>
      </c>
      <c r="L1203" s="2">
        <v>0</v>
      </c>
      <c r="M1203" s="2">
        <v>0</v>
      </c>
      <c r="N1203" s="2"/>
      <c r="O1203" s="2">
        <v>0</v>
      </c>
      <c r="P1203" s="2">
        <v>0</v>
      </c>
      <c r="Q1203" s="2">
        <v>0</v>
      </c>
      <c r="R1203" s="2">
        <v>2</v>
      </c>
      <c r="S1203" s="2">
        <v>1</v>
      </c>
      <c r="T1203" s="6">
        <v>9.2025097928609938</v>
      </c>
      <c r="U1203" s="6">
        <v>-6.9542430961499702E-2</v>
      </c>
      <c r="V1203" s="6">
        <v>2.5196532957065108E-2</v>
      </c>
      <c r="W1203" s="6">
        <v>3</v>
      </c>
      <c r="X1203" s="6">
        <v>247</v>
      </c>
      <c r="Y1203" s="6">
        <v>9922</v>
      </c>
      <c r="Z1203" s="6">
        <v>-690</v>
      </c>
      <c r="AA1203" s="2">
        <f t="shared" si="50"/>
        <v>1</v>
      </c>
      <c r="AB1203" s="2">
        <v>0</v>
      </c>
      <c r="AC1203" s="2">
        <v>1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1</v>
      </c>
      <c r="AQ1203" s="2">
        <v>0</v>
      </c>
      <c r="AR1203" s="3">
        <v>0</v>
      </c>
      <c r="AS1203" s="6">
        <f t="shared" si="51"/>
        <v>9.2668152189041617</v>
      </c>
      <c r="AT1203" s="6">
        <f t="shared" si="52"/>
        <v>-5.9068141007466213E-2</v>
      </c>
      <c r="AU1203" s="6">
        <f t="shared" si="53"/>
        <v>0.62035724411681314</v>
      </c>
      <c r="AV1203" s="6">
        <f t="shared" si="54"/>
        <v>0</v>
      </c>
      <c r="AW1203" s="6">
        <f t="shared" si="55"/>
        <v>0</v>
      </c>
      <c r="AX1203" s="6">
        <f t="shared" si="56"/>
        <v>0</v>
      </c>
      <c r="AY1203" s="6">
        <f t="shared" si="57"/>
        <v>0</v>
      </c>
      <c r="AZ1203" s="6">
        <f t="shared" si="58"/>
        <v>0</v>
      </c>
      <c r="BA1203" s="6">
        <f t="shared" si="59"/>
        <v>2</v>
      </c>
      <c r="BB1203" s="6">
        <f t="shared" si="60"/>
        <v>1</v>
      </c>
      <c r="BC1203" s="2"/>
      <c r="BD1203" s="2"/>
    </row>
    <row r="1204" spans="1:56" ht="15.75" customHeight="1" x14ac:dyDescent="0.25">
      <c r="A1204" s="2">
        <v>287</v>
      </c>
      <c r="B1204" s="2">
        <v>2020</v>
      </c>
      <c r="C1204" s="6" t="s">
        <v>348</v>
      </c>
      <c r="D1204" s="2">
        <v>14303</v>
      </c>
      <c r="E1204" s="2">
        <v>73903718000161</v>
      </c>
      <c r="F1204" s="2" t="str">
        <f t="array" ref="F1204">IFERROR(INDEX(cnpj!$A:$B,MATCH(C1204,cnpj!$B:$B,0),1),IF(G1204=14,LEFT(E1204,2)&amp;"."&amp;MID(E1204,3,3)&amp;"."&amp;MID(E1204,6,3)&amp;"/"&amp;MID(E1204,9,4)&amp;"-"&amp;RIGHT(E1204,2),IF(G1204=13,0&amp;LEFT(E1204,1)&amp;"."&amp;MID(E1204,2,3)&amp;"."&amp;MID(E1204,5,3)&amp;"/"&amp;MID(E1204,8,4)&amp;"-"&amp;RIGHT(E1204,2),IF(G1204=12,"00"&amp;"."&amp;LEFT(E1204,3)&amp;"."&amp;MID(E1204,4,3)&amp;"/"&amp;MID(E1204,7,4)&amp;"-"&amp;RIGHT(E1204,2),IF(G1204=11,"00.0"&amp;LEFT(E1204,2)&amp;"."&amp;MID(E1204,3,3)&amp;"/"&amp;MID(E1204,6,4)&amp;"-"&amp;RIGHT(E1204,2),"erro")))))</f>
        <v>73.903.718/0001-61</v>
      </c>
      <c r="G1204" s="2">
        <f t="shared" si="49"/>
        <v>14</v>
      </c>
      <c r="H1204" s="6" t="s">
        <v>50</v>
      </c>
      <c r="I1204" s="2">
        <v>6</v>
      </c>
      <c r="J1204" s="6">
        <v>10.596634733096073</v>
      </c>
      <c r="K1204" s="6">
        <v>40000</v>
      </c>
      <c r="L1204" s="2">
        <v>0</v>
      </c>
      <c r="M1204" s="2">
        <v>0</v>
      </c>
      <c r="N1204" s="2"/>
      <c r="O1204" s="2">
        <v>0</v>
      </c>
      <c r="P1204" s="2">
        <v>0</v>
      </c>
      <c r="Q1204" s="2">
        <v>0</v>
      </c>
      <c r="R1204" s="2">
        <v>2</v>
      </c>
      <c r="S1204" s="2">
        <v>1</v>
      </c>
      <c r="T1204" s="6">
        <v>9.0435771540980809</v>
      </c>
      <c r="U1204" s="6">
        <v>-0.32313327032136108</v>
      </c>
      <c r="V1204" s="6">
        <v>0.88551512287334588</v>
      </c>
      <c r="W1204" s="6">
        <v>3</v>
      </c>
      <c r="X1204" s="6">
        <v>7492</v>
      </c>
      <c r="Y1204" s="6">
        <v>8464</v>
      </c>
      <c r="Z1204" s="6">
        <v>-2735</v>
      </c>
      <c r="AA1204" s="2">
        <f t="shared" si="50"/>
        <v>1</v>
      </c>
      <c r="AB1204" s="2">
        <v>0</v>
      </c>
      <c r="AC1204" s="2">
        <v>1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1</v>
      </c>
      <c r="AR1204" s="3">
        <v>0</v>
      </c>
      <c r="AS1204" s="6">
        <f t="shared" si="51"/>
        <v>9.2025097928609938</v>
      </c>
      <c r="AT1204" s="6">
        <f t="shared" si="52"/>
        <v>-6.9542430961499702E-2</v>
      </c>
      <c r="AU1204" s="6">
        <f t="shared" si="53"/>
        <v>2.5196532957065108E-2</v>
      </c>
      <c r="AV1204" s="6">
        <f t="shared" si="54"/>
        <v>0</v>
      </c>
      <c r="AW1204" s="6">
        <f t="shared" si="55"/>
        <v>0</v>
      </c>
      <c r="AX1204" s="6">
        <f t="shared" si="56"/>
        <v>0</v>
      </c>
      <c r="AY1204" s="6">
        <f t="shared" si="57"/>
        <v>0</v>
      </c>
      <c r="AZ1204" s="6">
        <f t="shared" si="58"/>
        <v>0</v>
      </c>
      <c r="BA1204" s="6">
        <f t="shared" si="59"/>
        <v>2</v>
      </c>
      <c r="BB1204" s="6">
        <f t="shared" si="60"/>
        <v>1</v>
      </c>
      <c r="BC1204" s="2"/>
      <c r="BD1204" s="2"/>
    </row>
    <row r="1205" spans="1:56" ht="15.75" customHeight="1" x14ac:dyDescent="0.25">
      <c r="A1205" s="2">
        <v>288</v>
      </c>
      <c r="B1205" s="2">
        <v>2016</v>
      </c>
      <c r="C1205" s="6" t="s">
        <v>349</v>
      </c>
      <c r="D1205" s="2">
        <v>16241</v>
      </c>
      <c r="E1205" s="2">
        <v>46119855000137</v>
      </c>
      <c r="F1205" s="2" t="str">
        <f t="array" ref="F1205">IFERROR(INDEX(cnpj!$A:$B,MATCH(C1205,cnpj!$B:$B,0),1),IF(G1205=14,LEFT(E1205,2)&amp;"."&amp;MID(E1205,3,3)&amp;"."&amp;MID(E1205,6,3)&amp;"/"&amp;MID(E1205,9,4)&amp;"-"&amp;RIGHT(E1205,2),IF(G1205=13,0&amp;LEFT(E1205,1)&amp;"."&amp;MID(E1205,2,3)&amp;"."&amp;MID(E1205,5,3)&amp;"/"&amp;MID(E1205,8,4)&amp;"-"&amp;RIGHT(E1205,2),IF(G1205=12,"00"&amp;"."&amp;LEFT(E1205,3)&amp;"."&amp;MID(E1205,4,3)&amp;"/"&amp;MID(E1205,7,4)&amp;"-"&amp;RIGHT(E1205,2),IF(G1205=11,"00.0"&amp;LEFT(E1205,2)&amp;"."&amp;MID(E1205,3,3)&amp;"/"&amp;MID(E1205,6,4)&amp;"-"&amp;RIGHT(E1205,2),"erro")))))</f>
        <v>46.119.855/0001-37</v>
      </c>
      <c r="G1205" s="2">
        <f t="shared" si="49"/>
        <v>14</v>
      </c>
      <c r="H1205" s="6" t="s">
        <v>52</v>
      </c>
      <c r="I1205" s="2">
        <v>10</v>
      </c>
      <c r="J1205" s="6">
        <v>12.428162361755193</v>
      </c>
      <c r="K1205" s="6">
        <v>249736.68</v>
      </c>
      <c r="L1205" s="2">
        <v>0</v>
      </c>
      <c r="M1205" s="2">
        <v>0</v>
      </c>
      <c r="N1205" s="2"/>
      <c r="O1205" s="2">
        <v>0</v>
      </c>
      <c r="P1205" s="2">
        <v>0</v>
      </c>
      <c r="Q1205" s="2">
        <v>0</v>
      </c>
      <c r="R1205" s="2">
        <v>16</v>
      </c>
      <c r="S1205" s="2">
        <v>0</v>
      </c>
      <c r="T1205" s="6">
        <v>13.997054312348345</v>
      </c>
      <c r="U1205" s="6">
        <v>6.5731939916618506E-2</v>
      </c>
      <c r="V1205" s="6">
        <v>0.67483718591204667</v>
      </c>
      <c r="W1205" s="6">
        <v>194489</v>
      </c>
      <c r="X1205" s="6">
        <v>614686</v>
      </c>
      <c r="Y1205" s="6">
        <v>1199067</v>
      </c>
      <c r="Z1205" s="6">
        <v>78817</v>
      </c>
      <c r="AA1205" s="2" t="str">
        <f t="shared" si="50"/>
        <v/>
      </c>
      <c r="AB1205" s="2">
        <v>0</v>
      </c>
      <c r="AC1205" s="2">
        <v>0</v>
      </c>
      <c r="AD1205" s="2">
        <v>1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1</v>
      </c>
      <c r="AN1205" s="2">
        <v>0</v>
      </c>
      <c r="AO1205" s="2">
        <v>0</v>
      </c>
      <c r="AP1205" s="2">
        <v>0</v>
      </c>
      <c r="AQ1205" s="2">
        <v>0</v>
      </c>
      <c r="AR1205" s="3">
        <v>0</v>
      </c>
      <c r="AS1205" s="6" t="str">
        <f t="shared" si="51"/>
        <v/>
      </c>
      <c r="AT1205" s="6" t="str">
        <f t="shared" si="52"/>
        <v/>
      </c>
      <c r="AU1205" s="6" t="str">
        <f t="shared" si="53"/>
        <v/>
      </c>
      <c r="AV1205" s="6" t="str">
        <f t="shared" si="54"/>
        <v/>
      </c>
      <c r="AW1205" s="6" t="str">
        <f t="shared" si="55"/>
        <v/>
      </c>
      <c r="AX1205" s="6" t="str">
        <f t="shared" si="56"/>
        <v/>
      </c>
      <c r="AY1205" s="6" t="str">
        <f t="shared" si="57"/>
        <v/>
      </c>
      <c r="AZ1205" s="6" t="str">
        <f t="shared" si="58"/>
        <v/>
      </c>
      <c r="BA1205" s="6" t="str">
        <f t="shared" si="59"/>
        <v/>
      </c>
      <c r="BB1205" s="6" t="str">
        <f t="shared" si="60"/>
        <v/>
      </c>
      <c r="BC1205" s="2"/>
      <c r="BD1205" s="2"/>
    </row>
    <row r="1206" spans="1:56" ht="15.75" customHeight="1" x14ac:dyDescent="0.25">
      <c r="A1206" s="2">
        <v>288</v>
      </c>
      <c r="B1206" s="2">
        <v>2017</v>
      </c>
      <c r="C1206" s="6" t="s">
        <v>349</v>
      </c>
      <c r="D1206" s="2">
        <v>16241</v>
      </c>
      <c r="E1206" s="2">
        <v>46119855000137</v>
      </c>
      <c r="F1206" s="2" t="str">
        <f t="array" ref="F1206">IFERROR(INDEX(cnpj!$A:$B,MATCH(C1206,cnpj!$B:$B,0),1),IF(G1206=14,LEFT(E1206,2)&amp;"."&amp;MID(E1206,3,3)&amp;"."&amp;MID(E1206,6,3)&amp;"/"&amp;MID(E1206,9,4)&amp;"-"&amp;RIGHT(E1206,2),IF(G1206=13,0&amp;LEFT(E1206,1)&amp;"."&amp;MID(E1206,2,3)&amp;"."&amp;MID(E1206,5,3)&amp;"/"&amp;MID(E1206,8,4)&amp;"-"&amp;RIGHT(E1206,2),IF(G1206=12,"00"&amp;"."&amp;LEFT(E1206,3)&amp;"."&amp;MID(E1206,4,3)&amp;"/"&amp;MID(E1206,7,4)&amp;"-"&amp;RIGHT(E1206,2),IF(G1206=11,"00.0"&amp;LEFT(E1206,2)&amp;"."&amp;MID(E1206,3,3)&amp;"/"&amp;MID(E1206,6,4)&amp;"-"&amp;RIGHT(E1206,2),"erro")))))</f>
        <v>46.119.855/0001-37</v>
      </c>
      <c r="G1206" s="2">
        <f t="shared" si="49"/>
        <v>14</v>
      </c>
      <c r="H1206" s="6" t="s">
        <v>52</v>
      </c>
      <c r="I1206" s="2">
        <v>10</v>
      </c>
      <c r="J1206" s="6">
        <v>12.466675051143156</v>
      </c>
      <c r="K1206" s="6">
        <v>259542.32</v>
      </c>
      <c r="L1206" s="2">
        <v>0</v>
      </c>
      <c r="M1206" s="2">
        <v>0</v>
      </c>
      <c r="N1206" s="2"/>
      <c r="O1206" s="2">
        <v>0</v>
      </c>
      <c r="P1206" s="2">
        <v>0</v>
      </c>
      <c r="Q1206" s="2">
        <v>0</v>
      </c>
      <c r="R1206" s="2">
        <v>21</v>
      </c>
      <c r="S1206" s="2">
        <v>0</v>
      </c>
      <c r="T1206" s="6">
        <v>14.032318078964968</v>
      </c>
      <c r="U1206" s="6">
        <v>9.5946799988728806E-2</v>
      </c>
      <c r="V1206" s="6">
        <v>0.69885235145176938</v>
      </c>
      <c r="W1206" s="6">
        <v>206431</v>
      </c>
      <c r="X1206" s="6">
        <v>661617</v>
      </c>
      <c r="Y1206" s="6">
        <v>1242105</v>
      </c>
      <c r="Z1206" s="6">
        <v>119176</v>
      </c>
      <c r="AA1206" s="2">
        <f t="shared" si="50"/>
        <v>0</v>
      </c>
      <c r="AB1206" s="2">
        <v>0</v>
      </c>
      <c r="AC1206" s="2">
        <v>0</v>
      </c>
      <c r="AD1206" s="2">
        <v>1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</v>
      </c>
      <c r="AO1206" s="2">
        <v>0</v>
      </c>
      <c r="AP1206" s="2">
        <v>0</v>
      </c>
      <c r="AQ1206" s="2">
        <v>0</v>
      </c>
      <c r="AR1206" s="3">
        <v>0</v>
      </c>
      <c r="AS1206" s="6">
        <f t="shared" si="51"/>
        <v>13.997054312348345</v>
      </c>
      <c r="AT1206" s="6">
        <f t="shared" si="52"/>
        <v>6.5731939916618506E-2</v>
      </c>
      <c r="AU1206" s="6">
        <f t="shared" si="53"/>
        <v>0.67483718591204667</v>
      </c>
      <c r="AV1206" s="6">
        <f t="shared" si="54"/>
        <v>0</v>
      </c>
      <c r="AW1206" s="6">
        <f t="shared" si="55"/>
        <v>0</v>
      </c>
      <c r="AX1206" s="6">
        <f t="shared" si="56"/>
        <v>0</v>
      </c>
      <c r="AY1206" s="6">
        <f t="shared" si="57"/>
        <v>0</v>
      </c>
      <c r="AZ1206" s="6">
        <f t="shared" si="58"/>
        <v>0</v>
      </c>
      <c r="BA1206" s="6">
        <f t="shared" si="59"/>
        <v>16</v>
      </c>
      <c r="BB1206" s="6">
        <f t="shared" si="60"/>
        <v>0</v>
      </c>
      <c r="BC1206" s="2"/>
      <c r="BD1206" s="2"/>
    </row>
    <row r="1207" spans="1:56" ht="15.75" customHeight="1" x14ac:dyDescent="0.25">
      <c r="A1207" s="2">
        <v>288</v>
      </c>
      <c r="B1207" s="2">
        <v>2018</v>
      </c>
      <c r="C1207" s="6" t="s">
        <v>349</v>
      </c>
      <c r="D1207" s="2">
        <v>16241</v>
      </c>
      <c r="E1207" s="2">
        <v>46119855000137</v>
      </c>
      <c r="F1207" s="2" t="str">
        <f t="array" ref="F1207">IFERROR(INDEX(cnpj!$A:$B,MATCH(C1207,cnpj!$B:$B,0),1),IF(G1207=14,LEFT(E1207,2)&amp;"."&amp;MID(E1207,3,3)&amp;"."&amp;MID(E1207,6,3)&amp;"/"&amp;MID(E1207,9,4)&amp;"-"&amp;RIGHT(E1207,2),IF(G1207=13,0&amp;LEFT(E1207,1)&amp;"."&amp;MID(E1207,2,3)&amp;"."&amp;MID(E1207,5,3)&amp;"/"&amp;MID(E1207,8,4)&amp;"-"&amp;RIGHT(E1207,2),IF(G1207=12,"00"&amp;"."&amp;LEFT(E1207,3)&amp;"."&amp;MID(E1207,4,3)&amp;"/"&amp;MID(E1207,7,4)&amp;"-"&amp;RIGHT(E1207,2),IF(G1207=11,"00.0"&amp;LEFT(E1207,2)&amp;"."&amp;MID(E1207,3,3)&amp;"/"&amp;MID(E1207,6,4)&amp;"-"&amp;RIGHT(E1207,2),"erro")))))</f>
        <v>46.119.855/0001-37</v>
      </c>
      <c r="G1207" s="2">
        <f t="shared" si="49"/>
        <v>14</v>
      </c>
      <c r="H1207" s="6" t="s">
        <v>52</v>
      </c>
      <c r="I1207" s="2">
        <v>10</v>
      </c>
      <c r="J1207" s="6">
        <v>11.113572042405773</v>
      </c>
      <c r="K1207" s="6">
        <v>67075.360000000001</v>
      </c>
      <c r="L1207" s="2">
        <v>0</v>
      </c>
      <c r="M1207" s="2">
        <v>0</v>
      </c>
      <c r="N1207" s="2"/>
      <c r="O1207" s="2">
        <v>0</v>
      </c>
      <c r="P1207" s="2">
        <v>0</v>
      </c>
      <c r="Q1207" s="2">
        <v>0</v>
      </c>
      <c r="R1207" s="2">
        <v>18</v>
      </c>
      <c r="S1207" s="2">
        <v>0</v>
      </c>
      <c r="T1207" s="6">
        <v>14.093693657685483</v>
      </c>
      <c r="U1207" s="6">
        <v>0.12306394655069022</v>
      </c>
      <c r="V1207" s="6">
        <v>0.6542936925695525</v>
      </c>
      <c r="W1207" s="6">
        <v>249579</v>
      </c>
      <c r="X1207" s="6">
        <v>614565</v>
      </c>
      <c r="Y1207" s="6">
        <v>1320728</v>
      </c>
      <c r="Z1207" s="6">
        <v>162534</v>
      </c>
      <c r="AA1207" s="2">
        <f t="shared" si="50"/>
        <v>0</v>
      </c>
      <c r="AB1207" s="2">
        <v>0</v>
      </c>
      <c r="AC1207" s="2">
        <v>0</v>
      </c>
      <c r="AD1207" s="2">
        <v>1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1</v>
      </c>
      <c r="AP1207" s="2">
        <v>0</v>
      </c>
      <c r="AQ1207" s="2">
        <v>0</v>
      </c>
      <c r="AR1207" s="3">
        <v>0</v>
      </c>
      <c r="AS1207" s="6">
        <f t="shared" si="51"/>
        <v>14.032318078964968</v>
      </c>
      <c r="AT1207" s="6">
        <f t="shared" si="52"/>
        <v>9.5946799988728806E-2</v>
      </c>
      <c r="AU1207" s="6">
        <f t="shared" si="53"/>
        <v>0.69885235145176938</v>
      </c>
      <c r="AV1207" s="6">
        <f t="shared" si="54"/>
        <v>0</v>
      </c>
      <c r="AW1207" s="6">
        <f t="shared" si="55"/>
        <v>0</v>
      </c>
      <c r="AX1207" s="6">
        <f t="shared" si="56"/>
        <v>0</v>
      </c>
      <c r="AY1207" s="6">
        <f t="shared" si="57"/>
        <v>0</v>
      </c>
      <c r="AZ1207" s="6">
        <f t="shared" si="58"/>
        <v>0</v>
      </c>
      <c r="BA1207" s="6">
        <f t="shared" si="59"/>
        <v>21</v>
      </c>
      <c r="BB1207" s="6">
        <f t="shared" si="60"/>
        <v>0</v>
      </c>
      <c r="BC1207" s="2"/>
      <c r="BD1207" s="2"/>
    </row>
    <row r="1208" spans="1:56" ht="15.75" customHeight="1" x14ac:dyDescent="0.25">
      <c r="A1208" s="2">
        <v>288</v>
      </c>
      <c r="B1208" s="2">
        <v>2019</v>
      </c>
      <c r="C1208" s="6" t="s">
        <v>349</v>
      </c>
      <c r="D1208" s="2">
        <v>16241</v>
      </c>
      <c r="E1208" s="2">
        <v>46119855000137</v>
      </c>
      <c r="F1208" s="2" t="str">
        <f t="array" ref="F1208">IFERROR(INDEX(cnpj!$A:$B,MATCH(C1208,cnpj!$B:$B,0),1),IF(G1208=14,LEFT(E1208,2)&amp;"."&amp;MID(E1208,3,3)&amp;"."&amp;MID(E1208,6,3)&amp;"/"&amp;MID(E1208,9,4)&amp;"-"&amp;RIGHT(E1208,2),IF(G1208=13,0&amp;LEFT(E1208,1)&amp;"."&amp;MID(E1208,2,3)&amp;"."&amp;MID(E1208,5,3)&amp;"/"&amp;MID(E1208,8,4)&amp;"-"&amp;RIGHT(E1208,2),IF(G1208=12,"00"&amp;"."&amp;LEFT(E1208,3)&amp;"."&amp;MID(E1208,4,3)&amp;"/"&amp;MID(E1208,7,4)&amp;"-"&amp;RIGHT(E1208,2),IF(G1208=11,"00.0"&amp;LEFT(E1208,2)&amp;"."&amp;MID(E1208,3,3)&amp;"/"&amp;MID(E1208,6,4)&amp;"-"&amp;RIGHT(E1208,2),"erro")))))</f>
        <v>46.119.855/0001-37</v>
      </c>
      <c r="G1208" s="2">
        <f t="shared" si="49"/>
        <v>14</v>
      </c>
      <c r="H1208" s="6" t="s">
        <v>52</v>
      </c>
      <c r="I1208" s="2">
        <v>10</v>
      </c>
      <c r="J1208" s="6">
        <v>10.855917331026156</v>
      </c>
      <c r="K1208" s="6">
        <v>51840</v>
      </c>
      <c r="L1208" s="2">
        <v>0</v>
      </c>
      <c r="M1208" s="2">
        <v>0</v>
      </c>
      <c r="N1208" s="2"/>
      <c r="O1208" s="2">
        <v>0</v>
      </c>
      <c r="P1208" s="2">
        <v>0</v>
      </c>
      <c r="Q1208" s="2">
        <v>0</v>
      </c>
      <c r="R1208" s="2">
        <v>22</v>
      </c>
      <c r="S1208" s="2">
        <v>0</v>
      </c>
      <c r="T1208" s="6">
        <v>14.202685414559248</v>
      </c>
      <c r="U1208" s="6">
        <v>0.12166166264036056</v>
      </c>
      <c r="V1208" s="6">
        <v>0.30329559604946721</v>
      </c>
      <c r="W1208" s="6">
        <v>252209</v>
      </c>
      <c r="X1208" s="6">
        <v>194489</v>
      </c>
      <c r="Y1208" s="6">
        <v>1472814</v>
      </c>
      <c r="Z1208" s="6">
        <v>179185</v>
      </c>
      <c r="AA1208" s="2">
        <f t="shared" si="50"/>
        <v>0</v>
      </c>
      <c r="AB1208" s="2">
        <v>0</v>
      </c>
      <c r="AC1208" s="2">
        <v>0</v>
      </c>
      <c r="AD1208" s="2">
        <v>1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1</v>
      </c>
      <c r="AQ1208" s="2">
        <v>0</v>
      </c>
      <c r="AR1208" s="3">
        <v>0</v>
      </c>
      <c r="AS1208" s="6">
        <f t="shared" si="51"/>
        <v>14.093693657685483</v>
      </c>
      <c r="AT1208" s="6">
        <f t="shared" si="52"/>
        <v>0.12306394655069022</v>
      </c>
      <c r="AU1208" s="6">
        <f t="shared" si="53"/>
        <v>0.6542936925695525</v>
      </c>
      <c r="AV1208" s="6">
        <f t="shared" si="54"/>
        <v>0</v>
      </c>
      <c r="AW1208" s="6">
        <f t="shared" si="55"/>
        <v>0</v>
      </c>
      <c r="AX1208" s="6">
        <f t="shared" si="56"/>
        <v>0</v>
      </c>
      <c r="AY1208" s="6">
        <f t="shared" si="57"/>
        <v>0</v>
      </c>
      <c r="AZ1208" s="6">
        <f t="shared" si="58"/>
        <v>0</v>
      </c>
      <c r="BA1208" s="6">
        <f t="shared" si="59"/>
        <v>18</v>
      </c>
      <c r="BB1208" s="6">
        <f t="shared" si="60"/>
        <v>0</v>
      </c>
      <c r="BC1208" s="2"/>
      <c r="BD1208" s="2"/>
    </row>
    <row r="1209" spans="1:56" ht="15.75" customHeight="1" x14ac:dyDescent="0.25">
      <c r="A1209" s="2">
        <v>289</v>
      </c>
      <c r="B1209" s="2">
        <v>2016</v>
      </c>
      <c r="C1209" s="6" t="s">
        <v>350</v>
      </c>
      <c r="D1209" s="2">
        <v>10880</v>
      </c>
      <c r="E1209" s="2">
        <v>33386210000119</v>
      </c>
      <c r="F1209" s="2" t="str">
        <f t="array" ref="F1209">IFERROR(INDEX(cnpj!$A:$B,MATCH(C1209,cnpj!$B:$B,0),1),IF(G1209=14,LEFT(E1209,2)&amp;"."&amp;MID(E1209,3,3)&amp;"."&amp;MID(E1209,6,3)&amp;"/"&amp;MID(E1209,9,4)&amp;"-"&amp;RIGHT(E1209,2),IF(G1209=13,0&amp;LEFT(E1209,1)&amp;"."&amp;MID(E1209,2,3)&amp;"."&amp;MID(E1209,5,3)&amp;"/"&amp;MID(E1209,8,4)&amp;"-"&amp;RIGHT(E1209,2),IF(G1209=12,"00"&amp;"."&amp;LEFT(E1209,3)&amp;"."&amp;MID(E1209,4,3)&amp;"/"&amp;MID(E1209,7,4)&amp;"-"&amp;RIGHT(E1209,2),IF(G1209=11,"00.0"&amp;LEFT(E1209,2)&amp;"."&amp;MID(E1209,3,3)&amp;"/"&amp;MID(E1209,6,4)&amp;"-"&amp;RIGHT(E1209,2),"erro")))))</f>
        <v>33.386.210/0001-19</v>
      </c>
      <c r="G1209" s="2">
        <f t="shared" si="49"/>
        <v>14</v>
      </c>
      <c r="H1209" s="6" t="s">
        <v>60</v>
      </c>
      <c r="I1209" s="2">
        <v>1</v>
      </c>
      <c r="J1209" s="6">
        <v>11.350406535472453</v>
      </c>
      <c r="K1209" s="6">
        <v>85000</v>
      </c>
      <c r="L1209" s="2">
        <v>0</v>
      </c>
      <c r="M1209" s="2">
        <v>0</v>
      </c>
      <c r="N1209" s="2"/>
      <c r="O1209" s="2">
        <v>0</v>
      </c>
      <c r="P1209" s="2">
        <v>0</v>
      </c>
      <c r="Q1209" s="2">
        <v>0</v>
      </c>
      <c r="R1209" s="2">
        <v>7</v>
      </c>
      <c r="S1209" s="2">
        <v>1</v>
      </c>
      <c r="T1209" s="6">
        <v>11.278834711091312</v>
      </c>
      <c r="U1209" s="6">
        <v>-7.0024896055807612E-2</v>
      </c>
      <c r="V1209" s="6">
        <v>0.2871892732120967</v>
      </c>
      <c r="W1209" s="6">
        <v>19279</v>
      </c>
      <c r="X1209" s="6">
        <v>3446</v>
      </c>
      <c r="Y1209" s="6">
        <v>79129</v>
      </c>
      <c r="Z1209" s="6">
        <v>-5541</v>
      </c>
      <c r="AA1209" s="2" t="str">
        <f t="shared" si="50"/>
        <v/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1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1</v>
      </c>
      <c r="AN1209" s="2">
        <v>0</v>
      </c>
      <c r="AO1209" s="2">
        <v>0</v>
      </c>
      <c r="AP1209" s="2">
        <v>0</v>
      </c>
      <c r="AQ1209" s="2">
        <v>0</v>
      </c>
      <c r="AR1209" s="3">
        <v>0</v>
      </c>
      <c r="AS1209" s="6" t="str">
        <f t="shared" si="51"/>
        <v/>
      </c>
      <c r="AT1209" s="6" t="str">
        <f t="shared" si="52"/>
        <v/>
      </c>
      <c r="AU1209" s="6" t="str">
        <f t="shared" si="53"/>
        <v/>
      </c>
      <c r="AV1209" s="6" t="str">
        <f t="shared" si="54"/>
        <v/>
      </c>
      <c r="AW1209" s="6" t="str">
        <f t="shared" si="55"/>
        <v/>
      </c>
      <c r="AX1209" s="6" t="str">
        <f t="shared" si="56"/>
        <v/>
      </c>
      <c r="AY1209" s="6" t="str">
        <f t="shared" si="57"/>
        <v/>
      </c>
      <c r="AZ1209" s="6" t="str">
        <f t="shared" si="58"/>
        <v/>
      </c>
      <c r="BA1209" s="6" t="str">
        <f t="shared" si="59"/>
        <v/>
      </c>
      <c r="BB1209" s="6" t="str">
        <f t="shared" si="60"/>
        <v/>
      </c>
      <c r="BC1209" s="2"/>
      <c r="BD1209" s="2"/>
    </row>
    <row r="1210" spans="1:56" ht="15.75" customHeight="1" x14ac:dyDescent="0.25">
      <c r="A1210" s="2">
        <v>289</v>
      </c>
      <c r="B1210" s="2">
        <v>2017</v>
      </c>
      <c r="C1210" s="6" t="s">
        <v>350</v>
      </c>
      <c r="D1210" s="2">
        <v>10880</v>
      </c>
      <c r="E1210" s="2">
        <v>33386210000119</v>
      </c>
      <c r="F1210" s="2" t="str">
        <f t="array" ref="F1210">IFERROR(INDEX(cnpj!$A:$B,MATCH(C1210,cnpj!$B:$B,0),1),IF(G1210=14,LEFT(E1210,2)&amp;"."&amp;MID(E1210,3,3)&amp;"."&amp;MID(E1210,6,3)&amp;"/"&amp;MID(E1210,9,4)&amp;"-"&amp;RIGHT(E1210,2),IF(G1210=13,0&amp;LEFT(E1210,1)&amp;"."&amp;MID(E1210,2,3)&amp;"."&amp;MID(E1210,5,3)&amp;"/"&amp;MID(E1210,8,4)&amp;"-"&amp;RIGHT(E1210,2),IF(G1210=12,"00"&amp;"."&amp;LEFT(E1210,3)&amp;"."&amp;MID(E1210,4,3)&amp;"/"&amp;MID(E1210,7,4)&amp;"-"&amp;RIGHT(E1210,2),IF(G1210=11,"00.0"&amp;LEFT(E1210,2)&amp;"."&amp;MID(E1210,3,3)&amp;"/"&amp;MID(E1210,6,4)&amp;"-"&amp;RIGHT(E1210,2),"erro")))))</f>
        <v>33.386.210/0001-19</v>
      </c>
      <c r="G1210" s="2">
        <f t="shared" si="49"/>
        <v>14</v>
      </c>
      <c r="H1210" s="6" t="s">
        <v>60</v>
      </c>
      <c r="I1210" s="2">
        <v>1</v>
      </c>
      <c r="J1210" s="6">
        <v>11.156250521031495</v>
      </c>
      <c r="K1210" s="6">
        <v>70000</v>
      </c>
      <c r="L1210" s="2">
        <v>0</v>
      </c>
      <c r="M1210" s="2">
        <v>0</v>
      </c>
      <c r="N1210" s="2"/>
      <c r="O1210" s="2">
        <v>0</v>
      </c>
      <c r="P1210" s="2">
        <v>0</v>
      </c>
      <c r="Q1210" s="2">
        <v>0</v>
      </c>
      <c r="R1210" s="2">
        <v>7</v>
      </c>
      <c r="S1210" s="2">
        <v>1</v>
      </c>
      <c r="T1210" s="6">
        <v>11.291517905949068</v>
      </c>
      <c r="U1210" s="6">
        <v>3.9993012141404313E-2</v>
      </c>
      <c r="V1210" s="6">
        <v>0.29120652865645941</v>
      </c>
      <c r="W1210" s="6">
        <v>14501</v>
      </c>
      <c r="X1210" s="6">
        <v>8836</v>
      </c>
      <c r="Y1210" s="6">
        <v>80139</v>
      </c>
      <c r="Z1210" s="6">
        <v>3205</v>
      </c>
      <c r="AA1210" s="2">
        <f t="shared" si="50"/>
        <v>1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1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</v>
      </c>
      <c r="AO1210" s="2">
        <v>0</v>
      </c>
      <c r="AP1210" s="2">
        <v>0</v>
      </c>
      <c r="AQ1210" s="2">
        <v>0</v>
      </c>
      <c r="AR1210" s="3">
        <v>0</v>
      </c>
      <c r="AS1210" s="6">
        <f t="shared" si="51"/>
        <v>11.278834711091312</v>
      </c>
      <c r="AT1210" s="6">
        <f t="shared" si="52"/>
        <v>-7.0024896055807612E-2</v>
      </c>
      <c r="AU1210" s="6">
        <f t="shared" si="53"/>
        <v>0.2871892732120967</v>
      </c>
      <c r="AV1210" s="6">
        <f t="shared" si="54"/>
        <v>0</v>
      </c>
      <c r="AW1210" s="6">
        <f t="shared" si="55"/>
        <v>0</v>
      </c>
      <c r="AX1210" s="6">
        <f t="shared" si="56"/>
        <v>0</v>
      </c>
      <c r="AY1210" s="6">
        <f t="shared" si="57"/>
        <v>0</v>
      </c>
      <c r="AZ1210" s="6">
        <f t="shared" si="58"/>
        <v>0</v>
      </c>
      <c r="BA1210" s="6">
        <f t="shared" si="59"/>
        <v>7</v>
      </c>
      <c r="BB1210" s="6">
        <f t="shared" si="60"/>
        <v>1</v>
      </c>
      <c r="BC1210" s="2"/>
      <c r="BD1210" s="2"/>
    </row>
    <row r="1211" spans="1:56" ht="15.75" customHeight="1" x14ac:dyDescent="0.25">
      <c r="A1211" s="2">
        <v>289</v>
      </c>
      <c r="B1211" s="2">
        <v>2018</v>
      </c>
      <c r="C1211" s="6" t="s">
        <v>350</v>
      </c>
      <c r="D1211" s="2">
        <v>10880</v>
      </c>
      <c r="E1211" s="2">
        <v>33386210000119</v>
      </c>
      <c r="F1211" s="2" t="str">
        <f t="array" ref="F1211">IFERROR(INDEX(cnpj!$A:$B,MATCH(C1211,cnpj!$B:$B,0),1),IF(G1211=14,LEFT(E1211,2)&amp;"."&amp;MID(E1211,3,3)&amp;"."&amp;MID(E1211,6,3)&amp;"/"&amp;MID(E1211,9,4)&amp;"-"&amp;RIGHT(E1211,2),IF(G1211=13,0&amp;LEFT(E1211,1)&amp;"."&amp;MID(E1211,2,3)&amp;"."&amp;MID(E1211,5,3)&amp;"/"&amp;MID(E1211,8,4)&amp;"-"&amp;RIGHT(E1211,2),IF(G1211=12,"00"&amp;"."&amp;LEFT(E1211,3)&amp;"."&amp;MID(E1211,4,3)&amp;"/"&amp;MID(E1211,7,4)&amp;"-"&amp;RIGHT(E1211,2),IF(G1211=11,"00.0"&amp;LEFT(E1211,2)&amp;"."&amp;MID(E1211,3,3)&amp;"/"&amp;MID(E1211,6,4)&amp;"-"&amp;RIGHT(E1211,2),"erro")))))</f>
        <v>33.386.210/0001-19</v>
      </c>
      <c r="G1211" s="2">
        <f t="shared" si="49"/>
        <v>14</v>
      </c>
      <c r="H1211" s="6" t="s">
        <v>60</v>
      </c>
      <c r="I1211" s="2">
        <v>1</v>
      </c>
      <c r="J1211" s="6">
        <v>11.580584113444043</v>
      </c>
      <c r="K1211" s="6">
        <v>107000</v>
      </c>
      <c r="L1211" s="2">
        <v>0</v>
      </c>
      <c r="M1211" s="2">
        <v>0</v>
      </c>
      <c r="N1211" s="2"/>
      <c r="O1211" s="2">
        <v>0</v>
      </c>
      <c r="P1211" s="2">
        <v>0</v>
      </c>
      <c r="Q1211" s="2">
        <v>0</v>
      </c>
      <c r="R1211" s="2">
        <v>7</v>
      </c>
      <c r="S1211" s="2">
        <v>1</v>
      </c>
      <c r="T1211" s="6">
        <v>11.293798835013952</v>
      </c>
      <c r="U1211" s="6">
        <v>8.6788177585219492E-2</v>
      </c>
      <c r="V1211" s="6">
        <v>0.24527526705012326</v>
      </c>
      <c r="W1211" s="6">
        <v>11345</v>
      </c>
      <c r="X1211" s="6">
        <v>8356</v>
      </c>
      <c r="Y1211" s="6">
        <v>80322</v>
      </c>
      <c r="Z1211" s="6">
        <v>6971</v>
      </c>
      <c r="AA1211" s="2">
        <f t="shared" si="50"/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1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1</v>
      </c>
      <c r="AP1211" s="2">
        <v>0</v>
      </c>
      <c r="AQ1211" s="2">
        <v>0</v>
      </c>
      <c r="AR1211" s="3">
        <v>0</v>
      </c>
      <c r="AS1211" s="6">
        <f t="shared" si="51"/>
        <v>11.291517905949068</v>
      </c>
      <c r="AT1211" s="6">
        <f t="shared" si="52"/>
        <v>3.9993012141404313E-2</v>
      </c>
      <c r="AU1211" s="6">
        <f t="shared" si="53"/>
        <v>0.29120652865645941</v>
      </c>
      <c r="AV1211" s="6">
        <f t="shared" si="54"/>
        <v>0</v>
      </c>
      <c r="AW1211" s="6">
        <f t="shared" si="55"/>
        <v>0</v>
      </c>
      <c r="AX1211" s="6">
        <f t="shared" si="56"/>
        <v>0</v>
      </c>
      <c r="AY1211" s="6">
        <f t="shared" si="57"/>
        <v>0</v>
      </c>
      <c r="AZ1211" s="6">
        <f t="shared" si="58"/>
        <v>0</v>
      </c>
      <c r="BA1211" s="6">
        <f t="shared" si="59"/>
        <v>7</v>
      </c>
      <c r="BB1211" s="6">
        <f t="shared" si="60"/>
        <v>1</v>
      </c>
      <c r="BC1211" s="2"/>
      <c r="BD1211" s="2"/>
    </row>
    <row r="1212" spans="1:56" ht="15.75" customHeight="1" x14ac:dyDescent="0.25">
      <c r="A1212" s="2">
        <v>289</v>
      </c>
      <c r="B1212" s="2">
        <v>2019</v>
      </c>
      <c r="C1212" s="6" t="s">
        <v>350</v>
      </c>
      <c r="D1212" s="2">
        <v>10880</v>
      </c>
      <c r="E1212" s="2">
        <v>33386210000119</v>
      </c>
      <c r="F1212" s="2" t="str">
        <f t="array" ref="F1212">IFERROR(INDEX(cnpj!$A:$B,MATCH(C1212,cnpj!$B:$B,0),1),IF(G1212=14,LEFT(E1212,2)&amp;"."&amp;MID(E1212,3,3)&amp;"."&amp;MID(E1212,6,3)&amp;"/"&amp;MID(E1212,9,4)&amp;"-"&amp;RIGHT(E1212,2),IF(G1212=13,0&amp;LEFT(E1212,1)&amp;"."&amp;MID(E1212,2,3)&amp;"."&amp;MID(E1212,5,3)&amp;"/"&amp;MID(E1212,8,4)&amp;"-"&amp;RIGHT(E1212,2),IF(G1212=12,"00"&amp;"."&amp;LEFT(E1212,3)&amp;"."&amp;MID(E1212,4,3)&amp;"/"&amp;MID(E1212,7,4)&amp;"-"&amp;RIGHT(E1212,2),IF(G1212=11,"00.0"&amp;LEFT(E1212,2)&amp;"."&amp;MID(E1212,3,3)&amp;"/"&amp;MID(E1212,6,4)&amp;"-"&amp;RIGHT(E1212,2),"erro")))))</f>
        <v>33.386.210/0001-19</v>
      </c>
      <c r="G1212" s="2">
        <f t="shared" si="49"/>
        <v>14</v>
      </c>
      <c r="H1212" s="6" t="s">
        <v>60</v>
      </c>
      <c r="I1212" s="2">
        <v>1</v>
      </c>
      <c r="J1212" s="6">
        <v>11.608235644774552</v>
      </c>
      <c r="K1212" s="6">
        <v>110000</v>
      </c>
      <c r="L1212" s="2">
        <v>0</v>
      </c>
      <c r="M1212" s="2">
        <v>0</v>
      </c>
      <c r="N1212" s="2"/>
      <c r="O1212" s="2">
        <v>0</v>
      </c>
      <c r="P1212" s="2">
        <v>0</v>
      </c>
      <c r="Q1212" s="2">
        <v>0</v>
      </c>
      <c r="R1212" s="2">
        <v>7</v>
      </c>
      <c r="S1212" s="2">
        <v>1</v>
      </c>
      <c r="T1212" s="6">
        <v>11.20695721483113</v>
      </c>
      <c r="U1212" s="6">
        <v>5.9572792330359448E-2</v>
      </c>
      <c r="V1212" s="6">
        <v>0.44692494670088673</v>
      </c>
      <c r="W1212" s="6">
        <v>13633</v>
      </c>
      <c r="X1212" s="6">
        <v>19279</v>
      </c>
      <c r="Y1212" s="6">
        <v>73641</v>
      </c>
      <c r="Z1212" s="6">
        <v>4387</v>
      </c>
      <c r="AA1212" s="2">
        <f t="shared" si="50"/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1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1</v>
      </c>
      <c r="AQ1212" s="2">
        <v>0</v>
      </c>
      <c r="AR1212" s="3">
        <v>0</v>
      </c>
      <c r="AS1212" s="6">
        <f t="shared" si="51"/>
        <v>11.293798835013952</v>
      </c>
      <c r="AT1212" s="6">
        <f t="shared" si="52"/>
        <v>8.6788177585219492E-2</v>
      </c>
      <c r="AU1212" s="6">
        <f t="shared" si="53"/>
        <v>0.24527526705012326</v>
      </c>
      <c r="AV1212" s="6">
        <f t="shared" si="54"/>
        <v>0</v>
      </c>
      <c r="AW1212" s="6">
        <f t="shared" si="55"/>
        <v>0</v>
      </c>
      <c r="AX1212" s="6">
        <f t="shared" si="56"/>
        <v>0</v>
      </c>
      <c r="AY1212" s="6">
        <f t="shared" si="57"/>
        <v>0</v>
      </c>
      <c r="AZ1212" s="6">
        <f t="shared" si="58"/>
        <v>0</v>
      </c>
      <c r="BA1212" s="6">
        <f t="shared" si="59"/>
        <v>7</v>
      </c>
      <c r="BB1212" s="6">
        <f t="shared" si="60"/>
        <v>1</v>
      </c>
      <c r="BC1212" s="2"/>
      <c r="BD1212" s="2"/>
    </row>
    <row r="1213" spans="1:56" ht="15.75" customHeight="1" x14ac:dyDescent="0.25">
      <c r="A1213" s="2">
        <v>289</v>
      </c>
      <c r="B1213" s="2">
        <v>2020</v>
      </c>
      <c r="C1213" s="6" t="s">
        <v>350</v>
      </c>
      <c r="D1213" s="2">
        <v>10880</v>
      </c>
      <c r="E1213" s="2">
        <v>33386210000119</v>
      </c>
      <c r="F1213" s="2" t="str">
        <f t="array" ref="F1213">IFERROR(INDEX(cnpj!$A:$B,MATCH(C1213,cnpj!$B:$B,0),1),IF(G1213=14,LEFT(E1213,2)&amp;"."&amp;MID(E1213,3,3)&amp;"."&amp;MID(E1213,6,3)&amp;"/"&amp;MID(E1213,9,4)&amp;"-"&amp;RIGHT(E1213,2),IF(G1213=13,0&amp;LEFT(E1213,1)&amp;"."&amp;MID(E1213,2,3)&amp;"."&amp;MID(E1213,5,3)&amp;"/"&amp;MID(E1213,8,4)&amp;"-"&amp;RIGHT(E1213,2),IF(G1213=12,"00"&amp;"."&amp;LEFT(E1213,3)&amp;"."&amp;MID(E1213,4,3)&amp;"/"&amp;MID(E1213,7,4)&amp;"-"&amp;RIGHT(E1213,2),IF(G1213=11,"00.0"&amp;LEFT(E1213,2)&amp;"."&amp;MID(E1213,3,3)&amp;"/"&amp;MID(E1213,6,4)&amp;"-"&amp;RIGHT(E1213,2),"erro")))))</f>
        <v>33.386.210/0001-19</v>
      </c>
      <c r="G1213" s="2">
        <f t="shared" si="49"/>
        <v>14</v>
      </c>
      <c r="H1213" s="6" t="s">
        <v>60</v>
      </c>
      <c r="I1213" s="2">
        <v>1</v>
      </c>
      <c r="J1213" s="6">
        <v>11.472103470449973</v>
      </c>
      <c r="K1213" s="6">
        <v>96000</v>
      </c>
      <c r="L1213" s="2">
        <v>0</v>
      </c>
      <c r="M1213" s="2">
        <v>0</v>
      </c>
      <c r="N1213" s="2"/>
      <c r="O1213" s="2">
        <v>0</v>
      </c>
      <c r="P1213" s="2">
        <v>0</v>
      </c>
      <c r="Q1213" s="2">
        <v>0</v>
      </c>
      <c r="R1213" s="2">
        <v>7</v>
      </c>
      <c r="S1213" s="2">
        <v>1</v>
      </c>
      <c r="T1213" s="6">
        <v>11.492579890304798</v>
      </c>
      <c r="U1213" s="6">
        <v>0.21533688486110261</v>
      </c>
      <c r="V1213" s="6">
        <v>0.28570408017471882</v>
      </c>
      <c r="W1213" s="6">
        <v>18288</v>
      </c>
      <c r="X1213" s="6">
        <v>9707</v>
      </c>
      <c r="Y1213" s="6">
        <v>97986</v>
      </c>
      <c r="Z1213" s="6">
        <v>21100</v>
      </c>
      <c r="AA1213" s="2">
        <f t="shared" si="50"/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1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1</v>
      </c>
      <c r="AR1213" s="3">
        <v>0</v>
      </c>
      <c r="AS1213" s="6">
        <f t="shared" si="51"/>
        <v>11.20695721483113</v>
      </c>
      <c r="AT1213" s="6">
        <f t="shared" si="52"/>
        <v>5.9572792330359448E-2</v>
      </c>
      <c r="AU1213" s="6">
        <f t="shared" si="53"/>
        <v>0.44692494670088673</v>
      </c>
      <c r="AV1213" s="6">
        <f t="shared" si="54"/>
        <v>0</v>
      </c>
      <c r="AW1213" s="6">
        <f t="shared" si="55"/>
        <v>0</v>
      </c>
      <c r="AX1213" s="6">
        <f t="shared" si="56"/>
        <v>0</v>
      </c>
      <c r="AY1213" s="6">
        <f t="shared" si="57"/>
        <v>0</v>
      </c>
      <c r="AZ1213" s="6">
        <f t="shared" si="58"/>
        <v>0</v>
      </c>
      <c r="BA1213" s="6">
        <f t="shared" si="59"/>
        <v>7</v>
      </c>
      <c r="BB1213" s="6">
        <f t="shared" si="60"/>
        <v>1</v>
      </c>
      <c r="BC1213" s="2"/>
      <c r="BD1213" s="2"/>
    </row>
    <row r="1214" spans="1:56" ht="15.75" customHeight="1" x14ac:dyDescent="0.25">
      <c r="A1214" s="2">
        <v>290</v>
      </c>
      <c r="B1214" s="2">
        <v>2016</v>
      </c>
      <c r="C1214" s="6" t="s">
        <v>351</v>
      </c>
      <c r="D1214" s="2">
        <v>20966</v>
      </c>
      <c r="E1214" s="2">
        <v>7718269000157</v>
      </c>
      <c r="F1214" s="2" t="str">
        <f t="array" ref="F1214">IFERROR(INDEX(cnpj!$A:$B,MATCH(C1214,cnpj!$B:$B,0),1),IF(G1214=14,LEFT(E1214,2)&amp;"."&amp;MID(E1214,3,3)&amp;"."&amp;MID(E1214,6,3)&amp;"/"&amp;MID(E1214,9,4)&amp;"-"&amp;RIGHT(E1214,2),IF(G1214=13,0&amp;LEFT(E1214,1)&amp;"."&amp;MID(E1214,2,3)&amp;"."&amp;MID(E1214,5,3)&amp;"/"&amp;MID(E1214,8,4)&amp;"-"&amp;RIGHT(E1214,2),IF(G1214=12,"00"&amp;"."&amp;LEFT(E1214,3)&amp;"."&amp;MID(E1214,4,3)&amp;"/"&amp;MID(E1214,7,4)&amp;"-"&amp;RIGHT(E1214,2),IF(G1214=11,"00.0"&amp;LEFT(E1214,2)&amp;"."&amp;MID(E1214,3,3)&amp;"/"&amp;MID(E1214,6,4)&amp;"-"&amp;RIGHT(E1214,2),"erro")))))</f>
        <v>07.718.269/0001-57</v>
      </c>
      <c r="G1214" s="2">
        <f t="shared" si="49"/>
        <v>13</v>
      </c>
      <c r="H1214" s="6" t="s">
        <v>62</v>
      </c>
      <c r="I1214" s="2">
        <v>3</v>
      </c>
      <c r="J1214" s="6">
        <v>11.436605818096815</v>
      </c>
      <c r="K1214" s="6">
        <v>92652</v>
      </c>
      <c r="L1214" s="2">
        <v>0</v>
      </c>
      <c r="M1214" s="2">
        <v>1</v>
      </c>
      <c r="N1214" s="2"/>
      <c r="O1214" s="2">
        <v>0</v>
      </c>
      <c r="P1214" s="2">
        <v>0</v>
      </c>
      <c r="Q1214" s="2">
        <v>0</v>
      </c>
      <c r="R1214" s="2">
        <v>17</v>
      </c>
      <c r="S1214" s="2">
        <v>0</v>
      </c>
      <c r="T1214" s="6">
        <v>13.900249605166985</v>
      </c>
      <c r="U1214" s="6">
        <v>-6.8741024941360654E-3</v>
      </c>
      <c r="V1214" s="6">
        <v>5.9991749607003833E-2</v>
      </c>
      <c r="W1214" s="6">
        <v>22177</v>
      </c>
      <c r="X1214" s="6">
        <v>43120</v>
      </c>
      <c r="Y1214" s="6">
        <v>1088433</v>
      </c>
      <c r="Z1214" s="6">
        <v>-7482</v>
      </c>
      <c r="AA1214" s="2" t="str">
        <f t="shared" si="50"/>
        <v/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1</v>
      </c>
      <c r="AI1214" s="2">
        <v>0</v>
      </c>
      <c r="AJ1214" s="2">
        <v>0</v>
      </c>
      <c r="AK1214" s="2">
        <v>0</v>
      </c>
      <c r="AL1214" s="2">
        <v>0</v>
      </c>
      <c r="AM1214" s="2">
        <v>1</v>
      </c>
      <c r="AN1214" s="2">
        <v>0</v>
      </c>
      <c r="AO1214" s="2">
        <v>0</v>
      </c>
      <c r="AP1214" s="2">
        <v>0</v>
      </c>
      <c r="AQ1214" s="2">
        <v>0</v>
      </c>
      <c r="AR1214" s="3">
        <v>0</v>
      </c>
      <c r="AS1214" s="6" t="str">
        <f t="shared" si="51"/>
        <v/>
      </c>
      <c r="AT1214" s="6" t="str">
        <f t="shared" si="52"/>
        <v/>
      </c>
      <c r="AU1214" s="6" t="str">
        <f t="shared" si="53"/>
        <v/>
      </c>
      <c r="AV1214" s="6" t="str">
        <f t="shared" si="54"/>
        <v/>
      </c>
      <c r="AW1214" s="6" t="str">
        <f t="shared" si="55"/>
        <v/>
      </c>
      <c r="AX1214" s="6" t="str">
        <f t="shared" si="56"/>
        <v/>
      </c>
      <c r="AY1214" s="6" t="str">
        <f t="shared" si="57"/>
        <v/>
      </c>
      <c r="AZ1214" s="6" t="str">
        <f t="shared" si="58"/>
        <v/>
      </c>
      <c r="BA1214" s="6" t="str">
        <f t="shared" si="59"/>
        <v/>
      </c>
      <c r="BB1214" s="6" t="str">
        <f t="shared" si="60"/>
        <v/>
      </c>
      <c r="BC1214" s="2"/>
      <c r="BD1214" s="2"/>
    </row>
    <row r="1215" spans="1:56" ht="15.75" customHeight="1" x14ac:dyDescent="0.25">
      <c r="A1215" s="2">
        <v>290</v>
      </c>
      <c r="B1215" s="2">
        <v>2017</v>
      </c>
      <c r="C1215" s="6" t="s">
        <v>351</v>
      </c>
      <c r="D1215" s="2">
        <v>20966</v>
      </c>
      <c r="E1215" s="2">
        <v>7718269000157</v>
      </c>
      <c r="F1215" s="2" t="str">
        <f t="array" ref="F1215">IFERROR(INDEX(cnpj!$A:$B,MATCH(C1215,cnpj!$B:$B,0),1),IF(G1215=14,LEFT(E1215,2)&amp;"."&amp;MID(E1215,3,3)&amp;"."&amp;MID(E1215,6,3)&amp;"/"&amp;MID(E1215,9,4)&amp;"-"&amp;RIGHT(E1215,2),IF(G1215=13,0&amp;LEFT(E1215,1)&amp;"."&amp;MID(E1215,2,3)&amp;"."&amp;MID(E1215,5,3)&amp;"/"&amp;MID(E1215,8,4)&amp;"-"&amp;RIGHT(E1215,2),IF(G1215=12,"00"&amp;"."&amp;LEFT(E1215,3)&amp;"."&amp;MID(E1215,4,3)&amp;"/"&amp;MID(E1215,7,4)&amp;"-"&amp;RIGHT(E1215,2),IF(G1215=11,"00.0"&amp;LEFT(E1215,2)&amp;"."&amp;MID(E1215,3,3)&amp;"/"&amp;MID(E1215,6,4)&amp;"-"&amp;RIGHT(E1215,2),"erro")))))</f>
        <v>07.718.269/0001-57</v>
      </c>
      <c r="G1215" s="2">
        <f t="shared" si="49"/>
        <v>13</v>
      </c>
      <c r="H1215" s="6" t="s">
        <v>62</v>
      </c>
      <c r="I1215" s="2">
        <v>3</v>
      </c>
      <c r="J1215" s="6">
        <v>11.310809280848094</v>
      </c>
      <c r="K1215" s="6">
        <v>81700</v>
      </c>
      <c r="L1215" s="2">
        <v>0</v>
      </c>
      <c r="M1215" s="2">
        <v>1</v>
      </c>
      <c r="N1215" s="2"/>
      <c r="O1215" s="2">
        <v>0</v>
      </c>
      <c r="P1215" s="2">
        <v>0</v>
      </c>
      <c r="Q1215" s="2">
        <v>0</v>
      </c>
      <c r="R1215" s="2">
        <v>15</v>
      </c>
      <c r="S1215" s="2">
        <v>0</v>
      </c>
      <c r="T1215" s="6">
        <v>14.017502380353809</v>
      </c>
      <c r="U1215" s="6">
        <v>1.7194269176149132E-2</v>
      </c>
      <c r="V1215" s="6">
        <v>6.0735979762027326E-2</v>
      </c>
      <c r="W1215" s="6">
        <v>22099</v>
      </c>
      <c r="X1215" s="6">
        <v>52232</v>
      </c>
      <c r="Y1215" s="6">
        <v>1223838</v>
      </c>
      <c r="Z1215" s="6">
        <v>21043</v>
      </c>
      <c r="AA1215" s="2">
        <f t="shared" si="50"/>
        <v>1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1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</v>
      </c>
      <c r="AO1215" s="2">
        <v>0</v>
      </c>
      <c r="AP1215" s="2">
        <v>0</v>
      </c>
      <c r="AQ1215" s="2">
        <v>0</v>
      </c>
      <c r="AR1215" s="3">
        <v>0</v>
      </c>
      <c r="AS1215" s="6">
        <f t="shared" si="51"/>
        <v>13.900249605166985</v>
      </c>
      <c r="AT1215" s="6">
        <f t="shared" si="52"/>
        <v>-6.8741024941360654E-3</v>
      </c>
      <c r="AU1215" s="6">
        <f t="shared" si="53"/>
        <v>5.9991749607003833E-2</v>
      </c>
      <c r="AV1215" s="6">
        <f t="shared" si="54"/>
        <v>0</v>
      </c>
      <c r="AW1215" s="6">
        <f t="shared" si="55"/>
        <v>1</v>
      </c>
      <c r="AX1215" s="6">
        <f t="shared" si="56"/>
        <v>0</v>
      </c>
      <c r="AY1215" s="6">
        <f t="shared" si="57"/>
        <v>0</v>
      </c>
      <c r="AZ1215" s="6">
        <f t="shared" si="58"/>
        <v>0</v>
      </c>
      <c r="BA1215" s="6">
        <f t="shared" si="59"/>
        <v>17</v>
      </c>
      <c r="BB1215" s="6">
        <f t="shared" si="60"/>
        <v>0</v>
      </c>
      <c r="BC1215" s="2"/>
      <c r="BD1215" s="2"/>
    </row>
    <row r="1216" spans="1:56" ht="15.75" customHeight="1" x14ac:dyDescent="0.25">
      <c r="A1216" s="2">
        <v>290</v>
      </c>
      <c r="B1216" s="2">
        <v>2018</v>
      </c>
      <c r="C1216" s="6" t="s">
        <v>351</v>
      </c>
      <c r="D1216" s="2">
        <v>20966</v>
      </c>
      <c r="E1216" s="2">
        <v>7718269000157</v>
      </c>
      <c r="F1216" s="2" t="str">
        <f t="array" ref="F1216">IFERROR(INDEX(cnpj!$A:$B,MATCH(C1216,cnpj!$B:$B,0),1),IF(G1216=14,LEFT(E1216,2)&amp;"."&amp;MID(E1216,3,3)&amp;"."&amp;MID(E1216,6,3)&amp;"/"&amp;MID(E1216,9,4)&amp;"-"&amp;RIGHT(E1216,2),IF(G1216=13,0&amp;LEFT(E1216,1)&amp;"."&amp;MID(E1216,2,3)&amp;"."&amp;MID(E1216,5,3)&amp;"/"&amp;MID(E1216,8,4)&amp;"-"&amp;RIGHT(E1216,2),IF(G1216=12,"00"&amp;"."&amp;LEFT(E1216,3)&amp;"."&amp;MID(E1216,4,3)&amp;"/"&amp;MID(E1216,7,4)&amp;"-"&amp;RIGHT(E1216,2),IF(G1216=11,"00.0"&amp;LEFT(E1216,2)&amp;"."&amp;MID(E1216,3,3)&amp;"/"&amp;MID(E1216,6,4)&amp;"-"&amp;RIGHT(E1216,2),"erro")))))</f>
        <v>07.718.269/0001-57</v>
      </c>
      <c r="G1216" s="2">
        <f t="shared" si="49"/>
        <v>13</v>
      </c>
      <c r="H1216" s="6" t="s">
        <v>62</v>
      </c>
      <c r="I1216" s="2">
        <v>3</v>
      </c>
      <c r="J1216" s="6">
        <v>11.464543717387388</v>
      </c>
      <c r="K1216" s="6">
        <v>95277</v>
      </c>
      <c r="L1216" s="2">
        <v>0</v>
      </c>
      <c r="M1216" s="2">
        <v>1</v>
      </c>
      <c r="N1216" s="2"/>
      <c r="O1216" s="2">
        <v>0</v>
      </c>
      <c r="P1216" s="2">
        <v>0</v>
      </c>
      <c r="Q1216" s="2">
        <v>0</v>
      </c>
      <c r="R1216" s="2">
        <v>15</v>
      </c>
      <c r="S1216" s="2">
        <v>0</v>
      </c>
      <c r="T1216" s="6">
        <v>14.161762672439949</v>
      </c>
      <c r="U1216" s="6">
        <v>7.8915854823912709E-2</v>
      </c>
      <c r="V1216" s="6">
        <v>6.2752562494739206E-2</v>
      </c>
      <c r="W1216" s="6">
        <v>5027</v>
      </c>
      <c r="X1216" s="6">
        <v>83690</v>
      </c>
      <c r="Y1216" s="6">
        <v>1413759</v>
      </c>
      <c r="Z1216" s="6">
        <v>111568</v>
      </c>
      <c r="AA1216" s="2">
        <f t="shared" si="50"/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1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1</v>
      </c>
      <c r="AP1216" s="2">
        <v>0</v>
      </c>
      <c r="AQ1216" s="2">
        <v>0</v>
      </c>
      <c r="AR1216" s="3">
        <v>0</v>
      </c>
      <c r="AS1216" s="6">
        <f t="shared" si="51"/>
        <v>14.017502380353809</v>
      </c>
      <c r="AT1216" s="6">
        <f t="shared" si="52"/>
        <v>1.7194269176149132E-2</v>
      </c>
      <c r="AU1216" s="6">
        <f t="shared" si="53"/>
        <v>6.0735979762027326E-2</v>
      </c>
      <c r="AV1216" s="6">
        <f t="shared" si="54"/>
        <v>0</v>
      </c>
      <c r="AW1216" s="6">
        <f t="shared" si="55"/>
        <v>1</v>
      </c>
      <c r="AX1216" s="6">
        <f t="shared" si="56"/>
        <v>0</v>
      </c>
      <c r="AY1216" s="6">
        <f t="shared" si="57"/>
        <v>0</v>
      </c>
      <c r="AZ1216" s="6">
        <f t="shared" si="58"/>
        <v>0</v>
      </c>
      <c r="BA1216" s="6">
        <f t="shared" si="59"/>
        <v>15</v>
      </c>
      <c r="BB1216" s="6">
        <f t="shared" si="60"/>
        <v>0</v>
      </c>
      <c r="BC1216" s="2"/>
      <c r="BD1216" s="2"/>
    </row>
    <row r="1217" spans="1:56" ht="15.75" customHeight="1" x14ac:dyDescent="0.25">
      <c r="A1217" s="2">
        <v>290</v>
      </c>
      <c r="B1217" s="2">
        <v>2019</v>
      </c>
      <c r="C1217" s="6" t="s">
        <v>351</v>
      </c>
      <c r="D1217" s="2">
        <v>20966</v>
      </c>
      <c r="E1217" s="2">
        <v>7718269000157</v>
      </c>
      <c r="F1217" s="2" t="str">
        <f t="array" ref="F1217">IFERROR(INDEX(cnpj!$A:$B,MATCH(C1217,cnpj!$B:$B,0),1),IF(G1217=14,LEFT(E1217,2)&amp;"."&amp;MID(E1217,3,3)&amp;"."&amp;MID(E1217,6,3)&amp;"/"&amp;MID(E1217,9,4)&amp;"-"&amp;RIGHT(E1217,2),IF(G1217=13,0&amp;LEFT(E1217,1)&amp;"."&amp;MID(E1217,2,3)&amp;"."&amp;MID(E1217,5,3)&amp;"/"&amp;MID(E1217,8,4)&amp;"-"&amp;RIGHT(E1217,2),IF(G1217=12,"00"&amp;"."&amp;LEFT(E1217,3)&amp;"."&amp;MID(E1217,4,3)&amp;"/"&amp;MID(E1217,7,4)&amp;"-"&amp;RIGHT(E1217,2),IF(G1217=11,"00.0"&amp;LEFT(E1217,2)&amp;"."&amp;MID(E1217,3,3)&amp;"/"&amp;MID(E1217,6,4)&amp;"-"&amp;RIGHT(E1217,2),"erro")))))</f>
        <v>07.718.269/0001-57</v>
      </c>
      <c r="G1217" s="2">
        <f t="shared" si="49"/>
        <v>13</v>
      </c>
      <c r="H1217" s="6" t="s">
        <v>62</v>
      </c>
      <c r="I1217" s="2">
        <v>3</v>
      </c>
      <c r="J1217" s="6">
        <v>11.429543856031177</v>
      </c>
      <c r="K1217" s="6">
        <v>92000</v>
      </c>
      <c r="L1217" s="2">
        <v>0</v>
      </c>
      <c r="M1217" s="2">
        <v>0</v>
      </c>
      <c r="N1217" s="2"/>
      <c r="O1217" s="2">
        <v>0</v>
      </c>
      <c r="P1217" s="2">
        <v>0</v>
      </c>
      <c r="Q1217" s="2">
        <v>0</v>
      </c>
      <c r="R1217" s="2">
        <v>15</v>
      </c>
      <c r="S1217" s="2">
        <v>0</v>
      </c>
      <c r="T1217" s="6">
        <v>14.168936128402336</v>
      </c>
      <c r="U1217" s="6">
        <v>3.2110971201675352E-2</v>
      </c>
      <c r="V1217" s="6">
        <v>2.4758117809987379E-2</v>
      </c>
      <c r="W1217" s="6">
        <v>13077</v>
      </c>
      <c r="X1217" s="6">
        <v>22177</v>
      </c>
      <c r="Y1217" s="6">
        <v>1423937</v>
      </c>
      <c r="Z1217" s="6">
        <v>45724</v>
      </c>
      <c r="AA1217" s="2">
        <f t="shared" si="50"/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1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1</v>
      </c>
      <c r="AQ1217" s="2">
        <v>0</v>
      </c>
      <c r="AR1217" s="3">
        <v>0</v>
      </c>
      <c r="AS1217" s="6">
        <f t="shared" si="51"/>
        <v>14.161762672439949</v>
      </c>
      <c r="AT1217" s="6">
        <f t="shared" si="52"/>
        <v>7.8915854823912709E-2</v>
      </c>
      <c r="AU1217" s="6">
        <f t="shared" si="53"/>
        <v>6.2752562494739206E-2</v>
      </c>
      <c r="AV1217" s="6">
        <f t="shared" si="54"/>
        <v>0</v>
      </c>
      <c r="AW1217" s="6">
        <f t="shared" si="55"/>
        <v>1</v>
      </c>
      <c r="AX1217" s="6">
        <f t="shared" si="56"/>
        <v>0</v>
      </c>
      <c r="AY1217" s="6">
        <f t="shared" si="57"/>
        <v>0</v>
      </c>
      <c r="AZ1217" s="6">
        <f t="shared" si="58"/>
        <v>0</v>
      </c>
      <c r="BA1217" s="6">
        <f t="shared" si="59"/>
        <v>15</v>
      </c>
      <c r="BB1217" s="6">
        <f t="shared" si="60"/>
        <v>0</v>
      </c>
      <c r="BC1217" s="2"/>
      <c r="BD1217" s="2"/>
    </row>
    <row r="1218" spans="1:56" ht="15.75" customHeight="1" x14ac:dyDescent="0.25">
      <c r="A1218" s="2">
        <v>290</v>
      </c>
      <c r="B1218" s="2">
        <v>2020</v>
      </c>
      <c r="C1218" s="6" t="s">
        <v>351</v>
      </c>
      <c r="D1218" s="2">
        <v>20966</v>
      </c>
      <c r="E1218" s="2">
        <v>7718269000157</v>
      </c>
      <c r="F1218" s="2" t="str">
        <f t="array" ref="F1218">IFERROR(INDEX(cnpj!$A:$B,MATCH(C1218,cnpj!$B:$B,0),1),IF(G1218=14,LEFT(E1218,2)&amp;"."&amp;MID(E1218,3,3)&amp;"."&amp;MID(E1218,6,3)&amp;"/"&amp;MID(E1218,9,4)&amp;"-"&amp;RIGHT(E1218,2),IF(G1218=13,0&amp;LEFT(E1218,1)&amp;"."&amp;MID(E1218,2,3)&amp;"."&amp;MID(E1218,5,3)&amp;"/"&amp;MID(E1218,8,4)&amp;"-"&amp;RIGHT(E1218,2),IF(G1218=12,"00"&amp;"."&amp;LEFT(E1218,3)&amp;"."&amp;MID(E1218,4,3)&amp;"/"&amp;MID(E1218,7,4)&amp;"-"&amp;RIGHT(E1218,2),IF(G1218=11,"00.0"&amp;LEFT(E1218,2)&amp;"."&amp;MID(E1218,3,3)&amp;"/"&amp;MID(E1218,6,4)&amp;"-"&amp;RIGHT(E1218,2),"erro")))))</f>
        <v>07.718.269/0001-57</v>
      </c>
      <c r="G1218" s="2">
        <f t="shared" si="49"/>
        <v>13</v>
      </c>
      <c r="H1218" s="6" t="s">
        <v>62</v>
      </c>
      <c r="I1218" s="2">
        <v>3</v>
      </c>
      <c r="J1218" s="6">
        <v>10.896739325546411</v>
      </c>
      <c r="K1218" s="6">
        <v>54000</v>
      </c>
      <c r="L1218" s="2">
        <v>0</v>
      </c>
      <c r="M1218" s="2">
        <v>0</v>
      </c>
      <c r="N1218" s="2"/>
      <c r="O1218" s="2">
        <v>0</v>
      </c>
      <c r="P1218" s="2">
        <v>0</v>
      </c>
      <c r="Q1218" s="2">
        <v>0</v>
      </c>
      <c r="R1218" s="2">
        <v>15</v>
      </c>
      <c r="S1218" s="2">
        <v>0</v>
      </c>
      <c r="T1218" s="6">
        <v>13.956208583815686</v>
      </c>
      <c r="U1218" s="6">
        <v>-0.27881714255432088</v>
      </c>
      <c r="V1218" s="6">
        <v>3.9379641848460184E-2</v>
      </c>
      <c r="W1218" s="6">
        <v>19556</v>
      </c>
      <c r="X1218" s="6">
        <v>25773</v>
      </c>
      <c r="Y1218" s="6">
        <v>1151077</v>
      </c>
      <c r="Z1218" s="6">
        <v>-320940</v>
      </c>
      <c r="AA1218" s="2">
        <f t="shared" si="50"/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1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1</v>
      </c>
      <c r="AR1218" s="3">
        <v>0</v>
      </c>
      <c r="AS1218" s="6">
        <f t="shared" si="51"/>
        <v>14.168936128402336</v>
      </c>
      <c r="AT1218" s="6">
        <f t="shared" si="52"/>
        <v>3.2110971201675352E-2</v>
      </c>
      <c r="AU1218" s="6">
        <f t="shared" si="53"/>
        <v>2.4758117809987379E-2</v>
      </c>
      <c r="AV1218" s="6">
        <f t="shared" si="54"/>
        <v>0</v>
      </c>
      <c r="AW1218" s="6">
        <f t="shared" si="55"/>
        <v>0</v>
      </c>
      <c r="AX1218" s="6">
        <f t="shared" si="56"/>
        <v>0</v>
      </c>
      <c r="AY1218" s="6">
        <f t="shared" si="57"/>
        <v>0</v>
      </c>
      <c r="AZ1218" s="6">
        <f t="shared" si="58"/>
        <v>0</v>
      </c>
      <c r="BA1218" s="6">
        <f t="shared" si="59"/>
        <v>15</v>
      </c>
      <c r="BB1218" s="6">
        <f t="shared" si="60"/>
        <v>0</v>
      </c>
      <c r="BC1218" s="2"/>
      <c r="BD1218" s="2"/>
    </row>
    <row r="1219" spans="1:56" ht="15.75" customHeight="1" x14ac:dyDescent="0.25">
      <c r="A1219" s="2">
        <v>291</v>
      </c>
      <c r="B1219" s="2">
        <v>2016</v>
      </c>
      <c r="C1219" s="6" t="s">
        <v>352</v>
      </c>
      <c r="D1219" s="2">
        <v>16586</v>
      </c>
      <c r="E1219" s="2">
        <v>2062747000108</v>
      </c>
      <c r="F1219" s="2" t="str">
        <f t="array" ref="F1219">IFERROR(INDEX(cnpj!$A:$B,MATCH(C1219,cnpj!$B:$B,0),1),IF(G1219=14,LEFT(E1219,2)&amp;"."&amp;MID(E1219,3,3)&amp;"."&amp;MID(E1219,6,3)&amp;"/"&amp;MID(E1219,9,4)&amp;"-"&amp;RIGHT(E1219,2),IF(G1219=13,0&amp;LEFT(E1219,1)&amp;"."&amp;MID(E1219,2,3)&amp;"."&amp;MID(E1219,5,3)&amp;"/"&amp;MID(E1219,8,4)&amp;"-"&amp;RIGHT(E1219,2),IF(G1219=12,"00"&amp;"."&amp;LEFT(E1219,3)&amp;"."&amp;MID(E1219,4,3)&amp;"/"&amp;MID(E1219,7,4)&amp;"-"&amp;RIGHT(E1219,2),IF(G1219=11,"00.0"&amp;LEFT(E1219,2)&amp;"."&amp;MID(E1219,3,3)&amp;"/"&amp;MID(E1219,6,4)&amp;"-"&amp;RIGHT(E1219,2),"erro")))))</f>
        <v>02.062.747/0001-08</v>
      </c>
      <c r="G1219" s="2">
        <f t="shared" si="49"/>
        <v>13</v>
      </c>
      <c r="H1219" s="6" t="s">
        <v>50</v>
      </c>
      <c r="I1219" s="2">
        <v>6</v>
      </c>
      <c r="J1219" s="6">
        <v>9.2686092801001578</v>
      </c>
      <c r="K1219" s="6">
        <v>10600</v>
      </c>
      <c r="L1219" s="2">
        <v>0</v>
      </c>
      <c r="M1219" s="2">
        <v>0</v>
      </c>
      <c r="N1219" s="2"/>
      <c r="O1219" s="2">
        <v>0</v>
      </c>
      <c r="P1219" s="2">
        <v>0</v>
      </c>
      <c r="Q1219" s="2">
        <v>0</v>
      </c>
      <c r="R1219" s="2">
        <v>5</v>
      </c>
      <c r="S1219" s="2">
        <v>0</v>
      </c>
      <c r="T1219" s="6">
        <v>9.9169465722202848</v>
      </c>
      <c r="U1219" s="6">
        <v>-4.8801243155246407E-3</v>
      </c>
      <c r="V1219" s="6">
        <v>7.9917122983572588E-3</v>
      </c>
      <c r="W1219" s="6">
        <v>162</v>
      </c>
      <c r="X1219" s="6">
        <v>0</v>
      </c>
      <c r="Y1219" s="6">
        <v>20271</v>
      </c>
      <c r="Z1219" s="6">
        <v>-98.924999999999997</v>
      </c>
      <c r="AA1219" s="2" t="str">
        <f t="shared" si="50"/>
        <v/>
      </c>
      <c r="AB1219" s="2">
        <v>0</v>
      </c>
      <c r="AC1219" s="2">
        <v>1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1</v>
      </c>
      <c r="AN1219" s="2">
        <v>0</v>
      </c>
      <c r="AO1219" s="2">
        <v>0</v>
      </c>
      <c r="AP1219" s="2">
        <v>0</v>
      </c>
      <c r="AQ1219" s="2">
        <v>0</v>
      </c>
      <c r="AR1219" s="3">
        <v>0</v>
      </c>
      <c r="AS1219" s="6" t="str">
        <f t="shared" si="51"/>
        <v/>
      </c>
      <c r="AT1219" s="6" t="str">
        <f t="shared" si="52"/>
        <v/>
      </c>
      <c r="AU1219" s="6" t="str">
        <f t="shared" si="53"/>
        <v/>
      </c>
      <c r="AV1219" s="6" t="str">
        <f t="shared" si="54"/>
        <v/>
      </c>
      <c r="AW1219" s="6" t="str">
        <f t="shared" si="55"/>
        <v/>
      </c>
      <c r="AX1219" s="6" t="str">
        <f t="shared" si="56"/>
        <v/>
      </c>
      <c r="AY1219" s="6" t="str">
        <f t="shared" si="57"/>
        <v/>
      </c>
      <c r="AZ1219" s="6" t="str">
        <f t="shared" si="58"/>
        <v/>
      </c>
      <c r="BA1219" s="6" t="str">
        <f t="shared" si="59"/>
        <v/>
      </c>
      <c r="BB1219" s="6" t="str">
        <f t="shared" si="60"/>
        <v/>
      </c>
      <c r="BC1219" s="2"/>
      <c r="BD1219" s="2"/>
    </row>
    <row r="1220" spans="1:56" ht="15.75" customHeight="1" x14ac:dyDescent="0.25">
      <c r="A1220" s="2">
        <v>291</v>
      </c>
      <c r="B1220" s="2">
        <v>2017</v>
      </c>
      <c r="C1220" s="6" t="s">
        <v>352</v>
      </c>
      <c r="D1220" s="2">
        <v>16586</v>
      </c>
      <c r="E1220" s="2">
        <v>2062747000108</v>
      </c>
      <c r="F1220" s="2" t="str">
        <f t="array" ref="F1220">IFERROR(INDEX(cnpj!$A:$B,MATCH(C1220,cnpj!$B:$B,0),1),IF(G1220=14,LEFT(E1220,2)&amp;"."&amp;MID(E1220,3,3)&amp;"."&amp;MID(E1220,6,3)&amp;"/"&amp;MID(E1220,9,4)&amp;"-"&amp;RIGHT(E1220,2),IF(G1220=13,0&amp;LEFT(E1220,1)&amp;"."&amp;MID(E1220,2,3)&amp;"."&amp;MID(E1220,5,3)&amp;"/"&amp;MID(E1220,8,4)&amp;"-"&amp;RIGHT(E1220,2),IF(G1220=12,"00"&amp;"."&amp;LEFT(E1220,3)&amp;"."&amp;MID(E1220,4,3)&amp;"/"&amp;MID(E1220,7,4)&amp;"-"&amp;RIGHT(E1220,2),IF(G1220=11,"00.0"&amp;LEFT(E1220,2)&amp;"."&amp;MID(E1220,3,3)&amp;"/"&amp;MID(E1220,6,4)&amp;"-"&amp;RIGHT(E1220,2),"erro")))))</f>
        <v>02.062.747/0001-08</v>
      </c>
      <c r="G1220" s="2">
        <f t="shared" si="49"/>
        <v>13</v>
      </c>
      <c r="H1220" s="6" t="s">
        <v>50</v>
      </c>
      <c r="I1220" s="2">
        <v>6</v>
      </c>
      <c r="J1220" s="6">
        <v>9.2686092801001578</v>
      </c>
      <c r="K1220" s="6">
        <v>10600</v>
      </c>
      <c r="L1220" s="2">
        <v>0</v>
      </c>
      <c r="M1220" s="2">
        <v>0</v>
      </c>
      <c r="N1220" s="2"/>
      <c r="O1220" s="2">
        <v>0</v>
      </c>
      <c r="P1220" s="2">
        <v>0</v>
      </c>
      <c r="Q1220" s="2">
        <v>0</v>
      </c>
      <c r="R1220" s="2">
        <v>5</v>
      </c>
      <c r="S1220" s="2">
        <v>0</v>
      </c>
      <c r="T1220" s="6">
        <v>9.9588749546156858</v>
      </c>
      <c r="U1220" s="6">
        <v>-5.1553999716164433E-3</v>
      </c>
      <c r="V1220" s="6">
        <v>4.7305927432707317E-4</v>
      </c>
      <c r="W1220" s="6">
        <v>10</v>
      </c>
      <c r="X1220" s="6">
        <v>0</v>
      </c>
      <c r="Y1220" s="6">
        <v>21139</v>
      </c>
      <c r="Z1220" s="6">
        <v>-108.98</v>
      </c>
      <c r="AA1220" s="2">
        <f t="shared" si="50"/>
        <v>1</v>
      </c>
      <c r="AB1220" s="2">
        <v>0</v>
      </c>
      <c r="AC1220" s="2">
        <v>1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</v>
      </c>
      <c r="AO1220" s="2">
        <v>0</v>
      </c>
      <c r="AP1220" s="2">
        <v>0</v>
      </c>
      <c r="AQ1220" s="2">
        <v>0</v>
      </c>
      <c r="AR1220" s="3">
        <v>0</v>
      </c>
      <c r="AS1220" s="6">
        <f t="shared" si="51"/>
        <v>9.9169465722202848</v>
      </c>
      <c r="AT1220" s="6">
        <f t="shared" si="52"/>
        <v>-4.8801243155246407E-3</v>
      </c>
      <c r="AU1220" s="6">
        <f t="shared" si="53"/>
        <v>7.9917122983572588E-3</v>
      </c>
      <c r="AV1220" s="6">
        <f t="shared" si="54"/>
        <v>0</v>
      </c>
      <c r="AW1220" s="6">
        <f t="shared" si="55"/>
        <v>0</v>
      </c>
      <c r="AX1220" s="6">
        <f t="shared" si="56"/>
        <v>0</v>
      </c>
      <c r="AY1220" s="6">
        <f t="shared" si="57"/>
        <v>0</v>
      </c>
      <c r="AZ1220" s="6">
        <f t="shared" si="58"/>
        <v>0</v>
      </c>
      <c r="BA1220" s="6">
        <f t="shared" si="59"/>
        <v>5</v>
      </c>
      <c r="BB1220" s="6">
        <f t="shared" si="60"/>
        <v>0</v>
      </c>
      <c r="BC1220" s="2"/>
      <c r="BD1220" s="2"/>
    </row>
    <row r="1221" spans="1:56" ht="15.75" customHeight="1" x14ac:dyDescent="0.25">
      <c r="A1221" s="2">
        <v>291</v>
      </c>
      <c r="B1221" s="2">
        <v>2018</v>
      </c>
      <c r="C1221" s="6" t="s">
        <v>352</v>
      </c>
      <c r="D1221" s="2">
        <v>16586</v>
      </c>
      <c r="E1221" s="2">
        <v>2062747000108</v>
      </c>
      <c r="F1221" s="2" t="str">
        <f t="array" ref="F1221">IFERROR(INDEX(cnpj!$A:$B,MATCH(C1221,cnpj!$B:$B,0),1),IF(G1221=14,LEFT(E1221,2)&amp;"."&amp;MID(E1221,3,3)&amp;"."&amp;MID(E1221,6,3)&amp;"/"&amp;MID(E1221,9,4)&amp;"-"&amp;RIGHT(E1221,2),IF(G1221=13,0&amp;LEFT(E1221,1)&amp;"."&amp;MID(E1221,2,3)&amp;"."&amp;MID(E1221,5,3)&amp;"/"&amp;MID(E1221,8,4)&amp;"-"&amp;RIGHT(E1221,2),IF(G1221=12,"00"&amp;"."&amp;LEFT(E1221,3)&amp;"."&amp;MID(E1221,4,3)&amp;"/"&amp;MID(E1221,7,4)&amp;"-"&amp;RIGHT(E1221,2),IF(G1221=11,"00.0"&amp;LEFT(E1221,2)&amp;"."&amp;MID(E1221,3,3)&amp;"/"&amp;MID(E1221,6,4)&amp;"-"&amp;RIGHT(E1221,2),"erro")))))</f>
        <v>02.062.747/0001-08</v>
      </c>
      <c r="G1221" s="2">
        <f t="shared" si="49"/>
        <v>13</v>
      </c>
      <c r="H1221" s="6" t="s">
        <v>50</v>
      </c>
      <c r="I1221" s="2">
        <v>6</v>
      </c>
      <c r="J1221" s="6">
        <v>9.2686092801001578</v>
      </c>
      <c r="K1221" s="6">
        <v>10600</v>
      </c>
      <c r="L1221" s="2">
        <v>0</v>
      </c>
      <c r="M1221" s="2">
        <v>0</v>
      </c>
      <c r="N1221" s="2"/>
      <c r="O1221" s="2">
        <v>0</v>
      </c>
      <c r="P1221" s="2">
        <v>0</v>
      </c>
      <c r="Q1221" s="2">
        <v>0</v>
      </c>
      <c r="R1221" s="2">
        <v>6</v>
      </c>
      <c r="S1221" s="2">
        <v>0</v>
      </c>
      <c r="T1221" s="6">
        <v>9.5187070356207961</v>
      </c>
      <c r="U1221" s="6">
        <v>-9.3826035850719941E-3</v>
      </c>
      <c r="V1221" s="6">
        <v>1.4619453423449898E-2</v>
      </c>
      <c r="W1221" s="6">
        <v>199</v>
      </c>
      <c r="X1221" s="6">
        <v>0</v>
      </c>
      <c r="Y1221" s="6">
        <v>13612</v>
      </c>
      <c r="Z1221" s="6">
        <v>-127.71599999999999</v>
      </c>
      <c r="AA1221" s="2">
        <f t="shared" si="50"/>
        <v>1</v>
      </c>
      <c r="AB1221" s="2">
        <v>0</v>
      </c>
      <c r="AC1221" s="2">
        <v>1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1</v>
      </c>
      <c r="AP1221" s="2">
        <v>0</v>
      </c>
      <c r="AQ1221" s="2">
        <v>0</v>
      </c>
      <c r="AR1221" s="3">
        <v>0</v>
      </c>
      <c r="AS1221" s="6">
        <f t="shared" si="51"/>
        <v>9.9588749546156858</v>
      </c>
      <c r="AT1221" s="6">
        <f t="shared" si="52"/>
        <v>-5.1553999716164433E-3</v>
      </c>
      <c r="AU1221" s="6">
        <f t="shared" si="53"/>
        <v>4.7305927432707317E-4</v>
      </c>
      <c r="AV1221" s="6">
        <f t="shared" si="54"/>
        <v>0</v>
      </c>
      <c r="AW1221" s="6">
        <f t="shared" si="55"/>
        <v>0</v>
      </c>
      <c r="AX1221" s="6">
        <f t="shared" si="56"/>
        <v>0</v>
      </c>
      <c r="AY1221" s="6">
        <f t="shared" si="57"/>
        <v>0</v>
      </c>
      <c r="AZ1221" s="6">
        <f t="shared" si="58"/>
        <v>0</v>
      </c>
      <c r="BA1221" s="6">
        <f t="shared" si="59"/>
        <v>5</v>
      </c>
      <c r="BB1221" s="6">
        <f t="shared" si="60"/>
        <v>0</v>
      </c>
      <c r="BC1221" s="2"/>
      <c r="BD1221" s="2"/>
    </row>
    <row r="1222" spans="1:56" ht="15.75" customHeight="1" x14ac:dyDescent="0.25">
      <c r="A1222" s="2">
        <v>291</v>
      </c>
      <c r="B1222" s="2">
        <v>2019</v>
      </c>
      <c r="C1222" s="6" t="s">
        <v>352</v>
      </c>
      <c r="D1222" s="2">
        <v>16586</v>
      </c>
      <c r="E1222" s="2">
        <v>2062747000108</v>
      </c>
      <c r="F1222" s="2" t="str">
        <f t="array" ref="F1222">IFERROR(INDEX(cnpj!$A:$B,MATCH(C1222,cnpj!$B:$B,0),1),IF(G1222=14,LEFT(E1222,2)&amp;"."&amp;MID(E1222,3,3)&amp;"."&amp;MID(E1222,6,3)&amp;"/"&amp;MID(E1222,9,4)&amp;"-"&amp;RIGHT(E1222,2),IF(G1222=13,0&amp;LEFT(E1222,1)&amp;"."&amp;MID(E1222,2,3)&amp;"."&amp;MID(E1222,5,3)&amp;"/"&amp;MID(E1222,8,4)&amp;"-"&amp;RIGHT(E1222,2),IF(G1222=12,"00"&amp;"."&amp;LEFT(E1222,3)&amp;"."&amp;MID(E1222,4,3)&amp;"/"&amp;MID(E1222,7,4)&amp;"-"&amp;RIGHT(E1222,2),IF(G1222=11,"00.0"&amp;LEFT(E1222,2)&amp;"."&amp;MID(E1222,3,3)&amp;"/"&amp;MID(E1222,6,4)&amp;"-"&amp;RIGHT(E1222,2),"erro")))))</f>
        <v>02.062.747/0001-08</v>
      </c>
      <c r="G1222" s="2">
        <f t="shared" si="49"/>
        <v>13</v>
      </c>
      <c r="H1222" s="6" t="s">
        <v>50</v>
      </c>
      <c r="I1222" s="2">
        <v>6</v>
      </c>
      <c r="J1222" s="6">
        <v>9.2686092801001578</v>
      </c>
      <c r="K1222" s="6">
        <v>10600</v>
      </c>
      <c r="L1222" s="2">
        <v>0</v>
      </c>
      <c r="M1222" s="2">
        <v>0</v>
      </c>
      <c r="N1222" s="2"/>
      <c r="O1222" s="2">
        <v>0</v>
      </c>
      <c r="P1222" s="2">
        <v>0</v>
      </c>
      <c r="Q1222" s="2">
        <v>0</v>
      </c>
      <c r="R1222" s="2">
        <v>5</v>
      </c>
      <c r="S1222" s="2">
        <v>0</v>
      </c>
      <c r="T1222" s="6">
        <v>12.222664240623093</v>
      </c>
      <c r="U1222" s="6">
        <v>-6.8899806241578393E-4</v>
      </c>
      <c r="V1222" s="6">
        <v>9.8354528734275566E-4</v>
      </c>
      <c r="W1222" s="6">
        <v>38</v>
      </c>
      <c r="X1222" s="6">
        <v>162</v>
      </c>
      <c r="Y1222" s="6">
        <v>203346</v>
      </c>
      <c r="Z1222" s="6">
        <v>-140.10499999999999</v>
      </c>
      <c r="AA1222" s="2">
        <f t="shared" si="50"/>
        <v>1</v>
      </c>
      <c r="AB1222" s="2">
        <v>0</v>
      </c>
      <c r="AC1222" s="2">
        <v>1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1</v>
      </c>
      <c r="AQ1222" s="2">
        <v>0</v>
      </c>
      <c r="AR1222" s="3">
        <v>0</v>
      </c>
      <c r="AS1222" s="6">
        <f t="shared" si="51"/>
        <v>9.5187070356207961</v>
      </c>
      <c r="AT1222" s="6">
        <f t="shared" si="52"/>
        <v>-9.3826035850719941E-3</v>
      </c>
      <c r="AU1222" s="6">
        <f t="shared" si="53"/>
        <v>1.4619453423449898E-2</v>
      </c>
      <c r="AV1222" s="6">
        <f t="shared" si="54"/>
        <v>0</v>
      </c>
      <c r="AW1222" s="6">
        <f t="shared" si="55"/>
        <v>0</v>
      </c>
      <c r="AX1222" s="6">
        <f t="shared" si="56"/>
        <v>0</v>
      </c>
      <c r="AY1222" s="6">
        <f t="shared" si="57"/>
        <v>0</v>
      </c>
      <c r="AZ1222" s="6">
        <f t="shared" si="58"/>
        <v>0</v>
      </c>
      <c r="BA1222" s="6">
        <f t="shared" si="59"/>
        <v>6</v>
      </c>
      <c r="BB1222" s="6">
        <f t="shared" si="60"/>
        <v>0</v>
      </c>
      <c r="BC1222" s="2"/>
      <c r="BD1222" s="2"/>
    </row>
    <row r="1223" spans="1:56" ht="15.75" customHeight="1" x14ac:dyDescent="0.25">
      <c r="A1223" s="2">
        <v>291</v>
      </c>
      <c r="B1223" s="2">
        <v>2020</v>
      </c>
      <c r="C1223" s="6" t="s">
        <v>352</v>
      </c>
      <c r="D1223" s="2">
        <v>16586</v>
      </c>
      <c r="E1223" s="2">
        <v>2062747000108</v>
      </c>
      <c r="F1223" s="2" t="str">
        <f t="array" ref="F1223">IFERROR(INDEX(cnpj!$A:$B,MATCH(C1223,cnpj!$B:$B,0),1),IF(G1223=14,LEFT(E1223,2)&amp;"."&amp;MID(E1223,3,3)&amp;"."&amp;MID(E1223,6,3)&amp;"/"&amp;MID(E1223,9,4)&amp;"-"&amp;RIGHT(E1223,2),IF(G1223=13,0&amp;LEFT(E1223,1)&amp;"."&amp;MID(E1223,2,3)&amp;"."&amp;MID(E1223,5,3)&amp;"/"&amp;MID(E1223,8,4)&amp;"-"&amp;RIGHT(E1223,2),IF(G1223=12,"00"&amp;"."&amp;LEFT(E1223,3)&amp;"."&amp;MID(E1223,4,3)&amp;"/"&amp;MID(E1223,7,4)&amp;"-"&amp;RIGHT(E1223,2),IF(G1223=11,"00.0"&amp;LEFT(E1223,2)&amp;"."&amp;MID(E1223,3,3)&amp;"/"&amp;MID(E1223,6,4)&amp;"-"&amp;RIGHT(E1223,2),"erro")))))</f>
        <v>02.062.747/0001-08</v>
      </c>
      <c r="G1223" s="2">
        <f t="shared" si="49"/>
        <v>13</v>
      </c>
      <c r="H1223" s="6" t="s">
        <v>50</v>
      </c>
      <c r="I1223" s="2">
        <v>6</v>
      </c>
      <c r="J1223" s="6">
        <v>9.2686092801001578</v>
      </c>
      <c r="K1223" s="6">
        <v>10600</v>
      </c>
      <c r="L1223" s="2">
        <v>0</v>
      </c>
      <c r="M1223" s="2">
        <v>0</v>
      </c>
      <c r="N1223" s="2"/>
      <c r="O1223" s="2">
        <v>0</v>
      </c>
      <c r="P1223" s="2">
        <v>0</v>
      </c>
      <c r="Q1223" s="2">
        <v>0</v>
      </c>
      <c r="R1223" s="2">
        <v>5</v>
      </c>
      <c r="S1223" s="2">
        <v>0</v>
      </c>
      <c r="T1223" s="6">
        <v>11.268890193513466</v>
      </c>
      <c r="U1223" s="6">
        <v>-1.5969800627983562E-3</v>
      </c>
      <c r="V1223" s="6">
        <v>1.9784034922012612E-3</v>
      </c>
      <c r="W1223" s="6">
        <v>155</v>
      </c>
      <c r="X1223" s="6">
        <v>0</v>
      </c>
      <c r="Y1223" s="6">
        <v>78346</v>
      </c>
      <c r="Z1223" s="6">
        <v>-125.117</v>
      </c>
      <c r="AA1223" s="2">
        <f t="shared" si="50"/>
        <v>1</v>
      </c>
      <c r="AB1223" s="2">
        <v>0</v>
      </c>
      <c r="AC1223" s="2">
        <v>1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1</v>
      </c>
      <c r="AR1223" s="3">
        <v>0</v>
      </c>
      <c r="AS1223" s="6">
        <f t="shared" si="51"/>
        <v>12.222664240623093</v>
      </c>
      <c r="AT1223" s="6">
        <f t="shared" si="52"/>
        <v>-6.8899806241578393E-4</v>
      </c>
      <c r="AU1223" s="6">
        <f t="shared" si="53"/>
        <v>9.8354528734275566E-4</v>
      </c>
      <c r="AV1223" s="6">
        <f t="shared" si="54"/>
        <v>0</v>
      </c>
      <c r="AW1223" s="6">
        <f t="shared" si="55"/>
        <v>0</v>
      </c>
      <c r="AX1223" s="6">
        <f t="shared" si="56"/>
        <v>0</v>
      </c>
      <c r="AY1223" s="6">
        <f t="shared" si="57"/>
        <v>0</v>
      </c>
      <c r="AZ1223" s="6">
        <f t="shared" si="58"/>
        <v>0</v>
      </c>
      <c r="BA1223" s="6">
        <f t="shared" si="59"/>
        <v>5</v>
      </c>
      <c r="BB1223" s="6">
        <f t="shared" si="60"/>
        <v>0</v>
      </c>
      <c r="BC1223" s="2"/>
      <c r="BD1223" s="2"/>
    </row>
    <row r="1224" spans="1:56" ht="15.75" customHeight="1" x14ac:dyDescent="0.25">
      <c r="A1224" s="2">
        <v>292</v>
      </c>
      <c r="B1224" s="2">
        <v>2017</v>
      </c>
      <c r="C1224" s="6" t="s">
        <v>353</v>
      </c>
      <c r="D1224" s="2">
        <v>16438</v>
      </c>
      <c r="E1224" s="2">
        <v>1957772000189</v>
      </c>
      <c r="F1224" s="2" t="str">
        <f t="array" ref="F1224">IFERROR(INDEX(cnpj!$A:$B,MATCH(C1224,cnpj!$B:$B,0),1),IF(G1224=14,LEFT(E1224,2)&amp;"."&amp;MID(E1224,3,3)&amp;"."&amp;MID(E1224,6,3)&amp;"/"&amp;MID(E1224,9,4)&amp;"-"&amp;RIGHT(E1224,2),IF(G1224=13,0&amp;LEFT(E1224,1)&amp;"."&amp;MID(E1224,2,3)&amp;"."&amp;MID(E1224,5,3)&amp;"/"&amp;MID(E1224,8,4)&amp;"-"&amp;RIGHT(E1224,2),IF(G1224=12,"00"&amp;"."&amp;LEFT(E1224,3)&amp;"."&amp;MID(E1224,4,3)&amp;"/"&amp;MID(E1224,7,4)&amp;"-"&amp;RIGHT(E1224,2),IF(G1224=11,"00.0"&amp;LEFT(E1224,2)&amp;"."&amp;MID(E1224,3,3)&amp;"/"&amp;MID(E1224,6,4)&amp;"-"&amp;RIGHT(E1224,2),"erro")))))</f>
        <v>01.957.772/0001-89</v>
      </c>
      <c r="G1224" s="2">
        <f t="shared" si="49"/>
        <v>13</v>
      </c>
      <c r="H1224" s="6" t="s">
        <v>50</v>
      </c>
      <c r="I1224" s="2">
        <v>6</v>
      </c>
      <c r="J1224" s="6">
        <v>9.6803440012219184</v>
      </c>
      <c r="K1224" s="6">
        <v>16000</v>
      </c>
      <c r="L1224" s="2">
        <v>0</v>
      </c>
      <c r="M1224" s="2">
        <v>0</v>
      </c>
      <c r="N1224" s="2"/>
      <c r="O1224" s="2">
        <v>0</v>
      </c>
      <c r="P1224" s="2">
        <v>0</v>
      </c>
      <c r="Q1224" s="2">
        <v>0</v>
      </c>
      <c r="R1224" s="2">
        <v>4</v>
      </c>
      <c r="S1224" s="2">
        <v>0</v>
      </c>
      <c r="T1224" s="6">
        <v>9.3831165159266057</v>
      </c>
      <c r="U1224" s="6">
        <v>1.3461214874642437E-3</v>
      </c>
      <c r="V1224" s="6">
        <v>2.6922429749284874E-3</v>
      </c>
      <c r="W1224" s="6">
        <v>32</v>
      </c>
      <c r="X1224" s="6">
        <v>0</v>
      </c>
      <c r="Y1224" s="6">
        <v>11886</v>
      </c>
      <c r="Z1224" s="6">
        <v>16</v>
      </c>
      <c r="AA1224" s="2" t="str">
        <f t="shared" si="50"/>
        <v/>
      </c>
      <c r="AB1224" s="2">
        <v>0</v>
      </c>
      <c r="AC1224" s="2">
        <v>1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</v>
      </c>
      <c r="AO1224" s="2">
        <v>0</v>
      </c>
      <c r="AP1224" s="2">
        <v>0</v>
      </c>
      <c r="AQ1224" s="2">
        <v>0</v>
      </c>
      <c r="AR1224" s="3">
        <v>0</v>
      </c>
      <c r="AS1224" s="6" t="str">
        <f t="shared" si="51"/>
        <v/>
      </c>
      <c r="AT1224" s="6" t="str">
        <f t="shared" si="52"/>
        <v/>
      </c>
      <c r="AU1224" s="6" t="str">
        <f t="shared" si="53"/>
        <v/>
      </c>
      <c r="AV1224" s="6" t="str">
        <f t="shared" si="54"/>
        <v/>
      </c>
      <c r="AW1224" s="6" t="str">
        <f t="shared" si="55"/>
        <v/>
      </c>
      <c r="AX1224" s="6" t="str">
        <f t="shared" si="56"/>
        <v/>
      </c>
      <c r="AY1224" s="6" t="str">
        <f t="shared" si="57"/>
        <v/>
      </c>
      <c r="AZ1224" s="6" t="str">
        <f t="shared" si="58"/>
        <v/>
      </c>
      <c r="BA1224" s="6" t="str">
        <f t="shared" si="59"/>
        <v/>
      </c>
      <c r="BB1224" s="6" t="str">
        <f t="shared" si="60"/>
        <v/>
      </c>
      <c r="BC1224" s="2"/>
      <c r="BD1224" s="2"/>
    </row>
    <row r="1225" spans="1:56" ht="15.75" customHeight="1" x14ac:dyDescent="0.25">
      <c r="A1225" s="2">
        <v>292</v>
      </c>
      <c r="B1225" s="2">
        <v>2018</v>
      </c>
      <c r="C1225" s="6" t="s">
        <v>353</v>
      </c>
      <c r="D1225" s="2">
        <v>16438</v>
      </c>
      <c r="E1225" s="2">
        <v>1957772000189</v>
      </c>
      <c r="F1225" s="2" t="str">
        <f t="array" ref="F1225">IFERROR(INDEX(cnpj!$A:$B,MATCH(C1225,cnpj!$B:$B,0),1),IF(G1225=14,LEFT(E1225,2)&amp;"."&amp;MID(E1225,3,3)&amp;"."&amp;MID(E1225,6,3)&amp;"/"&amp;MID(E1225,9,4)&amp;"-"&amp;RIGHT(E1225,2),IF(G1225=13,0&amp;LEFT(E1225,1)&amp;"."&amp;MID(E1225,2,3)&amp;"."&amp;MID(E1225,5,3)&amp;"/"&amp;MID(E1225,8,4)&amp;"-"&amp;RIGHT(E1225,2),IF(G1225=12,"00"&amp;"."&amp;LEFT(E1225,3)&amp;"."&amp;MID(E1225,4,3)&amp;"/"&amp;MID(E1225,7,4)&amp;"-"&amp;RIGHT(E1225,2),IF(G1225=11,"00.0"&amp;LEFT(E1225,2)&amp;"."&amp;MID(E1225,3,3)&amp;"/"&amp;MID(E1225,6,4)&amp;"-"&amp;RIGHT(E1225,2),"erro")))))</f>
        <v>01.957.772/0001-89</v>
      </c>
      <c r="G1225" s="2">
        <f t="shared" si="49"/>
        <v>13</v>
      </c>
      <c r="H1225" s="6" t="s">
        <v>50</v>
      </c>
      <c r="I1225" s="2">
        <v>6</v>
      </c>
      <c r="J1225" s="6">
        <v>9.6803440012219184</v>
      </c>
      <c r="K1225" s="6">
        <v>16000</v>
      </c>
      <c r="L1225" s="2">
        <v>0</v>
      </c>
      <c r="M1225" s="2">
        <v>0</v>
      </c>
      <c r="N1225" s="2"/>
      <c r="O1225" s="2">
        <v>0</v>
      </c>
      <c r="P1225" s="2">
        <v>0</v>
      </c>
      <c r="Q1225" s="2">
        <v>0</v>
      </c>
      <c r="R1225" s="2">
        <v>4</v>
      </c>
      <c r="S1225" s="2">
        <v>0</v>
      </c>
      <c r="T1225" s="6">
        <v>9.3058323534354042</v>
      </c>
      <c r="U1225" s="6">
        <v>-8.1712415924377391E-2</v>
      </c>
      <c r="V1225" s="6">
        <v>4.1810579894564623E-3</v>
      </c>
      <c r="W1225" s="6">
        <v>5</v>
      </c>
      <c r="X1225" s="6">
        <v>41</v>
      </c>
      <c r="Y1225" s="6">
        <v>11002</v>
      </c>
      <c r="Z1225" s="6">
        <v>-899</v>
      </c>
      <c r="AA1225" s="2">
        <f t="shared" si="50"/>
        <v>0</v>
      </c>
      <c r="AB1225" s="2">
        <v>0</v>
      </c>
      <c r="AC1225" s="2">
        <v>1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1</v>
      </c>
      <c r="AP1225" s="2">
        <v>0</v>
      </c>
      <c r="AQ1225" s="2">
        <v>0</v>
      </c>
      <c r="AR1225" s="3">
        <v>0</v>
      </c>
      <c r="AS1225" s="6">
        <f t="shared" si="51"/>
        <v>9.3831165159266057</v>
      </c>
      <c r="AT1225" s="6">
        <f t="shared" si="52"/>
        <v>1.3461214874642437E-3</v>
      </c>
      <c r="AU1225" s="6">
        <f t="shared" si="53"/>
        <v>2.6922429749284874E-3</v>
      </c>
      <c r="AV1225" s="6">
        <f t="shared" si="54"/>
        <v>0</v>
      </c>
      <c r="AW1225" s="6">
        <f t="shared" si="55"/>
        <v>0</v>
      </c>
      <c r="AX1225" s="6">
        <f t="shared" si="56"/>
        <v>0</v>
      </c>
      <c r="AY1225" s="6">
        <f t="shared" si="57"/>
        <v>0</v>
      </c>
      <c r="AZ1225" s="6">
        <f t="shared" si="58"/>
        <v>0</v>
      </c>
      <c r="BA1225" s="6">
        <f t="shared" si="59"/>
        <v>4</v>
      </c>
      <c r="BB1225" s="6">
        <f t="shared" si="60"/>
        <v>0</v>
      </c>
      <c r="BC1225" s="2"/>
      <c r="BD1225" s="2"/>
    </row>
    <row r="1226" spans="1:56" ht="15.75" customHeight="1" x14ac:dyDescent="0.25">
      <c r="A1226" s="2">
        <v>292</v>
      </c>
      <c r="B1226" s="2">
        <v>2019</v>
      </c>
      <c r="C1226" s="6" t="s">
        <v>353</v>
      </c>
      <c r="D1226" s="2">
        <v>16438</v>
      </c>
      <c r="E1226" s="2">
        <v>1957772000189</v>
      </c>
      <c r="F1226" s="2" t="str">
        <f t="array" ref="F1226">IFERROR(INDEX(cnpj!$A:$B,MATCH(C1226,cnpj!$B:$B,0),1),IF(G1226=14,LEFT(E1226,2)&amp;"."&amp;MID(E1226,3,3)&amp;"."&amp;MID(E1226,6,3)&amp;"/"&amp;MID(E1226,9,4)&amp;"-"&amp;RIGHT(E1226,2),IF(G1226=13,0&amp;LEFT(E1226,1)&amp;"."&amp;MID(E1226,2,3)&amp;"."&amp;MID(E1226,5,3)&amp;"/"&amp;MID(E1226,8,4)&amp;"-"&amp;RIGHT(E1226,2),IF(G1226=12,"00"&amp;"."&amp;LEFT(E1226,3)&amp;"."&amp;MID(E1226,4,3)&amp;"/"&amp;MID(E1226,7,4)&amp;"-"&amp;RIGHT(E1226,2),IF(G1226=11,"00.0"&amp;LEFT(E1226,2)&amp;"."&amp;MID(E1226,3,3)&amp;"/"&amp;MID(E1226,6,4)&amp;"-"&amp;RIGHT(E1226,2),"erro")))))</f>
        <v>01.957.772/0001-89</v>
      </c>
      <c r="G1226" s="2">
        <f t="shared" si="49"/>
        <v>13</v>
      </c>
      <c r="H1226" s="6" t="s">
        <v>50</v>
      </c>
      <c r="I1226" s="2">
        <v>6</v>
      </c>
      <c r="J1226" s="6">
        <v>9.6803440012219184</v>
      </c>
      <c r="K1226" s="6">
        <v>16000</v>
      </c>
      <c r="L1226" s="2">
        <v>0</v>
      </c>
      <c r="M1226" s="2">
        <v>0</v>
      </c>
      <c r="N1226" s="2"/>
      <c r="O1226" s="2">
        <v>0</v>
      </c>
      <c r="P1226" s="2">
        <v>0</v>
      </c>
      <c r="Q1226" s="2">
        <v>0</v>
      </c>
      <c r="R1226" s="2">
        <v>4</v>
      </c>
      <c r="S1226" s="2">
        <v>0</v>
      </c>
      <c r="T1226" s="6">
        <v>9.0309744430078602</v>
      </c>
      <c r="U1226" s="6">
        <v>-0.31418999760708305</v>
      </c>
      <c r="V1226" s="6">
        <v>4.1876046901172526E-3</v>
      </c>
      <c r="W1226" s="6">
        <v>29</v>
      </c>
      <c r="X1226" s="6">
        <v>6</v>
      </c>
      <c r="Y1226" s="6">
        <v>8358</v>
      </c>
      <c r="Z1226" s="6">
        <v>-2626</v>
      </c>
      <c r="AA1226" s="2">
        <f t="shared" si="50"/>
        <v>1</v>
      </c>
      <c r="AB1226" s="2">
        <v>0</v>
      </c>
      <c r="AC1226" s="2">
        <v>1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1</v>
      </c>
      <c r="AQ1226" s="2">
        <v>0</v>
      </c>
      <c r="AR1226" s="3">
        <v>0</v>
      </c>
      <c r="AS1226" s="6">
        <f t="shared" si="51"/>
        <v>9.3058323534354042</v>
      </c>
      <c r="AT1226" s="6">
        <f t="shared" si="52"/>
        <v>-8.1712415924377391E-2</v>
      </c>
      <c r="AU1226" s="6">
        <f t="shared" si="53"/>
        <v>4.1810579894564623E-3</v>
      </c>
      <c r="AV1226" s="6">
        <f t="shared" si="54"/>
        <v>0</v>
      </c>
      <c r="AW1226" s="6">
        <f t="shared" si="55"/>
        <v>0</v>
      </c>
      <c r="AX1226" s="6">
        <f t="shared" si="56"/>
        <v>0</v>
      </c>
      <c r="AY1226" s="6">
        <f t="shared" si="57"/>
        <v>0</v>
      </c>
      <c r="AZ1226" s="6">
        <f t="shared" si="58"/>
        <v>0</v>
      </c>
      <c r="BA1226" s="6">
        <f t="shared" si="59"/>
        <v>4</v>
      </c>
      <c r="BB1226" s="6">
        <f t="shared" si="60"/>
        <v>0</v>
      </c>
      <c r="BC1226" s="2"/>
      <c r="BD1226" s="2"/>
    </row>
    <row r="1227" spans="1:56" ht="15.75" customHeight="1" x14ac:dyDescent="0.25">
      <c r="A1227" s="2">
        <v>292</v>
      </c>
      <c r="B1227" s="2">
        <v>2020</v>
      </c>
      <c r="C1227" s="6" t="s">
        <v>353</v>
      </c>
      <c r="D1227" s="2">
        <v>16438</v>
      </c>
      <c r="E1227" s="2">
        <v>1957772000189</v>
      </c>
      <c r="F1227" s="2" t="str">
        <f t="array" ref="F1227">IFERROR(INDEX(cnpj!$A:$B,MATCH(C1227,cnpj!$B:$B,0),1),IF(G1227=14,LEFT(E1227,2)&amp;"."&amp;MID(E1227,3,3)&amp;"."&amp;MID(E1227,6,3)&amp;"/"&amp;MID(E1227,9,4)&amp;"-"&amp;RIGHT(E1227,2),IF(G1227=13,0&amp;LEFT(E1227,1)&amp;"."&amp;MID(E1227,2,3)&amp;"."&amp;MID(E1227,5,3)&amp;"/"&amp;MID(E1227,8,4)&amp;"-"&amp;RIGHT(E1227,2),IF(G1227=12,"00"&amp;"."&amp;LEFT(E1227,3)&amp;"."&amp;MID(E1227,4,3)&amp;"/"&amp;MID(E1227,7,4)&amp;"-"&amp;RIGHT(E1227,2),IF(G1227=11,"00.0"&amp;LEFT(E1227,2)&amp;"."&amp;MID(E1227,3,3)&amp;"/"&amp;MID(E1227,6,4)&amp;"-"&amp;RIGHT(E1227,2),"erro")))))</f>
        <v>01.957.772/0001-89</v>
      </c>
      <c r="G1227" s="2">
        <f t="shared" si="49"/>
        <v>13</v>
      </c>
      <c r="H1227" s="6" t="s">
        <v>50</v>
      </c>
      <c r="I1227" s="2">
        <v>6</v>
      </c>
      <c r="J1227" s="6">
        <v>9.6803440012219184</v>
      </c>
      <c r="K1227" s="6">
        <v>16000</v>
      </c>
      <c r="L1227" s="2">
        <v>0</v>
      </c>
      <c r="M1227" s="2">
        <v>0</v>
      </c>
      <c r="N1227" s="2"/>
      <c r="O1227" s="2">
        <v>0</v>
      </c>
      <c r="P1227" s="2">
        <v>0</v>
      </c>
      <c r="Q1227" s="2">
        <v>0</v>
      </c>
      <c r="R1227" s="2">
        <v>4</v>
      </c>
      <c r="S1227" s="2">
        <v>0</v>
      </c>
      <c r="T1227" s="6">
        <v>8.954286157204713</v>
      </c>
      <c r="U1227" s="6">
        <v>-7.6475907505490243E-2</v>
      </c>
      <c r="V1227" s="6">
        <v>3.8754682857511949E-4</v>
      </c>
      <c r="W1227" s="6">
        <v>3</v>
      </c>
      <c r="X1227" s="6">
        <v>0</v>
      </c>
      <c r="Y1227" s="6">
        <v>7741</v>
      </c>
      <c r="Z1227" s="6">
        <v>-592</v>
      </c>
      <c r="AA1227" s="2">
        <f t="shared" si="50"/>
        <v>1</v>
      </c>
      <c r="AB1227" s="2">
        <v>0</v>
      </c>
      <c r="AC1227" s="2">
        <v>1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1</v>
      </c>
      <c r="AR1227" s="3">
        <v>0</v>
      </c>
      <c r="AS1227" s="6">
        <f t="shared" si="51"/>
        <v>9.0309744430078602</v>
      </c>
      <c r="AT1227" s="6">
        <f t="shared" si="52"/>
        <v>-0.31418999760708305</v>
      </c>
      <c r="AU1227" s="6">
        <f t="shared" si="53"/>
        <v>4.1876046901172526E-3</v>
      </c>
      <c r="AV1227" s="6">
        <f t="shared" si="54"/>
        <v>0</v>
      </c>
      <c r="AW1227" s="6">
        <f t="shared" si="55"/>
        <v>0</v>
      </c>
      <c r="AX1227" s="6">
        <f t="shared" si="56"/>
        <v>0</v>
      </c>
      <c r="AY1227" s="6">
        <f t="shared" si="57"/>
        <v>0</v>
      </c>
      <c r="AZ1227" s="6">
        <f t="shared" si="58"/>
        <v>0</v>
      </c>
      <c r="BA1227" s="6">
        <f t="shared" si="59"/>
        <v>4</v>
      </c>
      <c r="BB1227" s="6">
        <f t="shared" si="60"/>
        <v>0</v>
      </c>
      <c r="BC1227" s="2"/>
      <c r="BD1227" s="2"/>
    </row>
    <row r="1228" spans="1:56" ht="15.75" customHeight="1" x14ac:dyDescent="0.25">
      <c r="A1228" s="2">
        <v>293</v>
      </c>
      <c r="B1228" s="2">
        <v>2016</v>
      </c>
      <c r="C1228" s="6" t="s">
        <v>354</v>
      </c>
      <c r="D1228" s="2">
        <v>13986</v>
      </c>
      <c r="E1228" s="2">
        <v>16404287000155</v>
      </c>
      <c r="F1228" s="2" t="str">
        <f t="array" ref="F1228">IFERROR(INDEX(cnpj!$A:$B,MATCH(C1228,cnpj!$B:$B,0),1),IF(G1228=14,LEFT(E1228,2)&amp;"."&amp;MID(E1228,3,3)&amp;"."&amp;MID(E1228,6,3)&amp;"/"&amp;MID(E1228,9,4)&amp;"-"&amp;RIGHT(E1228,2),IF(G1228=13,0&amp;LEFT(E1228,1)&amp;"."&amp;MID(E1228,2,3)&amp;"."&amp;MID(E1228,5,3)&amp;"/"&amp;MID(E1228,8,4)&amp;"-"&amp;RIGHT(E1228,2),IF(G1228=12,"00"&amp;"."&amp;LEFT(E1228,3)&amp;"."&amp;MID(E1228,4,3)&amp;"/"&amp;MID(E1228,7,4)&amp;"-"&amp;RIGHT(E1228,2),IF(G1228=11,"00.0"&amp;LEFT(E1228,2)&amp;"."&amp;MID(E1228,3,3)&amp;"/"&amp;MID(E1228,6,4)&amp;"-"&amp;RIGHT(E1228,2),"erro")))))</f>
        <v>16.404.287/0001-55</v>
      </c>
      <c r="G1228" s="2">
        <f t="shared" si="49"/>
        <v>14</v>
      </c>
      <c r="H1228" s="6" t="s">
        <v>88</v>
      </c>
      <c r="I1228" s="2">
        <v>5</v>
      </c>
      <c r="J1228" s="6">
        <v>14.806410649419322</v>
      </c>
      <c r="K1228" s="6">
        <v>2693657.92</v>
      </c>
      <c r="L1228" s="2">
        <v>0</v>
      </c>
      <c r="M1228" s="2">
        <v>1</v>
      </c>
      <c r="N1228" s="2"/>
      <c r="O1228" s="2">
        <v>1</v>
      </c>
      <c r="P1228" s="2">
        <v>3</v>
      </c>
      <c r="Q1228" s="2">
        <v>0</v>
      </c>
      <c r="R1228" s="2">
        <v>21</v>
      </c>
      <c r="S1228" s="2">
        <v>0</v>
      </c>
      <c r="T1228" s="6">
        <v>17.180871137250165</v>
      </c>
      <c r="U1228" s="6">
        <v>5.8457779682456412E-2</v>
      </c>
      <c r="V1228" s="6">
        <v>0.64954678583407399</v>
      </c>
      <c r="W1228" s="6">
        <v>3500671</v>
      </c>
      <c r="X1228" s="6">
        <v>15299767</v>
      </c>
      <c r="Y1228" s="6">
        <v>28943932</v>
      </c>
      <c r="Z1228" s="6">
        <v>1691998</v>
      </c>
      <c r="AA1228" s="2" t="str">
        <f t="shared" si="50"/>
        <v/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1</v>
      </c>
      <c r="AK1228" s="2">
        <v>0</v>
      </c>
      <c r="AL1228" s="2">
        <v>0</v>
      </c>
      <c r="AM1228" s="2">
        <v>1</v>
      </c>
      <c r="AN1228" s="2">
        <v>0</v>
      </c>
      <c r="AO1228" s="2">
        <v>0</v>
      </c>
      <c r="AP1228" s="2">
        <v>0</v>
      </c>
      <c r="AQ1228" s="2">
        <v>0</v>
      </c>
      <c r="AR1228" s="3">
        <v>0</v>
      </c>
      <c r="AS1228" s="6" t="str">
        <f t="shared" si="51"/>
        <v/>
      </c>
      <c r="AT1228" s="6" t="str">
        <f t="shared" si="52"/>
        <v/>
      </c>
      <c r="AU1228" s="6" t="str">
        <f t="shared" si="53"/>
        <v/>
      </c>
      <c r="AV1228" s="6" t="str">
        <f t="shared" si="54"/>
        <v/>
      </c>
      <c r="AW1228" s="6" t="str">
        <f t="shared" si="55"/>
        <v/>
      </c>
      <c r="AX1228" s="6" t="str">
        <f t="shared" si="56"/>
        <v/>
      </c>
      <c r="AY1228" s="6" t="str">
        <f t="shared" si="57"/>
        <v/>
      </c>
      <c r="AZ1228" s="6" t="str">
        <f t="shared" si="58"/>
        <v/>
      </c>
      <c r="BA1228" s="6" t="str">
        <f t="shared" si="59"/>
        <v/>
      </c>
      <c r="BB1228" s="6" t="str">
        <f t="shared" si="60"/>
        <v/>
      </c>
      <c r="BC1228" s="2"/>
      <c r="BD1228" s="2"/>
    </row>
    <row r="1229" spans="1:56" ht="15.75" customHeight="1" x14ac:dyDescent="0.25">
      <c r="A1229" s="2">
        <v>293</v>
      </c>
      <c r="B1229" s="2">
        <v>2017</v>
      </c>
      <c r="C1229" s="6" t="s">
        <v>354</v>
      </c>
      <c r="D1229" s="2">
        <v>13986</v>
      </c>
      <c r="E1229" s="2">
        <v>16404287000155</v>
      </c>
      <c r="F1229" s="2" t="str">
        <f t="array" ref="F1229">IFERROR(INDEX(cnpj!$A:$B,MATCH(C1229,cnpj!$B:$B,0),1),IF(G1229=14,LEFT(E1229,2)&amp;"."&amp;MID(E1229,3,3)&amp;"."&amp;MID(E1229,6,3)&amp;"/"&amp;MID(E1229,9,4)&amp;"-"&amp;RIGHT(E1229,2),IF(G1229=13,0&amp;LEFT(E1229,1)&amp;"."&amp;MID(E1229,2,3)&amp;"."&amp;MID(E1229,5,3)&amp;"/"&amp;MID(E1229,8,4)&amp;"-"&amp;RIGHT(E1229,2),IF(G1229=12,"00"&amp;"."&amp;LEFT(E1229,3)&amp;"."&amp;MID(E1229,4,3)&amp;"/"&amp;MID(E1229,7,4)&amp;"-"&amp;RIGHT(E1229,2),IF(G1229=11,"00.0"&amp;LEFT(E1229,2)&amp;"."&amp;MID(E1229,3,3)&amp;"/"&amp;MID(E1229,6,4)&amp;"-"&amp;RIGHT(E1229,2),"erro")))))</f>
        <v>16.404.287/0001-55</v>
      </c>
      <c r="G1229" s="2">
        <f t="shared" si="49"/>
        <v>14</v>
      </c>
      <c r="H1229" s="6" t="s">
        <v>88</v>
      </c>
      <c r="I1229" s="2">
        <v>5</v>
      </c>
      <c r="J1229" s="6">
        <v>14.81939404679397</v>
      </c>
      <c r="K1229" s="6">
        <v>2728858.77</v>
      </c>
      <c r="L1229" s="2">
        <v>0</v>
      </c>
      <c r="M1229" s="2">
        <v>1</v>
      </c>
      <c r="N1229" s="2"/>
      <c r="O1229" s="2">
        <v>1</v>
      </c>
      <c r="P1229" s="2">
        <v>4</v>
      </c>
      <c r="Q1229" s="2">
        <v>0</v>
      </c>
      <c r="R1229" s="2">
        <v>23</v>
      </c>
      <c r="S1229" s="2">
        <v>0</v>
      </c>
      <c r="T1229" s="6">
        <v>17.158013110811112</v>
      </c>
      <c r="U1229" s="6">
        <v>6.3889838876755561E-2</v>
      </c>
      <c r="V1229" s="6">
        <v>0.58919682635123183</v>
      </c>
      <c r="W1229" s="6">
        <v>3495535</v>
      </c>
      <c r="X1229" s="6">
        <v>13172746</v>
      </c>
      <c r="Y1229" s="6">
        <v>28289835</v>
      </c>
      <c r="Z1229" s="6">
        <v>1807433</v>
      </c>
      <c r="AA1229" s="2">
        <f t="shared" si="50"/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1</v>
      </c>
      <c r="AK1229" s="2">
        <v>0</v>
      </c>
      <c r="AL1229" s="2">
        <v>0</v>
      </c>
      <c r="AM1229" s="2">
        <v>0</v>
      </c>
      <c r="AN1229" s="2">
        <v>1</v>
      </c>
      <c r="AO1229" s="2">
        <v>0</v>
      </c>
      <c r="AP1229" s="2">
        <v>0</v>
      </c>
      <c r="AQ1229" s="2">
        <v>0</v>
      </c>
      <c r="AR1229" s="3">
        <v>0</v>
      </c>
      <c r="AS1229" s="6">
        <f t="shared" si="51"/>
        <v>17.180871137250165</v>
      </c>
      <c r="AT1229" s="6">
        <f t="shared" si="52"/>
        <v>5.8457779682456412E-2</v>
      </c>
      <c r="AU1229" s="6">
        <f t="shared" si="53"/>
        <v>0.64954678583407399</v>
      </c>
      <c r="AV1229" s="6">
        <f t="shared" si="54"/>
        <v>0</v>
      </c>
      <c r="AW1229" s="6">
        <f t="shared" si="55"/>
        <v>1</v>
      </c>
      <c r="AX1229" s="6">
        <f t="shared" si="56"/>
        <v>1</v>
      </c>
      <c r="AY1229" s="6">
        <f t="shared" si="57"/>
        <v>3</v>
      </c>
      <c r="AZ1229" s="6">
        <f t="shared" si="58"/>
        <v>0</v>
      </c>
      <c r="BA1229" s="6">
        <f t="shared" si="59"/>
        <v>21</v>
      </c>
      <c r="BB1229" s="6">
        <f t="shared" si="60"/>
        <v>0</v>
      </c>
      <c r="BC1229" s="2"/>
      <c r="BD1229" s="2"/>
    </row>
    <row r="1230" spans="1:56" ht="15.75" customHeight="1" x14ac:dyDescent="0.25">
      <c r="A1230" s="2">
        <v>293</v>
      </c>
      <c r="B1230" s="2">
        <v>2018</v>
      </c>
      <c r="C1230" s="6" t="s">
        <v>354</v>
      </c>
      <c r="D1230" s="2">
        <v>13986</v>
      </c>
      <c r="E1230" s="2">
        <v>16404287000155</v>
      </c>
      <c r="F1230" s="2" t="str">
        <f t="array" ref="F1230">IFERROR(INDEX(cnpj!$A:$B,MATCH(C1230,cnpj!$B:$B,0),1),IF(G1230=14,LEFT(E1230,2)&amp;"."&amp;MID(E1230,3,3)&amp;"."&amp;MID(E1230,6,3)&amp;"/"&amp;MID(E1230,9,4)&amp;"-"&amp;RIGHT(E1230,2),IF(G1230=13,0&amp;LEFT(E1230,1)&amp;"."&amp;MID(E1230,2,3)&amp;"."&amp;MID(E1230,5,3)&amp;"/"&amp;MID(E1230,8,4)&amp;"-"&amp;RIGHT(E1230,2),IF(G1230=12,"00"&amp;"."&amp;LEFT(E1230,3)&amp;"."&amp;MID(E1230,4,3)&amp;"/"&amp;MID(E1230,7,4)&amp;"-"&amp;RIGHT(E1230,2),IF(G1230=11,"00.0"&amp;LEFT(E1230,2)&amp;"."&amp;MID(E1230,3,3)&amp;"/"&amp;MID(E1230,6,4)&amp;"-"&amp;RIGHT(E1230,2),"erro")))))</f>
        <v>16.404.287/0001-55</v>
      </c>
      <c r="G1230" s="2">
        <f t="shared" si="49"/>
        <v>14</v>
      </c>
      <c r="H1230" s="6" t="s">
        <v>88</v>
      </c>
      <c r="I1230" s="2">
        <v>5</v>
      </c>
      <c r="J1230" s="6">
        <v>16.699182141964755</v>
      </c>
      <c r="K1230" s="6">
        <v>17879800</v>
      </c>
      <c r="L1230" s="2">
        <v>0</v>
      </c>
      <c r="M1230" s="2">
        <v>1</v>
      </c>
      <c r="N1230" s="2"/>
      <c r="O1230" s="2">
        <v>1</v>
      </c>
      <c r="P1230" s="2">
        <v>4</v>
      </c>
      <c r="Q1230" s="2">
        <v>0</v>
      </c>
      <c r="R1230" s="2">
        <v>23</v>
      </c>
      <c r="S1230" s="2">
        <v>0</v>
      </c>
      <c r="T1230" s="6">
        <v>17.800024145418469</v>
      </c>
      <c r="U1230" s="6">
        <v>5.9215797635430662E-3</v>
      </c>
      <c r="V1230" s="6">
        <v>0.7765587704593605</v>
      </c>
      <c r="W1230" s="6">
        <v>5760957</v>
      </c>
      <c r="X1230" s="6">
        <v>35986170</v>
      </c>
      <c r="Y1230" s="6">
        <v>53759134</v>
      </c>
      <c r="Z1230" s="6">
        <v>318339</v>
      </c>
      <c r="AA1230" s="2">
        <f t="shared" si="50"/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1</v>
      </c>
      <c r="AK1230" s="2">
        <v>0</v>
      </c>
      <c r="AL1230" s="2">
        <v>0</v>
      </c>
      <c r="AM1230" s="2">
        <v>0</v>
      </c>
      <c r="AN1230" s="2">
        <v>0</v>
      </c>
      <c r="AO1230" s="2">
        <v>1</v>
      </c>
      <c r="AP1230" s="2">
        <v>0</v>
      </c>
      <c r="AQ1230" s="2">
        <v>0</v>
      </c>
      <c r="AR1230" s="3">
        <v>0</v>
      </c>
      <c r="AS1230" s="6">
        <f t="shared" si="51"/>
        <v>17.158013110811112</v>
      </c>
      <c r="AT1230" s="6">
        <f t="shared" si="52"/>
        <v>6.3889838876755561E-2</v>
      </c>
      <c r="AU1230" s="6">
        <f t="shared" si="53"/>
        <v>0.58919682635123183</v>
      </c>
      <c r="AV1230" s="6">
        <f t="shared" si="54"/>
        <v>0</v>
      </c>
      <c r="AW1230" s="6">
        <f t="shared" si="55"/>
        <v>1</v>
      </c>
      <c r="AX1230" s="6">
        <f t="shared" si="56"/>
        <v>1</v>
      </c>
      <c r="AY1230" s="6">
        <f t="shared" si="57"/>
        <v>4</v>
      </c>
      <c r="AZ1230" s="6">
        <f t="shared" si="58"/>
        <v>0</v>
      </c>
      <c r="BA1230" s="6">
        <f t="shared" si="59"/>
        <v>23</v>
      </c>
      <c r="BB1230" s="6">
        <f t="shared" si="60"/>
        <v>0</v>
      </c>
      <c r="BC1230" s="2"/>
      <c r="BD1230" s="2"/>
    </row>
    <row r="1231" spans="1:56" ht="15.75" customHeight="1" x14ac:dyDescent="0.25">
      <c r="A1231" s="2">
        <v>293</v>
      </c>
      <c r="B1231" s="2">
        <v>2019</v>
      </c>
      <c r="C1231" s="6" t="s">
        <v>354</v>
      </c>
      <c r="D1231" s="2">
        <v>13986</v>
      </c>
      <c r="E1231" s="2">
        <v>16404287000155</v>
      </c>
      <c r="F1231" s="2" t="str">
        <f t="array" ref="F1231">IFERROR(INDEX(cnpj!$A:$B,MATCH(C1231,cnpj!$B:$B,0),1),IF(G1231=14,LEFT(E1231,2)&amp;"."&amp;MID(E1231,3,3)&amp;"."&amp;MID(E1231,6,3)&amp;"/"&amp;MID(E1231,9,4)&amp;"-"&amp;RIGHT(E1231,2),IF(G1231=13,0&amp;LEFT(E1231,1)&amp;"."&amp;MID(E1231,2,3)&amp;"."&amp;MID(E1231,5,3)&amp;"/"&amp;MID(E1231,8,4)&amp;"-"&amp;RIGHT(E1231,2),IF(G1231=12,"00"&amp;"."&amp;LEFT(E1231,3)&amp;"."&amp;MID(E1231,4,3)&amp;"/"&amp;MID(E1231,7,4)&amp;"-"&amp;RIGHT(E1231,2),IF(G1231=11,"00.0"&amp;LEFT(E1231,2)&amp;"."&amp;MID(E1231,3,3)&amp;"/"&amp;MID(E1231,6,4)&amp;"-"&amp;RIGHT(E1231,2),"erro")))))</f>
        <v>16.404.287/0001-55</v>
      </c>
      <c r="G1231" s="2">
        <f t="shared" si="49"/>
        <v>14</v>
      </c>
      <c r="H1231" s="6" t="s">
        <v>88</v>
      </c>
      <c r="I1231" s="2">
        <v>5</v>
      </c>
      <c r="J1231" s="6">
        <v>16.876825916284243</v>
      </c>
      <c r="K1231" s="6">
        <v>21355629</v>
      </c>
      <c r="L1231" s="2">
        <v>0</v>
      </c>
      <c r="M1231" s="2">
        <v>1</v>
      </c>
      <c r="N1231" s="2"/>
      <c r="O1231" s="2">
        <v>1</v>
      </c>
      <c r="P1231" s="2">
        <v>4</v>
      </c>
      <c r="Q1231" s="2">
        <v>0</v>
      </c>
      <c r="R1231" s="2">
        <v>23</v>
      </c>
      <c r="S1231" s="2">
        <v>0</v>
      </c>
      <c r="T1231" s="6">
        <v>18.440134339755904</v>
      </c>
      <c r="U1231" s="6">
        <v>-2.7632368374041903E-2</v>
      </c>
      <c r="V1231" s="6">
        <v>0.15423820695074913</v>
      </c>
      <c r="W1231" s="6">
        <v>12226136</v>
      </c>
      <c r="X1231" s="6">
        <v>3500671</v>
      </c>
      <c r="Y1231" s="6">
        <v>101964405</v>
      </c>
      <c r="Z1231" s="6">
        <v>-2817518</v>
      </c>
      <c r="AA1231" s="2">
        <f t="shared" si="50"/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1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1</v>
      </c>
      <c r="AQ1231" s="2">
        <v>0</v>
      </c>
      <c r="AR1231" s="3">
        <v>0</v>
      </c>
      <c r="AS1231" s="6">
        <f t="shared" si="51"/>
        <v>17.800024145418469</v>
      </c>
      <c r="AT1231" s="6">
        <f t="shared" si="52"/>
        <v>5.9215797635430662E-3</v>
      </c>
      <c r="AU1231" s="6">
        <f t="shared" si="53"/>
        <v>0.7765587704593605</v>
      </c>
      <c r="AV1231" s="6">
        <f t="shared" si="54"/>
        <v>0</v>
      </c>
      <c r="AW1231" s="6">
        <f t="shared" si="55"/>
        <v>1</v>
      </c>
      <c r="AX1231" s="6">
        <f t="shared" si="56"/>
        <v>1</v>
      </c>
      <c r="AY1231" s="6">
        <f t="shared" si="57"/>
        <v>4</v>
      </c>
      <c r="AZ1231" s="6">
        <f t="shared" si="58"/>
        <v>0</v>
      </c>
      <c r="BA1231" s="6">
        <f t="shared" si="59"/>
        <v>23</v>
      </c>
      <c r="BB1231" s="6">
        <f t="shared" si="60"/>
        <v>0</v>
      </c>
      <c r="BC1231" s="2"/>
      <c r="BD1231" s="2"/>
    </row>
    <row r="1232" spans="1:56" ht="15.75" customHeight="1" x14ac:dyDescent="0.25">
      <c r="A1232" s="2">
        <v>294</v>
      </c>
      <c r="B1232" s="2">
        <v>2016</v>
      </c>
      <c r="C1232" s="6" t="s">
        <v>355</v>
      </c>
      <c r="D1232" s="2">
        <v>6173</v>
      </c>
      <c r="E1232" s="2">
        <v>92781335000102</v>
      </c>
      <c r="F1232" s="2" t="str">
        <f t="array" ref="F1232">IFERROR(INDEX(cnpj!$A:$B,MATCH(C1232,cnpj!$B:$B,0),1),IF(G1232=14,LEFT(E1232,2)&amp;"."&amp;MID(E1232,3,3)&amp;"."&amp;MID(E1232,6,3)&amp;"/"&amp;MID(E1232,9,4)&amp;"-"&amp;RIGHT(E1232,2),IF(G1232=13,0&amp;LEFT(E1232,1)&amp;"."&amp;MID(E1232,2,3)&amp;"."&amp;MID(E1232,5,3)&amp;"/"&amp;MID(E1232,8,4)&amp;"-"&amp;RIGHT(E1232,2),IF(G1232=12,"00"&amp;"."&amp;LEFT(E1232,3)&amp;"."&amp;MID(E1232,4,3)&amp;"/"&amp;MID(E1232,7,4)&amp;"-"&amp;RIGHT(E1232,2),IF(G1232=11,"00.0"&amp;LEFT(E1232,2)&amp;"."&amp;MID(E1232,3,3)&amp;"/"&amp;MID(E1232,6,4)&amp;"-"&amp;RIGHT(E1232,2),"erro")))))</f>
        <v>92.781.335/0001-02</v>
      </c>
      <c r="G1232" s="2">
        <f t="shared" si="49"/>
        <v>14</v>
      </c>
      <c r="H1232" s="6" t="s">
        <v>60</v>
      </c>
      <c r="I1232" s="2">
        <v>1</v>
      </c>
      <c r="J1232" s="6">
        <v>11.951180395901384</v>
      </c>
      <c r="K1232" s="6">
        <v>155000</v>
      </c>
      <c r="L1232" s="2">
        <v>0</v>
      </c>
      <c r="M1232" s="2">
        <v>1</v>
      </c>
      <c r="N1232" s="2"/>
      <c r="O1232" s="2">
        <v>0</v>
      </c>
      <c r="P1232" s="2">
        <v>0</v>
      </c>
      <c r="Q1232" s="2">
        <v>0</v>
      </c>
      <c r="R1232" s="2">
        <v>14</v>
      </c>
      <c r="S1232" s="2">
        <v>0</v>
      </c>
      <c r="T1232" s="6">
        <v>13.604715449830927</v>
      </c>
      <c r="U1232" s="6">
        <v>-0.12720324962342888</v>
      </c>
      <c r="V1232" s="6">
        <v>1.2122391782107316</v>
      </c>
      <c r="W1232" s="6">
        <v>354038</v>
      </c>
      <c r="X1232" s="6">
        <v>627803</v>
      </c>
      <c r="Y1232" s="6">
        <v>809940</v>
      </c>
      <c r="Z1232" s="6">
        <v>-103027</v>
      </c>
      <c r="AA1232" s="2" t="str">
        <f t="shared" si="50"/>
        <v/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1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1</v>
      </c>
      <c r="AN1232" s="2">
        <v>0</v>
      </c>
      <c r="AO1232" s="2">
        <v>0</v>
      </c>
      <c r="AP1232" s="2">
        <v>0</v>
      </c>
      <c r="AQ1232" s="2">
        <v>0</v>
      </c>
      <c r="AR1232" s="3">
        <v>0</v>
      </c>
      <c r="AS1232" s="6" t="str">
        <f t="shared" si="51"/>
        <v/>
      </c>
      <c r="AT1232" s="6" t="str">
        <f t="shared" si="52"/>
        <v/>
      </c>
      <c r="AU1232" s="6" t="str">
        <f t="shared" si="53"/>
        <v/>
      </c>
      <c r="AV1232" s="6" t="str">
        <f t="shared" si="54"/>
        <v/>
      </c>
      <c r="AW1232" s="6" t="str">
        <f t="shared" si="55"/>
        <v/>
      </c>
      <c r="AX1232" s="6" t="str">
        <f t="shared" si="56"/>
        <v/>
      </c>
      <c r="AY1232" s="6" t="str">
        <f t="shared" si="57"/>
        <v/>
      </c>
      <c r="AZ1232" s="6" t="str">
        <f t="shared" si="58"/>
        <v/>
      </c>
      <c r="BA1232" s="6" t="str">
        <f t="shared" si="59"/>
        <v/>
      </c>
      <c r="BB1232" s="6" t="str">
        <f t="shared" si="60"/>
        <v/>
      </c>
      <c r="BC1232" s="2"/>
      <c r="BD1232" s="2"/>
    </row>
    <row r="1233" spans="1:56" ht="15.75" customHeight="1" x14ac:dyDescent="0.25">
      <c r="A1233" s="2">
        <v>294</v>
      </c>
      <c r="B1233" s="2">
        <v>2017</v>
      </c>
      <c r="C1233" s="6" t="s">
        <v>355</v>
      </c>
      <c r="D1233" s="2">
        <v>6173</v>
      </c>
      <c r="E1233" s="2">
        <v>92781335000102</v>
      </c>
      <c r="F1233" s="2" t="str">
        <f t="array" ref="F1233">IFERROR(INDEX(cnpj!$A:$B,MATCH(C1233,cnpj!$B:$B,0),1),IF(G1233=14,LEFT(E1233,2)&amp;"."&amp;MID(E1233,3,3)&amp;"."&amp;MID(E1233,6,3)&amp;"/"&amp;MID(E1233,9,4)&amp;"-"&amp;RIGHT(E1233,2),IF(G1233=13,0&amp;LEFT(E1233,1)&amp;"."&amp;MID(E1233,2,3)&amp;"."&amp;MID(E1233,5,3)&amp;"/"&amp;MID(E1233,8,4)&amp;"-"&amp;RIGHT(E1233,2),IF(G1233=12,"00"&amp;"."&amp;LEFT(E1233,3)&amp;"."&amp;MID(E1233,4,3)&amp;"/"&amp;MID(E1233,7,4)&amp;"-"&amp;RIGHT(E1233,2),IF(G1233=11,"00.0"&amp;LEFT(E1233,2)&amp;"."&amp;MID(E1233,3,3)&amp;"/"&amp;MID(E1233,6,4)&amp;"-"&amp;RIGHT(E1233,2),"erro")))))</f>
        <v>92.781.335/0001-02</v>
      </c>
      <c r="G1233" s="2">
        <f t="shared" si="49"/>
        <v>14</v>
      </c>
      <c r="H1233" s="6" t="s">
        <v>60</v>
      </c>
      <c r="I1233" s="2">
        <v>1</v>
      </c>
      <c r="J1233" s="6">
        <v>13.216764052825813</v>
      </c>
      <c r="K1233" s="6">
        <v>549500</v>
      </c>
      <c r="L1233" s="2">
        <v>0</v>
      </c>
      <c r="M1233" s="2">
        <v>1</v>
      </c>
      <c r="N1233" s="2"/>
      <c r="O1233" s="2">
        <v>0</v>
      </c>
      <c r="P1233" s="2">
        <v>0</v>
      </c>
      <c r="Q1233" s="2">
        <v>0</v>
      </c>
      <c r="R1233" s="2">
        <v>15</v>
      </c>
      <c r="S1233" s="2">
        <v>0</v>
      </c>
      <c r="T1233" s="6">
        <v>13.462969913163997</v>
      </c>
      <c r="U1233" s="6">
        <v>-0.4069255939678475</v>
      </c>
      <c r="V1233" s="6">
        <v>1.6334229620145113</v>
      </c>
      <c r="W1233" s="6">
        <v>968986</v>
      </c>
      <c r="X1233" s="6">
        <v>179147</v>
      </c>
      <c r="Y1233" s="6">
        <v>702900</v>
      </c>
      <c r="Z1233" s="6">
        <v>-286028</v>
      </c>
      <c r="AA1233" s="2">
        <f t="shared" si="50"/>
        <v>1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1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</v>
      </c>
      <c r="AO1233" s="2">
        <v>0</v>
      </c>
      <c r="AP1233" s="2">
        <v>0</v>
      </c>
      <c r="AQ1233" s="2">
        <v>0</v>
      </c>
      <c r="AR1233" s="3">
        <v>0</v>
      </c>
      <c r="AS1233" s="6">
        <f t="shared" si="51"/>
        <v>13.604715449830927</v>
      </c>
      <c r="AT1233" s="6">
        <f t="shared" si="52"/>
        <v>-0.12720324962342888</v>
      </c>
      <c r="AU1233" s="6">
        <f t="shared" si="53"/>
        <v>1.2122391782107316</v>
      </c>
      <c r="AV1233" s="6">
        <f t="shared" si="54"/>
        <v>0</v>
      </c>
      <c r="AW1233" s="6">
        <f t="shared" si="55"/>
        <v>1</v>
      </c>
      <c r="AX1233" s="6">
        <f t="shared" si="56"/>
        <v>0</v>
      </c>
      <c r="AY1233" s="6">
        <f t="shared" si="57"/>
        <v>0</v>
      </c>
      <c r="AZ1233" s="6">
        <f t="shared" si="58"/>
        <v>0</v>
      </c>
      <c r="BA1233" s="6">
        <f t="shared" si="59"/>
        <v>14</v>
      </c>
      <c r="BB1233" s="6">
        <f t="shared" si="60"/>
        <v>0</v>
      </c>
      <c r="BC1233" s="2"/>
      <c r="BD1233" s="2"/>
    </row>
    <row r="1234" spans="1:56" ht="15.75" customHeight="1" x14ac:dyDescent="0.25">
      <c r="A1234" s="2">
        <v>294</v>
      </c>
      <c r="B1234" s="2">
        <v>2018</v>
      </c>
      <c r="C1234" s="6" t="s">
        <v>355</v>
      </c>
      <c r="D1234" s="2">
        <v>6173</v>
      </c>
      <c r="E1234" s="2">
        <v>92781335000102</v>
      </c>
      <c r="F1234" s="2" t="str">
        <f t="array" ref="F1234">IFERROR(INDEX(cnpj!$A:$B,MATCH(C1234,cnpj!$B:$B,0),1),IF(G1234=14,LEFT(E1234,2)&amp;"."&amp;MID(E1234,3,3)&amp;"."&amp;MID(E1234,6,3)&amp;"/"&amp;MID(E1234,9,4)&amp;"-"&amp;RIGHT(E1234,2),IF(G1234=13,0&amp;LEFT(E1234,1)&amp;"."&amp;MID(E1234,2,3)&amp;"."&amp;MID(E1234,5,3)&amp;"/"&amp;MID(E1234,8,4)&amp;"-"&amp;RIGHT(E1234,2),IF(G1234=12,"00"&amp;"."&amp;LEFT(E1234,3)&amp;"."&amp;MID(E1234,4,3)&amp;"/"&amp;MID(E1234,7,4)&amp;"-"&amp;RIGHT(E1234,2),IF(G1234=11,"00.0"&amp;LEFT(E1234,2)&amp;"."&amp;MID(E1234,3,3)&amp;"/"&amp;MID(E1234,6,4)&amp;"-"&amp;RIGHT(E1234,2),"erro")))))</f>
        <v>92.781.335/0001-02</v>
      </c>
      <c r="G1234" s="2">
        <f t="shared" si="49"/>
        <v>14</v>
      </c>
      <c r="H1234" s="6" t="s">
        <v>60</v>
      </c>
      <c r="I1234" s="2">
        <v>1</v>
      </c>
      <c r="J1234" s="6">
        <v>13.367127510376992</v>
      </c>
      <c r="K1234" s="6">
        <v>638660</v>
      </c>
      <c r="L1234" s="2">
        <v>0</v>
      </c>
      <c r="M1234" s="2">
        <v>1</v>
      </c>
      <c r="N1234" s="2"/>
      <c r="O1234" s="2">
        <v>0</v>
      </c>
      <c r="P1234" s="2">
        <v>0</v>
      </c>
      <c r="Q1234" s="2">
        <v>0</v>
      </c>
      <c r="R1234" s="2">
        <v>15</v>
      </c>
      <c r="S1234" s="2">
        <v>0</v>
      </c>
      <c r="T1234" s="6">
        <v>13.625541835993694</v>
      </c>
      <c r="U1234" s="6">
        <v>-7.2385835293264089E-2</v>
      </c>
      <c r="V1234" s="6">
        <v>1.4921044517131508</v>
      </c>
      <c r="W1234" s="6">
        <v>546826</v>
      </c>
      <c r="X1234" s="6">
        <v>687122</v>
      </c>
      <c r="Y1234" s="6">
        <v>826985</v>
      </c>
      <c r="Z1234" s="6">
        <v>-59862</v>
      </c>
      <c r="AA1234" s="2">
        <f t="shared" si="50"/>
        <v>1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1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1</v>
      </c>
      <c r="AP1234" s="2">
        <v>0</v>
      </c>
      <c r="AQ1234" s="2">
        <v>0</v>
      </c>
      <c r="AR1234" s="3">
        <v>0</v>
      </c>
      <c r="AS1234" s="6">
        <f t="shared" si="51"/>
        <v>13.462969913163997</v>
      </c>
      <c r="AT1234" s="6">
        <f t="shared" si="52"/>
        <v>-0.4069255939678475</v>
      </c>
      <c r="AU1234" s="6">
        <f t="shared" si="53"/>
        <v>1.6334229620145113</v>
      </c>
      <c r="AV1234" s="6">
        <f t="shared" si="54"/>
        <v>0</v>
      </c>
      <c r="AW1234" s="6">
        <f t="shared" si="55"/>
        <v>1</v>
      </c>
      <c r="AX1234" s="6">
        <f t="shared" si="56"/>
        <v>0</v>
      </c>
      <c r="AY1234" s="6">
        <f t="shared" si="57"/>
        <v>0</v>
      </c>
      <c r="AZ1234" s="6">
        <f t="shared" si="58"/>
        <v>0</v>
      </c>
      <c r="BA1234" s="6">
        <f t="shared" si="59"/>
        <v>15</v>
      </c>
      <c r="BB1234" s="6">
        <f t="shared" si="60"/>
        <v>0</v>
      </c>
      <c r="BC1234" s="2"/>
      <c r="BD1234" s="2"/>
    </row>
    <row r="1235" spans="1:56" ht="15.75" customHeight="1" x14ac:dyDescent="0.25">
      <c r="A1235" s="2">
        <v>294</v>
      </c>
      <c r="B1235" s="2">
        <v>2019</v>
      </c>
      <c r="C1235" s="6" t="s">
        <v>355</v>
      </c>
      <c r="D1235" s="2">
        <v>6173</v>
      </c>
      <c r="E1235" s="2">
        <v>92781335000102</v>
      </c>
      <c r="F1235" s="2" t="str">
        <f t="array" ref="F1235">IFERROR(INDEX(cnpj!$A:$B,MATCH(C1235,cnpj!$B:$B,0),1),IF(G1235=14,LEFT(E1235,2)&amp;"."&amp;MID(E1235,3,3)&amp;"."&amp;MID(E1235,6,3)&amp;"/"&amp;MID(E1235,9,4)&amp;"-"&amp;RIGHT(E1235,2),IF(G1235=13,0&amp;LEFT(E1235,1)&amp;"."&amp;MID(E1235,2,3)&amp;"."&amp;MID(E1235,5,3)&amp;"/"&amp;MID(E1235,8,4)&amp;"-"&amp;RIGHT(E1235,2),IF(G1235=12,"00"&amp;"."&amp;LEFT(E1235,3)&amp;"."&amp;MID(E1235,4,3)&amp;"/"&amp;MID(E1235,7,4)&amp;"-"&amp;RIGHT(E1235,2),IF(G1235=11,"00.0"&amp;LEFT(E1235,2)&amp;"."&amp;MID(E1235,3,3)&amp;"/"&amp;MID(E1235,6,4)&amp;"-"&amp;RIGHT(E1235,2),"erro")))))</f>
        <v>92.781.335/0001-02</v>
      </c>
      <c r="G1235" s="2">
        <f t="shared" si="49"/>
        <v>14</v>
      </c>
      <c r="H1235" s="6" t="s">
        <v>60</v>
      </c>
      <c r="I1235" s="2">
        <v>1</v>
      </c>
      <c r="J1235" s="6">
        <v>13.312983737012978</v>
      </c>
      <c r="K1235" s="6">
        <v>605000</v>
      </c>
      <c r="L1235" s="2">
        <v>0</v>
      </c>
      <c r="M1235" s="2">
        <v>1</v>
      </c>
      <c r="N1235" s="2"/>
      <c r="O1235" s="2">
        <v>0</v>
      </c>
      <c r="P1235" s="2">
        <v>0</v>
      </c>
      <c r="Q1235" s="2">
        <v>0</v>
      </c>
      <c r="R1235" s="2">
        <v>16</v>
      </c>
      <c r="S1235" s="2">
        <v>0</v>
      </c>
      <c r="T1235" s="6">
        <v>13.702946380346781</v>
      </c>
      <c r="U1235" s="6">
        <v>4.8599950757660541E-2</v>
      </c>
      <c r="V1235" s="6">
        <v>1.0126776641224791</v>
      </c>
      <c r="W1235" s="6">
        <v>550830</v>
      </c>
      <c r="X1235" s="6">
        <v>354038</v>
      </c>
      <c r="Y1235" s="6">
        <v>893540</v>
      </c>
      <c r="Z1235" s="6">
        <v>43426</v>
      </c>
      <c r="AA1235" s="2">
        <f t="shared" si="50"/>
        <v>1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1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1</v>
      </c>
      <c r="AQ1235" s="2">
        <v>0</v>
      </c>
      <c r="AR1235" s="3">
        <v>0</v>
      </c>
      <c r="AS1235" s="6">
        <f t="shared" si="51"/>
        <v>13.625541835993694</v>
      </c>
      <c r="AT1235" s="6">
        <f t="shared" si="52"/>
        <v>-7.2385835293264089E-2</v>
      </c>
      <c r="AU1235" s="6">
        <f t="shared" si="53"/>
        <v>1.4921044517131508</v>
      </c>
      <c r="AV1235" s="6">
        <f t="shared" si="54"/>
        <v>0</v>
      </c>
      <c r="AW1235" s="6">
        <f t="shared" si="55"/>
        <v>1</v>
      </c>
      <c r="AX1235" s="6">
        <f t="shared" si="56"/>
        <v>0</v>
      </c>
      <c r="AY1235" s="6">
        <f t="shared" si="57"/>
        <v>0</v>
      </c>
      <c r="AZ1235" s="6">
        <f t="shared" si="58"/>
        <v>0</v>
      </c>
      <c r="BA1235" s="6">
        <f t="shared" si="59"/>
        <v>15</v>
      </c>
      <c r="BB1235" s="6">
        <f t="shared" si="60"/>
        <v>0</v>
      </c>
      <c r="BC1235" s="2"/>
      <c r="BD1235" s="2"/>
    </row>
    <row r="1236" spans="1:56" ht="15.75" customHeight="1" x14ac:dyDescent="0.25">
      <c r="A1236" s="2">
        <v>294</v>
      </c>
      <c r="B1236" s="2">
        <v>2020</v>
      </c>
      <c r="C1236" s="6" t="s">
        <v>355</v>
      </c>
      <c r="D1236" s="2">
        <v>6173</v>
      </c>
      <c r="E1236" s="2">
        <v>92781335000102</v>
      </c>
      <c r="F1236" s="2" t="str">
        <f t="array" ref="F1236">IFERROR(INDEX(cnpj!$A:$B,MATCH(C1236,cnpj!$B:$B,0),1),IF(G1236=14,LEFT(E1236,2)&amp;"."&amp;MID(E1236,3,3)&amp;"."&amp;MID(E1236,6,3)&amp;"/"&amp;MID(E1236,9,4)&amp;"-"&amp;RIGHT(E1236,2),IF(G1236=13,0&amp;LEFT(E1236,1)&amp;"."&amp;MID(E1236,2,3)&amp;"."&amp;MID(E1236,5,3)&amp;"/"&amp;MID(E1236,8,4)&amp;"-"&amp;RIGHT(E1236,2),IF(G1236=12,"00"&amp;"."&amp;LEFT(E1236,3)&amp;"."&amp;MID(E1236,4,3)&amp;"/"&amp;MID(E1236,7,4)&amp;"-"&amp;RIGHT(E1236,2),IF(G1236=11,"00.0"&amp;LEFT(E1236,2)&amp;"."&amp;MID(E1236,3,3)&amp;"/"&amp;MID(E1236,6,4)&amp;"-"&amp;RIGHT(E1236,2),"erro")))))</f>
        <v>92.781.335/0001-02</v>
      </c>
      <c r="G1236" s="2">
        <f t="shared" si="49"/>
        <v>14</v>
      </c>
      <c r="H1236" s="6" t="s">
        <v>60</v>
      </c>
      <c r="I1236" s="2">
        <v>1</v>
      </c>
      <c r="J1236" s="6">
        <v>11.951180395901384</v>
      </c>
      <c r="K1236" s="6">
        <v>155000</v>
      </c>
      <c r="L1236" s="2">
        <v>0</v>
      </c>
      <c r="M1236" s="2">
        <v>1</v>
      </c>
      <c r="N1236" s="2"/>
      <c r="O1236" s="2">
        <v>0</v>
      </c>
      <c r="P1236" s="2">
        <v>0</v>
      </c>
      <c r="Q1236" s="2">
        <v>0</v>
      </c>
      <c r="R1236" s="2">
        <v>17</v>
      </c>
      <c r="S1236" s="2">
        <v>0</v>
      </c>
      <c r="T1236" s="6">
        <v>14.081960311597829</v>
      </c>
      <c r="U1236" s="6">
        <v>0.20194480748811405</v>
      </c>
      <c r="V1236" s="6">
        <v>0.96761795173911114</v>
      </c>
      <c r="W1236" s="6">
        <v>460921</v>
      </c>
      <c r="X1236" s="6">
        <v>802132</v>
      </c>
      <c r="Y1236" s="6">
        <v>1305322</v>
      </c>
      <c r="Z1236" s="6">
        <v>263603</v>
      </c>
      <c r="AA1236" s="2">
        <f t="shared" si="50"/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1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1</v>
      </c>
      <c r="AR1236" s="3">
        <v>0</v>
      </c>
      <c r="AS1236" s="6">
        <f t="shared" si="51"/>
        <v>13.702946380346781</v>
      </c>
      <c r="AT1236" s="6">
        <f t="shared" si="52"/>
        <v>4.8599950757660541E-2</v>
      </c>
      <c r="AU1236" s="6">
        <f t="shared" si="53"/>
        <v>1.0126776641224791</v>
      </c>
      <c r="AV1236" s="6">
        <f t="shared" si="54"/>
        <v>0</v>
      </c>
      <c r="AW1236" s="6">
        <f t="shared" si="55"/>
        <v>1</v>
      </c>
      <c r="AX1236" s="6">
        <f t="shared" si="56"/>
        <v>0</v>
      </c>
      <c r="AY1236" s="6">
        <f t="shared" si="57"/>
        <v>0</v>
      </c>
      <c r="AZ1236" s="6">
        <f t="shared" si="58"/>
        <v>0</v>
      </c>
      <c r="BA1236" s="6">
        <f t="shared" si="59"/>
        <v>16</v>
      </c>
      <c r="BB1236" s="6">
        <f t="shared" si="60"/>
        <v>0</v>
      </c>
      <c r="BC1236" s="2"/>
      <c r="BD1236" s="2"/>
    </row>
    <row r="1237" spans="1:56" ht="15.75" customHeight="1" x14ac:dyDescent="0.25">
      <c r="A1237" s="2">
        <v>295</v>
      </c>
      <c r="B1237" s="2">
        <v>2016</v>
      </c>
      <c r="C1237" s="6" t="s">
        <v>356</v>
      </c>
      <c r="D1237" s="2">
        <v>14133</v>
      </c>
      <c r="E1237" s="2">
        <v>22770366000182</v>
      </c>
      <c r="F1237" s="2" t="str">
        <f t="array" ref="F1237">IFERROR(INDEX(cnpj!$A:$B,MATCH(C1237,cnpj!$B:$B,0),1),IF(G1237=14,LEFT(E1237,2)&amp;"."&amp;MID(E1237,3,3)&amp;"."&amp;MID(E1237,6,3)&amp;"/"&amp;MID(E1237,9,4)&amp;"-"&amp;RIGHT(E1237,2),IF(G1237=13,0&amp;LEFT(E1237,1)&amp;"."&amp;MID(E1237,2,3)&amp;"."&amp;MID(E1237,5,3)&amp;"/"&amp;MID(E1237,8,4)&amp;"-"&amp;RIGHT(E1237,2),IF(G1237=12,"00"&amp;"."&amp;LEFT(E1237,3)&amp;"."&amp;MID(E1237,4,3)&amp;"/"&amp;MID(E1237,7,4)&amp;"-"&amp;RIGHT(E1237,2),IF(G1237=11,"00.0"&amp;LEFT(E1237,2)&amp;"."&amp;MID(E1237,3,3)&amp;"/"&amp;MID(E1237,6,4)&amp;"-"&amp;RIGHT(E1237,2),"erro")))))</f>
        <v>22.770.366/0001-82</v>
      </c>
      <c r="G1237" s="2">
        <f t="shared" si="49"/>
        <v>14</v>
      </c>
      <c r="H1237" s="6" t="s">
        <v>60</v>
      </c>
      <c r="I1237" s="2">
        <v>1</v>
      </c>
      <c r="J1237" s="6">
        <v>10.973511734352114</v>
      </c>
      <c r="K1237" s="6">
        <v>58309</v>
      </c>
      <c r="L1237" s="2">
        <v>1</v>
      </c>
      <c r="M1237" s="2">
        <v>0</v>
      </c>
      <c r="N1237" s="2"/>
      <c r="O1237" s="2">
        <v>0</v>
      </c>
      <c r="P1237" s="2">
        <v>0</v>
      </c>
      <c r="Q1237" s="2">
        <v>0</v>
      </c>
      <c r="R1237" s="2">
        <v>4</v>
      </c>
      <c r="S1237" s="2">
        <v>0</v>
      </c>
      <c r="T1237" s="6">
        <v>10.251817775939296</v>
      </c>
      <c r="U1237" s="6">
        <v>2.0154937530881627</v>
      </c>
      <c r="V1237" s="6">
        <v>2.0154937530881627</v>
      </c>
      <c r="W1237" s="6">
        <v>43199</v>
      </c>
      <c r="X1237" s="6">
        <v>13908</v>
      </c>
      <c r="Y1237" s="6">
        <v>28334</v>
      </c>
      <c r="Z1237" s="6">
        <v>-8850</v>
      </c>
      <c r="AA1237" s="2" t="str">
        <f t="shared" si="50"/>
        <v/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1</v>
      </c>
      <c r="AN1237" s="2">
        <v>0</v>
      </c>
      <c r="AO1237" s="2">
        <v>0</v>
      </c>
      <c r="AP1237" s="2">
        <v>0</v>
      </c>
      <c r="AQ1237" s="2">
        <v>0</v>
      </c>
      <c r="AR1237" s="3">
        <v>0</v>
      </c>
      <c r="AS1237" s="6" t="str">
        <f t="shared" si="51"/>
        <v/>
      </c>
      <c r="AT1237" s="6" t="str">
        <f t="shared" si="52"/>
        <v/>
      </c>
      <c r="AU1237" s="6" t="str">
        <f t="shared" si="53"/>
        <v/>
      </c>
      <c r="AV1237" s="6" t="str">
        <f t="shared" si="54"/>
        <v/>
      </c>
      <c r="AW1237" s="6" t="str">
        <f t="shared" si="55"/>
        <v/>
      </c>
      <c r="AX1237" s="6" t="str">
        <f t="shared" si="56"/>
        <v/>
      </c>
      <c r="AY1237" s="6" t="str">
        <f t="shared" si="57"/>
        <v/>
      </c>
      <c r="AZ1237" s="6" t="str">
        <f t="shared" si="58"/>
        <v/>
      </c>
      <c r="BA1237" s="6" t="str">
        <f t="shared" si="59"/>
        <v/>
      </c>
      <c r="BB1237" s="6" t="str">
        <f t="shared" si="60"/>
        <v/>
      </c>
      <c r="BC1237" s="2"/>
      <c r="BD1237" s="2"/>
    </row>
    <row r="1238" spans="1:56" ht="15.75" customHeight="1" x14ac:dyDescent="0.25">
      <c r="A1238" s="2">
        <v>295</v>
      </c>
      <c r="B1238" s="2">
        <v>2017</v>
      </c>
      <c r="C1238" s="6" t="s">
        <v>356</v>
      </c>
      <c r="D1238" s="2">
        <v>14133</v>
      </c>
      <c r="E1238" s="2">
        <v>22770366000182</v>
      </c>
      <c r="F1238" s="2" t="str">
        <f t="array" ref="F1238">IFERROR(INDEX(cnpj!$A:$B,MATCH(C1238,cnpj!$B:$B,0),1),IF(G1238=14,LEFT(E1238,2)&amp;"."&amp;MID(E1238,3,3)&amp;"."&amp;MID(E1238,6,3)&amp;"/"&amp;MID(E1238,9,4)&amp;"-"&amp;RIGHT(E1238,2),IF(G1238=13,0&amp;LEFT(E1238,1)&amp;"."&amp;MID(E1238,2,3)&amp;"."&amp;MID(E1238,5,3)&amp;"/"&amp;MID(E1238,8,4)&amp;"-"&amp;RIGHT(E1238,2),IF(G1238=12,"00"&amp;"."&amp;LEFT(E1238,3)&amp;"."&amp;MID(E1238,4,3)&amp;"/"&amp;MID(E1238,7,4)&amp;"-"&amp;RIGHT(E1238,2),IF(G1238=11,"00.0"&amp;LEFT(E1238,2)&amp;"."&amp;MID(E1238,3,3)&amp;"/"&amp;MID(E1238,6,4)&amp;"-"&amp;RIGHT(E1238,2),"erro")))))</f>
        <v>22.770.366/0001-82</v>
      </c>
      <c r="G1238" s="2">
        <f t="shared" si="49"/>
        <v>14</v>
      </c>
      <c r="H1238" s="6" t="s">
        <v>60</v>
      </c>
      <c r="I1238" s="2">
        <v>1</v>
      </c>
      <c r="J1238" s="6">
        <v>10.943039620074693</v>
      </c>
      <c r="K1238" s="6">
        <v>56559</v>
      </c>
      <c r="L1238" s="2">
        <v>0</v>
      </c>
      <c r="M1238" s="2">
        <v>0</v>
      </c>
      <c r="N1238" s="2"/>
      <c r="O1238" s="2">
        <v>0</v>
      </c>
      <c r="P1238" s="2">
        <v>0</v>
      </c>
      <c r="Q1238" s="2">
        <v>0</v>
      </c>
      <c r="R1238" s="2">
        <v>4</v>
      </c>
      <c r="S1238" s="2">
        <v>0</v>
      </c>
      <c r="T1238" s="6">
        <v>9.6933219225121761</v>
      </c>
      <c r="U1238" s="6">
        <v>-0.75254190073819582</v>
      </c>
      <c r="V1238" s="6">
        <v>4.1039545931272752</v>
      </c>
      <c r="W1238" s="6">
        <v>56431</v>
      </c>
      <c r="X1238" s="6">
        <v>10090</v>
      </c>
      <c r="Y1238" s="6">
        <v>16209</v>
      </c>
      <c r="Z1238" s="6">
        <v>-21539</v>
      </c>
      <c r="AA1238" s="2">
        <f t="shared" si="50"/>
        <v>1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</v>
      </c>
      <c r="AO1238" s="2">
        <v>0</v>
      </c>
      <c r="AP1238" s="2">
        <v>0</v>
      </c>
      <c r="AQ1238" s="2">
        <v>0</v>
      </c>
      <c r="AR1238" s="3">
        <v>0</v>
      </c>
      <c r="AS1238" s="6">
        <f t="shared" si="51"/>
        <v>10.251817775939296</v>
      </c>
      <c r="AT1238" s="6">
        <f t="shared" si="52"/>
        <v>2.0154937530881627</v>
      </c>
      <c r="AU1238" s="6">
        <f t="shared" si="53"/>
        <v>2.0154937530881627</v>
      </c>
      <c r="AV1238" s="6">
        <f t="shared" si="54"/>
        <v>1</v>
      </c>
      <c r="AW1238" s="6">
        <f t="shared" si="55"/>
        <v>0</v>
      </c>
      <c r="AX1238" s="6">
        <f t="shared" si="56"/>
        <v>0</v>
      </c>
      <c r="AY1238" s="6">
        <f t="shared" si="57"/>
        <v>0</v>
      </c>
      <c r="AZ1238" s="6">
        <f t="shared" si="58"/>
        <v>0</v>
      </c>
      <c r="BA1238" s="6">
        <f t="shared" si="59"/>
        <v>4</v>
      </c>
      <c r="BB1238" s="6">
        <f t="shared" si="60"/>
        <v>0</v>
      </c>
      <c r="BC1238" s="2"/>
      <c r="BD1238" s="2"/>
    </row>
    <row r="1239" spans="1:56" ht="15.75" customHeight="1" x14ac:dyDescent="0.25">
      <c r="A1239" s="2">
        <v>295</v>
      </c>
      <c r="B1239" s="2">
        <v>2018</v>
      </c>
      <c r="C1239" s="6" t="s">
        <v>356</v>
      </c>
      <c r="D1239" s="2">
        <v>14133</v>
      </c>
      <c r="E1239" s="2">
        <v>22770366000182</v>
      </c>
      <c r="F1239" s="2" t="str">
        <f t="array" ref="F1239">IFERROR(INDEX(cnpj!$A:$B,MATCH(C1239,cnpj!$B:$B,0),1),IF(G1239=14,LEFT(E1239,2)&amp;"."&amp;MID(E1239,3,3)&amp;"."&amp;MID(E1239,6,3)&amp;"/"&amp;MID(E1239,9,4)&amp;"-"&amp;RIGHT(E1239,2),IF(G1239=13,0&amp;LEFT(E1239,1)&amp;"."&amp;MID(E1239,2,3)&amp;"."&amp;MID(E1239,5,3)&amp;"/"&amp;MID(E1239,8,4)&amp;"-"&amp;RIGHT(E1239,2),IF(G1239=12,"00"&amp;"."&amp;LEFT(E1239,3)&amp;"."&amp;MID(E1239,4,3)&amp;"/"&amp;MID(E1239,7,4)&amp;"-"&amp;RIGHT(E1239,2),IF(G1239=11,"00.0"&amp;LEFT(E1239,2)&amp;"."&amp;MID(E1239,3,3)&amp;"/"&amp;MID(E1239,6,4)&amp;"-"&amp;RIGHT(E1239,2),"erro")))))</f>
        <v>22.770.366/0001-82</v>
      </c>
      <c r="G1239" s="2">
        <f t="shared" si="49"/>
        <v>14</v>
      </c>
      <c r="H1239" s="6" t="s">
        <v>60</v>
      </c>
      <c r="I1239" s="2">
        <v>1</v>
      </c>
      <c r="J1239" s="6">
        <v>10.943039620074693</v>
      </c>
      <c r="K1239" s="6">
        <v>56559</v>
      </c>
      <c r="L1239" s="2">
        <v>0</v>
      </c>
      <c r="M1239" s="2">
        <v>0</v>
      </c>
      <c r="N1239" s="2"/>
      <c r="O1239" s="2">
        <v>0</v>
      </c>
      <c r="P1239" s="2">
        <v>0</v>
      </c>
      <c r="Q1239" s="2">
        <v>0</v>
      </c>
      <c r="R1239" s="2">
        <v>4</v>
      </c>
      <c r="S1239" s="2">
        <v>0</v>
      </c>
      <c r="T1239" s="6">
        <v>10.11480140809676</v>
      </c>
      <c r="U1239" s="6">
        <v>-11.073957866427611</v>
      </c>
      <c r="V1239" s="6">
        <v>1.4515097547154536</v>
      </c>
      <c r="W1239" s="6">
        <v>26709</v>
      </c>
      <c r="X1239" s="6">
        <v>9152</v>
      </c>
      <c r="Y1239" s="6">
        <v>24706</v>
      </c>
      <c r="Z1239" s="6">
        <v>-2231</v>
      </c>
      <c r="AA1239" s="2">
        <f t="shared" si="50"/>
        <v>1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1</v>
      </c>
      <c r="AP1239" s="2">
        <v>0</v>
      </c>
      <c r="AQ1239" s="2">
        <v>0</v>
      </c>
      <c r="AR1239" s="3">
        <v>0</v>
      </c>
      <c r="AS1239" s="6">
        <f t="shared" si="51"/>
        <v>9.6933219225121761</v>
      </c>
      <c r="AT1239" s="6">
        <f t="shared" si="52"/>
        <v>-0.75254190073819582</v>
      </c>
      <c r="AU1239" s="6">
        <f t="shared" si="53"/>
        <v>4.1039545931272752</v>
      </c>
      <c r="AV1239" s="6">
        <f t="shared" si="54"/>
        <v>0</v>
      </c>
      <c r="AW1239" s="6">
        <f t="shared" si="55"/>
        <v>0</v>
      </c>
      <c r="AX1239" s="6">
        <f t="shared" si="56"/>
        <v>0</v>
      </c>
      <c r="AY1239" s="6">
        <f t="shared" si="57"/>
        <v>0</v>
      </c>
      <c r="AZ1239" s="6">
        <f t="shared" si="58"/>
        <v>0</v>
      </c>
      <c r="BA1239" s="6">
        <f t="shared" si="59"/>
        <v>4</v>
      </c>
      <c r="BB1239" s="6">
        <f t="shared" si="60"/>
        <v>0</v>
      </c>
      <c r="BC1239" s="2"/>
      <c r="BD1239" s="2"/>
    </row>
    <row r="1240" spans="1:56" ht="15.75" customHeight="1" x14ac:dyDescent="0.25">
      <c r="A1240" s="2">
        <v>296</v>
      </c>
      <c r="B1240" s="2">
        <v>2016</v>
      </c>
      <c r="C1240" s="6" t="s">
        <v>357</v>
      </c>
      <c r="D1240" s="2">
        <v>11215</v>
      </c>
      <c r="E1240" s="2">
        <v>8424178000171</v>
      </c>
      <c r="F1240" s="2" t="str">
        <f t="array" ref="F1240">IFERROR(INDEX(cnpj!$A:$B,MATCH(C1240,cnpj!$B:$B,0),1),IF(G1240=14,LEFT(E1240,2)&amp;"."&amp;MID(E1240,3,3)&amp;"."&amp;MID(E1240,6,3)&amp;"/"&amp;MID(E1240,9,4)&amp;"-"&amp;RIGHT(E1240,2),IF(G1240=13,0&amp;LEFT(E1240,1)&amp;"."&amp;MID(E1240,2,3)&amp;"."&amp;MID(E1240,5,3)&amp;"/"&amp;MID(E1240,8,4)&amp;"-"&amp;RIGHT(E1240,2),IF(G1240=12,"00"&amp;"."&amp;LEFT(E1240,3)&amp;"."&amp;MID(E1240,4,3)&amp;"/"&amp;MID(E1240,7,4)&amp;"-"&amp;RIGHT(E1240,2),IF(G1240=11,"00.0"&amp;LEFT(E1240,2)&amp;"."&amp;MID(E1240,3,3)&amp;"/"&amp;MID(E1240,6,4)&amp;"-"&amp;RIGHT(E1240,2),"erro")))))</f>
        <v>08.424.178/0001-71</v>
      </c>
      <c r="G1240" s="2">
        <f t="shared" si="49"/>
        <v>13</v>
      </c>
      <c r="H1240" s="6" t="s">
        <v>62</v>
      </c>
      <c r="I1240" s="2">
        <v>3</v>
      </c>
      <c r="J1240" s="6">
        <v>9.6158054800843473</v>
      </c>
      <c r="K1240" s="6">
        <v>15000</v>
      </c>
      <c r="L1240" s="2">
        <v>0</v>
      </c>
      <c r="M1240" s="2">
        <v>0</v>
      </c>
      <c r="N1240" s="2"/>
      <c r="O1240" s="2">
        <v>0</v>
      </c>
      <c r="P1240" s="2">
        <v>0</v>
      </c>
      <c r="Q1240" s="2">
        <v>0</v>
      </c>
      <c r="R1240" s="2">
        <v>4</v>
      </c>
      <c r="S1240" s="2">
        <v>0</v>
      </c>
      <c r="T1240" s="6">
        <v>8.9235911975730016</v>
      </c>
      <c r="U1240" s="6">
        <v>-1.1899560410283736</v>
      </c>
      <c r="V1240" s="6">
        <v>9.1714399893432788</v>
      </c>
      <c r="W1240" s="6">
        <v>610</v>
      </c>
      <c r="X1240" s="6">
        <v>68240</v>
      </c>
      <c r="Y1240" s="6">
        <v>7507</v>
      </c>
      <c r="Z1240" s="6">
        <v>-8933</v>
      </c>
      <c r="AA1240" s="2" t="str">
        <f t="shared" si="50"/>
        <v/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1</v>
      </c>
      <c r="AI1240" s="2">
        <v>0</v>
      </c>
      <c r="AJ1240" s="2">
        <v>0</v>
      </c>
      <c r="AK1240" s="2">
        <v>0</v>
      </c>
      <c r="AL1240" s="2">
        <v>0</v>
      </c>
      <c r="AM1240" s="2">
        <v>1</v>
      </c>
      <c r="AN1240" s="2">
        <v>0</v>
      </c>
      <c r="AO1240" s="2">
        <v>0</v>
      </c>
      <c r="AP1240" s="2">
        <v>0</v>
      </c>
      <c r="AQ1240" s="2">
        <v>0</v>
      </c>
      <c r="AR1240" s="3">
        <v>0</v>
      </c>
      <c r="AS1240" s="6" t="str">
        <f t="shared" si="51"/>
        <v/>
      </c>
      <c r="AT1240" s="6" t="str">
        <f t="shared" si="52"/>
        <v/>
      </c>
      <c r="AU1240" s="6" t="str">
        <f t="shared" si="53"/>
        <v/>
      </c>
      <c r="AV1240" s="6" t="str">
        <f t="shared" si="54"/>
        <v/>
      </c>
      <c r="AW1240" s="6" t="str">
        <f t="shared" si="55"/>
        <v/>
      </c>
      <c r="AX1240" s="6" t="str">
        <f t="shared" si="56"/>
        <v/>
      </c>
      <c r="AY1240" s="6" t="str">
        <f t="shared" si="57"/>
        <v/>
      </c>
      <c r="AZ1240" s="6" t="str">
        <f t="shared" si="58"/>
        <v/>
      </c>
      <c r="BA1240" s="6" t="str">
        <f t="shared" si="59"/>
        <v/>
      </c>
      <c r="BB1240" s="6" t="str">
        <f t="shared" si="60"/>
        <v/>
      </c>
      <c r="BC1240" s="2"/>
      <c r="BD1240" s="2"/>
    </row>
    <row r="1241" spans="1:56" ht="15.75" customHeight="1" x14ac:dyDescent="0.25">
      <c r="A1241" s="2">
        <v>296</v>
      </c>
      <c r="B1241" s="2">
        <v>2017</v>
      </c>
      <c r="C1241" s="6" t="s">
        <v>357</v>
      </c>
      <c r="D1241" s="2">
        <v>11215</v>
      </c>
      <c r="E1241" s="2">
        <v>8424178000171</v>
      </c>
      <c r="F1241" s="2" t="str">
        <f t="array" ref="F1241">IFERROR(INDEX(cnpj!$A:$B,MATCH(C1241,cnpj!$B:$B,0),1),IF(G1241=14,LEFT(E1241,2)&amp;"."&amp;MID(E1241,3,3)&amp;"."&amp;MID(E1241,6,3)&amp;"/"&amp;MID(E1241,9,4)&amp;"-"&amp;RIGHT(E1241,2),IF(G1241=13,0&amp;LEFT(E1241,1)&amp;"."&amp;MID(E1241,2,3)&amp;"."&amp;MID(E1241,5,3)&amp;"/"&amp;MID(E1241,8,4)&amp;"-"&amp;RIGHT(E1241,2),IF(G1241=12,"00"&amp;"."&amp;LEFT(E1241,3)&amp;"."&amp;MID(E1241,4,3)&amp;"/"&amp;MID(E1241,7,4)&amp;"-"&amp;RIGHT(E1241,2),IF(G1241=11,"00.0"&amp;LEFT(E1241,2)&amp;"."&amp;MID(E1241,3,3)&amp;"/"&amp;MID(E1241,6,4)&amp;"-"&amp;RIGHT(E1241,2),"erro")))))</f>
        <v>08.424.178/0001-71</v>
      </c>
      <c r="G1241" s="2">
        <f t="shared" si="49"/>
        <v>13</v>
      </c>
      <c r="H1241" s="6" t="s">
        <v>62</v>
      </c>
      <c r="I1241" s="2">
        <v>3</v>
      </c>
      <c r="J1241" s="6">
        <v>9.6158054800843473</v>
      </c>
      <c r="K1241" s="6">
        <v>15000</v>
      </c>
      <c r="L1241" s="2">
        <v>0</v>
      </c>
      <c r="M1241" s="2">
        <v>0</v>
      </c>
      <c r="N1241" s="2"/>
      <c r="O1241" s="2">
        <v>0</v>
      </c>
      <c r="P1241" s="2">
        <v>0</v>
      </c>
      <c r="Q1241" s="2">
        <v>0</v>
      </c>
      <c r="R1241" s="2">
        <v>4</v>
      </c>
      <c r="S1241" s="2">
        <v>0</v>
      </c>
      <c r="T1241" s="6">
        <v>9.9218675998175581</v>
      </c>
      <c r="U1241" s="6">
        <v>0.14535368906779245</v>
      </c>
      <c r="V1241" s="6">
        <v>3.8659368710421678</v>
      </c>
      <c r="W1241" s="6">
        <v>235</v>
      </c>
      <c r="X1241" s="6">
        <v>78518</v>
      </c>
      <c r="Y1241" s="6">
        <v>20371</v>
      </c>
      <c r="Z1241" s="6">
        <v>2961</v>
      </c>
      <c r="AA1241" s="2">
        <f t="shared" si="50"/>
        <v>1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1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</v>
      </c>
      <c r="AO1241" s="2">
        <v>0</v>
      </c>
      <c r="AP1241" s="2">
        <v>0</v>
      </c>
      <c r="AQ1241" s="2">
        <v>0</v>
      </c>
      <c r="AR1241" s="3">
        <v>0</v>
      </c>
      <c r="AS1241" s="6">
        <f t="shared" si="51"/>
        <v>8.9235911975730016</v>
      </c>
      <c r="AT1241" s="6">
        <f t="shared" si="52"/>
        <v>-1.1899560410283736</v>
      </c>
      <c r="AU1241" s="6">
        <f t="shared" si="53"/>
        <v>9.1714399893432788</v>
      </c>
      <c r="AV1241" s="6">
        <f t="shared" si="54"/>
        <v>0</v>
      </c>
      <c r="AW1241" s="6">
        <f t="shared" si="55"/>
        <v>0</v>
      </c>
      <c r="AX1241" s="6">
        <f t="shared" si="56"/>
        <v>0</v>
      </c>
      <c r="AY1241" s="6">
        <f t="shared" si="57"/>
        <v>0</v>
      </c>
      <c r="AZ1241" s="6">
        <f t="shared" si="58"/>
        <v>0</v>
      </c>
      <c r="BA1241" s="6">
        <f t="shared" si="59"/>
        <v>4</v>
      </c>
      <c r="BB1241" s="6">
        <f t="shared" si="60"/>
        <v>0</v>
      </c>
      <c r="BC1241" s="2"/>
      <c r="BD1241" s="2"/>
    </row>
    <row r="1242" spans="1:56" ht="15.75" customHeight="1" x14ac:dyDescent="0.25">
      <c r="A1242" s="2">
        <v>296</v>
      </c>
      <c r="B1242" s="2">
        <v>2018</v>
      </c>
      <c r="C1242" s="6" t="s">
        <v>357</v>
      </c>
      <c r="D1242" s="2">
        <v>11215</v>
      </c>
      <c r="E1242" s="2">
        <v>8424178000171</v>
      </c>
      <c r="F1242" s="2" t="str">
        <f t="array" ref="F1242">IFERROR(INDEX(cnpj!$A:$B,MATCH(C1242,cnpj!$B:$B,0),1),IF(G1242=14,LEFT(E1242,2)&amp;"."&amp;MID(E1242,3,3)&amp;"."&amp;MID(E1242,6,3)&amp;"/"&amp;MID(E1242,9,4)&amp;"-"&amp;RIGHT(E1242,2),IF(G1242=13,0&amp;LEFT(E1242,1)&amp;"."&amp;MID(E1242,2,3)&amp;"."&amp;MID(E1242,5,3)&amp;"/"&amp;MID(E1242,8,4)&amp;"-"&amp;RIGHT(E1242,2),IF(G1242=12,"00"&amp;"."&amp;LEFT(E1242,3)&amp;"."&amp;MID(E1242,4,3)&amp;"/"&amp;MID(E1242,7,4)&amp;"-"&amp;RIGHT(E1242,2),IF(G1242=11,"00.0"&amp;LEFT(E1242,2)&amp;"."&amp;MID(E1242,3,3)&amp;"/"&amp;MID(E1242,6,4)&amp;"-"&amp;RIGHT(E1242,2),"erro")))))</f>
        <v>08.424.178/0001-71</v>
      </c>
      <c r="G1242" s="2">
        <f t="shared" si="49"/>
        <v>13</v>
      </c>
      <c r="H1242" s="6" t="s">
        <v>62</v>
      </c>
      <c r="I1242" s="2">
        <v>3</v>
      </c>
      <c r="J1242" s="6">
        <v>9.6158054800843473</v>
      </c>
      <c r="K1242" s="6">
        <v>15000</v>
      </c>
      <c r="L1242" s="2">
        <v>1</v>
      </c>
      <c r="M1242" s="2">
        <v>0</v>
      </c>
      <c r="N1242" s="2"/>
      <c r="O1242" s="2">
        <v>0</v>
      </c>
      <c r="P1242" s="2">
        <v>0</v>
      </c>
      <c r="Q1242" s="2">
        <v>0</v>
      </c>
      <c r="R1242" s="2">
        <v>4</v>
      </c>
      <c r="S1242" s="2">
        <v>0</v>
      </c>
      <c r="T1242" s="6">
        <v>9.7688126492095257</v>
      </c>
      <c r="U1242" s="6">
        <v>0.13026315789473683</v>
      </c>
      <c r="V1242" s="6">
        <v>4.5206521739130432</v>
      </c>
      <c r="W1242" s="6">
        <v>272</v>
      </c>
      <c r="X1242" s="6">
        <v>78749</v>
      </c>
      <c r="Y1242" s="6">
        <v>17480</v>
      </c>
      <c r="Z1242" s="6">
        <v>2277</v>
      </c>
      <c r="AA1242" s="2">
        <f t="shared" si="50"/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1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1</v>
      </c>
      <c r="AP1242" s="2">
        <v>0</v>
      </c>
      <c r="AQ1242" s="2">
        <v>0</v>
      </c>
      <c r="AR1242" s="3">
        <v>0</v>
      </c>
      <c r="AS1242" s="6">
        <f t="shared" si="51"/>
        <v>9.9218675998175581</v>
      </c>
      <c r="AT1242" s="6">
        <f t="shared" si="52"/>
        <v>0.14535368906779245</v>
      </c>
      <c r="AU1242" s="6">
        <f t="shared" si="53"/>
        <v>3.8659368710421678</v>
      </c>
      <c r="AV1242" s="6">
        <f t="shared" si="54"/>
        <v>0</v>
      </c>
      <c r="AW1242" s="6">
        <f t="shared" si="55"/>
        <v>0</v>
      </c>
      <c r="AX1242" s="6">
        <f t="shared" si="56"/>
        <v>0</v>
      </c>
      <c r="AY1242" s="6">
        <f t="shared" si="57"/>
        <v>0</v>
      </c>
      <c r="AZ1242" s="6">
        <f t="shared" si="58"/>
        <v>0</v>
      </c>
      <c r="BA1242" s="6">
        <f t="shared" si="59"/>
        <v>4</v>
      </c>
      <c r="BB1242" s="6">
        <f t="shared" si="60"/>
        <v>0</v>
      </c>
      <c r="BC1242" s="2"/>
      <c r="BD1242" s="2"/>
    </row>
    <row r="1243" spans="1:56" ht="15.75" customHeight="1" x14ac:dyDescent="0.25">
      <c r="A1243" s="2">
        <v>296</v>
      </c>
      <c r="B1243" s="2">
        <v>2019</v>
      </c>
      <c r="C1243" s="6" t="s">
        <v>357</v>
      </c>
      <c r="D1243" s="2">
        <v>11215</v>
      </c>
      <c r="E1243" s="2">
        <v>8424178000171</v>
      </c>
      <c r="F1243" s="2" t="str">
        <f t="array" ref="F1243">IFERROR(INDEX(cnpj!$A:$B,MATCH(C1243,cnpj!$B:$B,0),1),IF(G1243=14,LEFT(E1243,2)&amp;"."&amp;MID(E1243,3,3)&amp;"."&amp;MID(E1243,6,3)&amp;"/"&amp;MID(E1243,9,4)&amp;"-"&amp;RIGHT(E1243,2),IF(G1243=13,0&amp;LEFT(E1243,1)&amp;"."&amp;MID(E1243,2,3)&amp;"."&amp;MID(E1243,5,3)&amp;"/"&amp;MID(E1243,8,4)&amp;"-"&amp;RIGHT(E1243,2),IF(G1243=12,"00"&amp;"."&amp;LEFT(E1243,3)&amp;"."&amp;MID(E1243,4,3)&amp;"/"&amp;MID(E1243,7,4)&amp;"-"&amp;RIGHT(E1243,2),IF(G1243=11,"00.0"&amp;LEFT(E1243,2)&amp;"."&amp;MID(E1243,3,3)&amp;"/"&amp;MID(E1243,6,4)&amp;"-"&amp;RIGHT(E1243,2),"erro")))))</f>
        <v>08.424.178/0001-71</v>
      </c>
      <c r="G1243" s="2">
        <f t="shared" si="49"/>
        <v>13</v>
      </c>
      <c r="H1243" s="6" t="s">
        <v>62</v>
      </c>
      <c r="I1243" s="2">
        <v>3</v>
      </c>
      <c r="J1243" s="6">
        <v>9.6158054800843473</v>
      </c>
      <c r="K1243" s="6">
        <v>15000</v>
      </c>
      <c r="L1243" s="2">
        <v>0</v>
      </c>
      <c r="M1243" s="2">
        <v>0</v>
      </c>
      <c r="N1243" s="2"/>
      <c r="O1243" s="2">
        <v>0</v>
      </c>
      <c r="P1243" s="2">
        <v>0</v>
      </c>
      <c r="Q1243" s="2">
        <v>0</v>
      </c>
      <c r="R1243" s="2">
        <v>4</v>
      </c>
      <c r="S1243" s="2">
        <v>0</v>
      </c>
      <c r="T1243" s="6">
        <v>9.7557992796365234</v>
      </c>
      <c r="U1243" s="6">
        <v>-0.60316448359800623</v>
      </c>
      <c r="V1243" s="6">
        <v>5.4422162976701056E-2</v>
      </c>
      <c r="W1243" s="6">
        <v>329</v>
      </c>
      <c r="X1243" s="6">
        <v>610</v>
      </c>
      <c r="Y1243" s="6">
        <v>17254</v>
      </c>
      <c r="Z1243" s="6">
        <v>-10407</v>
      </c>
      <c r="AA1243" s="2">
        <f t="shared" si="50"/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1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1</v>
      </c>
      <c r="AQ1243" s="2">
        <v>0</v>
      </c>
      <c r="AR1243" s="3">
        <v>0</v>
      </c>
      <c r="AS1243" s="6">
        <f t="shared" si="51"/>
        <v>9.7688126492095257</v>
      </c>
      <c r="AT1243" s="6">
        <f t="shared" si="52"/>
        <v>0.13026315789473683</v>
      </c>
      <c r="AU1243" s="6">
        <f t="shared" si="53"/>
        <v>4.5206521739130432</v>
      </c>
      <c r="AV1243" s="6">
        <f t="shared" si="54"/>
        <v>1</v>
      </c>
      <c r="AW1243" s="6">
        <f t="shared" si="55"/>
        <v>0</v>
      </c>
      <c r="AX1243" s="6">
        <f t="shared" si="56"/>
        <v>0</v>
      </c>
      <c r="AY1243" s="6">
        <f t="shared" si="57"/>
        <v>0</v>
      </c>
      <c r="AZ1243" s="6">
        <f t="shared" si="58"/>
        <v>0</v>
      </c>
      <c r="BA1243" s="6">
        <f t="shared" si="59"/>
        <v>4</v>
      </c>
      <c r="BB1243" s="6">
        <f t="shared" si="60"/>
        <v>0</v>
      </c>
      <c r="BC1243" s="2"/>
      <c r="BD1243" s="2"/>
    </row>
    <row r="1244" spans="1:56" ht="15.75" customHeight="1" x14ac:dyDescent="0.25">
      <c r="A1244" s="2">
        <v>296</v>
      </c>
      <c r="B1244" s="2">
        <v>2020</v>
      </c>
      <c r="C1244" s="6" t="s">
        <v>357</v>
      </c>
      <c r="D1244" s="2">
        <v>11215</v>
      </c>
      <c r="E1244" s="2">
        <v>8424178000171</v>
      </c>
      <c r="F1244" s="2" t="str">
        <f t="array" ref="F1244">IFERROR(INDEX(cnpj!$A:$B,MATCH(C1244,cnpj!$B:$B,0),1),IF(G1244=14,LEFT(E1244,2)&amp;"."&amp;MID(E1244,3,3)&amp;"."&amp;MID(E1244,6,3)&amp;"/"&amp;MID(E1244,9,4)&amp;"-"&amp;RIGHT(E1244,2),IF(G1244=13,0&amp;LEFT(E1244,1)&amp;"."&amp;MID(E1244,2,3)&amp;"."&amp;MID(E1244,5,3)&amp;"/"&amp;MID(E1244,8,4)&amp;"-"&amp;RIGHT(E1244,2),IF(G1244=12,"00"&amp;"."&amp;LEFT(E1244,3)&amp;"."&amp;MID(E1244,4,3)&amp;"/"&amp;MID(E1244,7,4)&amp;"-"&amp;RIGHT(E1244,2),IF(G1244=11,"00.0"&amp;LEFT(E1244,2)&amp;"."&amp;MID(E1244,3,3)&amp;"/"&amp;MID(E1244,6,4)&amp;"-"&amp;RIGHT(E1244,2),"erro")))))</f>
        <v>08.424.178/0001-71</v>
      </c>
      <c r="G1244" s="2">
        <f t="shared" si="49"/>
        <v>13</v>
      </c>
      <c r="H1244" s="6" t="s">
        <v>62</v>
      </c>
      <c r="I1244" s="2">
        <v>3</v>
      </c>
      <c r="J1244" s="6">
        <v>9.6158054800843473</v>
      </c>
      <c r="K1244" s="6">
        <v>15000</v>
      </c>
      <c r="L1244" s="2">
        <v>0</v>
      </c>
      <c r="M1244" s="2">
        <v>0</v>
      </c>
      <c r="N1244" s="2"/>
      <c r="O1244" s="2">
        <v>0</v>
      </c>
      <c r="P1244" s="2">
        <v>0</v>
      </c>
      <c r="Q1244" s="2">
        <v>0</v>
      </c>
      <c r="R1244" s="2">
        <v>4</v>
      </c>
      <c r="S1244" s="2">
        <v>0</v>
      </c>
      <c r="T1244" s="6">
        <v>9.71655538318449</v>
      </c>
      <c r="U1244" s="6">
        <v>-0.54556962025316458</v>
      </c>
      <c r="V1244" s="6">
        <v>5.885955394816154</v>
      </c>
      <c r="W1244" s="6">
        <v>205</v>
      </c>
      <c r="X1244" s="6">
        <v>97443</v>
      </c>
      <c r="Y1244" s="6">
        <v>16590</v>
      </c>
      <c r="Z1244" s="6">
        <v>-9051</v>
      </c>
      <c r="AA1244" s="2">
        <f t="shared" si="50"/>
        <v>1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1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1</v>
      </c>
      <c r="AR1244" s="3">
        <v>0</v>
      </c>
      <c r="AS1244" s="6">
        <f t="shared" si="51"/>
        <v>9.7557992796365234</v>
      </c>
      <c r="AT1244" s="6">
        <f t="shared" si="52"/>
        <v>-0.60316448359800623</v>
      </c>
      <c r="AU1244" s="6">
        <f t="shared" si="53"/>
        <v>5.4422162976701056E-2</v>
      </c>
      <c r="AV1244" s="6">
        <f t="shared" si="54"/>
        <v>0</v>
      </c>
      <c r="AW1244" s="6">
        <f t="shared" si="55"/>
        <v>0</v>
      </c>
      <c r="AX1244" s="6">
        <f t="shared" si="56"/>
        <v>0</v>
      </c>
      <c r="AY1244" s="6">
        <f t="shared" si="57"/>
        <v>0</v>
      </c>
      <c r="AZ1244" s="6">
        <f t="shared" si="58"/>
        <v>0</v>
      </c>
      <c r="BA1244" s="6">
        <f t="shared" si="59"/>
        <v>4</v>
      </c>
      <c r="BB1244" s="6">
        <f t="shared" si="60"/>
        <v>0</v>
      </c>
      <c r="BC1244" s="2"/>
      <c r="BD1244" s="2"/>
    </row>
    <row r="1245" spans="1:56" ht="15.75" customHeight="1" x14ac:dyDescent="0.25">
      <c r="A1245" s="2">
        <v>297</v>
      </c>
      <c r="B1245" s="2">
        <v>2016</v>
      </c>
      <c r="C1245" s="6" t="s">
        <v>358</v>
      </c>
      <c r="D1245" s="2">
        <v>20435</v>
      </c>
      <c r="E1245" s="2">
        <v>8065557000112</v>
      </c>
      <c r="F1245" s="2" t="str">
        <f t="array" ref="F1245">IFERROR(INDEX(cnpj!$A:$B,MATCH(C1245,cnpj!$B:$B,0),1),IF(G1245=14,LEFT(E1245,2)&amp;"."&amp;MID(E1245,3,3)&amp;"."&amp;MID(E1245,6,3)&amp;"/"&amp;MID(E1245,9,4)&amp;"-"&amp;RIGHT(E1245,2),IF(G1245=13,0&amp;LEFT(E1245,1)&amp;"."&amp;MID(E1245,2,3)&amp;"."&amp;MID(E1245,5,3)&amp;"/"&amp;MID(E1245,8,4)&amp;"-"&amp;RIGHT(E1245,2),IF(G1245=12,"00"&amp;"."&amp;LEFT(E1245,3)&amp;"."&amp;MID(E1245,4,3)&amp;"/"&amp;MID(E1245,7,4)&amp;"-"&amp;RIGHT(E1245,2),IF(G1245=11,"00.0"&amp;LEFT(E1245,2)&amp;"."&amp;MID(E1245,3,3)&amp;"/"&amp;MID(E1245,6,4)&amp;"-"&amp;RIGHT(E1245,2),"erro")))))</f>
        <v>08.065.557/0001-12</v>
      </c>
      <c r="G1245" s="2">
        <f t="shared" si="49"/>
        <v>13</v>
      </c>
      <c r="H1245" s="6" t="s">
        <v>62</v>
      </c>
      <c r="I1245" s="2">
        <v>3</v>
      </c>
      <c r="J1245" s="6">
        <v>13.040261384190362</v>
      </c>
      <c r="K1245" s="6">
        <v>460589</v>
      </c>
      <c r="L1245" s="2">
        <v>0</v>
      </c>
      <c r="M1245" s="2">
        <v>1</v>
      </c>
      <c r="N1245" s="2"/>
      <c r="O1245" s="2">
        <v>0</v>
      </c>
      <c r="P1245" s="2">
        <v>0</v>
      </c>
      <c r="Q1245" s="2">
        <v>0</v>
      </c>
      <c r="R1245" s="2">
        <v>20</v>
      </c>
      <c r="S1245" s="2">
        <v>0</v>
      </c>
      <c r="T1245" s="6">
        <v>14.588146600545871</v>
      </c>
      <c r="U1245" s="6">
        <v>-0.20733680079169989</v>
      </c>
      <c r="V1245" s="6">
        <v>0.34380159106557617</v>
      </c>
      <c r="W1245" s="6">
        <v>383546</v>
      </c>
      <c r="X1245" s="6">
        <v>360945</v>
      </c>
      <c r="Y1245" s="6">
        <v>2165467</v>
      </c>
      <c r="Z1245" s="6">
        <v>-448981</v>
      </c>
      <c r="AA1245" s="2" t="str">
        <f t="shared" si="50"/>
        <v/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1</v>
      </c>
      <c r="AI1245" s="2">
        <v>0</v>
      </c>
      <c r="AJ1245" s="2">
        <v>0</v>
      </c>
      <c r="AK1245" s="2">
        <v>0</v>
      </c>
      <c r="AL1245" s="2">
        <v>0</v>
      </c>
      <c r="AM1245" s="2">
        <v>1</v>
      </c>
      <c r="AN1245" s="2">
        <v>0</v>
      </c>
      <c r="AO1245" s="2">
        <v>0</v>
      </c>
      <c r="AP1245" s="2">
        <v>0</v>
      </c>
      <c r="AQ1245" s="2">
        <v>0</v>
      </c>
      <c r="AR1245" s="3">
        <v>0</v>
      </c>
      <c r="AS1245" s="6" t="str">
        <f t="shared" si="51"/>
        <v/>
      </c>
      <c r="AT1245" s="6" t="str">
        <f t="shared" si="52"/>
        <v/>
      </c>
      <c r="AU1245" s="6" t="str">
        <f t="shared" si="53"/>
        <v/>
      </c>
      <c r="AV1245" s="6" t="str">
        <f t="shared" si="54"/>
        <v/>
      </c>
      <c r="AW1245" s="6" t="str">
        <f t="shared" si="55"/>
        <v/>
      </c>
      <c r="AX1245" s="6" t="str">
        <f t="shared" si="56"/>
        <v/>
      </c>
      <c r="AY1245" s="6" t="str">
        <f t="shared" si="57"/>
        <v/>
      </c>
      <c r="AZ1245" s="6" t="str">
        <f t="shared" si="58"/>
        <v/>
      </c>
      <c r="BA1245" s="6" t="str">
        <f t="shared" si="59"/>
        <v/>
      </c>
      <c r="BB1245" s="6" t="str">
        <f t="shared" si="60"/>
        <v/>
      </c>
      <c r="BC1245" s="2"/>
      <c r="BD1245" s="2"/>
    </row>
    <row r="1246" spans="1:56" ht="15.75" customHeight="1" x14ac:dyDescent="0.25">
      <c r="A1246" s="2">
        <v>297</v>
      </c>
      <c r="B1246" s="2">
        <v>2017</v>
      </c>
      <c r="C1246" s="6" t="s">
        <v>358</v>
      </c>
      <c r="D1246" s="2">
        <v>20435</v>
      </c>
      <c r="E1246" s="2">
        <v>8065557000112</v>
      </c>
      <c r="F1246" s="2" t="str">
        <f t="array" ref="F1246">IFERROR(INDEX(cnpj!$A:$B,MATCH(C1246,cnpj!$B:$B,0),1),IF(G1246=14,LEFT(E1246,2)&amp;"."&amp;MID(E1246,3,3)&amp;"."&amp;MID(E1246,6,3)&amp;"/"&amp;MID(E1246,9,4)&amp;"-"&amp;RIGHT(E1246,2),IF(G1246=13,0&amp;LEFT(E1246,1)&amp;"."&amp;MID(E1246,2,3)&amp;"."&amp;MID(E1246,5,3)&amp;"/"&amp;MID(E1246,8,4)&amp;"-"&amp;RIGHT(E1246,2),IF(G1246=12,"00"&amp;"."&amp;LEFT(E1246,3)&amp;"."&amp;MID(E1246,4,3)&amp;"/"&amp;MID(E1246,7,4)&amp;"-"&amp;RIGHT(E1246,2),IF(G1246=11,"00.0"&amp;LEFT(E1246,2)&amp;"."&amp;MID(E1246,3,3)&amp;"/"&amp;MID(E1246,6,4)&amp;"-"&amp;RIGHT(E1246,2),"erro")))))</f>
        <v>08.065.557/0001-12</v>
      </c>
      <c r="G1246" s="2">
        <f t="shared" si="49"/>
        <v>13</v>
      </c>
      <c r="H1246" s="6" t="s">
        <v>62</v>
      </c>
      <c r="I1246" s="2">
        <v>3</v>
      </c>
      <c r="J1246" s="6">
        <v>12.807012345432785</v>
      </c>
      <c r="K1246" s="6">
        <v>364766.37</v>
      </c>
      <c r="L1246" s="2">
        <v>0</v>
      </c>
      <c r="M1246" s="2">
        <v>1</v>
      </c>
      <c r="N1246" s="2"/>
      <c r="O1246" s="2">
        <v>0</v>
      </c>
      <c r="P1246" s="2">
        <v>0</v>
      </c>
      <c r="Q1246" s="2">
        <v>0</v>
      </c>
      <c r="R1246" s="2">
        <v>20</v>
      </c>
      <c r="S1246" s="2">
        <v>0</v>
      </c>
      <c r="T1246" s="6">
        <v>14.473945168406798</v>
      </c>
      <c r="U1246" s="6">
        <v>-0.26952125671535787</v>
      </c>
      <c r="V1246" s="6">
        <v>0.45694198986833812</v>
      </c>
      <c r="W1246" s="6">
        <v>435182</v>
      </c>
      <c r="X1246" s="6">
        <v>447523</v>
      </c>
      <c r="Y1246" s="6">
        <v>1931766</v>
      </c>
      <c r="Z1246" s="6">
        <v>-520652</v>
      </c>
      <c r="AA1246" s="2">
        <f t="shared" si="50"/>
        <v>1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1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</v>
      </c>
      <c r="AO1246" s="2">
        <v>0</v>
      </c>
      <c r="AP1246" s="2">
        <v>0</v>
      </c>
      <c r="AQ1246" s="2">
        <v>0</v>
      </c>
      <c r="AR1246" s="3">
        <v>0</v>
      </c>
      <c r="AS1246" s="6">
        <f t="shared" si="51"/>
        <v>14.588146600545871</v>
      </c>
      <c r="AT1246" s="6">
        <f t="shared" si="52"/>
        <v>-0.20733680079169989</v>
      </c>
      <c r="AU1246" s="6">
        <f t="shared" si="53"/>
        <v>0.34380159106557617</v>
      </c>
      <c r="AV1246" s="6">
        <f t="shared" si="54"/>
        <v>0</v>
      </c>
      <c r="AW1246" s="6">
        <f t="shared" si="55"/>
        <v>1</v>
      </c>
      <c r="AX1246" s="6">
        <f t="shared" si="56"/>
        <v>0</v>
      </c>
      <c r="AY1246" s="6">
        <f t="shared" si="57"/>
        <v>0</v>
      </c>
      <c r="AZ1246" s="6">
        <f t="shared" si="58"/>
        <v>0</v>
      </c>
      <c r="BA1246" s="6">
        <f t="shared" si="59"/>
        <v>20</v>
      </c>
      <c r="BB1246" s="6">
        <f t="shared" si="60"/>
        <v>0</v>
      </c>
      <c r="BC1246" s="2"/>
      <c r="BD1246" s="2"/>
    </row>
    <row r="1247" spans="1:56" ht="15.75" customHeight="1" x14ac:dyDescent="0.25">
      <c r="A1247" s="2">
        <v>297</v>
      </c>
      <c r="B1247" s="2">
        <v>2018</v>
      </c>
      <c r="C1247" s="6" t="s">
        <v>358</v>
      </c>
      <c r="D1247" s="2">
        <v>20435</v>
      </c>
      <c r="E1247" s="2">
        <v>8065557000112</v>
      </c>
      <c r="F1247" s="2" t="str">
        <f t="array" ref="F1247">IFERROR(INDEX(cnpj!$A:$B,MATCH(C1247,cnpj!$B:$B,0),1),IF(G1247=14,LEFT(E1247,2)&amp;"."&amp;MID(E1247,3,3)&amp;"."&amp;MID(E1247,6,3)&amp;"/"&amp;MID(E1247,9,4)&amp;"-"&amp;RIGHT(E1247,2),IF(G1247=13,0&amp;LEFT(E1247,1)&amp;"."&amp;MID(E1247,2,3)&amp;"."&amp;MID(E1247,5,3)&amp;"/"&amp;MID(E1247,8,4)&amp;"-"&amp;RIGHT(E1247,2),IF(G1247=12,"00"&amp;"."&amp;LEFT(E1247,3)&amp;"."&amp;MID(E1247,4,3)&amp;"/"&amp;MID(E1247,7,4)&amp;"-"&amp;RIGHT(E1247,2),IF(G1247=11,"00.0"&amp;LEFT(E1247,2)&amp;"."&amp;MID(E1247,3,3)&amp;"/"&amp;MID(E1247,6,4)&amp;"-"&amp;RIGHT(E1247,2),"erro")))))</f>
        <v>08.065.557/0001-12</v>
      </c>
      <c r="G1247" s="2">
        <f t="shared" si="49"/>
        <v>13</v>
      </c>
      <c r="H1247" s="6" t="s">
        <v>62</v>
      </c>
      <c r="I1247" s="2">
        <v>3</v>
      </c>
      <c r="J1247" s="6">
        <v>12.611537753638338</v>
      </c>
      <c r="K1247" s="6">
        <v>300000</v>
      </c>
      <c r="L1247" s="2">
        <v>0</v>
      </c>
      <c r="M1247" s="2">
        <v>1</v>
      </c>
      <c r="N1247" s="2"/>
      <c r="O1247" s="2">
        <v>0</v>
      </c>
      <c r="P1247" s="2">
        <v>0</v>
      </c>
      <c r="Q1247" s="2">
        <v>0</v>
      </c>
      <c r="R1247" s="2">
        <v>19</v>
      </c>
      <c r="S1247" s="2">
        <v>0</v>
      </c>
      <c r="T1247" s="6">
        <v>14.361797915688364</v>
      </c>
      <c r="U1247" s="6">
        <v>-0.16043964953122195</v>
      </c>
      <c r="V1247" s="6">
        <v>0.55293283067817911</v>
      </c>
      <c r="W1247" s="6">
        <v>530769</v>
      </c>
      <c r="X1247" s="6">
        <v>424052</v>
      </c>
      <c r="Y1247" s="6">
        <v>1726830</v>
      </c>
      <c r="Z1247" s="6">
        <v>-277052</v>
      </c>
      <c r="AA1247" s="2">
        <f t="shared" si="50"/>
        <v>1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1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1</v>
      </c>
      <c r="AP1247" s="2">
        <v>0</v>
      </c>
      <c r="AQ1247" s="2">
        <v>0</v>
      </c>
      <c r="AR1247" s="3">
        <v>0</v>
      </c>
      <c r="AS1247" s="6">
        <f t="shared" si="51"/>
        <v>14.473945168406798</v>
      </c>
      <c r="AT1247" s="6">
        <f t="shared" si="52"/>
        <v>-0.26952125671535787</v>
      </c>
      <c r="AU1247" s="6">
        <f t="shared" si="53"/>
        <v>0.45694198986833812</v>
      </c>
      <c r="AV1247" s="6">
        <f t="shared" si="54"/>
        <v>0</v>
      </c>
      <c r="AW1247" s="6">
        <f t="shared" si="55"/>
        <v>1</v>
      </c>
      <c r="AX1247" s="6">
        <f t="shared" si="56"/>
        <v>0</v>
      </c>
      <c r="AY1247" s="6">
        <f t="shared" si="57"/>
        <v>0</v>
      </c>
      <c r="AZ1247" s="6">
        <f t="shared" si="58"/>
        <v>0</v>
      </c>
      <c r="BA1247" s="6">
        <f t="shared" si="59"/>
        <v>20</v>
      </c>
      <c r="BB1247" s="6">
        <f t="shared" si="60"/>
        <v>0</v>
      </c>
      <c r="BC1247" s="2"/>
      <c r="BD1247" s="2"/>
    </row>
    <row r="1248" spans="1:56" ht="15.75" customHeight="1" x14ac:dyDescent="0.25">
      <c r="A1248" s="2">
        <v>297</v>
      </c>
      <c r="B1248" s="2">
        <v>2019</v>
      </c>
      <c r="C1248" s="6" t="s">
        <v>358</v>
      </c>
      <c r="D1248" s="2">
        <v>20435</v>
      </c>
      <c r="E1248" s="2">
        <v>8065557000112</v>
      </c>
      <c r="F1248" s="2" t="str">
        <f t="array" ref="F1248">IFERROR(INDEX(cnpj!$A:$B,MATCH(C1248,cnpj!$B:$B,0),1),IF(G1248=14,LEFT(E1248,2)&amp;"."&amp;MID(E1248,3,3)&amp;"."&amp;MID(E1248,6,3)&amp;"/"&amp;MID(E1248,9,4)&amp;"-"&amp;RIGHT(E1248,2),IF(G1248=13,0&amp;LEFT(E1248,1)&amp;"."&amp;MID(E1248,2,3)&amp;"."&amp;MID(E1248,5,3)&amp;"/"&amp;MID(E1248,8,4)&amp;"-"&amp;RIGHT(E1248,2),IF(G1248=12,"00"&amp;"."&amp;LEFT(E1248,3)&amp;"."&amp;MID(E1248,4,3)&amp;"/"&amp;MID(E1248,7,4)&amp;"-"&amp;RIGHT(E1248,2),IF(G1248=11,"00.0"&amp;LEFT(E1248,2)&amp;"."&amp;MID(E1248,3,3)&amp;"/"&amp;MID(E1248,6,4)&amp;"-"&amp;RIGHT(E1248,2),"erro")))))</f>
        <v>08.065.557/0001-12</v>
      </c>
      <c r="G1248" s="2">
        <f t="shared" si="49"/>
        <v>13</v>
      </c>
      <c r="H1248" s="6" t="s">
        <v>62</v>
      </c>
      <c r="I1248" s="2">
        <v>3</v>
      </c>
      <c r="J1248" s="6">
        <v>12.649764511443163</v>
      </c>
      <c r="K1248" s="6">
        <v>311690.03999999998</v>
      </c>
      <c r="L1248" s="2">
        <v>0</v>
      </c>
      <c r="M1248" s="2">
        <v>1</v>
      </c>
      <c r="N1248" s="2"/>
      <c r="O1248" s="2">
        <v>1</v>
      </c>
      <c r="P1248" s="2">
        <v>3</v>
      </c>
      <c r="Q1248" s="2">
        <v>0</v>
      </c>
      <c r="R1248" s="2">
        <v>17</v>
      </c>
      <c r="S1248" s="2">
        <v>0</v>
      </c>
      <c r="T1248" s="6">
        <v>14.429266526914361</v>
      </c>
      <c r="U1248" s="6">
        <v>-0.13961513665198444</v>
      </c>
      <c r="V1248" s="6">
        <v>0.4971946407759843</v>
      </c>
      <c r="W1248" s="6">
        <v>534950</v>
      </c>
      <c r="X1248" s="6">
        <v>383546</v>
      </c>
      <c r="Y1248" s="6">
        <v>1847357</v>
      </c>
      <c r="Z1248" s="6">
        <v>-257919</v>
      </c>
      <c r="AA1248" s="2">
        <f t="shared" si="50"/>
        <v>1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1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1</v>
      </c>
      <c r="AQ1248" s="2">
        <v>0</v>
      </c>
      <c r="AR1248" s="3">
        <v>0</v>
      </c>
      <c r="AS1248" s="6">
        <f t="shared" si="51"/>
        <v>14.361797915688364</v>
      </c>
      <c r="AT1248" s="6">
        <f t="shared" si="52"/>
        <v>-0.16043964953122195</v>
      </c>
      <c r="AU1248" s="6">
        <f t="shared" si="53"/>
        <v>0.55293283067817911</v>
      </c>
      <c r="AV1248" s="6">
        <f t="shared" si="54"/>
        <v>0</v>
      </c>
      <c r="AW1248" s="6">
        <f t="shared" si="55"/>
        <v>1</v>
      </c>
      <c r="AX1248" s="6">
        <f t="shared" si="56"/>
        <v>0</v>
      </c>
      <c r="AY1248" s="6">
        <f t="shared" si="57"/>
        <v>0</v>
      </c>
      <c r="AZ1248" s="6">
        <f t="shared" si="58"/>
        <v>0</v>
      </c>
      <c r="BA1248" s="6">
        <f t="shared" si="59"/>
        <v>19</v>
      </c>
      <c r="BB1248" s="6">
        <f t="shared" si="60"/>
        <v>0</v>
      </c>
      <c r="BC1248" s="2"/>
      <c r="BD1248" s="2"/>
    </row>
    <row r="1249" spans="1:56" ht="15.75" customHeight="1" x14ac:dyDescent="0.25">
      <c r="A1249" s="2">
        <v>298</v>
      </c>
      <c r="B1249" s="2">
        <v>2016</v>
      </c>
      <c r="C1249" s="6" t="s">
        <v>359</v>
      </c>
      <c r="D1249" s="2">
        <v>20800</v>
      </c>
      <c r="E1249" s="2">
        <v>2351144000118</v>
      </c>
      <c r="F1249" s="2" t="str">
        <f t="array" ref="F1249">IFERROR(INDEX(cnpj!$A:$B,MATCH(C1249,cnpj!$B:$B,0),1),IF(G1249=14,LEFT(E1249,2)&amp;"."&amp;MID(E1249,3,3)&amp;"."&amp;MID(E1249,6,3)&amp;"/"&amp;MID(E1249,9,4)&amp;"-"&amp;RIGHT(E1249,2),IF(G1249=13,0&amp;LEFT(E1249,1)&amp;"."&amp;MID(E1249,2,3)&amp;"."&amp;MID(E1249,5,3)&amp;"/"&amp;MID(E1249,8,4)&amp;"-"&amp;RIGHT(E1249,2),IF(G1249=12,"00"&amp;"."&amp;LEFT(E1249,3)&amp;"."&amp;MID(E1249,4,3)&amp;"/"&amp;MID(E1249,7,4)&amp;"-"&amp;RIGHT(E1249,2),IF(G1249=11,"00.0"&amp;LEFT(E1249,2)&amp;"."&amp;MID(E1249,3,3)&amp;"/"&amp;MID(E1249,6,4)&amp;"-"&amp;RIGHT(E1249,2),"erro")))))</f>
        <v>02.351.144/0001-18</v>
      </c>
      <c r="G1249" s="2">
        <f t="shared" si="49"/>
        <v>13</v>
      </c>
      <c r="H1249" s="6" t="s">
        <v>60</v>
      </c>
      <c r="I1249" s="2">
        <v>1</v>
      </c>
      <c r="J1249" s="6">
        <v>13.403080742490209</v>
      </c>
      <c r="K1249" s="6">
        <v>662039.66</v>
      </c>
      <c r="L1249" s="2">
        <v>0</v>
      </c>
      <c r="M1249" s="2">
        <v>1</v>
      </c>
      <c r="N1249" s="2"/>
      <c r="O1249" s="2">
        <v>1</v>
      </c>
      <c r="P1249" s="2">
        <v>3</v>
      </c>
      <c r="Q1249" s="2">
        <v>0</v>
      </c>
      <c r="R1249" s="2">
        <v>21</v>
      </c>
      <c r="S1249" s="2">
        <v>0</v>
      </c>
      <c r="T1249" s="6">
        <v>13.593753544961398</v>
      </c>
      <c r="U1249" s="6">
        <v>1.7258553756662631E-2</v>
      </c>
      <c r="V1249" s="6">
        <v>0.53180337282021195</v>
      </c>
      <c r="W1249" s="6">
        <v>239621</v>
      </c>
      <c r="X1249" s="6">
        <v>186412</v>
      </c>
      <c r="Y1249" s="6">
        <v>801110</v>
      </c>
      <c r="Z1249" s="6">
        <v>13826</v>
      </c>
      <c r="AA1249" s="2" t="str">
        <f t="shared" si="50"/>
        <v/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1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1</v>
      </c>
      <c r="AN1249" s="2">
        <v>0</v>
      </c>
      <c r="AO1249" s="2">
        <v>0</v>
      </c>
      <c r="AP1249" s="2">
        <v>0</v>
      </c>
      <c r="AQ1249" s="2">
        <v>0</v>
      </c>
      <c r="AR1249" s="3">
        <v>0</v>
      </c>
      <c r="AS1249" s="6" t="str">
        <f t="shared" si="51"/>
        <v/>
      </c>
      <c r="AT1249" s="6" t="str">
        <f t="shared" si="52"/>
        <v/>
      </c>
      <c r="AU1249" s="6" t="str">
        <f t="shared" si="53"/>
        <v/>
      </c>
      <c r="AV1249" s="6" t="str">
        <f t="shared" si="54"/>
        <v/>
      </c>
      <c r="AW1249" s="6" t="str">
        <f t="shared" si="55"/>
        <v/>
      </c>
      <c r="AX1249" s="6" t="str">
        <f t="shared" si="56"/>
        <v/>
      </c>
      <c r="AY1249" s="6" t="str">
        <f t="shared" si="57"/>
        <v/>
      </c>
      <c r="AZ1249" s="6" t="str">
        <f t="shared" si="58"/>
        <v/>
      </c>
      <c r="BA1249" s="6" t="str">
        <f t="shared" si="59"/>
        <v/>
      </c>
      <c r="BB1249" s="6" t="str">
        <f t="shared" si="60"/>
        <v/>
      </c>
      <c r="BC1249" s="2"/>
      <c r="BD1249" s="2"/>
    </row>
    <row r="1250" spans="1:56" ht="15.75" customHeight="1" x14ac:dyDescent="0.25">
      <c r="A1250" s="2">
        <v>298</v>
      </c>
      <c r="B1250" s="2">
        <v>2017</v>
      </c>
      <c r="C1250" s="6" t="s">
        <v>359</v>
      </c>
      <c r="D1250" s="2">
        <v>20800</v>
      </c>
      <c r="E1250" s="2">
        <v>2351144000118</v>
      </c>
      <c r="F1250" s="2" t="str">
        <f t="array" ref="F1250">IFERROR(INDEX(cnpj!$A:$B,MATCH(C1250,cnpj!$B:$B,0),1),IF(G1250=14,LEFT(E1250,2)&amp;"."&amp;MID(E1250,3,3)&amp;"."&amp;MID(E1250,6,3)&amp;"/"&amp;MID(E1250,9,4)&amp;"-"&amp;RIGHT(E1250,2),IF(G1250=13,0&amp;LEFT(E1250,1)&amp;"."&amp;MID(E1250,2,3)&amp;"."&amp;MID(E1250,5,3)&amp;"/"&amp;MID(E1250,8,4)&amp;"-"&amp;RIGHT(E1250,2),IF(G1250=12,"00"&amp;"."&amp;LEFT(E1250,3)&amp;"."&amp;MID(E1250,4,3)&amp;"/"&amp;MID(E1250,7,4)&amp;"-"&amp;RIGHT(E1250,2),IF(G1250=11,"00.0"&amp;LEFT(E1250,2)&amp;"."&amp;MID(E1250,3,3)&amp;"/"&amp;MID(E1250,6,4)&amp;"-"&amp;RIGHT(E1250,2),"erro")))))</f>
        <v>02.351.144/0001-18</v>
      </c>
      <c r="G1250" s="2">
        <f t="shared" si="49"/>
        <v>13</v>
      </c>
      <c r="H1250" s="6" t="s">
        <v>60</v>
      </c>
      <c r="I1250" s="2">
        <v>1</v>
      </c>
      <c r="J1250" s="6">
        <v>13.362789331935822</v>
      </c>
      <c r="K1250" s="6">
        <v>635895.38</v>
      </c>
      <c r="L1250" s="2">
        <v>0</v>
      </c>
      <c r="M1250" s="2">
        <v>1</v>
      </c>
      <c r="N1250" s="2"/>
      <c r="O1250" s="2">
        <v>1</v>
      </c>
      <c r="P1250" s="2">
        <v>3</v>
      </c>
      <c r="Q1250" s="2">
        <v>0</v>
      </c>
      <c r="R1250" s="2">
        <v>21</v>
      </c>
      <c r="S1250" s="2">
        <v>0</v>
      </c>
      <c r="T1250" s="6">
        <v>13.60308436999126</v>
      </c>
      <c r="U1250" s="6">
        <v>0.128321090252529</v>
      </c>
      <c r="V1250" s="6">
        <v>0.44497291682125101</v>
      </c>
      <c r="W1250" s="6">
        <v>175573</v>
      </c>
      <c r="X1250" s="6">
        <v>184241</v>
      </c>
      <c r="Y1250" s="6">
        <v>808620</v>
      </c>
      <c r="Z1250" s="6">
        <v>103763</v>
      </c>
      <c r="AA1250" s="2">
        <f t="shared" si="50"/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1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</v>
      </c>
      <c r="AO1250" s="2">
        <v>0</v>
      </c>
      <c r="AP1250" s="2">
        <v>0</v>
      </c>
      <c r="AQ1250" s="2">
        <v>0</v>
      </c>
      <c r="AR1250" s="3">
        <v>0</v>
      </c>
      <c r="AS1250" s="6">
        <f t="shared" si="51"/>
        <v>13.593753544961398</v>
      </c>
      <c r="AT1250" s="6">
        <f t="shared" si="52"/>
        <v>1.7258553756662631E-2</v>
      </c>
      <c r="AU1250" s="6">
        <f t="shared" si="53"/>
        <v>0.53180337282021195</v>
      </c>
      <c r="AV1250" s="6">
        <f t="shared" si="54"/>
        <v>0</v>
      </c>
      <c r="AW1250" s="6">
        <f t="shared" si="55"/>
        <v>1</v>
      </c>
      <c r="AX1250" s="6">
        <f t="shared" si="56"/>
        <v>1</v>
      </c>
      <c r="AY1250" s="6">
        <f t="shared" si="57"/>
        <v>3</v>
      </c>
      <c r="AZ1250" s="6">
        <f t="shared" si="58"/>
        <v>0</v>
      </c>
      <c r="BA1250" s="6">
        <f t="shared" si="59"/>
        <v>21</v>
      </c>
      <c r="BB1250" s="6">
        <f t="shared" si="60"/>
        <v>0</v>
      </c>
      <c r="BC1250" s="2"/>
      <c r="BD1250" s="2"/>
    </row>
    <row r="1251" spans="1:56" ht="15.75" customHeight="1" x14ac:dyDescent="0.25">
      <c r="A1251" s="2">
        <v>298</v>
      </c>
      <c r="B1251" s="2">
        <v>2018</v>
      </c>
      <c r="C1251" s="6" t="s">
        <v>359</v>
      </c>
      <c r="D1251" s="2">
        <v>20800</v>
      </c>
      <c r="E1251" s="2">
        <v>2351144000118</v>
      </c>
      <c r="F1251" s="2" t="str">
        <f t="array" ref="F1251">IFERROR(INDEX(cnpj!$A:$B,MATCH(C1251,cnpj!$B:$B,0),1),IF(G1251=14,LEFT(E1251,2)&amp;"."&amp;MID(E1251,3,3)&amp;"."&amp;MID(E1251,6,3)&amp;"/"&amp;MID(E1251,9,4)&amp;"-"&amp;RIGHT(E1251,2),IF(G1251=13,0&amp;LEFT(E1251,1)&amp;"."&amp;MID(E1251,2,3)&amp;"."&amp;MID(E1251,5,3)&amp;"/"&amp;MID(E1251,8,4)&amp;"-"&amp;RIGHT(E1251,2),IF(G1251=12,"00"&amp;"."&amp;LEFT(E1251,3)&amp;"."&amp;MID(E1251,4,3)&amp;"/"&amp;MID(E1251,7,4)&amp;"-"&amp;RIGHT(E1251,2),IF(G1251=11,"00.0"&amp;LEFT(E1251,2)&amp;"."&amp;MID(E1251,3,3)&amp;"/"&amp;MID(E1251,6,4)&amp;"-"&amp;RIGHT(E1251,2),"erro")))))</f>
        <v>02.351.144/0001-18</v>
      </c>
      <c r="G1251" s="2">
        <f t="shared" si="49"/>
        <v>13</v>
      </c>
      <c r="H1251" s="6" t="s">
        <v>60</v>
      </c>
      <c r="I1251" s="2">
        <v>1</v>
      </c>
      <c r="J1251" s="6">
        <v>13.451869952896732</v>
      </c>
      <c r="K1251" s="6">
        <v>695140.98</v>
      </c>
      <c r="L1251" s="2">
        <v>0</v>
      </c>
      <c r="M1251" s="2">
        <v>1</v>
      </c>
      <c r="N1251" s="2"/>
      <c r="O1251" s="2">
        <v>1</v>
      </c>
      <c r="P1251" s="2">
        <v>3</v>
      </c>
      <c r="Q1251" s="2">
        <v>0</v>
      </c>
      <c r="R1251" s="2">
        <v>21</v>
      </c>
      <c r="S1251" s="2">
        <v>0</v>
      </c>
      <c r="T1251" s="6">
        <v>13.575590820058682</v>
      </c>
      <c r="U1251" s="6">
        <v>0.13760040473324342</v>
      </c>
      <c r="V1251" s="6">
        <v>0.38429192656328853</v>
      </c>
      <c r="W1251" s="6">
        <v>157925</v>
      </c>
      <c r="X1251" s="6">
        <v>144394</v>
      </c>
      <c r="Y1251" s="6">
        <v>786691</v>
      </c>
      <c r="Z1251" s="6">
        <v>108249</v>
      </c>
      <c r="AA1251" s="2">
        <f t="shared" si="50"/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1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1</v>
      </c>
      <c r="AP1251" s="2">
        <v>0</v>
      </c>
      <c r="AQ1251" s="2">
        <v>0</v>
      </c>
      <c r="AR1251" s="3">
        <v>0</v>
      </c>
      <c r="AS1251" s="6">
        <f t="shared" si="51"/>
        <v>13.60308436999126</v>
      </c>
      <c r="AT1251" s="6">
        <f t="shared" si="52"/>
        <v>0.128321090252529</v>
      </c>
      <c r="AU1251" s="6">
        <f t="shared" si="53"/>
        <v>0.44497291682125101</v>
      </c>
      <c r="AV1251" s="6">
        <f t="shared" si="54"/>
        <v>0</v>
      </c>
      <c r="AW1251" s="6">
        <f t="shared" si="55"/>
        <v>1</v>
      </c>
      <c r="AX1251" s="6">
        <f t="shared" si="56"/>
        <v>1</v>
      </c>
      <c r="AY1251" s="6">
        <f t="shared" si="57"/>
        <v>3</v>
      </c>
      <c r="AZ1251" s="6">
        <f t="shared" si="58"/>
        <v>0</v>
      </c>
      <c r="BA1251" s="6">
        <f t="shared" si="59"/>
        <v>21</v>
      </c>
      <c r="BB1251" s="6">
        <f t="shared" si="60"/>
        <v>0</v>
      </c>
      <c r="BC1251" s="2"/>
      <c r="BD1251" s="2"/>
    </row>
    <row r="1252" spans="1:56" ht="15.75" customHeight="1" x14ac:dyDescent="0.25">
      <c r="A1252" s="2">
        <v>298</v>
      </c>
      <c r="B1252" s="2">
        <v>2019</v>
      </c>
      <c r="C1252" s="6" t="s">
        <v>359</v>
      </c>
      <c r="D1252" s="2">
        <v>20800</v>
      </c>
      <c r="E1252" s="2">
        <v>2351144000118</v>
      </c>
      <c r="F1252" s="2" t="str">
        <f t="array" ref="F1252">IFERROR(INDEX(cnpj!$A:$B,MATCH(C1252,cnpj!$B:$B,0),1),IF(G1252=14,LEFT(E1252,2)&amp;"."&amp;MID(E1252,3,3)&amp;"."&amp;MID(E1252,6,3)&amp;"/"&amp;MID(E1252,9,4)&amp;"-"&amp;RIGHT(E1252,2),IF(G1252=13,0&amp;LEFT(E1252,1)&amp;"."&amp;MID(E1252,2,3)&amp;"."&amp;MID(E1252,5,3)&amp;"/"&amp;MID(E1252,8,4)&amp;"-"&amp;RIGHT(E1252,2),IF(G1252=12,"00"&amp;"."&amp;LEFT(E1252,3)&amp;"."&amp;MID(E1252,4,3)&amp;"/"&amp;MID(E1252,7,4)&amp;"-"&amp;RIGHT(E1252,2),IF(G1252=11,"00.0"&amp;LEFT(E1252,2)&amp;"."&amp;MID(E1252,3,3)&amp;"/"&amp;MID(E1252,6,4)&amp;"-"&amp;RIGHT(E1252,2),"erro")))))</f>
        <v>02.351.144/0001-18</v>
      </c>
      <c r="G1252" s="2">
        <f t="shared" si="49"/>
        <v>13</v>
      </c>
      <c r="H1252" s="6" t="s">
        <v>60</v>
      </c>
      <c r="I1252" s="2">
        <v>1</v>
      </c>
      <c r="J1252" s="6">
        <v>13.52493002235693</v>
      </c>
      <c r="K1252" s="6">
        <v>747829.3</v>
      </c>
      <c r="L1252" s="2">
        <v>0</v>
      </c>
      <c r="M1252" s="2">
        <v>1</v>
      </c>
      <c r="N1252" s="2"/>
      <c r="O1252" s="2">
        <v>1</v>
      </c>
      <c r="P1252" s="2">
        <v>3</v>
      </c>
      <c r="Q1252" s="2">
        <v>0</v>
      </c>
      <c r="R1252" s="2">
        <v>20</v>
      </c>
      <c r="S1252" s="2">
        <v>0</v>
      </c>
      <c r="T1252" s="6">
        <v>13.760267367735688</v>
      </c>
      <c r="U1252" s="6">
        <v>0.20498914140480104</v>
      </c>
      <c r="V1252" s="6">
        <v>0.50628636044195274</v>
      </c>
      <c r="W1252" s="6">
        <v>239455</v>
      </c>
      <c r="X1252" s="6">
        <v>239621</v>
      </c>
      <c r="Y1252" s="6">
        <v>946255</v>
      </c>
      <c r="Z1252" s="6">
        <v>193972</v>
      </c>
      <c r="AA1252" s="2">
        <f t="shared" si="50"/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1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1</v>
      </c>
      <c r="AQ1252" s="2">
        <v>0</v>
      </c>
      <c r="AR1252" s="3">
        <v>0</v>
      </c>
      <c r="AS1252" s="6">
        <f t="shared" si="51"/>
        <v>13.575590820058682</v>
      </c>
      <c r="AT1252" s="6">
        <f t="shared" si="52"/>
        <v>0.13760040473324342</v>
      </c>
      <c r="AU1252" s="6">
        <f t="shared" si="53"/>
        <v>0.38429192656328853</v>
      </c>
      <c r="AV1252" s="6">
        <f t="shared" si="54"/>
        <v>0</v>
      </c>
      <c r="AW1252" s="6">
        <f t="shared" si="55"/>
        <v>1</v>
      </c>
      <c r="AX1252" s="6">
        <f t="shared" si="56"/>
        <v>1</v>
      </c>
      <c r="AY1252" s="6">
        <f t="shared" si="57"/>
        <v>3</v>
      </c>
      <c r="AZ1252" s="6">
        <f t="shared" si="58"/>
        <v>0</v>
      </c>
      <c r="BA1252" s="6">
        <f t="shared" si="59"/>
        <v>21</v>
      </c>
      <c r="BB1252" s="6">
        <f t="shared" si="60"/>
        <v>0</v>
      </c>
      <c r="BC1252" s="2"/>
      <c r="BD1252" s="2"/>
    </row>
    <row r="1253" spans="1:56" ht="15.75" customHeight="1" x14ac:dyDescent="0.25">
      <c r="A1253" s="2">
        <v>299</v>
      </c>
      <c r="B1253" s="2">
        <v>2016</v>
      </c>
      <c r="C1253" s="6" t="s">
        <v>360</v>
      </c>
      <c r="D1253" s="2">
        <v>11223</v>
      </c>
      <c r="E1253" s="2">
        <v>82636986000155</v>
      </c>
      <c r="F1253" s="2" t="str">
        <f t="array" ref="F1253">IFERROR(INDEX(cnpj!$A:$B,MATCH(C1253,cnpj!$B:$B,0),1),IF(G1253=14,LEFT(E1253,2)&amp;"."&amp;MID(E1253,3,3)&amp;"."&amp;MID(E1253,6,3)&amp;"/"&amp;MID(E1253,9,4)&amp;"-"&amp;RIGHT(E1253,2),IF(G1253=13,0&amp;LEFT(E1253,1)&amp;"."&amp;MID(E1253,2,3)&amp;"."&amp;MID(E1253,5,3)&amp;"/"&amp;MID(E1253,8,4)&amp;"-"&amp;RIGHT(E1253,2),IF(G1253=12,"00"&amp;"."&amp;LEFT(E1253,3)&amp;"."&amp;MID(E1253,4,3)&amp;"/"&amp;MID(E1253,7,4)&amp;"-"&amp;RIGHT(E1253,2),IF(G1253=11,"00.0"&amp;LEFT(E1253,2)&amp;"."&amp;MID(E1253,3,3)&amp;"/"&amp;MID(E1253,6,4)&amp;"-"&amp;RIGHT(E1253,2),"erro")))))</f>
        <v>82.636.986/0001-55</v>
      </c>
      <c r="G1253" s="2">
        <f t="shared" si="49"/>
        <v>14</v>
      </c>
      <c r="H1253" s="6" t="s">
        <v>62</v>
      </c>
      <c r="I1253" s="2">
        <v>3</v>
      </c>
      <c r="J1253" s="6">
        <v>12.165250651009918</v>
      </c>
      <c r="K1253" s="6">
        <v>192000</v>
      </c>
      <c r="L1253" s="2">
        <v>1</v>
      </c>
      <c r="M1253" s="2">
        <v>0</v>
      </c>
      <c r="N1253" s="2"/>
      <c r="O1253" s="2">
        <v>0</v>
      </c>
      <c r="P1253" s="2">
        <v>0</v>
      </c>
      <c r="Q1253" s="2">
        <v>0</v>
      </c>
      <c r="R1253" s="2">
        <v>15</v>
      </c>
      <c r="S1253" s="2">
        <v>1</v>
      </c>
      <c r="T1253" s="6">
        <v>13.726235529939657</v>
      </c>
      <c r="U1253" s="6">
        <v>-0.14646061531127472</v>
      </c>
      <c r="V1253" s="6">
        <v>2.4320419770958481</v>
      </c>
      <c r="W1253" s="6">
        <v>1883724</v>
      </c>
      <c r="X1253" s="6">
        <v>340607</v>
      </c>
      <c r="Y1253" s="6">
        <v>914594</v>
      </c>
      <c r="Z1253" s="6">
        <v>-133952</v>
      </c>
      <c r="AA1253" s="2" t="str">
        <f t="shared" si="50"/>
        <v/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1</v>
      </c>
      <c r="AI1253" s="2">
        <v>0</v>
      </c>
      <c r="AJ1253" s="2">
        <v>0</v>
      </c>
      <c r="AK1253" s="2">
        <v>0</v>
      </c>
      <c r="AL1253" s="2">
        <v>0</v>
      </c>
      <c r="AM1253" s="2">
        <v>1</v>
      </c>
      <c r="AN1253" s="2">
        <v>0</v>
      </c>
      <c r="AO1253" s="2">
        <v>0</v>
      </c>
      <c r="AP1253" s="2">
        <v>0</v>
      </c>
      <c r="AQ1253" s="2">
        <v>0</v>
      </c>
      <c r="AR1253" s="3">
        <v>0</v>
      </c>
      <c r="AS1253" s="6" t="str">
        <f t="shared" si="51"/>
        <v/>
      </c>
      <c r="AT1253" s="6" t="str">
        <f t="shared" si="52"/>
        <v/>
      </c>
      <c r="AU1253" s="6" t="str">
        <f t="shared" si="53"/>
        <v/>
      </c>
      <c r="AV1253" s="6" t="str">
        <f t="shared" si="54"/>
        <v/>
      </c>
      <c r="AW1253" s="6" t="str">
        <f t="shared" si="55"/>
        <v/>
      </c>
      <c r="AX1253" s="6" t="str">
        <f t="shared" si="56"/>
        <v/>
      </c>
      <c r="AY1253" s="6" t="str">
        <f t="shared" si="57"/>
        <v/>
      </c>
      <c r="AZ1253" s="6" t="str">
        <f t="shared" si="58"/>
        <v/>
      </c>
      <c r="BA1253" s="6" t="str">
        <f t="shared" si="59"/>
        <v/>
      </c>
      <c r="BB1253" s="6" t="str">
        <f t="shared" si="60"/>
        <v/>
      </c>
      <c r="BC1253" s="2"/>
      <c r="BD1253" s="2"/>
    </row>
    <row r="1254" spans="1:56" ht="15.75" customHeight="1" x14ac:dyDescent="0.25">
      <c r="A1254" s="2">
        <v>299</v>
      </c>
      <c r="B1254" s="2">
        <v>2017</v>
      </c>
      <c r="C1254" s="6" t="s">
        <v>360</v>
      </c>
      <c r="D1254" s="2">
        <v>11223</v>
      </c>
      <c r="E1254" s="2">
        <v>82636986000155</v>
      </c>
      <c r="F1254" s="2" t="str">
        <f t="array" ref="F1254">IFERROR(INDEX(cnpj!$A:$B,MATCH(C1254,cnpj!$B:$B,0),1),IF(G1254=14,LEFT(E1254,2)&amp;"."&amp;MID(E1254,3,3)&amp;"."&amp;MID(E1254,6,3)&amp;"/"&amp;MID(E1254,9,4)&amp;"-"&amp;RIGHT(E1254,2),IF(G1254=13,0&amp;LEFT(E1254,1)&amp;"."&amp;MID(E1254,2,3)&amp;"."&amp;MID(E1254,5,3)&amp;"/"&amp;MID(E1254,8,4)&amp;"-"&amp;RIGHT(E1254,2),IF(G1254=12,"00"&amp;"."&amp;LEFT(E1254,3)&amp;"."&amp;MID(E1254,4,3)&amp;"/"&amp;MID(E1254,7,4)&amp;"-"&amp;RIGHT(E1254,2),IF(G1254=11,"00.0"&amp;LEFT(E1254,2)&amp;"."&amp;MID(E1254,3,3)&amp;"/"&amp;MID(E1254,6,4)&amp;"-"&amp;RIGHT(E1254,2),"erro")))))</f>
        <v>82.636.986/0001-55</v>
      </c>
      <c r="G1254" s="2">
        <f t="shared" si="49"/>
        <v>14</v>
      </c>
      <c r="H1254" s="6" t="s">
        <v>62</v>
      </c>
      <c r="I1254" s="2">
        <v>3</v>
      </c>
      <c r="J1254" s="6">
        <v>12.165250651009918</v>
      </c>
      <c r="K1254" s="6">
        <v>192000</v>
      </c>
      <c r="L1254" s="2">
        <v>1</v>
      </c>
      <c r="M1254" s="2">
        <v>0</v>
      </c>
      <c r="N1254" s="2"/>
      <c r="O1254" s="2">
        <v>0</v>
      </c>
      <c r="P1254" s="2">
        <v>0</v>
      </c>
      <c r="Q1254" s="2">
        <v>0</v>
      </c>
      <c r="R1254" s="2">
        <v>10</v>
      </c>
      <c r="S1254" s="2">
        <v>0</v>
      </c>
      <c r="T1254" s="6">
        <v>13.746601968639768</v>
      </c>
      <c r="U1254" s="6">
        <v>-0.18036944029003268</v>
      </c>
      <c r="V1254" s="6">
        <v>2.583499033652878</v>
      </c>
      <c r="W1254" s="6">
        <v>2052149</v>
      </c>
      <c r="X1254" s="6">
        <v>359320</v>
      </c>
      <c r="Y1254" s="6">
        <v>933412</v>
      </c>
      <c r="Z1254" s="6">
        <v>-168359</v>
      </c>
      <c r="AA1254" s="2">
        <f t="shared" si="50"/>
        <v>1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1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</v>
      </c>
      <c r="AO1254" s="2">
        <v>0</v>
      </c>
      <c r="AP1254" s="2">
        <v>0</v>
      </c>
      <c r="AQ1254" s="2">
        <v>0</v>
      </c>
      <c r="AR1254" s="3">
        <v>0</v>
      </c>
      <c r="AS1254" s="6">
        <f t="shared" si="51"/>
        <v>13.726235529939657</v>
      </c>
      <c r="AT1254" s="6">
        <f t="shared" si="52"/>
        <v>-0.14646061531127472</v>
      </c>
      <c r="AU1254" s="6">
        <f t="shared" si="53"/>
        <v>2.4320419770958481</v>
      </c>
      <c r="AV1254" s="6">
        <f t="shared" si="54"/>
        <v>1</v>
      </c>
      <c r="AW1254" s="6">
        <f t="shared" si="55"/>
        <v>0</v>
      </c>
      <c r="AX1254" s="6">
        <f t="shared" si="56"/>
        <v>0</v>
      </c>
      <c r="AY1254" s="6">
        <f t="shared" si="57"/>
        <v>0</v>
      </c>
      <c r="AZ1254" s="6">
        <f t="shared" si="58"/>
        <v>0</v>
      </c>
      <c r="BA1254" s="6">
        <f t="shared" si="59"/>
        <v>15</v>
      </c>
      <c r="BB1254" s="6">
        <f t="shared" si="60"/>
        <v>1</v>
      </c>
      <c r="BC1254" s="2"/>
      <c r="BD1254" s="2"/>
    </row>
    <row r="1255" spans="1:56" ht="15.75" customHeight="1" x14ac:dyDescent="0.25">
      <c r="A1255" s="2">
        <v>300</v>
      </c>
      <c r="B1255" s="2">
        <v>2016</v>
      </c>
      <c r="C1255" s="6" t="s">
        <v>361</v>
      </c>
      <c r="D1255" s="2">
        <v>11231</v>
      </c>
      <c r="E1255" s="2">
        <v>33467572000134</v>
      </c>
      <c r="F1255" s="2" t="str">
        <f t="array" ref="F1255">IFERROR(INDEX(cnpj!$A:$B,MATCH(C1255,cnpj!$B:$B,0),1),IF(G1255=14,LEFT(E1255,2)&amp;"."&amp;MID(E1255,3,3)&amp;"."&amp;MID(E1255,6,3)&amp;"/"&amp;MID(E1255,9,4)&amp;"-"&amp;RIGHT(E1255,2),IF(G1255=13,0&amp;LEFT(E1255,1)&amp;"."&amp;MID(E1255,2,3)&amp;"."&amp;MID(E1255,5,3)&amp;"/"&amp;MID(E1255,8,4)&amp;"-"&amp;RIGHT(E1255,2),IF(G1255=12,"00"&amp;"."&amp;LEFT(E1255,3)&amp;"."&amp;MID(E1255,4,3)&amp;"/"&amp;MID(E1255,7,4)&amp;"-"&amp;RIGHT(E1255,2),IF(G1255=11,"00.0"&amp;LEFT(E1255,2)&amp;"."&amp;MID(E1255,3,3)&amp;"/"&amp;MID(E1255,6,4)&amp;"-"&amp;RIGHT(E1255,2),"erro")))))</f>
        <v>33.467.572/0001-34</v>
      </c>
      <c r="G1255" s="2">
        <f t="shared" si="49"/>
        <v>14</v>
      </c>
      <c r="H1255" s="6" t="s">
        <v>88</v>
      </c>
      <c r="I1255" s="2">
        <v>5</v>
      </c>
      <c r="J1255" s="6">
        <v>12.384499293672341</v>
      </c>
      <c r="K1255" s="6">
        <v>239067.04</v>
      </c>
      <c r="L1255" s="2">
        <v>0</v>
      </c>
      <c r="M1255" s="2">
        <v>1</v>
      </c>
      <c r="N1255" s="2"/>
      <c r="O1255" s="2">
        <v>0</v>
      </c>
      <c r="P1255" s="2">
        <v>0</v>
      </c>
      <c r="Q1255" s="2">
        <v>0</v>
      </c>
      <c r="R1255" s="2">
        <v>18</v>
      </c>
      <c r="S1255" s="2">
        <v>0</v>
      </c>
      <c r="T1255" s="6">
        <v>12.28420429753027</v>
      </c>
      <c r="U1255" s="6">
        <v>-7.7770019375453747E-2</v>
      </c>
      <c r="V1255" s="6">
        <v>0.13031957938155772</v>
      </c>
      <c r="W1255" s="6">
        <v>17481</v>
      </c>
      <c r="X1255" s="6">
        <v>10701</v>
      </c>
      <c r="Y1255" s="6">
        <v>216253</v>
      </c>
      <c r="Z1255" s="6">
        <v>-16818</v>
      </c>
      <c r="AA1255" s="2" t="str">
        <f t="shared" si="50"/>
        <v/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1</v>
      </c>
      <c r="AK1255" s="2">
        <v>0</v>
      </c>
      <c r="AL1255" s="2">
        <v>0</v>
      </c>
      <c r="AM1255" s="2">
        <v>1</v>
      </c>
      <c r="AN1255" s="2">
        <v>0</v>
      </c>
      <c r="AO1255" s="2">
        <v>0</v>
      </c>
      <c r="AP1255" s="2">
        <v>0</v>
      </c>
      <c r="AQ1255" s="2">
        <v>0</v>
      </c>
      <c r="AR1255" s="3">
        <v>0</v>
      </c>
      <c r="AS1255" s="6" t="str">
        <f t="shared" si="51"/>
        <v/>
      </c>
      <c r="AT1255" s="6" t="str">
        <f t="shared" si="52"/>
        <v/>
      </c>
      <c r="AU1255" s="6" t="str">
        <f t="shared" si="53"/>
        <v/>
      </c>
      <c r="AV1255" s="6" t="str">
        <f t="shared" si="54"/>
        <v/>
      </c>
      <c r="AW1255" s="6" t="str">
        <f t="shared" si="55"/>
        <v/>
      </c>
      <c r="AX1255" s="6" t="str">
        <f t="shared" si="56"/>
        <v/>
      </c>
      <c r="AY1255" s="6" t="str">
        <f t="shared" si="57"/>
        <v/>
      </c>
      <c r="AZ1255" s="6" t="str">
        <f t="shared" si="58"/>
        <v/>
      </c>
      <c r="BA1255" s="6" t="str">
        <f t="shared" si="59"/>
        <v/>
      </c>
      <c r="BB1255" s="6" t="str">
        <f t="shared" si="60"/>
        <v/>
      </c>
      <c r="BC1255" s="2"/>
      <c r="BD1255" s="2"/>
    </row>
    <row r="1256" spans="1:56" ht="15.75" customHeight="1" x14ac:dyDescent="0.25">
      <c r="A1256" s="2">
        <v>300</v>
      </c>
      <c r="B1256" s="2">
        <v>2017</v>
      </c>
      <c r="C1256" s="6" t="s">
        <v>361</v>
      </c>
      <c r="D1256" s="2">
        <v>11231</v>
      </c>
      <c r="E1256" s="2">
        <v>33467572000134</v>
      </c>
      <c r="F1256" s="2" t="str">
        <f t="array" ref="F1256">IFERROR(INDEX(cnpj!$A:$B,MATCH(C1256,cnpj!$B:$B,0),1),IF(G1256=14,LEFT(E1256,2)&amp;"."&amp;MID(E1256,3,3)&amp;"."&amp;MID(E1256,6,3)&amp;"/"&amp;MID(E1256,9,4)&amp;"-"&amp;RIGHT(E1256,2),IF(G1256=13,0&amp;LEFT(E1256,1)&amp;"."&amp;MID(E1256,2,3)&amp;"."&amp;MID(E1256,5,3)&amp;"/"&amp;MID(E1256,8,4)&amp;"-"&amp;RIGHT(E1256,2),IF(G1256=12,"00"&amp;"."&amp;LEFT(E1256,3)&amp;"."&amp;MID(E1256,4,3)&amp;"/"&amp;MID(E1256,7,4)&amp;"-"&amp;RIGHT(E1256,2),IF(G1256=11,"00.0"&amp;LEFT(E1256,2)&amp;"."&amp;MID(E1256,3,3)&amp;"/"&amp;MID(E1256,6,4)&amp;"-"&amp;RIGHT(E1256,2),"erro")))))</f>
        <v>33.467.572/0001-34</v>
      </c>
      <c r="G1256" s="2">
        <f t="shared" si="49"/>
        <v>14</v>
      </c>
      <c r="H1256" s="6" t="s">
        <v>88</v>
      </c>
      <c r="I1256" s="2">
        <v>5</v>
      </c>
      <c r="J1256" s="6">
        <v>12.443370904627962</v>
      </c>
      <c r="K1256" s="6">
        <v>253563.84</v>
      </c>
      <c r="L1256" s="2">
        <v>0</v>
      </c>
      <c r="M1256" s="2">
        <v>1</v>
      </c>
      <c r="N1256" s="2"/>
      <c r="O1256" s="2">
        <v>0</v>
      </c>
      <c r="P1256" s="2">
        <v>0</v>
      </c>
      <c r="Q1256" s="2">
        <v>0</v>
      </c>
      <c r="R1256" s="2">
        <v>18</v>
      </c>
      <c r="S1256" s="2">
        <v>0</v>
      </c>
      <c r="T1256" s="6">
        <v>12.217225223691369</v>
      </c>
      <c r="U1256" s="6">
        <v>-7.7649164618800157E-2</v>
      </c>
      <c r="V1256" s="6">
        <v>0.144598329732055</v>
      </c>
      <c r="W1256" s="6">
        <v>20461</v>
      </c>
      <c r="X1256" s="6">
        <v>8783</v>
      </c>
      <c r="Y1256" s="6">
        <v>202243</v>
      </c>
      <c r="Z1256" s="6">
        <v>-15704</v>
      </c>
      <c r="AA1256" s="2">
        <f t="shared" si="50"/>
        <v>1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1</v>
      </c>
      <c r="AK1256" s="2">
        <v>0</v>
      </c>
      <c r="AL1256" s="2">
        <v>0</v>
      </c>
      <c r="AM1256" s="2">
        <v>0</v>
      </c>
      <c r="AN1256" s="2">
        <v>1</v>
      </c>
      <c r="AO1256" s="2">
        <v>0</v>
      </c>
      <c r="AP1256" s="2">
        <v>0</v>
      </c>
      <c r="AQ1256" s="2">
        <v>0</v>
      </c>
      <c r="AR1256" s="3">
        <v>0</v>
      </c>
      <c r="AS1256" s="6">
        <f t="shared" si="51"/>
        <v>12.28420429753027</v>
      </c>
      <c r="AT1256" s="6">
        <f t="shared" si="52"/>
        <v>-7.7770019375453747E-2</v>
      </c>
      <c r="AU1256" s="6">
        <f t="shared" si="53"/>
        <v>0.13031957938155772</v>
      </c>
      <c r="AV1256" s="6">
        <f t="shared" si="54"/>
        <v>0</v>
      </c>
      <c r="AW1256" s="6">
        <f t="shared" si="55"/>
        <v>1</v>
      </c>
      <c r="AX1256" s="6">
        <f t="shared" si="56"/>
        <v>0</v>
      </c>
      <c r="AY1256" s="6">
        <f t="shared" si="57"/>
        <v>0</v>
      </c>
      <c r="AZ1256" s="6">
        <f t="shared" si="58"/>
        <v>0</v>
      </c>
      <c r="BA1256" s="6">
        <f t="shared" si="59"/>
        <v>18</v>
      </c>
      <c r="BB1256" s="6">
        <f t="shared" si="60"/>
        <v>0</v>
      </c>
      <c r="BC1256" s="2"/>
      <c r="BD1256" s="2"/>
    </row>
    <row r="1257" spans="1:56" ht="15.75" customHeight="1" x14ac:dyDescent="0.25">
      <c r="A1257" s="2">
        <v>300</v>
      </c>
      <c r="B1257" s="2">
        <v>2018</v>
      </c>
      <c r="C1257" s="6" t="s">
        <v>361</v>
      </c>
      <c r="D1257" s="2">
        <v>11231</v>
      </c>
      <c r="E1257" s="2">
        <v>33467572000134</v>
      </c>
      <c r="F1257" s="2" t="str">
        <f t="array" ref="F1257">IFERROR(INDEX(cnpj!$A:$B,MATCH(C1257,cnpj!$B:$B,0),1),IF(G1257=14,LEFT(E1257,2)&amp;"."&amp;MID(E1257,3,3)&amp;"."&amp;MID(E1257,6,3)&amp;"/"&amp;MID(E1257,9,4)&amp;"-"&amp;RIGHT(E1257,2),IF(G1257=13,0&amp;LEFT(E1257,1)&amp;"."&amp;MID(E1257,2,3)&amp;"."&amp;MID(E1257,5,3)&amp;"/"&amp;MID(E1257,8,4)&amp;"-"&amp;RIGHT(E1257,2),IF(G1257=12,"00"&amp;"."&amp;LEFT(E1257,3)&amp;"."&amp;MID(E1257,4,3)&amp;"/"&amp;MID(E1257,7,4)&amp;"-"&amp;RIGHT(E1257,2),IF(G1257=11,"00.0"&amp;LEFT(E1257,2)&amp;"."&amp;MID(E1257,3,3)&amp;"/"&amp;MID(E1257,6,4)&amp;"-"&amp;RIGHT(E1257,2),"erro")))))</f>
        <v>33.467.572/0001-34</v>
      </c>
      <c r="G1257" s="2">
        <f t="shared" si="49"/>
        <v>14</v>
      </c>
      <c r="H1257" s="6" t="s">
        <v>88</v>
      </c>
      <c r="I1257" s="2">
        <v>5</v>
      </c>
      <c r="J1257" s="6">
        <v>12.558657586799349</v>
      </c>
      <c r="K1257" s="6">
        <v>284548.09999999998</v>
      </c>
      <c r="L1257" s="2">
        <v>0</v>
      </c>
      <c r="M1257" s="2">
        <v>1</v>
      </c>
      <c r="N1257" s="2"/>
      <c r="O1257" s="2">
        <v>0</v>
      </c>
      <c r="P1257" s="2">
        <v>0</v>
      </c>
      <c r="Q1257" s="2">
        <v>0</v>
      </c>
      <c r="R1257" s="2">
        <v>20</v>
      </c>
      <c r="S1257" s="2">
        <v>0</v>
      </c>
      <c r="T1257" s="6">
        <v>12.255305568810179</v>
      </c>
      <c r="U1257" s="6">
        <v>3.4175341396429199E-3</v>
      </c>
      <c r="V1257" s="6">
        <v>0.17477022080697596</v>
      </c>
      <c r="W1257" s="6">
        <v>28871</v>
      </c>
      <c r="X1257" s="6">
        <v>7847</v>
      </c>
      <c r="Y1257" s="6">
        <v>210093</v>
      </c>
      <c r="Z1257" s="6">
        <v>718</v>
      </c>
      <c r="AA1257" s="2">
        <f t="shared" si="50"/>
        <v>1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1</v>
      </c>
      <c r="AK1257" s="2">
        <v>0</v>
      </c>
      <c r="AL1257" s="2">
        <v>0</v>
      </c>
      <c r="AM1257" s="2">
        <v>0</v>
      </c>
      <c r="AN1257" s="2">
        <v>0</v>
      </c>
      <c r="AO1257" s="2">
        <v>1</v>
      </c>
      <c r="AP1257" s="2">
        <v>0</v>
      </c>
      <c r="AQ1257" s="2">
        <v>0</v>
      </c>
      <c r="AR1257" s="3">
        <v>0</v>
      </c>
      <c r="AS1257" s="6">
        <f t="shared" si="51"/>
        <v>12.217225223691369</v>
      </c>
      <c r="AT1257" s="6">
        <f t="shared" si="52"/>
        <v>-7.7649164618800157E-2</v>
      </c>
      <c r="AU1257" s="6">
        <f t="shared" si="53"/>
        <v>0.144598329732055</v>
      </c>
      <c r="AV1257" s="6">
        <f t="shared" si="54"/>
        <v>0</v>
      </c>
      <c r="AW1257" s="6">
        <f t="shared" si="55"/>
        <v>1</v>
      </c>
      <c r="AX1257" s="6">
        <f t="shared" si="56"/>
        <v>0</v>
      </c>
      <c r="AY1257" s="6">
        <f t="shared" si="57"/>
        <v>0</v>
      </c>
      <c r="AZ1257" s="6">
        <f t="shared" si="58"/>
        <v>0</v>
      </c>
      <c r="BA1257" s="6">
        <f t="shared" si="59"/>
        <v>18</v>
      </c>
      <c r="BB1257" s="6">
        <f t="shared" si="60"/>
        <v>0</v>
      </c>
      <c r="BC1257" s="2"/>
      <c r="BD1257" s="2"/>
    </row>
    <row r="1258" spans="1:56" ht="15.75" customHeight="1" x14ac:dyDescent="0.25">
      <c r="A1258" s="2">
        <v>300</v>
      </c>
      <c r="B1258" s="2">
        <v>2020</v>
      </c>
      <c r="C1258" s="6" t="s">
        <v>361</v>
      </c>
      <c r="D1258" s="2">
        <v>11231</v>
      </c>
      <c r="E1258" s="2">
        <v>33467572000134</v>
      </c>
      <c r="F1258" s="2" t="str">
        <f t="array" ref="F1258">IFERROR(INDEX(cnpj!$A:$B,MATCH(C1258,cnpj!$B:$B,0),1),IF(G1258=14,LEFT(E1258,2)&amp;"."&amp;MID(E1258,3,3)&amp;"."&amp;MID(E1258,6,3)&amp;"/"&amp;MID(E1258,9,4)&amp;"-"&amp;RIGHT(E1258,2),IF(G1258=13,0&amp;LEFT(E1258,1)&amp;"."&amp;MID(E1258,2,3)&amp;"."&amp;MID(E1258,5,3)&amp;"/"&amp;MID(E1258,8,4)&amp;"-"&amp;RIGHT(E1258,2),IF(G1258=12,"00"&amp;"."&amp;LEFT(E1258,3)&amp;"."&amp;MID(E1258,4,3)&amp;"/"&amp;MID(E1258,7,4)&amp;"-"&amp;RIGHT(E1258,2),IF(G1258=11,"00.0"&amp;LEFT(E1258,2)&amp;"."&amp;MID(E1258,3,3)&amp;"/"&amp;MID(E1258,6,4)&amp;"-"&amp;RIGHT(E1258,2),"erro")))))</f>
        <v>33.467.572/0001-34</v>
      </c>
      <c r="G1258" s="2">
        <f t="shared" si="49"/>
        <v>14</v>
      </c>
      <c r="H1258" s="6" t="s">
        <v>88</v>
      </c>
      <c r="I1258" s="2">
        <v>5</v>
      </c>
      <c r="J1258" s="6">
        <v>12.117836227575085</v>
      </c>
      <c r="K1258" s="6">
        <v>183108.88</v>
      </c>
      <c r="L1258" s="2">
        <v>0</v>
      </c>
      <c r="M1258" s="2">
        <v>1</v>
      </c>
      <c r="N1258" s="2"/>
      <c r="O1258" s="2">
        <v>0</v>
      </c>
      <c r="P1258" s="2">
        <v>0</v>
      </c>
      <c r="Q1258" s="2">
        <v>0</v>
      </c>
      <c r="R1258" s="2">
        <v>20</v>
      </c>
      <c r="S1258" s="2">
        <v>0</v>
      </c>
      <c r="T1258" s="6">
        <v>12.387422897426884</v>
      </c>
      <c r="U1258" s="6">
        <v>5.3385161427552584E-2</v>
      </c>
      <c r="V1258" s="6">
        <v>0.20582482159763438</v>
      </c>
      <c r="W1258" s="6">
        <v>37128</v>
      </c>
      <c r="X1258" s="6">
        <v>12222</v>
      </c>
      <c r="Y1258" s="6">
        <v>239767</v>
      </c>
      <c r="Z1258" s="6">
        <v>12800</v>
      </c>
      <c r="AA1258" s="2">
        <f t="shared" si="50"/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1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1</v>
      </c>
      <c r="AR1258" s="3">
        <v>0</v>
      </c>
      <c r="AS1258" s="6">
        <f t="shared" si="51"/>
        <v>12.255305568810179</v>
      </c>
      <c r="AT1258" s="6">
        <f t="shared" si="52"/>
        <v>3.4175341396429199E-3</v>
      </c>
      <c r="AU1258" s="6">
        <f t="shared" si="53"/>
        <v>0.17477022080697596</v>
      </c>
      <c r="AV1258" s="6">
        <f t="shared" si="54"/>
        <v>0</v>
      </c>
      <c r="AW1258" s="6">
        <f t="shared" si="55"/>
        <v>1</v>
      </c>
      <c r="AX1258" s="6">
        <f t="shared" si="56"/>
        <v>0</v>
      </c>
      <c r="AY1258" s="6">
        <f t="shared" si="57"/>
        <v>0</v>
      </c>
      <c r="AZ1258" s="6">
        <f t="shared" si="58"/>
        <v>0</v>
      </c>
      <c r="BA1258" s="6">
        <f t="shared" si="59"/>
        <v>20</v>
      </c>
      <c r="BB1258" s="6">
        <f t="shared" si="60"/>
        <v>0</v>
      </c>
      <c r="BC1258" s="2"/>
      <c r="BD1258" s="2"/>
    </row>
    <row r="1259" spans="1:56" ht="15.75" customHeight="1" x14ac:dyDescent="0.25">
      <c r="A1259" s="2">
        <v>301</v>
      </c>
      <c r="B1259" s="2">
        <v>2017</v>
      </c>
      <c r="C1259" s="6" t="s">
        <v>362</v>
      </c>
      <c r="D1259" s="2">
        <v>11258</v>
      </c>
      <c r="E1259" s="2">
        <v>336701000104</v>
      </c>
      <c r="F1259" s="2" t="str">
        <f t="array" ref="F1259">IFERROR(INDEX(cnpj!$A:$B,MATCH(C1259,cnpj!$B:$B,0),1),IF(G1259=14,LEFT(E1259,2)&amp;"."&amp;MID(E1259,3,3)&amp;"."&amp;MID(E1259,6,3)&amp;"/"&amp;MID(E1259,9,4)&amp;"-"&amp;RIGHT(E1259,2),IF(G1259=13,0&amp;LEFT(E1259,1)&amp;"."&amp;MID(E1259,2,3)&amp;"."&amp;MID(E1259,5,3)&amp;"/"&amp;MID(E1259,8,4)&amp;"-"&amp;RIGHT(E1259,2),IF(G1259=12,"00"&amp;"."&amp;LEFT(E1259,3)&amp;"."&amp;MID(E1259,4,3)&amp;"/"&amp;MID(E1259,7,4)&amp;"-"&amp;RIGHT(E1259,2),IF(G1259=11,"00.0"&amp;LEFT(E1259,2)&amp;"."&amp;MID(E1259,3,3)&amp;"/"&amp;MID(E1259,6,4)&amp;"-"&amp;RIGHT(E1259,2),"erro")))))</f>
        <v>00.336.701/0001-04</v>
      </c>
      <c r="G1259" s="2">
        <f t="shared" si="49"/>
        <v>12</v>
      </c>
      <c r="H1259" s="6" t="s">
        <v>57</v>
      </c>
      <c r="I1259" s="2">
        <v>2</v>
      </c>
      <c r="J1259" s="6">
        <v>7.7727569269861929</v>
      </c>
      <c r="K1259" s="6">
        <v>2375.0100000000002</v>
      </c>
      <c r="L1259" s="2">
        <v>0</v>
      </c>
      <c r="M1259" s="2">
        <v>0</v>
      </c>
      <c r="N1259" s="2"/>
      <c r="O1259" s="2">
        <v>0</v>
      </c>
      <c r="P1259" s="2">
        <v>0</v>
      </c>
      <c r="Q1259" s="2">
        <v>0</v>
      </c>
      <c r="R1259" s="2">
        <v>22</v>
      </c>
      <c r="S1259" s="2">
        <v>0</v>
      </c>
      <c r="T1259" s="6">
        <v>15.046678012902982</v>
      </c>
      <c r="U1259" s="6">
        <v>-7.1182748233255266E-2</v>
      </c>
      <c r="V1259" s="6">
        <v>0.82780085168102779</v>
      </c>
      <c r="W1259" s="6">
        <v>230354</v>
      </c>
      <c r="X1259" s="6">
        <v>2605051</v>
      </c>
      <c r="Y1259" s="6">
        <v>3425226</v>
      </c>
      <c r="Z1259" s="6">
        <v>-243817</v>
      </c>
      <c r="AA1259" s="2" t="str">
        <f t="shared" si="50"/>
        <v/>
      </c>
      <c r="AB1259" s="2">
        <v>0</v>
      </c>
      <c r="AC1259" s="2">
        <v>0</v>
      </c>
      <c r="AD1259" s="2">
        <v>0</v>
      </c>
      <c r="AE1259" s="2">
        <v>1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</v>
      </c>
      <c r="AO1259" s="2">
        <v>0</v>
      </c>
      <c r="AP1259" s="2">
        <v>0</v>
      </c>
      <c r="AQ1259" s="2">
        <v>0</v>
      </c>
      <c r="AR1259" s="3">
        <v>0</v>
      </c>
      <c r="AS1259" s="6" t="str">
        <f t="shared" si="51"/>
        <v/>
      </c>
      <c r="AT1259" s="6" t="str">
        <f t="shared" si="52"/>
        <v/>
      </c>
      <c r="AU1259" s="6" t="str">
        <f t="shared" si="53"/>
        <v/>
      </c>
      <c r="AV1259" s="6" t="str">
        <f t="shared" si="54"/>
        <v/>
      </c>
      <c r="AW1259" s="6" t="str">
        <f t="shared" si="55"/>
        <v/>
      </c>
      <c r="AX1259" s="6" t="str">
        <f t="shared" si="56"/>
        <v/>
      </c>
      <c r="AY1259" s="6" t="str">
        <f t="shared" si="57"/>
        <v/>
      </c>
      <c r="AZ1259" s="6" t="str">
        <f t="shared" si="58"/>
        <v/>
      </c>
      <c r="BA1259" s="6" t="str">
        <f t="shared" si="59"/>
        <v/>
      </c>
      <c r="BB1259" s="6" t="str">
        <f t="shared" si="60"/>
        <v/>
      </c>
      <c r="BC1259" s="2"/>
      <c r="BD1259" s="2"/>
    </row>
    <row r="1260" spans="1:56" ht="15.75" customHeight="1" x14ac:dyDescent="0.25">
      <c r="A1260" s="2">
        <v>301</v>
      </c>
      <c r="B1260" s="2">
        <v>2018</v>
      </c>
      <c r="C1260" s="6" t="s">
        <v>362</v>
      </c>
      <c r="D1260" s="2">
        <v>11258</v>
      </c>
      <c r="E1260" s="2">
        <v>336701000104</v>
      </c>
      <c r="F1260" s="2" t="str">
        <f t="array" ref="F1260">IFERROR(INDEX(cnpj!$A:$B,MATCH(C1260,cnpj!$B:$B,0),1),IF(G1260=14,LEFT(E1260,2)&amp;"."&amp;MID(E1260,3,3)&amp;"."&amp;MID(E1260,6,3)&amp;"/"&amp;MID(E1260,9,4)&amp;"-"&amp;RIGHT(E1260,2),IF(G1260=13,0&amp;LEFT(E1260,1)&amp;"."&amp;MID(E1260,2,3)&amp;"."&amp;MID(E1260,5,3)&amp;"/"&amp;MID(E1260,8,4)&amp;"-"&amp;RIGHT(E1260,2),IF(G1260=12,"00"&amp;"."&amp;LEFT(E1260,3)&amp;"."&amp;MID(E1260,4,3)&amp;"/"&amp;MID(E1260,7,4)&amp;"-"&amp;RIGHT(E1260,2),IF(G1260=11,"00.0"&amp;LEFT(E1260,2)&amp;"."&amp;MID(E1260,3,3)&amp;"/"&amp;MID(E1260,6,4)&amp;"-"&amp;RIGHT(E1260,2),"erro")))))</f>
        <v>00.336.701/0001-04</v>
      </c>
      <c r="G1260" s="2">
        <f t="shared" si="49"/>
        <v>12</v>
      </c>
      <c r="H1260" s="6" t="s">
        <v>57</v>
      </c>
      <c r="I1260" s="2">
        <v>2</v>
      </c>
      <c r="J1260" s="6">
        <v>10.073106690788583</v>
      </c>
      <c r="K1260" s="6">
        <v>23697.07</v>
      </c>
      <c r="L1260" s="2">
        <v>0</v>
      </c>
      <c r="M1260" s="2">
        <v>0</v>
      </c>
      <c r="N1260" s="2"/>
      <c r="O1260" s="2">
        <v>1</v>
      </c>
      <c r="P1260" s="2">
        <v>3</v>
      </c>
      <c r="Q1260" s="2">
        <v>0</v>
      </c>
      <c r="R1260" s="2">
        <v>20</v>
      </c>
      <c r="S1260" s="2">
        <v>0</v>
      </c>
      <c r="T1260" s="6">
        <v>15.092344064068387</v>
      </c>
      <c r="U1260" s="6">
        <v>-6.2715238382391944E-2</v>
      </c>
      <c r="V1260" s="6">
        <v>0.89667888239348292</v>
      </c>
      <c r="W1260" s="6">
        <v>191679</v>
      </c>
      <c r="X1260" s="6">
        <v>3023156</v>
      </c>
      <c r="Y1260" s="6">
        <v>3585269</v>
      </c>
      <c r="Z1260" s="6">
        <v>-224851</v>
      </c>
      <c r="AA1260" s="2">
        <f t="shared" si="50"/>
        <v>1</v>
      </c>
      <c r="AB1260" s="2">
        <v>0</v>
      </c>
      <c r="AC1260" s="2">
        <v>0</v>
      </c>
      <c r="AD1260" s="2">
        <v>0</v>
      </c>
      <c r="AE1260" s="2">
        <v>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1</v>
      </c>
      <c r="AP1260" s="2">
        <v>0</v>
      </c>
      <c r="AQ1260" s="2">
        <v>0</v>
      </c>
      <c r="AR1260" s="3">
        <v>0</v>
      </c>
      <c r="AS1260" s="6">
        <f t="shared" si="51"/>
        <v>15.046678012902982</v>
      </c>
      <c r="AT1260" s="6">
        <f t="shared" si="52"/>
        <v>-7.1182748233255266E-2</v>
      </c>
      <c r="AU1260" s="6">
        <f t="shared" si="53"/>
        <v>0.82780085168102779</v>
      </c>
      <c r="AV1260" s="6">
        <f t="shared" si="54"/>
        <v>0</v>
      </c>
      <c r="AW1260" s="6">
        <f t="shared" si="55"/>
        <v>0</v>
      </c>
      <c r="AX1260" s="6">
        <f t="shared" si="56"/>
        <v>0</v>
      </c>
      <c r="AY1260" s="6">
        <f t="shared" si="57"/>
        <v>0</v>
      </c>
      <c r="AZ1260" s="6">
        <f t="shared" si="58"/>
        <v>0</v>
      </c>
      <c r="BA1260" s="6">
        <f t="shared" si="59"/>
        <v>22</v>
      </c>
      <c r="BB1260" s="6">
        <f t="shared" si="60"/>
        <v>0</v>
      </c>
      <c r="BC1260" s="2"/>
      <c r="BD1260" s="2"/>
    </row>
    <row r="1261" spans="1:56" ht="15.75" customHeight="1" x14ac:dyDescent="0.25">
      <c r="A1261" s="2">
        <v>301</v>
      </c>
      <c r="B1261" s="2">
        <v>2019</v>
      </c>
      <c r="C1261" s="6" t="s">
        <v>362</v>
      </c>
      <c r="D1261" s="2">
        <v>11258</v>
      </c>
      <c r="E1261" s="2">
        <v>336701000104</v>
      </c>
      <c r="F1261" s="2" t="str">
        <f t="array" ref="F1261">IFERROR(INDEX(cnpj!$A:$B,MATCH(C1261,cnpj!$B:$B,0),1),IF(G1261=14,LEFT(E1261,2)&amp;"."&amp;MID(E1261,3,3)&amp;"."&amp;MID(E1261,6,3)&amp;"/"&amp;MID(E1261,9,4)&amp;"-"&amp;RIGHT(E1261,2),IF(G1261=13,0&amp;LEFT(E1261,1)&amp;"."&amp;MID(E1261,2,3)&amp;"."&amp;MID(E1261,5,3)&amp;"/"&amp;MID(E1261,8,4)&amp;"-"&amp;RIGHT(E1261,2),IF(G1261=12,"00"&amp;"."&amp;LEFT(E1261,3)&amp;"."&amp;MID(E1261,4,3)&amp;"/"&amp;MID(E1261,7,4)&amp;"-"&amp;RIGHT(E1261,2),IF(G1261=11,"00.0"&amp;LEFT(E1261,2)&amp;"."&amp;MID(E1261,3,3)&amp;"/"&amp;MID(E1261,6,4)&amp;"-"&amp;RIGHT(E1261,2),"erro")))))</f>
        <v>00.336.701/0001-04</v>
      </c>
      <c r="G1261" s="2">
        <f t="shared" si="49"/>
        <v>12</v>
      </c>
      <c r="H1261" s="6" t="s">
        <v>57</v>
      </c>
      <c r="I1261" s="2">
        <v>2</v>
      </c>
      <c r="J1261" s="6">
        <v>12.097492675207475</v>
      </c>
      <c r="K1261" s="6">
        <v>179421.43</v>
      </c>
      <c r="L1261" s="2">
        <v>0</v>
      </c>
      <c r="M1261" s="2">
        <v>0</v>
      </c>
      <c r="N1261" s="2"/>
      <c r="O1261" s="2">
        <v>1</v>
      </c>
      <c r="P1261" s="2">
        <v>3</v>
      </c>
      <c r="Q1261" s="2">
        <v>0</v>
      </c>
      <c r="R1261" s="2">
        <v>22</v>
      </c>
      <c r="S1261" s="2">
        <v>0</v>
      </c>
      <c r="T1261" s="6">
        <v>15.273657098850297</v>
      </c>
      <c r="U1261" s="6">
        <v>-5.5264488995543495E-2</v>
      </c>
      <c r="V1261" s="6">
        <v>7.7077030962874243E-2</v>
      </c>
      <c r="W1261" s="6">
        <v>233786</v>
      </c>
      <c r="X1261" s="6">
        <v>97490</v>
      </c>
      <c r="Y1261" s="6">
        <v>4297986</v>
      </c>
      <c r="Z1261" s="6">
        <v>-237526</v>
      </c>
      <c r="AA1261" s="2">
        <f t="shared" si="50"/>
        <v>1</v>
      </c>
      <c r="AB1261" s="2">
        <v>0</v>
      </c>
      <c r="AC1261" s="2">
        <v>0</v>
      </c>
      <c r="AD1261" s="2">
        <v>0</v>
      </c>
      <c r="AE1261" s="2">
        <v>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1</v>
      </c>
      <c r="AQ1261" s="2">
        <v>0</v>
      </c>
      <c r="AR1261" s="3">
        <v>0</v>
      </c>
      <c r="AS1261" s="6">
        <f t="shared" si="51"/>
        <v>15.092344064068387</v>
      </c>
      <c r="AT1261" s="6">
        <f t="shared" si="52"/>
        <v>-6.2715238382391944E-2</v>
      </c>
      <c r="AU1261" s="6">
        <f t="shared" si="53"/>
        <v>0.89667888239348292</v>
      </c>
      <c r="AV1261" s="6">
        <f t="shared" si="54"/>
        <v>0</v>
      </c>
      <c r="AW1261" s="6">
        <f t="shared" si="55"/>
        <v>0</v>
      </c>
      <c r="AX1261" s="6">
        <f t="shared" si="56"/>
        <v>1</v>
      </c>
      <c r="AY1261" s="6">
        <f t="shared" si="57"/>
        <v>3</v>
      </c>
      <c r="AZ1261" s="6">
        <f t="shared" si="58"/>
        <v>0</v>
      </c>
      <c r="BA1261" s="6">
        <f t="shared" si="59"/>
        <v>20</v>
      </c>
      <c r="BB1261" s="6">
        <f t="shared" si="60"/>
        <v>0</v>
      </c>
      <c r="BC1261" s="2"/>
      <c r="BD1261" s="2"/>
    </row>
    <row r="1262" spans="1:56" ht="15.75" customHeight="1" x14ac:dyDescent="0.25">
      <c r="A1262" s="2">
        <v>301</v>
      </c>
      <c r="B1262" s="2">
        <v>2020</v>
      </c>
      <c r="C1262" s="6" t="s">
        <v>362</v>
      </c>
      <c r="D1262" s="2">
        <v>11258</v>
      </c>
      <c r="E1262" s="2">
        <v>336701000104</v>
      </c>
      <c r="F1262" s="2" t="str">
        <f t="array" ref="F1262">IFERROR(INDEX(cnpj!$A:$B,MATCH(C1262,cnpj!$B:$B,0),1),IF(G1262=14,LEFT(E1262,2)&amp;"."&amp;MID(E1262,3,3)&amp;"."&amp;MID(E1262,6,3)&amp;"/"&amp;MID(E1262,9,4)&amp;"-"&amp;RIGHT(E1262,2),IF(G1262=13,0&amp;LEFT(E1262,1)&amp;"."&amp;MID(E1262,2,3)&amp;"."&amp;MID(E1262,5,3)&amp;"/"&amp;MID(E1262,8,4)&amp;"-"&amp;RIGHT(E1262,2),IF(G1262=12,"00"&amp;"."&amp;LEFT(E1262,3)&amp;"."&amp;MID(E1262,4,3)&amp;"/"&amp;MID(E1262,7,4)&amp;"-"&amp;RIGHT(E1262,2),IF(G1262=11,"00.0"&amp;LEFT(E1262,2)&amp;"."&amp;MID(E1262,3,3)&amp;"/"&amp;MID(E1262,6,4)&amp;"-"&amp;RIGHT(E1262,2),"erro")))))</f>
        <v>00.336.701/0001-04</v>
      </c>
      <c r="G1262" s="2">
        <f t="shared" si="49"/>
        <v>12</v>
      </c>
      <c r="H1262" s="6" t="s">
        <v>57</v>
      </c>
      <c r="I1262" s="2">
        <v>2</v>
      </c>
      <c r="J1262" s="6">
        <v>10.868837555224417</v>
      </c>
      <c r="K1262" s="6">
        <v>52514.13</v>
      </c>
      <c r="L1262" s="2">
        <v>0</v>
      </c>
      <c r="M1262" s="2">
        <v>0</v>
      </c>
      <c r="N1262" s="2"/>
      <c r="O1262" s="2">
        <v>1</v>
      </c>
      <c r="P1262" s="2">
        <v>3</v>
      </c>
      <c r="Q1262" s="2">
        <v>0</v>
      </c>
      <c r="R1262" s="2">
        <v>19</v>
      </c>
      <c r="S1262" s="2">
        <v>0</v>
      </c>
      <c r="T1262" s="6">
        <v>15.261019841859293</v>
      </c>
      <c r="U1262" s="6">
        <v>-2.502961230326109E-2</v>
      </c>
      <c r="V1262" s="6">
        <v>0.63401643680167807</v>
      </c>
      <c r="W1262" s="6">
        <v>300964</v>
      </c>
      <c r="X1262" s="6">
        <v>2389810</v>
      </c>
      <c r="Y1262" s="6">
        <v>4244013</v>
      </c>
      <c r="Z1262" s="6">
        <v>-106226</v>
      </c>
      <c r="AA1262" s="2">
        <f t="shared" si="50"/>
        <v>1</v>
      </c>
      <c r="AB1262" s="2">
        <v>0</v>
      </c>
      <c r="AC1262" s="2">
        <v>0</v>
      </c>
      <c r="AD1262" s="2">
        <v>0</v>
      </c>
      <c r="AE1262" s="2">
        <v>1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1</v>
      </c>
      <c r="AR1262" s="3">
        <v>0</v>
      </c>
      <c r="AS1262" s="6">
        <f t="shared" si="51"/>
        <v>15.273657098850297</v>
      </c>
      <c r="AT1262" s="6">
        <f t="shared" si="52"/>
        <v>-5.5264488995543495E-2</v>
      </c>
      <c r="AU1262" s="6">
        <f t="shared" si="53"/>
        <v>7.7077030962874243E-2</v>
      </c>
      <c r="AV1262" s="6">
        <f t="shared" si="54"/>
        <v>0</v>
      </c>
      <c r="AW1262" s="6">
        <f t="shared" si="55"/>
        <v>0</v>
      </c>
      <c r="AX1262" s="6">
        <f t="shared" si="56"/>
        <v>1</v>
      </c>
      <c r="AY1262" s="6">
        <f t="shared" si="57"/>
        <v>3</v>
      </c>
      <c r="AZ1262" s="6">
        <f t="shared" si="58"/>
        <v>0</v>
      </c>
      <c r="BA1262" s="6">
        <f t="shared" si="59"/>
        <v>22</v>
      </c>
      <c r="BB1262" s="6">
        <f t="shared" si="60"/>
        <v>0</v>
      </c>
      <c r="BC1262" s="2"/>
      <c r="BD1262" s="2"/>
    </row>
    <row r="1263" spans="1:56" ht="15.75" customHeight="1" x14ac:dyDescent="0.25">
      <c r="A1263" s="2">
        <v>302</v>
      </c>
      <c r="B1263" s="2">
        <v>2016</v>
      </c>
      <c r="C1263" s="6" t="s">
        <v>363</v>
      </c>
      <c r="D1263" s="2">
        <v>17671</v>
      </c>
      <c r="E1263" s="2">
        <v>2558157000162</v>
      </c>
      <c r="F1263" s="2" t="str">
        <f t="array" ref="F1263">IFERROR(INDEX(cnpj!$A:$B,MATCH(C1263,cnpj!$B:$B,0),1),IF(G1263=14,LEFT(E1263,2)&amp;"."&amp;MID(E1263,3,3)&amp;"."&amp;MID(E1263,6,3)&amp;"/"&amp;MID(E1263,9,4)&amp;"-"&amp;RIGHT(E1263,2),IF(G1263=13,0&amp;LEFT(E1263,1)&amp;"."&amp;MID(E1263,2,3)&amp;"."&amp;MID(E1263,5,3)&amp;"/"&amp;MID(E1263,8,4)&amp;"-"&amp;RIGHT(E1263,2),IF(G1263=12,"00"&amp;"."&amp;LEFT(E1263,3)&amp;"."&amp;MID(E1263,4,3)&amp;"/"&amp;MID(E1263,7,4)&amp;"-"&amp;RIGHT(E1263,2),IF(G1263=11,"00.0"&amp;LEFT(E1263,2)&amp;"."&amp;MID(E1263,3,3)&amp;"/"&amp;MID(E1263,6,4)&amp;"-"&amp;RIGHT(E1263,2),"erro")))))</f>
        <v>02.558.157/0001-62</v>
      </c>
      <c r="G1263" s="2">
        <f t="shared" si="49"/>
        <v>13</v>
      </c>
      <c r="H1263" s="6" t="s">
        <v>57</v>
      </c>
      <c r="I1263" s="2">
        <v>2</v>
      </c>
      <c r="J1263" s="6">
        <v>14.304090572782945</v>
      </c>
      <c r="K1263" s="6">
        <v>1630000</v>
      </c>
      <c r="L1263" s="2">
        <v>0</v>
      </c>
      <c r="M1263" s="2">
        <v>1</v>
      </c>
      <c r="N1263" s="2"/>
      <c r="O1263" s="2">
        <v>0</v>
      </c>
      <c r="P1263" s="2">
        <v>0</v>
      </c>
      <c r="Q1263" s="2">
        <v>0</v>
      </c>
      <c r="R1263" s="2">
        <v>20</v>
      </c>
      <c r="S1263" s="2">
        <v>1</v>
      </c>
      <c r="T1263" s="6">
        <v>18.440066666792244</v>
      </c>
      <c r="U1263" s="6">
        <v>4.0068085228252691E-2</v>
      </c>
      <c r="V1263" s="6">
        <v>0.32085020126767522</v>
      </c>
      <c r="W1263" s="6">
        <v>20280286</v>
      </c>
      <c r="X1263" s="6">
        <v>12432800</v>
      </c>
      <c r="Y1263" s="6">
        <v>101957505</v>
      </c>
      <c r="Z1263" s="6">
        <v>4085242</v>
      </c>
      <c r="AA1263" s="2" t="str">
        <f t="shared" si="50"/>
        <v/>
      </c>
      <c r="AB1263" s="2">
        <v>0</v>
      </c>
      <c r="AC1263" s="2">
        <v>0</v>
      </c>
      <c r="AD1263" s="2">
        <v>0</v>
      </c>
      <c r="AE1263" s="2">
        <v>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1</v>
      </c>
      <c r="AN1263" s="2">
        <v>0</v>
      </c>
      <c r="AO1263" s="2">
        <v>0</v>
      </c>
      <c r="AP1263" s="2">
        <v>0</v>
      </c>
      <c r="AQ1263" s="2">
        <v>0</v>
      </c>
      <c r="AR1263" s="3">
        <v>0</v>
      </c>
      <c r="AS1263" s="6" t="str">
        <f t="shared" si="51"/>
        <v/>
      </c>
      <c r="AT1263" s="6" t="str">
        <f t="shared" si="52"/>
        <v/>
      </c>
      <c r="AU1263" s="6" t="str">
        <f t="shared" si="53"/>
        <v/>
      </c>
      <c r="AV1263" s="6" t="str">
        <f t="shared" si="54"/>
        <v/>
      </c>
      <c r="AW1263" s="6" t="str">
        <f t="shared" si="55"/>
        <v/>
      </c>
      <c r="AX1263" s="6" t="str">
        <f t="shared" si="56"/>
        <v/>
      </c>
      <c r="AY1263" s="6" t="str">
        <f t="shared" si="57"/>
        <v/>
      </c>
      <c r="AZ1263" s="6" t="str">
        <f t="shared" si="58"/>
        <v/>
      </c>
      <c r="BA1263" s="6" t="str">
        <f t="shared" si="59"/>
        <v/>
      </c>
      <c r="BB1263" s="6" t="str">
        <f t="shared" si="60"/>
        <v/>
      </c>
      <c r="BC1263" s="2"/>
      <c r="BD1263" s="2"/>
    </row>
    <row r="1264" spans="1:56" ht="15.75" customHeight="1" x14ac:dyDescent="0.25">
      <c r="A1264" s="2">
        <v>302</v>
      </c>
      <c r="B1264" s="2">
        <v>2017</v>
      </c>
      <c r="C1264" s="6" t="s">
        <v>363</v>
      </c>
      <c r="D1264" s="2">
        <v>17671</v>
      </c>
      <c r="E1264" s="2">
        <v>2558157000162</v>
      </c>
      <c r="F1264" s="2" t="str">
        <f t="array" ref="F1264">IFERROR(INDEX(cnpj!$A:$B,MATCH(C1264,cnpj!$B:$B,0),1),IF(G1264=14,LEFT(E1264,2)&amp;"."&amp;MID(E1264,3,3)&amp;"."&amp;MID(E1264,6,3)&amp;"/"&amp;MID(E1264,9,4)&amp;"-"&amp;RIGHT(E1264,2),IF(G1264=13,0&amp;LEFT(E1264,1)&amp;"."&amp;MID(E1264,2,3)&amp;"."&amp;MID(E1264,5,3)&amp;"/"&amp;MID(E1264,8,4)&amp;"-"&amp;RIGHT(E1264,2),IF(G1264=12,"00"&amp;"."&amp;LEFT(E1264,3)&amp;"."&amp;MID(E1264,4,3)&amp;"/"&amp;MID(E1264,7,4)&amp;"-"&amp;RIGHT(E1264,2),IF(G1264=11,"00.0"&amp;LEFT(E1264,2)&amp;"."&amp;MID(E1264,3,3)&amp;"/"&amp;MID(E1264,6,4)&amp;"-"&amp;RIGHT(E1264,2),"erro")))))</f>
        <v>02.558.157/0001-62</v>
      </c>
      <c r="G1264" s="2">
        <f t="shared" si="49"/>
        <v>13</v>
      </c>
      <c r="H1264" s="6" t="s">
        <v>57</v>
      </c>
      <c r="I1264" s="2">
        <v>2</v>
      </c>
      <c r="J1264" s="6">
        <v>13.527828485512494</v>
      </c>
      <c r="K1264" s="6">
        <v>750000</v>
      </c>
      <c r="L1264" s="2">
        <v>0</v>
      </c>
      <c r="M1264" s="2">
        <v>1</v>
      </c>
      <c r="N1264" s="2"/>
      <c r="O1264" s="2">
        <v>0</v>
      </c>
      <c r="P1264" s="2">
        <v>0</v>
      </c>
      <c r="Q1264" s="2">
        <v>0</v>
      </c>
      <c r="R1264" s="2">
        <v>20</v>
      </c>
      <c r="S1264" s="2">
        <v>1</v>
      </c>
      <c r="T1264" s="6">
        <v>18.442081632563898</v>
      </c>
      <c r="U1264" s="6">
        <v>4.511205718171208E-2</v>
      </c>
      <c r="V1264" s="6">
        <v>0.32009383069843195</v>
      </c>
      <c r="W1264" s="6">
        <v>18819861</v>
      </c>
      <c r="X1264" s="6">
        <v>13881934</v>
      </c>
      <c r="Y1264" s="6">
        <v>102163153</v>
      </c>
      <c r="Z1264" s="6">
        <v>4608790</v>
      </c>
      <c r="AA1264" s="2">
        <f t="shared" si="50"/>
        <v>0</v>
      </c>
      <c r="AB1264" s="2">
        <v>0</v>
      </c>
      <c r="AC1264" s="2">
        <v>0</v>
      </c>
      <c r="AD1264" s="2">
        <v>0</v>
      </c>
      <c r="AE1264" s="2">
        <v>1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</v>
      </c>
      <c r="AO1264" s="2">
        <v>0</v>
      </c>
      <c r="AP1264" s="2">
        <v>0</v>
      </c>
      <c r="AQ1264" s="2">
        <v>0</v>
      </c>
      <c r="AR1264" s="3">
        <v>0</v>
      </c>
      <c r="AS1264" s="6">
        <f t="shared" si="51"/>
        <v>18.440066666792244</v>
      </c>
      <c r="AT1264" s="6">
        <f t="shared" si="52"/>
        <v>4.0068085228252691E-2</v>
      </c>
      <c r="AU1264" s="6">
        <f t="shared" si="53"/>
        <v>0.32085020126767522</v>
      </c>
      <c r="AV1264" s="6">
        <f t="shared" si="54"/>
        <v>0</v>
      </c>
      <c r="AW1264" s="6">
        <f t="shared" si="55"/>
        <v>1</v>
      </c>
      <c r="AX1264" s="6">
        <f t="shared" si="56"/>
        <v>0</v>
      </c>
      <c r="AY1264" s="6">
        <f t="shared" si="57"/>
        <v>0</v>
      </c>
      <c r="AZ1264" s="6">
        <f t="shared" si="58"/>
        <v>0</v>
      </c>
      <c r="BA1264" s="6">
        <f t="shared" si="59"/>
        <v>20</v>
      </c>
      <c r="BB1264" s="6">
        <f t="shared" si="60"/>
        <v>1</v>
      </c>
      <c r="BC1264" s="2"/>
      <c r="BD1264" s="2"/>
    </row>
    <row r="1265" spans="1:56" ht="15.75" customHeight="1" x14ac:dyDescent="0.25">
      <c r="A1265" s="2">
        <v>302</v>
      </c>
      <c r="B1265" s="2">
        <v>2018</v>
      </c>
      <c r="C1265" s="6" t="s">
        <v>363</v>
      </c>
      <c r="D1265" s="2">
        <v>17671</v>
      </c>
      <c r="E1265" s="2">
        <v>2558157000162</v>
      </c>
      <c r="F1265" s="2" t="str">
        <f t="array" ref="F1265">IFERROR(INDEX(cnpj!$A:$B,MATCH(C1265,cnpj!$B:$B,0),1),IF(G1265=14,LEFT(E1265,2)&amp;"."&amp;MID(E1265,3,3)&amp;"."&amp;MID(E1265,6,3)&amp;"/"&amp;MID(E1265,9,4)&amp;"-"&amp;RIGHT(E1265,2),IF(G1265=13,0&amp;LEFT(E1265,1)&amp;"."&amp;MID(E1265,2,3)&amp;"."&amp;MID(E1265,5,3)&amp;"/"&amp;MID(E1265,8,4)&amp;"-"&amp;RIGHT(E1265,2),IF(G1265=12,"00"&amp;"."&amp;LEFT(E1265,3)&amp;"."&amp;MID(E1265,4,3)&amp;"/"&amp;MID(E1265,7,4)&amp;"-"&amp;RIGHT(E1265,2),IF(G1265=11,"00.0"&amp;LEFT(E1265,2)&amp;"."&amp;MID(E1265,3,3)&amp;"/"&amp;MID(E1265,6,4)&amp;"-"&amp;RIGHT(E1265,2),"erro")))))</f>
        <v>02.558.157/0001-62</v>
      </c>
      <c r="G1265" s="2">
        <f t="shared" si="49"/>
        <v>13</v>
      </c>
      <c r="H1265" s="6" t="s">
        <v>57</v>
      </c>
      <c r="I1265" s="2">
        <v>2</v>
      </c>
      <c r="J1265" s="6">
        <v>13.527828485512494</v>
      </c>
      <c r="K1265" s="6">
        <v>750000</v>
      </c>
      <c r="L1265" s="2">
        <v>0</v>
      </c>
      <c r="M1265" s="2">
        <v>1</v>
      </c>
      <c r="N1265" s="2"/>
      <c r="O1265" s="2">
        <v>0</v>
      </c>
      <c r="P1265" s="2">
        <v>0</v>
      </c>
      <c r="Q1265" s="2">
        <v>0</v>
      </c>
      <c r="R1265" s="2">
        <v>19</v>
      </c>
      <c r="S1265" s="2">
        <v>0</v>
      </c>
      <c r="T1265" s="6">
        <v>18.444731941123745</v>
      </c>
      <c r="U1265" s="6">
        <v>8.716084448139215E-2</v>
      </c>
      <c r="V1265" s="6">
        <v>0.3009466186884554</v>
      </c>
      <c r="W1265" s="6">
        <v>17164957</v>
      </c>
      <c r="X1265" s="6">
        <v>13662292</v>
      </c>
      <c r="Y1265" s="6">
        <v>102434276</v>
      </c>
      <c r="Z1265" s="6">
        <v>8928258</v>
      </c>
      <c r="AA1265" s="2">
        <f t="shared" si="50"/>
        <v>0</v>
      </c>
      <c r="AB1265" s="2">
        <v>0</v>
      </c>
      <c r="AC1265" s="2">
        <v>0</v>
      </c>
      <c r="AD1265" s="2">
        <v>0</v>
      </c>
      <c r="AE1265" s="2">
        <v>1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1</v>
      </c>
      <c r="AP1265" s="2">
        <v>0</v>
      </c>
      <c r="AQ1265" s="2">
        <v>0</v>
      </c>
      <c r="AR1265" s="3">
        <v>0</v>
      </c>
      <c r="AS1265" s="6">
        <f t="shared" si="51"/>
        <v>18.442081632563898</v>
      </c>
      <c r="AT1265" s="6">
        <f t="shared" si="52"/>
        <v>4.511205718171208E-2</v>
      </c>
      <c r="AU1265" s="6">
        <f t="shared" si="53"/>
        <v>0.32009383069843195</v>
      </c>
      <c r="AV1265" s="6">
        <f t="shared" si="54"/>
        <v>0</v>
      </c>
      <c r="AW1265" s="6">
        <f t="shared" si="55"/>
        <v>1</v>
      </c>
      <c r="AX1265" s="6">
        <f t="shared" si="56"/>
        <v>0</v>
      </c>
      <c r="AY1265" s="6">
        <f t="shared" si="57"/>
        <v>0</v>
      </c>
      <c r="AZ1265" s="6">
        <f t="shared" si="58"/>
        <v>0</v>
      </c>
      <c r="BA1265" s="6">
        <f t="shared" si="59"/>
        <v>20</v>
      </c>
      <c r="BB1265" s="6">
        <f t="shared" si="60"/>
        <v>1</v>
      </c>
      <c r="BC1265" s="2"/>
      <c r="BD1265" s="2"/>
    </row>
    <row r="1266" spans="1:56" ht="15.75" customHeight="1" x14ac:dyDescent="0.25">
      <c r="A1266" s="2">
        <v>303</v>
      </c>
      <c r="B1266" s="2">
        <v>2016</v>
      </c>
      <c r="C1266" s="6" t="s">
        <v>364</v>
      </c>
      <c r="D1266" s="2">
        <v>15407</v>
      </c>
      <c r="E1266" s="2">
        <v>85041333000111</v>
      </c>
      <c r="F1266" s="2" t="str">
        <f t="array" ref="F1266">IFERROR(INDEX(cnpj!$A:$B,MATCH(C1266,cnpj!$B:$B,0),1),IF(G1266=14,LEFT(E1266,2)&amp;"."&amp;MID(E1266,3,3)&amp;"."&amp;MID(E1266,6,3)&amp;"/"&amp;MID(E1266,9,4)&amp;"-"&amp;RIGHT(E1266,2),IF(G1266=13,0&amp;LEFT(E1266,1)&amp;"."&amp;MID(E1266,2,3)&amp;"."&amp;MID(E1266,5,3)&amp;"/"&amp;MID(E1266,8,4)&amp;"-"&amp;RIGHT(E1266,2),IF(G1266=12,"00"&amp;"."&amp;LEFT(E1266,3)&amp;"."&amp;MID(E1266,4,3)&amp;"/"&amp;MID(E1266,7,4)&amp;"-"&amp;RIGHT(E1266,2),IF(G1266=11,"00.0"&amp;LEFT(E1266,2)&amp;"."&amp;MID(E1266,3,3)&amp;"/"&amp;MID(E1266,6,4)&amp;"-"&amp;RIGHT(E1266,2),"erro")))))</f>
        <v>85.041.333/0001-11</v>
      </c>
      <c r="G1266" s="2">
        <f t="shared" si="49"/>
        <v>14</v>
      </c>
      <c r="H1266" s="6" t="s">
        <v>60</v>
      </c>
      <c r="I1266" s="2">
        <v>1</v>
      </c>
      <c r="J1266" s="6">
        <v>12.134082429347453</v>
      </c>
      <c r="K1266" s="6">
        <v>186108</v>
      </c>
      <c r="L1266" s="2">
        <v>0</v>
      </c>
      <c r="M1266" s="2">
        <v>0</v>
      </c>
      <c r="N1266" s="2"/>
      <c r="O1266" s="2">
        <v>0</v>
      </c>
      <c r="P1266" s="2">
        <v>0</v>
      </c>
      <c r="Q1266" s="2">
        <v>0</v>
      </c>
      <c r="R1266" s="2">
        <v>26</v>
      </c>
      <c r="S1266" s="2">
        <v>1</v>
      </c>
      <c r="T1266" s="6">
        <v>12.157895543399801</v>
      </c>
      <c r="U1266" s="6">
        <v>7.8019654446910433E-2</v>
      </c>
      <c r="V1266" s="6">
        <v>0.15426589643900879</v>
      </c>
      <c r="W1266" s="6">
        <v>17582</v>
      </c>
      <c r="X1266" s="6">
        <v>11820</v>
      </c>
      <c r="Y1266" s="6">
        <v>190593</v>
      </c>
      <c r="Z1266" s="6">
        <v>14870</v>
      </c>
      <c r="AA1266" s="2" t="str">
        <f t="shared" si="50"/>
        <v/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1</v>
      </c>
      <c r="AN1266" s="2">
        <v>0</v>
      </c>
      <c r="AO1266" s="2">
        <v>0</v>
      </c>
      <c r="AP1266" s="2">
        <v>0</v>
      </c>
      <c r="AQ1266" s="2">
        <v>0</v>
      </c>
      <c r="AR1266" s="3">
        <v>0</v>
      </c>
      <c r="AS1266" s="6" t="str">
        <f t="shared" si="51"/>
        <v/>
      </c>
      <c r="AT1266" s="6" t="str">
        <f t="shared" si="52"/>
        <v/>
      </c>
      <c r="AU1266" s="6" t="str">
        <f t="shared" si="53"/>
        <v/>
      </c>
      <c r="AV1266" s="6" t="str">
        <f t="shared" si="54"/>
        <v/>
      </c>
      <c r="AW1266" s="6" t="str">
        <f t="shared" si="55"/>
        <v/>
      </c>
      <c r="AX1266" s="6" t="str">
        <f t="shared" si="56"/>
        <v/>
      </c>
      <c r="AY1266" s="6" t="str">
        <f t="shared" si="57"/>
        <v/>
      </c>
      <c r="AZ1266" s="6" t="str">
        <f t="shared" si="58"/>
        <v/>
      </c>
      <c r="BA1266" s="6" t="str">
        <f t="shared" si="59"/>
        <v/>
      </c>
      <c r="BB1266" s="6" t="str">
        <f t="shared" si="60"/>
        <v/>
      </c>
      <c r="BC1266" s="2"/>
      <c r="BD1266" s="2"/>
    </row>
    <row r="1267" spans="1:56" ht="15.75" customHeight="1" x14ac:dyDescent="0.25">
      <c r="A1267" s="2">
        <v>303</v>
      </c>
      <c r="B1267" s="2">
        <v>2017</v>
      </c>
      <c r="C1267" s="6" t="s">
        <v>364</v>
      </c>
      <c r="D1267" s="2">
        <v>15407</v>
      </c>
      <c r="E1267" s="2">
        <v>85041333000111</v>
      </c>
      <c r="F1267" s="2" t="str">
        <f t="array" ref="F1267">IFERROR(INDEX(cnpj!$A:$B,MATCH(C1267,cnpj!$B:$B,0),1),IF(G1267=14,LEFT(E1267,2)&amp;"."&amp;MID(E1267,3,3)&amp;"."&amp;MID(E1267,6,3)&amp;"/"&amp;MID(E1267,9,4)&amp;"-"&amp;RIGHT(E1267,2),IF(G1267=13,0&amp;LEFT(E1267,1)&amp;"."&amp;MID(E1267,2,3)&amp;"."&amp;MID(E1267,5,3)&amp;"/"&amp;MID(E1267,8,4)&amp;"-"&amp;RIGHT(E1267,2),IF(G1267=12,"00"&amp;"."&amp;LEFT(E1267,3)&amp;"."&amp;MID(E1267,4,3)&amp;"/"&amp;MID(E1267,7,4)&amp;"-"&amp;RIGHT(E1267,2),IF(G1267=11,"00.0"&amp;LEFT(E1267,2)&amp;"."&amp;MID(E1267,3,3)&amp;"/"&amp;MID(E1267,6,4)&amp;"-"&amp;RIGHT(E1267,2),"erro")))))</f>
        <v>85.041.333/0001-11</v>
      </c>
      <c r="G1267" s="2">
        <f t="shared" si="49"/>
        <v>14</v>
      </c>
      <c r="H1267" s="6" t="s">
        <v>60</v>
      </c>
      <c r="I1267" s="2">
        <v>1</v>
      </c>
      <c r="J1267" s="6">
        <v>11.556942350387002</v>
      </c>
      <c r="K1267" s="6">
        <v>104500</v>
      </c>
      <c r="L1267" s="2">
        <v>0</v>
      </c>
      <c r="M1267" s="2">
        <v>0</v>
      </c>
      <c r="N1267" s="2"/>
      <c r="O1267" s="2">
        <v>0</v>
      </c>
      <c r="P1267" s="2">
        <v>0</v>
      </c>
      <c r="Q1267" s="2">
        <v>0</v>
      </c>
      <c r="R1267" s="2">
        <v>15</v>
      </c>
      <c r="S1267" s="2">
        <v>0</v>
      </c>
      <c r="T1267" s="6">
        <v>12.168090365202296</v>
      </c>
      <c r="U1267" s="6">
        <v>-0.13729706148141224</v>
      </c>
      <c r="V1267" s="6">
        <v>0.33583663124655927</v>
      </c>
      <c r="W1267" s="6">
        <v>49781</v>
      </c>
      <c r="X1267" s="6">
        <v>14883</v>
      </c>
      <c r="Y1267" s="6">
        <v>192546</v>
      </c>
      <c r="Z1267" s="6">
        <v>-26436</v>
      </c>
      <c r="AA1267" s="2">
        <f t="shared" si="50"/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</v>
      </c>
      <c r="AO1267" s="2">
        <v>0</v>
      </c>
      <c r="AP1267" s="2">
        <v>0</v>
      </c>
      <c r="AQ1267" s="2">
        <v>0</v>
      </c>
      <c r="AR1267" s="3">
        <v>0</v>
      </c>
      <c r="AS1267" s="6">
        <f t="shared" si="51"/>
        <v>12.157895543399801</v>
      </c>
      <c r="AT1267" s="6">
        <f t="shared" si="52"/>
        <v>7.8019654446910433E-2</v>
      </c>
      <c r="AU1267" s="6">
        <f t="shared" si="53"/>
        <v>0.15426589643900879</v>
      </c>
      <c r="AV1267" s="6">
        <f t="shared" si="54"/>
        <v>0</v>
      </c>
      <c r="AW1267" s="6">
        <f t="shared" si="55"/>
        <v>0</v>
      </c>
      <c r="AX1267" s="6">
        <f t="shared" si="56"/>
        <v>0</v>
      </c>
      <c r="AY1267" s="6">
        <f t="shared" si="57"/>
        <v>0</v>
      </c>
      <c r="AZ1267" s="6">
        <f t="shared" si="58"/>
        <v>0</v>
      </c>
      <c r="BA1267" s="6">
        <f t="shared" si="59"/>
        <v>26</v>
      </c>
      <c r="BB1267" s="6">
        <f t="shared" si="60"/>
        <v>1</v>
      </c>
      <c r="BC1267" s="2"/>
      <c r="BD1267" s="2"/>
    </row>
    <row r="1268" spans="1:56" ht="15.75" customHeight="1" x14ac:dyDescent="0.25">
      <c r="A1268" s="2">
        <v>303</v>
      </c>
      <c r="B1268" s="2">
        <v>2018</v>
      </c>
      <c r="C1268" s="6" t="s">
        <v>364</v>
      </c>
      <c r="D1268" s="2">
        <v>15407</v>
      </c>
      <c r="E1268" s="2">
        <v>85041333000111</v>
      </c>
      <c r="F1268" s="2" t="str">
        <f t="array" ref="F1268">IFERROR(INDEX(cnpj!$A:$B,MATCH(C1268,cnpj!$B:$B,0),1),IF(G1268=14,LEFT(E1268,2)&amp;"."&amp;MID(E1268,3,3)&amp;"."&amp;MID(E1268,6,3)&amp;"/"&amp;MID(E1268,9,4)&amp;"-"&amp;RIGHT(E1268,2),IF(G1268=13,0&amp;LEFT(E1268,1)&amp;"."&amp;MID(E1268,2,3)&amp;"."&amp;MID(E1268,5,3)&amp;"/"&amp;MID(E1268,8,4)&amp;"-"&amp;RIGHT(E1268,2),IF(G1268=12,"00"&amp;"."&amp;LEFT(E1268,3)&amp;"."&amp;MID(E1268,4,3)&amp;"/"&amp;MID(E1268,7,4)&amp;"-"&amp;RIGHT(E1268,2),IF(G1268=11,"00.0"&amp;LEFT(E1268,2)&amp;"."&amp;MID(E1268,3,3)&amp;"/"&amp;MID(E1268,6,4)&amp;"-"&amp;RIGHT(E1268,2),"erro")))))</f>
        <v>85.041.333/0001-11</v>
      </c>
      <c r="G1268" s="2">
        <f t="shared" si="49"/>
        <v>14</v>
      </c>
      <c r="H1268" s="6" t="s">
        <v>60</v>
      </c>
      <c r="I1268" s="2">
        <v>1</v>
      </c>
      <c r="J1268" s="6">
        <v>11.556942350387002</v>
      </c>
      <c r="K1268" s="6">
        <v>104500</v>
      </c>
      <c r="L1268" s="2">
        <v>0</v>
      </c>
      <c r="M1268" s="2">
        <v>0</v>
      </c>
      <c r="N1268" s="2"/>
      <c r="O1268" s="2">
        <v>0</v>
      </c>
      <c r="P1268" s="2">
        <v>0</v>
      </c>
      <c r="Q1268" s="2">
        <v>0</v>
      </c>
      <c r="R1268" s="2">
        <v>21</v>
      </c>
      <c r="S1268" s="2">
        <v>0</v>
      </c>
      <c r="T1268" s="6">
        <v>12.046214877880509</v>
      </c>
      <c r="U1268" s="6">
        <v>-6.5936064486984677E-2</v>
      </c>
      <c r="V1268" s="6">
        <v>0.3273219010519029</v>
      </c>
      <c r="W1268" s="6">
        <v>39802</v>
      </c>
      <c r="X1268" s="6">
        <v>15991</v>
      </c>
      <c r="Y1268" s="6">
        <v>170453</v>
      </c>
      <c r="Z1268" s="6">
        <v>-11239</v>
      </c>
      <c r="AA1268" s="2">
        <f t="shared" si="50"/>
        <v>1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1</v>
      </c>
      <c r="AP1268" s="2">
        <v>0</v>
      </c>
      <c r="AQ1268" s="2">
        <v>0</v>
      </c>
      <c r="AR1268" s="3">
        <v>0</v>
      </c>
      <c r="AS1268" s="6">
        <f t="shared" si="51"/>
        <v>12.168090365202296</v>
      </c>
      <c r="AT1268" s="6">
        <f t="shared" si="52"/>
        <v>-0.13729706148141224</v>
      </c>
      <c r="AU1268" s="6">
        <f t="shared" si="53"/>
        <v>0.33583663124655927</v>
      </c>
      <c r="AV1268" s="6">
        <f t="shared" si="54"/>
        <v>0</v>
      </c>
      <c r="AW1268" s="6">
        <f t="shared" si="55"/>
        <v>0</v>
      </c>
      <c r="AX1268" s="6">
        <f t="shared" si="56"/>
        <v>0</v>
      </c>
      <c r="AY1268" s="6">
        <f t="shared" si="57"/>
        <v>0</v>
      </c>
      <c r="AZ1268" s="6">
        <f t="shared" si="58"/>
        <v>0</v>
      </c>
      <c r="BA1268" s="6">
        <f t="shared" si="59"/>
        <v>15</v>
      </c>
      <c r="BB1268" s="6">
        <f t="shared" si="60"/>
        <v>0</v>
      </c>
      <c r="BC1268" s="2"/>
      <c r="BD1268" s="2"/>
    </row>
    <row r="1269" spans="1:56" ht="15.75" customHeight="1" x14ac:dyDescent="0.25">
      <c r="A1269" s="2">
        <v>303</v>
      </c>
      <c r="B1269" s="2">
        <v>2019</v>
      </c>
      <c r="C1269" s="6" t="s">
        <v>364</v>
      </c>
      <c r="D1269" s="2">
        <v>15407</v>
      </c>
      <c r="E1269" s="2">
        <v>85041333000111</v>
      </c>
      <c r="F1269" s="2" t="str">
        <f t="array" ref="F1269">IFERROR(INDEX(cnpj!$A:$B,MATCH(C1269,cnpj!$B:$B,0),1),IF(G1269=14,LEFT(E1269,2)&amp;"."&amp;MID(E1269,3,3)&amp;"."&amp;MID(E1269,6,3)&amp;"/"&amp;MID(E1269,9,4)&amp;"-"&amp;RIGHT(E1269,2),IF(G1269=13,0&amp;LEFT(E1269,1)&amp;"."&amp;MID(E1269,2,3)&amp;"."&amp;MID(E1269,5,3)&amp;"/"&amp;MID(E1269,8,4)&amp;"-"&amp;RIGHT(E1269,2),IF(G1269=12,"00"&amp;"."&amp;LEFT(E1269,3)&amp;"."&amp;MID(E1269,4,3)&amp;"/"&amp;MID(E1269,7,4)&amp;"-"&amp;RIGHT(E1269,2),IF(G1269=11,"00.0"&amp;LEFT(E1269,2)&amp;"."&amp;MID(E1269,3,3)&amp;"/"&amp;MID(E1269,6,4)&amp;"-"&amp;RIGHT(E1269,2),"erro")))))</f>
        <v>85.041.333/0001-11</v>
      </c>
      <c r="G1269" s="2">
        <f t="shared" si="49"/>
        <v>14</v>
      </c>
      <c r="H1269" s="6" t="s">
        <v>60</v>
      </c>
      <c r="I1269" s="2">
        <v>1</v>
      </c>
      <c r="J1269" s="6">
        <v>11.556942350387002</v>
      </c>
      <c r="K1269" s="6">
        <v>104500</v>
      </c>
      <c r="L1269" s="2">
        <v>0</v>
      </c>
      <c r="M1269" s="2">
        <v>0</v>
      </c>
      <c r="N1269" s="2"/>
      <c r="O1269" s="2">
        <v>0</v>
      </c>
      <c r="P1269" s="2">
        <v>0</v>
      </c>
      <c r="Q1269" s="2">
        <v>0</v>
      </c>
      <c r="R1269" s="2">
        <v>17</v>
      </c>
      <c r="S1269" s="2">
        <v>0</v>
      </c>
      <c r="T1269" s="6">
        <v>12.145568641439128</v>
      </c>
      <c r="U1269" s="6">
        <v>2.8402511447056699E-2</v>
      </c>
      <c r="V1269" s="6">
        <v>0.29029310839380001</v>
      </c>
      <c r="W1269" s="6">
        <v>37068</v>
      </c>
      <c r="X1269" s="6">
        <v>17582</v>
      </c>
      <c r="Y1269" s="6">
        <v>188258</v>
      </c>
      <c r="Z1269" s="6">
        <v>5347</v>
      </c>
      <c r="AA1269" s="2">
        <f t="shared" si="50"/>
        <v>1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1</v>
      </c>
      <c r="AQ1269" s="2">
        <v>0</v>
      </c>
      <c r="AR1269" s="3">
        <v>0</v>
      </c>
      <c r="AS1269" s="6">
        <f t="shared" si="51"/>
        <v>12.046214877880509</v>
      </c>
      <c r="AT1269" s="6">
        <f t="shared" si="52"/>
        <v>-6.5936064486984677E-2</v>
      </c>
      <c r="AU1269" s="6">
        <f t="shared" si="53"/>
        <v>0.3273219010519029</v>
      </c>
      <c r="AV1269" s="6">
        <f t="shared" si="54"/>
        <v>0</v>
      </c>
      <c r="AW1269" s="6">
        <f t="shared" si="55"/>
        <v>0</v>
      </c>
      <c r="AX1269" s="6">
        <f t="shared" si="56"/>
        <v>0</v>
      </c>
      <c r="AY1269" s="6">
        <f t="shared" si="57"/>
        <v>0</v>
      </c>
      <c r="AZ1269" s="6">
        <f t="shared" si="58"/>
        <v>0</v>
      </c>
      <c r="BA1269" s="6">
        <f t="shared" si="59"/>
        <v>21</v>
      </c>
      <c r="BB1269" s="6">
        <f t="shared" si="60"/>
        <v>0</v>
      </c>
      <c r="BC1269" s="2"/>
      <c r="BD1269" s="2"/>
    </row>
    <row r="1270" spans="1:56" ht="15.75" customHeight="1" x14ac:dyDescent="0.25">
      <c r="A1270" s="2">
        <v>303</v>
      </c>
      <c r="B1270" s="2">
        <v>2020</v>
      </c>
      <c r="C1270" s="6" t="s">
        <v>364</v>
      </c>
      <c r="D1270" s="2">
        <v>15407</v>
      </c>
      <c r="E1270" s="2">
        <v>85041333000111</v>
      </c>
      <c r="F1270" s="2" t="str">
        <f t="array" ref="F1270">IFERROR(INDEX(cnpj!$A:$B,MATCH(C1270,cnpj!$B:$B,0),1),IF(G1270=14,LEFT(E1270,2)&amp;"."&amp;MID(E1270,3,3)&amp;"."&amp;MID(E1270,6,3)&amp;"/"&amp;MID(E1270,9,4)&amp;"-"&amp;RIGHT(E1270,2),IF(G1270=13,0&amp;LEFT(E1270,1)&amp;"."&amp;MID(E1270,2,3)&amp;"."&amp;MID(E1270,5,3)&amp;"/"&amp;MID(E1270,8,4)&amp;"-"&amp;RIGHT(E1270,2),IF(G1270=12,"00"&amp;"."&amp;LEFT(E1270,3)&amp;"."&amp;MID(E1270,4,3)&amp;"/"&amp;MID(E1270,7,4)&amp;"-"&amp;RIGHT(E1270,2),IF(G1270=11,"00.0"&amp;LEFT(E1270,2)&amp;"."&amp;MID(E1270,3,3)&amp;"/"&amp;MID(E1270,6,4)&amp;"-"&amp;RIGHT(E1270,2),"erro")))))</f>
        <v>85.041.333/0001-11</v>
      </c>
      <c r="G1270" s="2">
        <f t="shared" si="49"/>
        <v>14</v>
      </c>
      <c r="H1270" s="6" t="s">
        <v>60</v>
      </c>
      <c r="I1270" s="2">
        <v>1</v>
      </c>
      <c r="J1270" s="6">
        <v>11.600936342292941</v>
      </c>
      <c r="K1270" s="6">
        <v>109200</v>
      </c>
      <c r="L1270" s="2">
        <v>0</v>
      </c>
      <c r="M1270" s="2">
        <v>0</v>
      </c>
      <c r="N1270" s="2"/>
      <c r="O1270" s="2">
        <v>0</v>
      </c>
      <c r="P1270" s="2">
        <v>0</v>
      </c>
      <c r="Q1270" s="2">
        <v>0</v>
      </c>
      <c r="R1270" s="2">
        <v>17</v>
      </c>
      <c r="S1270" s="2">
        <v>0</v>
      </c>
      <c r="T1270" s="6">
        <v>12.272337800177811</v>
      </c>
      <c r="U1270" s="6">
        <v>6.7907647097359872E-2</v>
      </c>
      <c r="V1270" s="6">
        <v>0.3705299903604084</v>
      </c>
      <c r="W1270" s="6">
        <v>44085</v>
      </c>
      <c r="X1270" s="6">
        <v>35098</v>
      </c>
      <c r="Y1270" s="6">
        <v>213702</v>
      </c>
      <c r="Z1270" s="6">
        <v>14512</v>
      </c>
      <c r="AA1270" s="2">
        <f t="shared" si="50"/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1</v>
      </c>
      <c r="AR1270" s="3">
        <v>0</v>
      </c>
      <c r="AS1270" s="6">
        <f t="shared" si="51"/>
        <v>12.145568641439128</v>
      </c>
      <c r="AT1270" s="6">
        <f t="shared" si="52"/>
        <v>2.8402511447056699E-2</v>
      </c>
      <c r="AU1270" s="6">
        <f t="shared" si="53"/>
        <v>0.29029310839380001</v>
      </c>
      <c r="AV1270" s="6">
        <f t="shared" si="54"/>
        <v>0</v>
      </c>
      <c r="AW1270" s="6">
        <f t="shared" si="55"/>
        <v>0</v>
      </c>
      <c r="AX1270" s="6">
        <f t="shared" si="56"/>
        <v>0</v>
      </c>
      <c r="AY1270" s="6">
        <f t="shared" si="57"/>
        <v>0</v>
      </c>
      <c r="AZ1270" s="6">
        <f t="shared" si="58"/>
        <v>0</v>
      </c>
      <c r="BA1270" s="6">
        <f t="shared" si="59"/>
        <v>17</v>
      </c>
      <c r="BB1270" s="6">
        <f t="shared" si="60"/>
        <v>0</v>
      </c>
      <c r="BC1270" s="2"/>
      <c r="BD1270" s="2"/>
    </row>
    <row r="1271" spans="1:56" ht="15.75" customHeight="1" x14ac:dyDescent="0.25">
      <c r="A1271" s="2">
        <v>304</v>
      </c>
      <c r="B1271" s="2">
        <v>2016</v>
      </c>
      <c r="C1271" s="6" t="s">
        <v>365</v>
      </c>
      <c r="D1271" s="2">
        <v>19852</v>
      </c>
      <c r="E1271" s="2">
        <v>3795050000109</v>
      </c>
      <c r="F1271" s="2" t="str">
        <f t="array" ref="F1271">IFERROR(INDEX(cnpj!$A:$B,MATCH(C1271,cnpj!$B:$B,0),1),IF(G1271=14,LEFT(E1271,2)&amp;"."&amp;MID(E1271,3,3)&amp;"."&amp;MID(E1271,6,3)&amp;"/"&amp;MID(E1271,9,4)&amp;"-"&amp;RIGHT(E1271,2),IF(G1271=13,0&amp;LEFT(E1271,1)&amp;"."&amp;MID(E1271,2,3)&amp;"."&amp;MID(E1271,5,3)&amp;"/"&amp;MID(E1271,8,4)&amp;"-"&amp;RIGHT(E1271,2),IF(G1271=12,"00"&amp;"."&amp;LEFT(E1271,3)&amp;"."&amp;MID(E1271,4,3)&amp;"/"&amp;MID(E1271,7,4)&amp;"-"&amp;RIGHT(E1271,2),IF(G1271=11,"00.0"&amp;LEFT(E1271,2)&amp;"."&amp;MID(E1271,3,3)&amp;"/"&amp;MID(E1271,6,4)&amp;"-"&amp;RIGHT(E1271,2),"erro")))))</f>
        <v>03.795.050/0001-09</v>
      </c>
      <c r="G1271" s="2">
        <f t="shared" si="49"/>
        <v>13</v>
      </c>
      <c r="H1271" s="6" t="s">
        <v>52</v>
      </c>
      <c r="I1271" s="2">
        <v>10</v>
      </c>
      <c r="J1271" s="6">
        <v>12.972823919532567</v>
      </c>
      <c r="K1271" s="6">
        <v>430552.23</v>
      </c>
      <c r="L1271" s="2">
        <v>0</v>
      </c>
      <c r="M1271" s="2">
        <v>1</v>
      </c>
      <c r="N1271" s="2"/>
      <c r="O1271" s="2">
        <v>0</v>
      </c>
      <c r="P1271" s="2">
        <v>0</v>
      </c>
      <c r="Q1271" s="2">
        <v>0</v>
      </c>
      <c r="R1271" s="2">
        <v>11</v>
      </c>
      <c r="S1271" s="2">
        <v>0</v>
      </c>
      <c r="T1271" s="6">
        <v>14.593272287080751</v>
      </c>
      <c r="U1271" s="6">
        <v>3.3586404452826547E-2</v>
      </c>
      <c r="V1271" s="6">
        <v>0.70756387844316471</v>
      </c>
      <c r="W1271" s="6">
        <v>725830</v>
      </c>
      <c r="X1271" s="6">
        <v>814250</v>
      </c>
      <c r="Y1271" s="6">
        <v>2176595</v>
      </c>
      <c r="Z1271" s="6">
        <v>73104</v>
      </c>
      <c r="AA1271" s="2" t="str">
        <f t="shared" si="50"/>
        <v/>
      </c>
      <c r="AB1271" s="2">
        <v>0</v>
      </c>
      <c r="AC1271" s="2">
        <v>0</v>
      </c>
      <c r="AD1271" s="2">
        <v>1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1</v>
      </c>
      <c r="AN1271" s="2">
        <v>0</v>
      </c>
      <c r="AO1271" s="2">
        <v>0</v>
      </c>
      <c r="AP1271" s="2">
        <v>0</v>
      </c>
      <c r="AQ1271" s="2">
        <v>0</v>
      </c>
      <c r="AR1271" s="3">
        <v>0</v>
      </c>
      <c r="AS1271" s="6" t="str">
        <f t="shared" si="51"/>
        <v/>
      </c>
      <c r="AT1271" s="6" t="str">
        <f t="shared" si="52"/>
        <v/>
      </c>
      <c r="AU1271" s="6" t="str">
        <f t="shared" si="53"/>
        <v/>
      </c>
      <c r="AV1271" s="6" t="str">
        <f t="shared" si="54"/>
        <v/>
      </c>
      <c r="AW1271" s="6" t="str">
        <f t="shared" si="55"/>
        <v/>
      </c>
      <c r="AX1271" s="6" t="str">
        <f t="shared" si="56"/>
        <v/>
      </c>
      <c r="AY1271" s="6" t="str">
        <f t="shared" si="57"/>
        <v/>
      </c>
      <c r="AZ1271" s="6" t="str">
        <f t="shared" si="58"/>
        <v/>
      </c>
      <c r="BA1271" s="6" t="str">
        <f t="shared" si="59"/>
        <v/>
      </c>
      <c r="BB1271" s="6" t="str">
        <f t="shared" si="60"/>
        <v/>
      </c>
      <c r="BC1271" s="2"/>
      <c r="BD1271" s="2"/>
    </row>
    <row r="1272" spans="1:56" ht="15.75" customHeight="1" x14ac:dyDescent="0.25">
      <c r="A1272" s="2">
        <v>304</v>
      </c>
      <c r="B1272" s="2">
        <v>2017</v>
      </c>
      <c r="C1272" s="6" t="s">
        <v>365</v>
      </c>
      <c r="D1272" s="2">
        <v>19852</v>
      </c>
      <c r="E1272" s="2">
        <v>3795050000109</v>
      </c>
      <c r="F1272" s="2" t="str">
        <f t="array" ref="F1272">IFERROR(INDEX(cnpj!$A:$B,MATCH(C1272,cnpj!$B:$B,0),1),IF(G1272=14,LEFT(E1272,2)&amp;"."&amp;MID(E1272,3,3)&amp;"."&amp;MID(E1272,6,3)&amp;"/"&amp;MID(E1272,9,4)&amp;"-"&amp;RIGHT(E1272,2),IF(G1272=13,0&amp;LEFT(E1272,1)&amp;"."&amp;MID(E1272,2,3)&amp;"."&amp;MID(E1272,5,3)&amp;"/"&amp;MID(E1272,8,4)&amp;"-"&amp;RIGHT(E1272,2),IF(G1272=12,"00"&amp;"."&amp;LEFT(E1272,3)&amp;"."&amp;MID(E1272,4,3)&amp;"/"&amp;MID(E1272,7,4)&amp;"-"&amp;RIGHT(E1272,2),IF(G1272=11,"00.0"&amp;LEFT(E1272,2)&amp;"."&amp;MID(E1272,3,3)&amp;"/"&amp;MID(E1272,6,4)&amp;"-"&amp;RIGHT(E1272,2),"erro")))))</f>
        <v>03.795.050/0001-09</v>
      </c>
      <c r="G1272" s="2">
        <f t="shared" si="49"/>
        <v>13</v>
      </c>
      <c r="H1272" s="6" t="s">
        <v>52</v>
      </c>
      <c r="I1272" s="2">
        <v>10</v>
      </c>
      <c r="J1272" s="6">
        <v>12.83781322204276</v>
      </c>
      <c r="K1272" s="6">
        <v>376176.31</v>
      </c>
      <c r="L1272" s="2">
        <v>0</v>
      </c>
      <c r="M1272" s="2">
        <v>1</v>
      </c>
      <c r="N1272" s="2"/>
      <c r="O1272" s="2">
        <v>0</v>
      </c>
      <c r="P1272" s="2">
        <v>0</v>
      </c>
      <c r="Q1272" s="2">
        <v>0</v>
      </c>
      <c r="R1272" s="2">
        <v>13</v>
      </c>
      <c r="S1272" s="2">
        <v>0</v>
      </c>
      <c r="T1272" s="6">
        <v>14.71262295563076</v>
      </c>
      <c r="U1272" s="6">
        <v>3.8281173866294586E-2</v>
      </c>
      <c r="V1272" s="6">
        <v>0.70468919405458319</v>
      </c>
      <c r="W1272" s="6">
        <v>581720</v>
      </c>
      <c r="X1272" s="6">
        <v>1146538</v>
      </c>
      <c r="Y1272" s="6">
        <v>2452511</v>
      </c>
      <c r="Z1272" s="6">
        <v>93885</v>
      </c>
      <c r="AA1272" s="2">
        <f t="shared" si="50"/>
        <v>0</v>
      </c>
      <c r="AB1272" s="2">
        <v>0</v>
      </c>
      <c r="AC1272" s="2">
        <v>0</v>
      </c>
      <c r="AD1272" s="2">
        <v>1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</v>
      </c>
      <c r="AO1272" s="2">
        <v>0</v>
      </c>
      <c r="AP1272" s="2">
        <v>0</v>
      </c>
      <c r="AQ1272" s="2">
        <v>0</v>
      </c>
      <c r="AR1272" s="3">
        <v>0</v>
      </c>
      <c r="AS1272" s="6">
        <f t="shared" si="51"/>
        <v>14.593272287080751</v>
      </c>
      <c r="AT1272" s="6">
        <f t="shared" si="52"/>
        <v>3.3586404452826547E-2</v>
      </c>
      <c r="AU1272" s="6">
        <f t="shared" si="53"/>
        <v>0.70756387844316471</v>
      </c>
      <c r="AV1272" s="6">
        <f t="shared" si="54"/>
        <v>0</v>
      </c>
      <c r="AW1272" s="6">
        <f t="shared" si="55"/>
        <v>1</v>
      </c>
      <c r="AX1272" s="6">
        <f t="shared" si="56"/>
        <v>0</v>
      </c>
      <c r="AY1272" s="6">
        <f t="shared" si="57"/>
        <v>0</v>
      </c>
      <c r="AZ1272" s="6">
        <f t="shared" si="58"/>
        <v>0</v>
      </c>
      <c r="BA1272" s="6">
        <f t="shared" si="59"/>
        <v>11</v>
      </c>
      <c r="BB1272" s="6">
        <f t="shared" si="60"/>
        <v>0</v>
      </c>
      <c r="BC1272" s="2"/>
      <c r="BD1272" s="2"/>
    </row>
    <row r="1273" spans="1:56" ht="15.75" customHeight="1" x14ac:dyDescent="0.25">
      <c r="A1273" s="2">
        <v>304</v>
      </c>
      <c r="B1273" s="2">
        <v>2018</v>
      </c>
      <c r="C1273" s="6" t="s">
        <v>365</v>
      </c>
      <c r="D1273" s="2">
        <v>19852</v>
      </c>
      <c r="E1273" s="2">
        <v>3795050000109</v>
      </c>
      <c r="F1273" s="2" t="str">
        <f t="array" ref="F1273">IFERROR(INDEX(cnpj!$A:$B,MATCH(C1273,cnpj!$B:$B,0),1),IF(G1273=14,LEFT(E1273,2)&amp;"."&amp;MID(E1273,3,3)&amp;"."&amp;MID(E1273,6,3)&amp;"/"&amp;MID(E1273,9,4)&amp;"-"&amp;RIGHT(E1273,2),IF(G1273=13,0&amp;LEFT(E1273,1)&amp;"."&amp;MID(E1273,2,3)&amp;"."&amp;MID(E1273,5,3)&amp;"/"&amp;MID(E1273,8,4)&amp;"-"&amp;RIGHT(E1273,2),IF(G1273=12,"00"&amp;"."&amp;LEFT(E1273,3)&amp;"."&amp;MID(E1273,4,3)&amp;"/"&amp;MID(E1273,7,4)&amp;"-"&amp;RIGHT(E1273,2),IF(G1273=11,"00.0"&amp;LEFT(E1273,2)&amp;"."&amp;MID(E1273,3,3)&amp;"/"&amp;MID(E1273,6,4)&amp;"-"&amp;RIGHT(E1273,2),"erro")))))</f>
        <v>03.795.050/0001-09</v>
      </c>
      <c r="G1273" s="2">
        <f t="shared" si="49"/>
        <v>13</v>
      </c>
      <c r="H1273" s="6" t="s">
        <v>52</v>
      </c>
      <c r="I1273" s="2">
        <v>10</v>
      </c>
      <c r="J1273" s="6">
        <v>12.835151354461965</v>
      </c>
      <c r="K1273" s="6">
        <v>375176.31</v>
      </c>
      <c r="L1273" s="2">
        <v>0</v>
      </c>
      <c r="M1273" s="2">
        <v>1</v>
      </c>
      <c r="N1273" s="2"/>
      <c r="O1273" s="2">
        <v>0</v>
      </c>
      <c r="P1273" s="2">
        <v>0</v>
      </c>
      <c r="Q1273" s="2">
        <v>0</v>
      </c>
      <c r="R1273" s="2">
        <v>9</v>
      </c>
      <c r="S1273" s="2">
        <v>0</v>
      </c>
      <c r="T1273" s="6">
        <v>14.633230560214086</v>
      </c>
      <c r="U1273" s="6">
        <v>3.2012568593789245E-2</v>
      </c>
      <c r="V1273" s="6">
        <v>0.65406349364705962</v>
      </c>
      <c r="W1273" s="6">
        <v>355094</v>
      </c>
      <c r="X1273" s="6">
        <v>1126575</v>
      </c>
      <c r="Y1273" s="6">
        <v>2265329</v>
      </c>
      <c r="Z1273" s="6">
        <v>72519</v>
      </c>
      <c r="AA1273" s="2">
        <f t="shared" si="50"/>
        <v>0</v>
      </c>
      <c r="AB1273" s="2">
        <v>0</v>
      </c>
      <c r="AC1273" s="2">
        <v>0</v>
      </c>
      <c r="AD1273" s="2">
        <v>1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1</v>
      </c>
      <c r="AP1273" s="2">
        <v>0</v>
      </c>
      <c r="AQ1273" s="2">
        <v>0</v>
      </c>
      <c r="AR1273" s="3">
        <v>0</v>
      </c>
      <c r="AS1273" s="6">
        <f t="shared" si="51"/>
        <v>14.71262295563076</v>
      </c>
      <c r="AT1273" s="6">
        <f t="shared" si="52"/>
        <v>3.8281173866294586E-2</v>
      </c>
      <c r="AU1273" s="6">
        <f t="shared" si="53"/>
        <v>0.70468919405458319</v>
      </c>
      <c r="AV1273" s="6">
        <f t="shared" si="54"/>
        <v>0</v>
      </c>
      <c r="AW1273" s="6">
        <f t="shared" si="55"/>
        <v>1</v>
      </c>
      <c r="AX1273" s="6">
        <f t="shared" si="56"/>
        <v>0</v>
      </c>
      <c r="AY1273" s="6">
        <f t="shared" si="57"/>
        <v>0</v>
      </c>
      <c r="AZ1273" s="6">
        <f t="shared" si="58"/>
        <v>0</v>
      </c>
      <c r="BA1273" s="6">
        <f t="shared" si="59"/>
        <v>13</v>
      </c>
      <c r="BB1273" s="6">
        <f t="shared" si="60"/>
        <v>0</v>
      </c>
      <c r="BC1273" s="2"/>
      <c r="BD1273" s="2"/>
    </row>
    <row r="1274" spans="1:56" ht="15.75" customHeight="1" x14ac:dyDescent="0.25">
      <c r="A1274" s="2">
        <v>304</v>
      </c>
      <c r="B1274" s="2">
        <v>2019</v>
      </c>
      <c r="C1274" s="6" t="s">
        <v>365</v>
      </c>
      <c r="D1274" s="2">
        <v>19852</v>
      </c>
      <c r="E1274" s="2">
        <v>3795050000109</v>
      </c>
      <c r="F1274" s="2" t="str">
        <f t="array" ref="F1274">IFERROR(INDEX(cnpj!$A:$B,MATCH(C1274,cnpj!$B:$B,0),1),IF(G1274=14,LEFT(E1274,2)&amp;"."&amp;MID(E1274,3,3)&amp;"."&amp;MID(E1274,6,3)&amp;"/"&amp;MID(E1274,9,4)&amp;"-"&amp;RIGHT(E1274,2),IF(G1274=13,0&amp;LEFT(E1274,1)&amp;"."&amp;MID(E1274,2,3)&amp;"."&amp;MID(E1274,5,3)&amp;"/"&amp;MID(E1274,8,4)&amp;"-"&amp;RIGHT(E1274,2),IF(G1274=12,"00"&amp;"."&amp;LEFT(E1274,3)&amp;"."&amp;MID(E1274,4,3)&amp;"/"&amp;MID(E1274,7,4)&amp;"-"&amp;RIGHT(E1274,2),IF(G1274=11,"00.0"&amp;LEFT(E1274,2)&amp;"."&amp;MID(E1274,3,3)&amp;"/"&amp;MID(E1274,6,4)&amp;"-"&amp;RIGHT(E1274,2),"erro")))))</f>
        <v>03.795.050/0001-09</v>
      </c>
      <c r="G1274" s="2">
        <f t="shared" si="49"/>
        <v>13</v>
      </c>
      <c r="H1274" s="6" t="s">
        <v>52</v>
      </c>
      <c r="I1274" s="2">
        <v>10</v>
      </c>
      <c r="J1274" s="6">
        <v>12.848897113167535</v>
      </c>
      <c r="K1274" s="6">
        <v>380369</v>
      </c>
      <c r="L1274" s="2">
        <v>0</v>
      </c>
      <c r="M1274" s="2">
        <v>1</v>
      </c>
      <c r="N1274" s="2"/>
      <c r="O1274" s="2">
        <v>0</v>
      </c>
      <c r="P1274" s="2">
        <v>0</v>
      </c>
      <c r="Q1274" s="2">
        <v>0</v>
      </c>
      <c r="R1274" s="2">
        <v>7</v>
      </c>
      <c r="S1274" s="2">
        <v>0</v>
      </c>
      <c r="T1274" s="6">
        <v>14.630887760552252</v>
      </c>
      <c r="U1274" s="6">
        <v>7.7664966982709943E-2</v>
      </c>
      <c r="V1274" s="6">
        <v>0.43107828752564126</v>
      </c>
      <c r="W1274" s="6">
        <v>248419</v>
      </c>
      <c r="X1274" s="6">
        <v>725830</v>
      </c>
      <c r="Y1274" s="6">
        <v>2260028</v>
      </c>
      <c r="Z1274" s="6">
        <v>175525</v>
      </c>
      <c r="AA1274" s="2">
        <f t="shared" si="50"/>
        <v>0</v>
      </c>
      <c r="AB1274" s="2">
        <v>0</v>
      </c>
      <c r="AC1274" s="2">
        <v>0</v>
      </c>
      <c r="AD1274" s="2">
        <v>1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1</v>
      </c>
      <c r="AQ1274" s="2">
        <v>0</v>
      </c>
      <c r="AR1274" s="3">
        <v>0</v>
      </c>
      <c r="AS1274" s="6">
        <f t="shared" si="51"/>
        <v>14.633230560214086</v>
      </c>
      <c r="AT1274" s="6">
        <f t="shared" si="52"/>
        <v>3.2012568593789245E-2</v>
      </c>
      <c r="AU1274" s="6">
        <f t="shared" si="53"/>
        <v>0.65406349364705962</v>
      </c>
      <c r="AV1274" s="6">
        <f t="shared" si="54"/>
        <v>0</v>
      </c>
      <c r="AW1274" s="6">
        <f t="shared" si="55"/>
        <v>1</v>
      </c>
      <c r="AX1274" s="6">
        <f t="shared" si="56"/>
        <v>0</v>
      </c>
      <c r="AY1274" s="6">
        <f t="shared" si="57"/>
        <v>0</v>
      </c>
      <c r="AZ1274" s="6">
        <f t="shared" si="58"/>
        <v>0</v>
      </c>
      <c r="BA1274" s="6">
        <f t="shared" si="59"/>
        <v>9</v>
      </c>
      <c r="BB1274" s="6">
        <f t="shared" si="60"/>
        <v>0</v>
      </c>
      <c r="BC1274" s="2"/>
      <c r="BD1274" s="2"/>
    </row>
    <row r="1275" spans="1:56" ht="15.75" customHeight="1" x14ac:dyDescent="0.25">
      <c r="A1275" s="2">
        <v>304</v>
      </c>
      <c r="B1275" s="2">
        <v>2020</v>
      </c>
      <c r="C1275" s="6" t="s">
        <v>365</v>
      </c>
      <c r="D1275" s="2">
        <v>19852</v>
      </c>
      <c r="E1275" s="2">
        <v>3795050000109</v>
      </c>
      <c r="F1275" s="2" t="str">
        <f t="array" ref="F1275">IFERROR(INDEX(cnpj!$A:$B,MATCH(C1275,cnpj!$B:$B,0),1),IF(G1275=14,LEFT(E1275,2)&amp;"."&amp;MID(E1275,3,3)&amp;"."&amp;MID(E1275,6,3)&amp;"/"&amp;MID(E1275,9,4)&amp;"-"&amp;RIGHT(E1275,2),IF(G1275=13,0&amp;LEFT(E1275,1)&amp;"."&amp;MID(E1275,2,3)&amp;"."&amp;MID(E1275,5,3)&amp;"/"&amp;MID(E1275,8,4)&amp;"-"&amp;RIGHT(E1275,2),IF(G1275=12,"00"&amp;"."&amp;LEFT(E1275,3)&amp;"."&amp;MID(E1275,4,3)&amp;"/"&amp;MID(E1275,7,4)&amp;"-"&amp;RIGHT(E1275,2),IF(G1275=11,"00.0"&amp;LEFT(E1275,2)&amp;"."&amp;MID(E1275,3,3)&amp;"/"&amp;MID(E1275,6,4)&amp;"-"&amp;RIGHT(E1275,2),"erro")))))</f>
        <v>03.795.050/0001-09</v>
      </c>
      <c r="G1275" s="2">
        <f t="shared" si="49"/>
        <v>13</v>
      </c>
      <c r="H1275" s="6" t="s">
        <v>52</v>
      </c>
      <c r="I1275" s="2">
        <v>10</v>
      </c>
      <c r="J1275" s="6">
        <v>13.284186264720937</v>
      </c>
      <c r="K1275" s="6">
        <v>587826</v>
      </c>
      <c r="L1275" s="2">
        <v>0</v>
      </c>
      <c r="M1275" s="2">
        <v>1</v>
      </c>
      <c r="N1275" s="2"/>
      <c r="O1275" s="2">
        <v>0</v>
      </c>
      <c r="P1275" s="2">
        <v>0</v>
      </c>
      <c r="Q1275" s="2">
        <v>0</v>
      </c>
      <c r="R1275" s="2">
        <v>7</v>
      </c>
      <c r="S1275" s="2">
        <v>0</v>
      </c>
      <c r="T1275" s="6">
        <v>14.671202517687888</v>
      </c>
      <c r="U1275" s="6">
        <v>9.2825250467275425E-2</v>
      </c>
      <c r="V1275" s="6">
        <v>0.58905517292377996</v>
      </c>
      <c r="W1275" s="6">
        <v>452638</v>
      </c>
      <c r="X1275" s="6">
        <v>933410</v>
      </c>
      <c r="Y1275" s="6">
        <v>2353002</v>
      </c>
      <c r="Z1275" s="6">
        <v>218418</v>
      </c>
      <c r="AA1275" s="2">
        <f t="shared" si="50"/>
        <v>0</v>
      </c>
      <c r="AB1275" s="2">
        <v>0</v>
      </c>
      <c r="AC1275" s="2">
        <v>0</v>
      </c>
      <c r="AD1275" s="2">
        <v>1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1</v>
      </c>
      <c r="AR1275" s="3">
        <v>0</v>
      </c>
      <c r="AS1275" s="6">
        <f t="shared" si="51"/>
        <v>14.630887760552252</v>
      </c>
      <c r="AT1275" s="6">
        <f t="shared" si="52"/>
        <v>7.7664966982709943E-2</v>
      </c>
      <c r="AU1275" s="6">
        <f t="shared" si="53"/>
        <v>0.43107828752564126</v>
      </c>
      <c r="AV1275" s="6">
        <f t="shared" si="54"/>
        <v>0</v>
      </c>
      <c r="AW1275" s="6">
        <f t="shared" si="55"/>
        <v>1</v>
      </c>
      <c r="AX1275" s="6">
        <f t="shared" si="56"/>
        <v>0</v>
      </c>
      <c r="AY1275" s="6">
        <f t="shared" si="57"/>
        <v>0</v>
      </c>
      <c r="AZ1275" s="6">
        <f t="shared" si="58"/>
        <v>0</v>
      </c>
      <c r="BA1275" s="6">
        <f t="shared" si="59"/>
        <v>7</v>
      </c>
      <c r="BB1275" s="6">
        <f t="shared" si="60"/>
        <v>0</v>
      </c>
      <c r="BC1275" s="2"/>
      <c r="BD1275" s="2"/>
    </row>
    <row r="1276" spans="1:56" ht="15.75" customHeight="1" x14ac:dyDescent="0.25">
      <c r="A1276" s="2">
        <v>305</v>
      </c>
      <c r="B1276" s="2">
        <v>2016</v>
      </c>
      <c r="C1276" s="6" t="s">
        <v>366</v>
      </c>
      <c r="D1276" s="2">
        <v>20354</v>
      </c>
      <c r="E1276" s="2">
        <v>5799312000120</v>
      </c>
      <c r="F1276" s="2" t="str">
        <f t="array" ref="F1276">IFERROR(INDEX(cnpj!$A:$B,MATCH(C1276,cnpj!$B:$B,0),1),IF(G1276=14,LEFT(E1276,2)&amp;"."&amp;MID(E1276,3,3)&amp;"."&amp;MID(E1276,6,3)&amp;"/"&amp;MID(E1276,9,4)&amp;"-"&amp;RIGHT(E1276,2),IF(G1276=13,0&amp;LEFT(E1276,1)&amp;"."&amp;MID(E1276,2,3)&amp;"."&amp;MID(E1276,5,3)&amp;"/"&amp;MID(E1276,8,4)&amp;"-"&amp;RIGHT(E1276,2),IF(G1276=12,"00"&amp;"."&amp;LEFT(E1276,3)&amp;"."&amp;MID(E1276,4,3)&amp;"/"&amp;MID(E1276,7,4)&amp;"-"&amp;RIGHT(E1276,2),IF(G1276=11,"00.0"&amp;LEFT(E1276,2)&amp;"."&amp;MID(E1276,3,3)&amp;"/"&amp;MID(E1276,6,4)&amp;"-"&amp;RIGHT(E1276,2),"erro")))))</f>
        <v>05.799.312/0001-20</v>
      </c>
      <c r="G1276" s="2">
        <f t="shared" si="49"/>
        <v>13</v>
      </c>
      <c r="H1276" s="6" t="s">
        <v>241</v>
      </c>
      <c r="I1276" s="2">
        <v>4</v>
      </c>
      <c r="J1276" s="6">
        <v>13.886691649550357</v>
      </c>
      <c r="K1276" s="6">
        <v>1073775.6599999999</v>
      </c>
      <c r="L1276" s="2">
        <v>0</v>
      </c>
      <c r="M1276" s="2">
        <v>1</v>
      </c>
      <c r="N1276" s="2"/>
      <c r="O1276" s="2">
        <v>0</v>
      </c>
      <c r="P1276" s="2">
        <v>0</v>
      </c>
      <c r="Q1276" s="2">
        <v>0</v>
      </c>
      <c r="R1276" s="2">
        <v>19</v>
      </c>
      <c r="S1276" s="2">
        <v>0</v>
      </c>
      <c r="T1276" s="6">
        <v>14.533676151694355</v>
      </c>
      <c r="U1276" s="6">
        <v>-7.2209640956020185E-2</v>
      </c>
      <c r="V1276" s="6">
        <v>0.52325973780251123</v>
      </c>
      <c r="W1276" s="6">
        <v>422130</v>
      </c>
      <c r="X1276" s="6">
        <v>650902</v>
      </c>
      <c r="Y1276" s="6">
        <v>2050668</v>
      </c>
      <c r="Z1276" s="6">
        <v>-148078</v>
      </c>
      <c r="AA1276" s="2" t="str">
        <f t="shared" si="50"/>
        <v/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1</v>
      </c>
      <c r="AJ1276" s="2">
        <v>0</v>
      </c>
      <c r="AK1276" s="2">
        <v>0</v>
      </c>
      <c r="AL1276" s="2">
        <v>0</v>
      </c>
      <c r="AM1276" s="2">
        <v>1</v>
      </c>
      <c r="AN1276" s="2">
        <v>0</v>
      </c>
      <c r="AO1276" s="2">
        <v>0</v>
      </c>
      <c r="AP1276" s="2">
        <v>0</v>
      </c>
      <c r="AQ1276" s="2">
        <v>0</v>
      </c>
      <c r="AR1276" s="3">
        <v>0</v>
      </c>
      <c r="AS1276" s="6" t="str">
        <f t="shared" si="51"/>
        <v/>
      </c>
      <c r="AT1276" s="6" t="str">
        <f t="shared" si="52"/>
        <v/>
      </c>
      <c r="AU1276" s="6" t="str">
        <f t="shared" si="53"/>
        <v/>
      </c>
      <c r="AV1276" s="6" t="str">
        <f t="shared" si="54"/>
        <v/>
      </c>
      <c r="AW1276" s="6" t="str">
        <f t="shared" si="55"/>
        <v/>
      </c>
      <c r="AX1276" s="6" t="str">
        <f t="shared" si="56"/>
        <v/>
      </c>
      <c r="AY1276" s="6" t="str">
        <f t="shared" si="57"/>
        <v/>
      </c>
      <c r="AZ1276" s="6" t="str">
        <f t="shared" si="58"/>
        <v/>
      </c>
      <c r="BA1276" s="6" t="str">
        <f t="shared" si="59"/>
        <v/>
      </c>
      <c r="BB1276" s="6" t="str">
        <f t="shared" si="60"/>
        <v/>
      </c>
      <c r="BC1276" s="2"/>
      <c r="BD1276" s="2"/>
    </row>
    <row r="1277" spans="1:56" ht="15.75" customHeight="1" x14ac:dyDescent="0.25">
      <c r="A1277" s="2">
        <v>305</v>
      </c>
      <c r="B1277" s="2">
        <v>2017</v>
      </c>
      <c r="C1277" s="6" t="s">
        <v>366</v>
      </c>
      <c r="D1277" s="2">
        <v>20354</v>
      </c>
      <c r="E1277" s="2">
        <v>5799312000120</v>
      </c>
      <c r="F1277" s="2" t="str">
        <f t="array" ref="F1277">IFERROR(INDEX(cnpj!$A:$B,MATCH(C1277,cnpj!$B:$B,0),1),IF(G1277=14,LEFT(E1277,2)&amp;"."&amp;MID(E1277,3,3)&amp;"."&amp;MID(E1277,6,3)&amp;"/"&amp;MID(E1277,9,4)&amp;"-"&amp;RIGHT(E1277,2),IF(G1277=13,0&amp;LEFT(E1277,1)&amp;"."&amp;MID(E1277,2,3)&amp;"."&amp;MID(E1277,5,3)&amp;"/"&amp;MID(E1277,8,4)&amp;"-"&amp;RIGHT(E1277,2),IF(G1277=12,"00"&amp;"."&amp;LEFT(E1277,3)&amp;"."&amp;MID(E1277,4,3)&amp;"/"&amp;MID(E1277,7,4)&amp;"-"&amp;RIGHT(E1277,2),IF(G1277=11,"00.0"&amp;LEFT(E1277,2)&amp;"."&amp;MID(E1277,3,3)&amp;"/"&amp;MID(E1277,6,4)&amp;"-"&amp;RIGHT(E1277,2),"erro")))))</f>
        <v>05.799.312/0001-20</v>
      </c>
      <c r="G1277" s="2">
        <f t="shared" ref="G1277:G1411" si="61">LEN(E1277)</f>
        <v>13</v>
      </c>
      <c r="H1277" s="6" t="s">
        <v>241</v>
      </c>
      <c r="I1277" s="2">
        <v>4</v>
      </c>
      <c r="J1277" s="6">
        <v>13.829413463133266</v>
      </c>
      <c r="K1277" s="6">
        <v>1014000</v>
      </c>
      <c r="L1277" s="2">
        <v>0</v>
      </c>
      <c r="M1277" s="2">
        <v>1</v>
      </c>
      <c r="N1277" s="2"/>
      <c r="O1277" s="2">
        <v>0</v>
      </c>
      <c r="P1277" s="2">
        <v>0</v>
      </c>
      <c r="Q1277" s="2">
        <v>0</v>
      </c>
      <c r="R1277" s="2">
        <v>16</v>
      </c>
      <c r="S1277" s="2">
        <v>0</v>
      </c>
      <c r="T1277" s="6">
        <v>14.608955912123516</v>
      </c>
      <c r="U1277" s="6">
        <v>3.3242861491243106E-3</v>
      </c>
      <c r="V1277" s="6">
        <v>0.55137062353205635</v>
      </c>
      <c r="W1277" s="6">
        <v>628217</v>
      </c>
      <c r="X1277" s="6">
        <v>590864</v>
      </c>
      <c r="Y1277" s="6">
        <v>2211001</v>
      </c>
      <c r="Z1277" s="6">
        <v>7350</v>
      </c>
      <c r="AA1277" s="2">
        <f t="shared" ref="AA1277:AA1411" si="62">IF(C1277=C1276,IF(Z1276&lt;0,1,0),"")</f>
        <v>1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1</v>
      </c>
      <c r="AJ1277" s="2">
        <v>0</v>
      </c>
      <c r="AK1277" s="2">
        <v>0</v>
      </c>
      <c r="AL1277" s="2">
        <v>0</v>
      </c>
      <c r="AM1277" s="2">
        <v>0</v>
      </c>
      <c r="AN1277" s="2">
        <v>1</v>
      </c>
      <c r="AO1277" s="2">
        <v>0</v>
      </c>
      <c r="AP1277" s="2">
        <v>0</v>
      </c>
      <c r="AQ1277" s="2">
        <v>0</v>
      </c>
      <c r="AR1277" s="3">
        <v>0</v>
      </c>
      <c r="AS1277" s="6">
        <f t="shared" ref="AS1277:AS1411" si="63">IF($B1277=2016,"",IF($C1277=$C1276,$T1276,""))</f>
        <v>14.533676151694355</v>
      </c>
      <c r="AT1277" s="6">
        <f t="shared" ref="AT1277:AT1411" si="64">IF($B1277=2016,"",IF($C1277=$C1276,$U1276,""))</f>
        <v>-7.2209640956020185E-2</v>
      </c>
      <c r="AU1277" s="6">
        <f t="shared" ref="AU1277:AU1411" si="65">IF($B1277=2016,"",IF($C1277=$C1276,$V1276,""))</f>
        <v>0.52325973780251123</v>
      </c>
      <c r="AV1277" s="6">
        <f t="shared" ref="AV1277:AV1411" si="66">IF($B1277=2016,"",IF($C1277=$C1276,$L1276,""))</f>
        <v>0</v>
      </c>
      <c r="AW1277" s="6">
        <f t="shared" ref="AW1277:AW1411" si="67">IF($B1277=2016,"",IF($C1277=$C1276,$M1276,""))</f>
        <v>1</v>
      </c>
      <c r="AX1277" s="6">
        <f t="shared" ref="AX1277:AX1411" si="68">IF($B1277=2016,"",IF($C1277=$C1276,$O1276,""))</f>
        <v>0</v>
      </c>
      <c r="AY1277" s="6">
        <f t="shared" ref="AY1277:AY1411" si="69">IF($B1277=2016,"",IF($C1277=$C1276,$P1276,""))</f>
        <v>0</v>
      </c>
      <c r="AZ1277" s="6">
        <f t="shared" ref="AZ1277:AZ1411" si="70">IF($B1277=2016,"",IF($C1277=$C1276,$Q1276,""))</f>
        <v>0</v>
      </c>
      <c r="BA1277" s="6">
        <f t="shared" ref="BA1277:BA1411" si="71">IF($B1277=2016,"",IF($C1277=$C1276,$R1276,""))</f>
        <v>19</v>
      </c>
      <c r="BB1277" s="6">
        <f t="shared" ref="BB1277:BB1411" si="72">IF($B1277=2016,"",IF($C1277=$C1276,$S1276,""))</f>
        <v>0</v>
      </c>
      <c r="BC1277" s="2"/>
      <c r="BD1277" s="2"/>
    </row>
    <row r="1278" spans="1:56" ht="15.75" customHeight="1" x14ac:dyDescent="0.25">
      <c r="A1278" s="2">
        <v>305</v>
      </c>
      <c r="B1278" s="2">
        <v>2018</v>
      </c>
      <c r="C1278" s="6" t="s">
        <v>366</v>
      </c>
      <c r="D1278" s="2">
        <v>20354</v>
      </c>
      <c r="E1278" s="2">
        <v>5799312000120</v>
      </c>
      <c r="F1278" s="2" t="str">
        <f t="array" ref="F1278">IFERROR(INDEX(cnpj!$A:$B,MATCH(C1278,cnpj!$B:$B,0),1),IF(G1278=14,LEFT(E1278,2)&amp;"."&amp;MID(E1278,3,3)&amp;"."&amp;MID(E1278,6,3)&amp;"/"&amp;MID(E1278,9,4)&amp;"-"&amp;RIGHT(E1278,2),IF(G1278=13,0&amp;LEFT(E1278,1)&amp;"."&amp;MID(E1278,2,3)&amp;"."&amp;MID(E1278,5,3)&amp;"/"&amp;MID(E1278,8,4)&amp;"-"&amp;RIGHT(E1278,2),IF(G1278=12,"00"&amp;"."&amp;LEFT(E1278,3)&amp;"."&amp;MID(E1278,4,3)&amp;"/"&amp;MID(E1278,7,4)&amp;"-"&amp;RIGHT(E1278,2),IF(G1278=11,"00.0"&amp;LEFT(E1278,2)&amp;"."&amp;MID(E1278,3,3)&amp;"/"&amp;MID(E1278,6,4)&amp;"-"&amp;RIGHT(E1278,2),"erro")))))</f>
        <v>05.799.312/0001-20</v>
      </c>
      <c r="G1278" s="2">
        <f t="shared" si="61"/>
        <v>13</v>
      </c>
      <c r="H1278" s="6" t="s">
        <v>241</v>
      </c>
      <c r="I1278" s="2">
        <v>4</v>
      </c>
      <c r="J1278" s="6">
        <v>13.732922101787697</v>
      </c>
      <c r="K1278" s="6">
        <v>920729.99</v>
      </c>
      <c r="L1278" s="2">
        <v>0</v>
      </c>
      <c r="M1278" s="2">
        <v>1</v>
      </c>
      <c r="N1278" s="2"/>
      <c r="O1278" s="2">
        <v>0</v>
      </c>
      <c r="P1278" s="2">
        <v>0</v>
      </c>
      <c r="Q1278" s="2">
        <v>0</v>
      </c>
      <c r="R1278" s="2">
        <v>17</v>
      </c>
      <c r="S1278" s="2">
        <v>0</v>
      </c>
      <c r="T1278" s="6">
        <v>14.664296025600651</v>
      </c>
      <c r="U1278" s="6">
        <v>1.8085361777844727E-2</v>
      </c>
      <c r="V1278" s="6">
        <v>0.59773956514166549</v>
      </c>
      <c r="W1278" s="6">
        <v>703485</v>
      </c>
      <c r="X1278" s="6">
        <v>693317</v>
      </c>
      <c r="Y1278" s="6">
        <v>2336807</v>
      </c>
      <c r="Z1278" s="6">
        <v>42262</v>
      </c>
      <c r="AA1278" s="2">
        <f t="shared" si="62"/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1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1</v>
      </c>
      <c r="AP1278" s="2">
        <v>0</v>
      </c>
      <c r="AQ1278" s="2">
        <v>0</v>
      </c>
      <c r="AR1278" s="3">
        <v>0</v>
      </c>
      <c r="AS1278" s="6">
        <f t="shared" si="63"/>
        <v>14.608955912123516</v>
      </c>
      <c r="AT1278" s="6">
        <f t="shared" si="64"/>
        <v>3.3242861491243106E-3</v>
      </c>
      <c r="AU1278" s="6">
        <f t="shared" si="65"/>
        <v>0.55137062353205635</v>
      </c>
      <c r="AV1278" s="6">
        <f t="shared" si="66"/>
        <v>0</v>
      </c>
      <c r="AW1278" s="6">
        <f t="shared" si="67"/>
        <v>1</v>
      </c>
      <c r="AX1278" s="6">
        <f t="shared" si="68"/>
        <v>0</v>
      </c>
      <c r="AY1278" s="6">
        <f t="shared" si="69"/>
        <v>0</v>
      </c>
      <c r="AZ1278" s="6">
        <f t="shared" si="70"/>
        <v>0</v>
      </c>
      <c r="BA1278" s="6">
        <f t="shared" si="71"/>
        <v>16</v>
      </c>
      <c r="BB1278" s="6">
        <f t="shared" si="72"/>
        <v>0</v>
      </c>
      <c r="BC1278" s="2"/>
      <c r="BD1278" s="2"/>
    </row>
    <row r="1279" spans="1:56" ht="15.75" customHeight="1" x14ac:dyDescent="0.25">
      <c r="A1279" s="2">
        <v>305</v>
      </c>
      <c r="B1279" s="2">
        <v>2019</v>
      </c>
      <c r="C1279" s="6" t="s">
        <v>366</v>
      </c>
      <c r="D1279" s="2">
        <v>20354</v>
      </c>
      <c r="E1279" s="2">
        <v>5799312000120</v>
      </c>
      <c r="F1279" s="2" t="str">
        <f t="array" ref="F1279">IFERROR(INDEX(cnpj!$A:$B,MATCH(C1279,cnpj!$B:$B,0),1),IF(G1279=14,LEFT(E1279,2)&amp;"."&amp;MID(E1279,3,3)&amp;"."&amp;MID(E1279,6,3)&amp;"/"&amp;MID(E1279,9,4)&amp;"-"&amp;RIGHT(E1279,2),IF(G1279=13,0&amp;LEFT(E1279,1)&amp;"."&amp;MID(E1279,2,3)&amp;"."&amp;MID(E1279,5,3)&amp;"/"&amp;MID(E1279,8,4)&amp;"-"&amp;RIGHT(E1279,2),IF(G1279=12,"00"&amp;"."&amp;LEFT(E1279,3)&amp;"."&amp;MID(E1279,4,3)&amp;"/"&amp;MID(E1279,7,4)&amp;"-"&amp;RIGHT(E1279,2),IF(G1279=11,"00.0"&amp;LEFT(E1279,2)&amp;"."&amp;MID(E1279,3,3)&amp;"/"&amp;MID(E1279,6,4)&amp;"-"&amp;RIGHT(E1279,2),"erro")))))</f>
        <v>05.799.312/0001-20</v>
      </c>
      <c r="G1279" s="2">
        <f t="shared" si="61"/>
        <v>13</v>
      </c>
      <c r="H1279" s="6" t="s">
        <v>241</v>
      </c>
      <c r="I1279" s="2">
        <v>4</v>
      </c>
      <c r="J1279" s="6">
        <v>14.032974008003285</v>
      </c>
      <c r="K1279" s="6">
        <v>1242920</v>
      </c>
      <c r="L1279" s="2">
        <v>0</v>
      </c>
      <c r="M1279" s="2">
        <v>1</v>
      </c>
      <c r="N1279" s="2"/>
      <c r="O1279" s="2">
        <v>1</v>
      </c>
      <c r="P1279" s="2">
        <v>3</v>
      </c>
      <c r="Q1279" s="2">
        <v>0</v>
      </c>
      <c r="R1279" s="2">
        <v>11</v>
      </c>
      <c r="S1279" s="2">
        <v>0</v>
      </c>
      <c r="T1279" s="6">
        <v>14.764373024365767</v>
      </c>
      <c r="U1279" s="6">
        <v>-5.2160664712692185E-2</v>
      </c>
      <c r="V1279" s="6">
        <v>0.46693240203347569</v>
      </c>
      <c r="W1279" s="6">
        <v>783849</v>
      </c>
      <c r="X1279" s="6">
        <v>422130</v>
      </c>
      <c r="Y1279" s="6">
        <v>2582770</v>
      </c>
      <c r="Z1279" s="6">
        <v>-134719</v>
      </c>
      <c r="AA1279" s="2">
        <f t="shared" si="62"/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1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1</v>
      </c>
      <c r="AQ1279" s="2">
        <v>0</v>
      </c>
      <c r="AR1279" s="3">
        <v>0</v>
      </c>
      <c r="AS1279" s="6">
        <f t="shared" si="63"/>
        <v>14.664296025600651</v>
      </c>
      <c r="AT1279" s="6">
        <f t="shared" si="64"/>
        <v>1.8085361777844727E-2</v>
      </c>
      <c r="AU1279" s="6">
        <f t="shared" si="65"/>
        <v>0.59773956514166549</v>
      </c>
      <c r="AV1279" s="6">
        <f t="shared" si="66"/>
        <v>0</v>
      </c>
      <c r="AW1279" s="6">
        <f t="shared" si="67"/>
        <v>1</v>
      </c>
      <c r="AX1279" s="6">
        <f t="shared" si="68"/>
        <v>0</v>
      </c>
      <c r="AY1279" s="6">
        <f t="shared" si="69"/>
        <v>0</v>
      </c>
      <c r="AZ1279" s="6">
        <f t="shared" si="70"/>
        <v>0</v>
      </c>
      <c r="BA1279" s="6">
        <f t="shared" si="71"/>
        <v>17</v>
      </c>
      <c r="BB1279" s="6">
        <f t="shared" si="72"/>
        <v>0</v>
      </c>
      <c r="BC1279" s="2"/>
      <c r="BD1279" s="2"/>
    </row>
    <row r="1280" spans="1:56" ht="15.75" customHeight="1" x14ac:dyDescent="0.25">
      <c r="A1280" s="2">
        <v>305</v>
      </c>
      <c r="B1280" s="2">
        <v>2020</v>
      </c>
      <c r="C1280" s="6" t="s">
        <v>366</v>
      </c>
      <c r="D1280" s="2">
        <v>20354</v>
      </c>
      <c r="E1280" s="2">
        <v>5799312000120</v>
      </c>
      <c r="F1280" s="2" t="str">
        <f t="array" ref="F1280">IFERROR(INDEX(cnpj!$A:$B,MATCH(C1280,cnpj!$B:$B,0),1),IF(G1280=14,LEFT(E1280,2)&amp;"."&amp;MID(E1280,3,3)&amp;"."&amp;MID(E1280,6,3)&amp;"/"&amp;MID(E1280,9,4)&amp;"-"&amp;RIGHT(E1280,2),IF(G1280=13,0&amp;LEFT(E1280,1)&amp;"."&amp;MID(E1280,2,3)&amp;"."&amp;MID(E1280,5,3)&amp;"/"&amp;MID(E1280,8,4)&amp;"-"&amp;RIGHT(E1280,2),IF(G1280=12,"00"&amp;"."&amp;LEFT(E1280,3)&amp;"."&amp;MID(E1280,4,3)&amp;"/"&amp;MID(E1280,7,4)&amp;"-"&amp;RIGHT(E1280,2),IF(G1280=11,"00.0"&amp;LEFT(E1280,2)&amp;"."&amp;MID(E1280,3,3)&amp;"/"&amp;MID(E1280,6,4)&amp;"-"&amp;RIGHT(E1280,2),"erro")))))</f>
        <v>05.799.312/0001-20</v>
      </c>
      <c r="G1280" s="2">
        <f t="shared" si="61"/>
        <v>13</v>
      </c>
      <c r="H1280" s="6" t="s">
        <v>241</v>
      </c>
      <c r="I1280" s="2">
        <v>4</v>
      </c>
      <c r="J1280" s="6">
        <v>13.840710358986016</v>
      </c>
      <c r="K1280" s="6">
        <v>1025520</v>
      </c>
      <c r="L1280" s="2">
        <v>0</v>
      </c>
      <c r="M1280" s="2">
        <v>1</v>
      </c>
      <c r="N1280" s="2"/>
      <c r="O1280" s="2">
        <v>1</v>
      </c>
      <c r="P1280" s="2">
        <v>3</v>
      </c>
      <c r="Q1280" s="2">
        <v>0</v>
      </c>
      <c r="R1280" s="2">
        <v>11</v>
      </c>
      <c r="S1280" s="2">
        <v>0</v>
      </c>
      <c r="T1280" s="6">
        <v>14.86958004961501</v>
      </c>
      <c r="U1280" s="6">
        <v>-1.9812470201832917E-2</v>
      </c>
      <c r="V1280" s="6">
        <v>0.72650998290874724</v>
      </c>
      <c r="W1280" s="6">
        <v>1098688</v>
      </c>
      <c r="X1280" s="6">
        <v>985890</v>
      </c>
      <c r="Y1280" s="6">
        <v>2869304</v>
      </c>
      <c r="Z1280" s="6">
        <v>-56848</v>
      </c>
      <c r="AA1280" s="2">
        <f t="shared" si="62"/>
        <v>1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1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1</v>
      </c>
      <c r="AR1280" s="3">
        <v>0</v>
      </c>
      <c r="AS1280" s="6">
        <f t="shared" si="63"/>
        <v>14.764373024365767</v>
      </c>
      <c r="AT1280" s="6">
        <f t="shared" si="64"/>
        <v>-5.2160664712692185E-2</v>
      </c>
      <c r="AU1280" s="6">
        <f t="shared" si="65"/>
        <v>0.46693240203347569</v>
      </c>
      <c r="AV1280" s="6">
        <f t="shared" si="66"/>
        <v>0</v>
      </c>
      <c r="AW1280" s="6">
        <f t="shared" si="67"/>
        <v>1</v>
      </c>
      <c r="AX1280" s="6">
        <f t="shared" si="68"/>
        <v>1</v>
      </c>
      <c r="AY1280" s="6">
        <f t="shared" si="69"/>
        <v>3</v>
      </c>
      <c r="AZ1280" s="6">
        <f t="shared" si="70"/>
        <v>0</v>
      </c>
      <c r="BA1280" s="6">
        <f t="shared" si="71"/>
        <v>11</v>
      </c>
      <c r="BB1280" s="6">
        <f t="shared" si="72"/>
        <v>0</v>
      </c>
      <c r="BC1280" s="2"/>
      <c r="BD1280" s="2"/>
    </row>
    <row r="1281" spans="1:56" ht="15.75" customHeight="1" x14ac:dyDescent="0.25">
      <c r="A1281" s="2">
        <v>306</v>
      </c>
      <c r="B1281" s="2">
        <v>2016</v>
      </c>
      <c r="C1281" s="6" t="s">
        <v>367</v>
      </c>
      <c r="D1281" s="2">
        <v>7544</v>
      </c>
      <c r="E1281" s="2">
        <v>82982075000180</v>
      </c>
      <c r="F1281" s="2" t="str">
        <f t="array" ref="F1281">IFERROR(INDEX(cnpj!$A:$B,MATCH(C1281,cnpj!$B:$B,0),1),IF(G1281=14,LEFT(E1281,2)&amp;"."&amp;MID(E1281,3,3)&amp;"."&amp;MID(E1281,6,3)&amp;"/"&amp;MID(E1281,9,4)&amp;"-"&amp;RIGHT(E1281,2),IF(G1281=13,0&amp;LEFT(E1281,1)&amp;"."&amp;MID(E1281,2,3)&amp;"."&amp;MID(E1281,5,3)&amp;"/"&amp;MID(E1281,8,4)&amp;"-"&amp;RIGHT(E1281,2),IF(G1281=12,"00"&amp;"."&amp;LEFT(E1281,3)&amp;"."&amp;MID(E1281,4,3)&amp;"/"&amp;MID(E1281,7,4)&amp;"-"&amp;RIGHT(E1281,2),IF(G1281=11,"00.0"&amp;LEFT(E1281,2)&amp;"."&amp;MID(E1281,3,3)&amp;"/"&amp;MID(E1281,6,4)&amp;"-"&amp;RIGHT(E1281,2),"erro")))))</f>
        <v>82.982.075/0001-80</v>
      </c>
      <c r="G1281" s="2">
        <f t="shared" si="61"/>
        <v>14</v>
      </c>
      <c r="H1281" s="6" t="s">
        <v>62</v>
      </c>
      <c r="I1281" s="2">
        <v>3</v>
      </c>
      <c r="J1281" s="6">
        <v>11.738386329239598</v>
      </c>
      <c r="K1281" s="6">
        <v>125290</v>
      </c>
      <c r="L1281" s="2">
        <v>0</v>
      </c>
      <c r="M1281" s="2">
        <v>0</v>
      </c>
      <c r="N1281" s="2"/>
      <c r="O1281" s="2">
        <v>0</v>
      </c>
      <c r="P1281" s="2">
        <v>0</v>
      </c>
      <c r="Q1281" s="2">
        <v>0</v>
      </c>
      <c r="R1281" s="2">
        <v>14</v>
      </c>
      <c r="S1281" s="2">
        <v>1</v>
      </c>
      <c r="T1281" s="6">
        <v>12.120133420852518</v>
      </c>
      <c r="U1281" s="6">
        <v>-0.46166839208848692</v>
      </c>
      <c r="V1281" s="6">
        <v>3.5326050237018469</v>
      </c>
      <c r="W1281" s="6">
        <v>562083</v>
      </c>
      <c r="X1281" s="6">
        <v>86256</v>
      </c>
      <c r="Y1281" s="6">
        <v>183530</v>
      </c>
      <c r="Z1281" s="6">
        <v>-84730</v>
      </c>
      <c r="AA1281" s="2" t="str">
        <f t="shared" si="62"/>
        <v/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1</v>
      </c>
      <c r="AI1281" s="2">
        <v>0</v>
      </c>
      <c r="AJ1281" s="2">
        <v>0</v>
      </c>
      <c r="AK1281" s="2">
        <v>0</v>
      </c>
      <c r="AL1281" s="2">
        <v>0</v>
      </c>
      <c r="AM1281" s="2">
        <v>1</v>
      </c>
      <c r="AN1281" s="2">
        <v>0</v>
      </c>
      <c r="AO1281" s="2">
        <v>0</v>
      </c>
      <c r="AP1281" s="2">
        <v>0</v>
      </c>
      <c r="AQ1281" s="2">
        <v>0</v>
      </c>
      <c r="AR1281" s="3">
        <v>0</v>
      </c>
      <c r="AS1281" s="6" t="str">
        <f t="shared" si="63"/>
        <v/>
      </c>
      <c r="AT1281" s="6" t="str">
        <f t="shared" si="64"/>
        <v/>
      </c>
      <c r="AU1281" s="6" t="str">
        <f t="shared" si="65"/>
        <v/>
      </c>
      <c r="AV1281" s="6" t="str">
        <f t="shared" si="66"/>
        <v/>
      </c>
      <c r="AW1281" s="6" t="str">
        <f t="shared" si="67"/>
        <v/>
      </c>
      <c r="AX1281" s="6" t="str">
        <f t="shared" si="68"/>
        <v/>
      </c>
      <c r="AY1281" s="6" t="str">
        <f t="shared" si="69"/>
        <v/>
      </c>
      <c r="AZ1281" s="6" t="str">
        <f t="shared" si="70"/>
        <v/>
      </c>
      <c r="BA1281" s="6" t="str">
        <f t="shared" si="71"/>
        <v/>
      </c>
      <c r="BB1281" s="6" t="str">
        <f t="shared" si="72"/>
        <v/>
      </c>
      <c r="BC1281" s="2"/>
      <c r="BD1281" s="2"/>
    </row>
    <row r="1282" spans="1:56" ht="15.75" customHeight="1" x14ac:dyDescent="0.25">
      <c r="A1282" s="2">
        <v>306</v>
      </c>
      <c r="B1282" s="2">
        <v>2017</v>
      </c>
      <c r="C1282" s="6" t="s">
        <v>367</v>
      </c>
      <c r="D1282" s="2">
        <v>7544</v>
      </c>
      <c r="E1282" s="2">
        <v>82982075000180</v>
      </c>
      <c r="F1282" s="2" t="str">
        <f t="array" ref="F1282">IFERROR(INDEX(cnpj!$A:$B,MATCH(C1282,cnpj!$B:$B,0),1),IF(G1282=14,LEFT(E1282,2)&amp;"."&amp;MID(E1282,3,3)&amp;"."&amp;MID(E1282,6,3)&amp;"/"&amp;MID(E1282,9,4)&amp;"-"&amp;RIGHT(E1282,2),IF(G1282=13,0&amp;LEFT(E1282,1)&amp;"."&amp;MID(E1282,2,3)&amp;"."&amp;MID(E1282,5,3)&amp;"/"&amp;MID(E1282,8,4)&amp;"-"&amp;RIGHT(E1282,2),IF(G1282=12,"00"&amp;"."&amp;LEFT(E1282,3)&amp;"."&amp;MID(E1282,4,3)&amp;"/"&amp;MID(E1282,7,4)&amp;"-"&amp;RIGHT(E1282,2),IF(G1282=11,"00.0"&amp;LEFT(E1282,2)&amp;"."&amp;MID(E1282,3,3)&amp;"/"&amp;MID(E1282,6,4)&amp;"-"&amp;RIGHT(E1282,2),"erro")))))</f>
        <v>82.982.075/0001-80</v>
      </c>
      <c r="G1282" s="2">
        <f t="shared" si="61"/>
        <v>14</v>
      </c>
      <c r="H1282" s="6" t="s">
        <v>62</v>
      </c>
      <c r="I1282" s="2">
        <v>3</v>
      </c>
      <c r="J1282" s="6">
        <v>11.823156390386215</v>
      </c>
      <c r="K1282" s="6">
        <v>136374</v>
      </c>
      <c r="L1282" s="2">
        <v>0</v>
      </c>
      <c r="M1282" s="2">
        <v>0</v>
      </c>
      <c r="N1282" s="2"/>
      <c r="O1282" s="2">
        <v>0</v>
      </c>
      <c r="P1282" s="2">
        <v>0</v>
      </c>
      <c r="Q1282" s="2">
        <v>0</v>
      </c>
      <c r="R1282" s="2">
        <v>28</v>
      </c>
      <c r="S1282" s="2">
        <v>1</v>
      </c>
      <c r="T1282" s="6">
        <v>12.087711317695096</v>
      </c>
      <c r="U1282" s="6">
        <v>0.54434782608695653</v>
      </c>
      <c r="V1282" s="6">
        <v>2.7081581539327422</v>
      </c>
      <c r="W1282" s="6">
        <v>332507</v>
      </c>
      <c r="X1282" s="6">
        <v>148665</v>
      </c>
      <c r="Y1282" s="6">
        <v>177675</v>
      </c>
      <c r="Z1282" s="6">
        <v>96717</v>
      </c>
      <c r="AA1282" s="2">
        <f t="shared" si="62"/>
        <v>1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1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</v>
      </c>
      <c r="AO1282" s="2">
        <v>0</v>
      </c>
      <c r="AP1282" s="2">
        <v>0</v>
      </c>
      <c r="AQ1282" s="2">
        <v>0</v>
      </c>
      <c r="AR1282" s="3">
        <v>0</v>
      </c>
      <c r="AS1282" s="6">
        <f t="shared" si="63"/>
        <v>12.120133420852518</v>
      </c>
      <c r="AT1282" s="6">
        <f t="shared" si="64"/>
        <v>-0.46166839208848692</v>
      </c>
      <c r="AU1282" s="6">
        <f t="shared" si="65"/>
        <v>3.5326050237018469</v>
      </c>
      <c r="AV1282" s="6">
        <f t="shared" si="66"/>
        <v>0</v>
      </c>
      <c r="AW1282" s="6">
        <f t="shared" si="67"/>
        <v>0</v>
      </c>
      <c r="AX1282" s="6">
        <f t="shared" si="68"/>
        <v>0</v>
      </c>
      <c r="AY1282" s="6">
        <f t="shared" si="69"/>
        <v>0</v>
      </c>
      <c r="AZ1282" s="6">
        <f t="shared" si="70"/>
        <v>0</v>
      </c>
      <c r="BA1282" s="6">
        <f t="shared" si="71"/>
        <v>14</v>
      </c>
      <c r="BB1282" s="6">
        <f t="shared" si="72"/>
        <v>1</v>
      </c>
      <c r="BC1282" s="2"/>
      <c r="BD1282" s="2"/>
    </row>
    <row r="1283" spans="1:56" ht="15.75" customHeight="1" x14ac:dyDescent="0.25">
      <c r="A1283" s="2">
        <v>306</v>
      </c>
      <c r="B1283" s="2">
        <v>2018</v>
      </c>
      <c r="C1283" s="6" t="s">
        <v>367</v>
      </c>
      <c r="D1283" s="2">
        <v>7544</v>
      </c>
      <c r="E1283" s="2">
        <v>82982075000180</v>
      </c>
      <c r="F1283" s="2" t="str">
        <f t="array" ref="F1283">IFERROR(INDEX(cnpj!$A:$B,MATCH(C1283,cnpj!$B:$B,0),1),IF(G1283=14,LEFT(E1283,2)&amp;"."&amp;MID(E1283,3,3)&amp;"."&amp;MID(E1283,6,3)&amp;"/"&amp;MID(E1283,9,4)&amp;"-"&amp;RIGHT(E1283,2),IF(G1283=13,0&amp;LEFT(E1283,1)&amp;"."&amp;MID(E1283,2,3)&amp;"."&amp;MID(E1283,5,3)&amp;"/"&amp;MID(E1283,8,4)&amp;"-"&amp;RIGHT(E1283,2),IF(G1283=12,"00"&amp;"."&amp;LEFT(E1283,3)&amp;"."&amp;MID(E1283,4,3)&amp;"/"&amp;MID(E1283,7,4)&amp;"-"&amp;RIGHT(E1283,2),IF(G1283=11,"00.0"&amp;LEFT(E1283,2)&amp;"."&amp;MID(E1283,3,3)&amp;"/"&amp;MID(E1283,6,4)&amp;"-"&amp;RIGHT(E1283,2),"erro")))))</f>
        <v>82.982.075/0001-80</v>
      </c>
      <c r="G1283" s="2">
        <f t="shared" si="61"/>
        <v>14</v>
      </c>
      <c r="H1283" s="6" t="s">
        <v>62</v>
      </c>
      <c r="I1283" s="2">
        <v>3</v>
      </c>
      <c r="J1283" s="6">
        <v>11.904967552746252</v>
      </c>
      <c r="K1283" s="6">
        <v>148000</v>
      </c>
      <c r="L1283" s="2">
        <v>0</v>
      </c>
      <c r="M1283" s="2">
        <v>0</v>
      </c>
      <c r="N1283" s="2"/>
      <c r="O1283" s="2">
        <v>0</v>
      </c>
      <c r="P1283" s="2">
        <v>0</v>
      </c>
      <c r="Q1283" s="2">
        <v>0</v>
      </c>
      <c r="R1283" s="2">
        <v>14</v>
      </c>
      <c r="S1283" s="2">
        <v>1</v>
      </c>
      <c r="T1283" s="6">
        <v>12.071054433852085</v>
      </c>
      <c r="U1283" s="6">
        <v>-6.5480141925145938E-2</v>
      </c>
      <c r="V1283" s="6">
        <v>2.7901224676662468</v>
      </c>
      <c r="W1283" s="6">
        <v>340061</v>
      </c>
      <c r="X1283" s="6">
        <v>147485</v>
      </c>
      <c r="Y1283" s="6">
        <v>174740</v>
      </c>
      <c r="Z1283" s="6">
        <v>-11442</v>
      </c>
      <c r="AA1283" s="2">
        <f t="shared" si="62"/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1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1</v>
      </c>
      <c r="AP1283" s="2">
        <v>0</v>
      </c>
      <c r="AQ1283" s="2">
        <v>0</v>
      </c>
      <c r="AR1283" s="3">
        <v>0</v>
      </c>
      <c r="AS1283" s="6">
        <f t="shared" si="63"/>
        <v>12.087711317695096</v>
      </c>
      <c r="AT1283" s="6">
        <f t="shared" si="64"/>
        <v>0.54434782608695653</v>
      </c>
      <c r="AU1283" s="6">
        <f t="shared" si="65"/>
        <v>2.7081581539327422</v>
      </c>
      <c r="AV1283" s="6">
        <f t="shared" si="66"/>
        <v>0</v>
      </c>
      <c r="AW1283" s="6">
        <f t="shared" si="67"/>
        <v>0</v>
      </c>
      <c r="AX1283" s="6">
        <f t="shared" si="68"/>
        <v>0</v>
      </c>
      <c r="AY1283" s="6">
        <f t="shared" si="69"/>
        <v>0</v>
      </c>
      <c r="AZ1283" s="6">
        <f t="shared" si="70"/>
        <v>0</v>
      </c>
      <c r="BA1283" s="6">
        <f t="shared" si="71"/>
        <v>28</v>
      </c>
      <c r="BB1283" s="6">
        <f t="shared" si="72"/>
        <v>1</v>
      </c>
      <c r="BC1283" s="2"/>
      <c r="BD1283" s="2"/>
    </row>
    <row r="1284" spans="1:56" ht="15.75" customHeight="1" x14ac:dyDescent="0.25">
      <c r="A1284" s="2">
        <v>306</v>
      </c>
      <c r="B1284" s="2">
        <v>2019</v>
      </c>
      <c r="C1284" s="6" t="s">
        <v>367</v>
      </c>
      <c r="D1284" s="2">
        <v>7544</v>
      </c>
      <c r="E1284" s="2">
        <v>82982075000180</v>
      </c>
      <c r="F1284" s="2" t="str">
        <f t="array" ref="F1284">IFERROR(INDEX(cnpj!$A:$B,MATCH(C1284,cnpj!$B:$B,0),1),IF(G1284=14,LEFT(E1284,2)&amp;"."&amp;MID(E1284,3,3)&amp;"."&amp;MID(E1284,6,3)&amp;"/"&amp;MID(E1284,9,4)&amp;"-"&amp;RIGHT(E1284,2),IF(G1284=13,0&amp;LEFT(E1284,1)&amp;"."&amp;MID(E1284,2,3)&amp;"."&amp;MID(E1284,5,3)&amp;"/"&amp;MID(E1284,8,4)&amp;"-"&amp;RIGHT(E1284,2),IF(G1284=12,"00"&amp;"."&amp;LEFT(E1284,3)&amp;"."&amp;MID(E1284,4,3)&amp;"/"&amp;MID(E1284,7,4)&amp;"-"&amp;RIGHT(E1284,2),IF(G1284=11,"00.0"&amp;LEFT(E1284,2)&amp;"."&amp;MID(E1284,3,3)&amp;"/"&amp;MID(E1284,6,4)&amp;"-"&amp;RIGHT(E1284,2),"erro")))))</f>
        <v>82.982.075/0001-80</v>
      </c>
      <c r="G1284" s="2">
        <f t="shared" si="61"/>
        <v>14</v>
      </c>
      <c r="H1284" s="6" t="s">
        <v>62</v>
      </c>
      <c r="I1284" s="2">
        <v>3</v>
      </c>
      <c r="J1284" s="6">
        <v>11.953757716915684</v>
      </c>
      <c r="K1284" s="6">
        <v>155400</v>
      </c>
      <c r="L1284" s="2">
        <v>0</v>
      </c>
      <c r="M1284" s="2">
        <v>0</v>
      </c>
      <c r="N1284" s="2"/>
      <c r="O1284" s="2">
        <v>0</v>
      </c>
      <c r="P1284" s="2">
        <v>0</v>
      </c>
      <c r="Q1284" s="2">
        <v>0</v>
      </c>
      <c r="R1284" s="2">
        <v>14</v>
      </c>
      <c r="S1284" s="2">
        <v>1</v>
      </c>
      <c r="T1284" s="6">
        <v>12.122343149998642</v>
      </c>
      <c r="U1284" s="6">
        <v>0.11638830897703549</v>
      </c>
      <c r="V1284" s="6">
        <v>4.794145789839944</v>
      </c>
      <c r="W1284" s="6">
        <v>319733</v>
      </c>
      <c r="X1284" s="6">
        <v>562083</v>
      </c>
      <c r="Y1284" s="6">
        <v>183936</v>
      </c>
      <c r="Z1284" s="6">
        <v>21408</v>
      </c>
      <c r="AA1284" s="2">
        <f t="shared" si="62"/>
        <v>1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1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1</v>
      </c>
      <c r="AQ1284" s="2">
        <v>0</v>
      </c>
      <c r="AR1284" s="3">
        <v>0</v>
      </c>
      <c r="AS1284" s="6">
        <f t="shared" si="63"/>
        <v>12.071054433852085</v>
      </c>
      <c r="AT1284" s="6">
        <f t="shared" si="64"/>
        <v>-6.5480141925145938E-2</v>
      </c>
      <c r="AU1284" s="6">
        <f t="shared" si="65"/>
        <v>2.7901224676662468</v>
      </c>
      <c r="AV1284" s="6">
        <f t="shared" si="66"/>
        <v>0</v>
      </c>
      <c r="AW1284" s="6">
        <f t="shared" si="67"/>
        <v>0</v>
      </c>
      <c r="AX1284" s="6">
        <f t="shared" si="68"/>
        <v>0</v>
      </c>
      <c r="AY1284" s="6">
        <f t="shared" si="69"/>
        <v>0</v>
      </c>
      <c r="AZ1284" s="6">
        <f t="shared" si="70"/>
        <v>0</v>
      </c>
      <c r="BA1284" s="6">
        <f t="shared" si="71"/>
        <v>14</v>
      </c>
      <c r="BB1284" s="6">
        <f t="shared" si="72"/>
        <v>1</v>
      </c>
      <c r="BC1284" s="2"/>
      <c r="BD1284" s="2"/>
    </row>
    <row r="1285" spans="1:56" ht="15.75" customHeight="1" x14ac:dyDescent="0.25">
      <c r="A1285" s="2">
        <v>306</v>
      </c>
      <c r="B1285" s="2">
        <v>2020</v>
      </c>
      <c r="C1285" s="6" t="s">
        <v>367</v>
      </c>
      <c r="D1285" s="2">
        <v>7544</v>
      </c>
      <c r="E1285" s="2">
        <v>82982075000180</v>
      </c>
      <c r="F1285" s="2" t="str">
        <f t="array" ref="F1285">IFERROR(INDEX(cnpj!$A:$B,MATCH(C1285,cnpj!$B:$B,0),1),IF(G1285=14,LEFT(E1285,2)&amp;"."&amp;MID(E1285,3,3)&amp;"."&amp;MID(E1285,6,3)&amp;"/"&amp;MID(E1285,9,4)&amp;"-"&amp;RIGHT(E1285,2),IF(G1285=13,0&amp;LEFT(E1285,1)&amp;"."&amp;MID(E1285,2,3)&amp;"."&amp;MID(E1285,5,3)&amp;"/"&amp;MID(E1285,8,4)&amp;"-"&amp;RIGHT(E1285,2),IF(G1285=12,"00"&amp;"."&amp;LEFT(E1285,3)&amp;"."&amp;MID(E1285,4,3)&amp;"/"&amp;MID(E1285,7,4)&amp;"-"&amp;RIGHT(E1285,2),IF(G1285=11,"00.0"&amp;LEFT(E1285,2)&amp;"."&amp;MID(E1285,3,3)&amp;"/"&amp;MID(E1285,6,4)&amp;"-"&amp;RIGHT(E1285,2),"erro")))))</f>
        <v>82.982.075/0001-80</v>
      </c>
      <c r="G1285" s="2">
        <f t="shared" si="61"/>
        <v>14</v>
      </c>
      <c r="H1285" s="6" t="s">
        <v>62</v>
      </c>
      <c r="I1285" s="2">
        <v>3</v>
      </c>
      <c r="J1285" s="6">
        <v>11.953757716915684</v>
      </c>
      <c r="K1285" s="6">
        <v>155400</v>
      </c>
      <c r="L1285" s="2">
        <v>0</v>
      </c>
      <c r="M1285" s="2">
        <v>0</v>
      </c>
      <c r="N1285" s="2"/>
      <c r="O1285" s="2">
        <v>0</v>
      </c>
      <c r="P1285" s="2">
        <v>0</v>
      </c>
      <c r="Q1285" s="2">
        <v>0</v>
      </c>
      <c r="R1285" s="2">
        <v>14</v>
      </c>
      <c r="S1285" s="2">
        <v>1</v>
      </c>
      <c r="T1285" s="6">
        <v>12.160541664448846</v>
      </c>
      <c r="U1285" s="6">
        <v>-9.3695381427330485E-2</v>
      </c>
      <c r="V1285" s="6">
        <v>2.6207861934714125</v>
      </c>
      <c r="W1285" s="6">
        <v>341903</v>
      </c>
      <c r="X1285" s="6">
        <v>158924</v>
      </c>
      <c r="Y1285" s="6">
        <v>191098</v>
      </c>
      <c r="Z1285" s="6">
        <v>-17905</v>
      </c>
      <c r="AA1285" s="2">
        <f t="shared" si="62"/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1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1</v>
      </c>
      <c r="AR1285" s="3">
        <v>0</v>
      </c>
      <c r="AS1285" s="6">
        <f t="shared" si="63"/>
        <v>12.122343149998642</v>
      </c>
      <c r="AT1285" s="6">
        <f t="shared" si="64"/>
        <v>0.11638830897703549</v>
      </c>
      <c r="AU1285" s="6">
        <f t="shared" si="65"/>
        <v>4.794145789839944</v>
      </c>
      <c r="AV1285" s="6">
        <f t="shared" si="66"/>
        <v>0</v>
      </c>
      <c r="AW1285" s="6">
        <f t="shared" si="67"/>
        <v>0</v>
      </c>
      <c r="AX1285" s="6">
        <f t="shared" si="68"/>
        <v>0</v>
      </c>
      <c r="AY1285" s="6">
        <f t="shared" si="69"/>
        <v>0</v>
      </c>
      <c r="AZ1285" s="6">
        <f t="shared" si="70"/>
        <v>0</v>
      </c>
      <c r="BA1285" s="6">
        <f t="shared" si="71"/>
        <v>14</v>
      </c>
      <c r="BB1285" s="6">
        <f t="shared" si="72"/>
        <v>1</v>
      </c>
      <c r="BC1285" s="2"/>
      <c r="BD1285" s="2"/>
    </row>
    <row r="1286" spans="1:56" ht="15.75" customHeight="1" x14ac:dyDescent="0.25">
      <c r="A1286" s="2">
        <v>307</v>
      </c>
      <c r="B1286" s="2">
        <v>2016</v>
      </c>
      <c r="C1286" s="6" t="s">
        <v>368</v>
      </c>
      <c r="D1286" s="2">
        <v>17639</v>
      </c>
      <c r="E1286" s="2">
        <v>2558115000121</v>
      </c>
      <c r="F1286" s="2" t="str">
        <f t="array" ref="F1286">IFERROR(INDEX(cnpj!$A:$B,MATCH(C1286,cnpj!$B:$B,0),1),IF(G1286=14,LEFT(E1286,2)&amp;"."&amp;MID(E1286,3,3)&amp;"."&amp;MID(E1286,6,3)&amp;"/"&amp;MID(E1286,9,4)&amp;"-"&amp;RIGHT(E1286,2),IF(G1286=13,0&amp;LEFT(E1286,1)&amp;"."&amp;MID(E1286,2,3)&amp;"."&amp;MID(E1286,5,3)&amp;"/"&amp;MID(E1286,8,4)&amp;"-"&amp;RIGHT(E1286,2),IF(G1286=12,"00"&amp;"."&amp;LEFT(E1286,3)&amp;"."&amp;MID(E1286,4,3)&amp;"/"&amp;MID(E1286,7,4)&amp;"-"&amp;RIGHT(E1286,2),IF(G1286=11,"00.0"&amp;LEFT(E1286,2)&amp;"."&amp;MID(E1286,3,3)&amp;"/"&amp;MID(E1286,6,4)&amp;"-"&amp;RIGHT(E1286,2),"erro")))))</f>
        <v>02.558.115/0001-21</v>
      </c>
      <c r="G1286" s="2">
        <f t="shared" si="61"/>
        <v>13</v>
      </c>
      <c r="H1286" s="6" t="s">
        <v>57</v>
      </c>
      <c r="I1286" s="2">
        <v>2</v>
      </c>
      <c r="J1286" s="6">
        <v>12.967901315769453</v>
      </c>
      <c r="K1286" s="6">
        <v>428438</v>
      </c>
      <c r="L1286" s="2">
        <v>0</v>
      </c>
      <c r="M1286" s="2">
        <v>1</v>
      </c>
      <c r="N1286" s="2"/>
      <c r="O1286" s="2">
        <v>1</v>
      </c>
      <c r="P1286" s="2">
        <v>3</v>
      </c>
      <c r="Q1286" s="2">
        <v>0</v>
      </c>
      <c r="R1286" s="2">
        <v>23</v>
      </c>
      <c r="S1286" s="2">
        <v>0</v>
      </c>
      <c r="T1286" s="6">
        <v>16.674236895366644</v>
      </c>
      <c r="U1286" s="6">
        <v>4.3030795787055917E-2</v>
      </c>
      <c r="V1286" s="6">
        <v>1.4437963998671735E-2</v>
      </c>
      <c r="W1286" s="6">
        <v>220048</v>
      </c>
      <c r="X1286" s="6">
        <v>31740</v>
      </c>
      <c r="Y1286" s="6">
        <v>17439301</v>
      </c>
      <c r="Z1286" s="6">
        <v>750427</v>
      </c>
      <c r="AA1286" s="2" t="str">
        <f t="shared" si="62"/>
        <v/>
      </c>
      <c r="AB1286" s="2">
        <v>0</v>
      </c>
      <c r="AC1286" s="2">
        <v>0</v>
      </c>
      <c r="AD1286" s="2">
        <v>0</v>
      </c>
      <c r="AE1286" s="2">
        <v>1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1</v>
      </c>
      <c r="AN1286" s="2">
        <v>0</v>
      </c>
      <c r="AO1286" s="2">
        <v>0</v>
      </c>
      <c r="AP1286" s="2">
        <v>0</v>
      </c>
      <c r="AQ1286" s="2">
        <v>0</v>
      </c>
      <c r="AR1286" s="3">
        <v>0</v>
      </c>
      <c r="AS1286" s="6" t="str">
        <f t="shared" si="63"/>
        <v/>
      </c>
      <c r="AT1286" s="6" t="str">
        <f t="shared" si="64"/>
        <v/>
      </c>
      <c r="AU1286" s="6" t="str">
        <f t="shared" si="65"/>
        <v/>
      </c>
      <c r="AV1286" s="6" t="str">
        <f t="shared" si="66"/>
        <v/>
      </c>
      <c r="AW1286" s="6" t="str">
        <f t="shared" si="67"/>
        <v/>
      </c>
      <c r="AX1286" s="6" t="str">
        <f t="shared" si="68"/>
        <v/>
      </c>
      <c r="AY1286" s="6" t="str">
        <f t="shared" si="69"/>
        <v/>
      </c>
      <c r="AZ1286" s="6" t="str">
        <f t="shared" si="70"/>
        <v/>
      </c>
      <c r="BA1286" s="6" t="str">
        <f t="shared" si="71"/>
        <v/>
      </c>
      <c r="BB1286" s="6" t="str">
        <f t="shared" si="72"/>
        <v/>
      </c>
      <c r="BC1286" s="2"/>
      <c r="BD1286" s="2"/>
    </row>
    <row r="1287" spans="1:56" ht="15.75" customHeight="1" x14ac:dyDescent="0.25">
      <c r="A1287" s="2">
        <v>307</v>
      </c>
      <c r="B1287" s="2">
        <v>2017</v>
      </c>
      <c r="C1287" s="6" t="s">
        <v>368</v>
      </c>
      <c r="D1287" s="2">
        <v>17639</v>
      </c>
      <c r="E1287" s="2">
        <v>2558115000121</v>
      </c>
      <c r="F1287" s="2" t="str">
        <f t="array" ref="F1287">IFERROR(INDEX(cnpj!$A:$B,MATCH(C1287,cnpj!$B:$B,0),1),IF(G1287=14,LEFT(E1287,2)&amp;"."&amp;MID(E1287,3,3)&amp;"."&amp;MID(E1287,6,3)&amp;"/"&amp;MID(E1287,9,4)&amp;"-"&amp;RIGHT(E1287,2),IF(G1287=13,0&amp;LEFT(E1287,1)&amp;"."&amp;MID(E1287,2,3)&amp;"."&amp;MID(E1287,5,3)&amp;"/"&amp;MID(E1287,8,4)&amp;"-"&amp;RIGHT(E1287,2),IF(G1287=12,"00"&amp;"."&amp;LEFT(E1287,3)&amp;"."&amp;MID(E1287,4,3)&amp;"/"&amp;MID(E1287,7,4)&amp;"-"&amp;RIGHT(E1287,2),IF(G1287=11,"00.0"&amp;LEFT(E1287,2)&amp;"."&amp;MID(E1287,3,3)&amp;"/"&amp;MID(E1287,6,4)&amp;"-"&amp;RIGHT(E1287,2),"erro")))))</f>
        <v>02.558.115/0001-21</v>
      </c>
      <c r="G1287" s="2">
        <f t="shared" si="61"/>
        <v>13</v>
      </c>
      <c r="H1287" s="6" t="s">
        <v>57</v>
      </c>
      <c r="I1287" s="2">
        <v>2</v>
      </c>
      <c r="J1287" s="6">
        <v>13.033111485060928</v>
      </c>
      <c r="K1287" s="6">
        <v>457307.58</v>
      </c>
      <c r="L1287" s="2">
        <v>0</v>
      </c>
      <c r="M1287" s="2">
        <v>1</v>
      </c>
      <c r="N1287" s="2"/>
      <c r="O1287" s="2">
        <v>1</v>
      </c>
      <c r="P1287" s="2">
        <v>3</v>
      </c>
      <c r="Q1287" s="2">
        <v>0</v>
      </c>
      <c r="R1287" s="2">
        <v>22</v>
      </c>
      <c r="S1287" s="2">
        <v>0</v>
      </c>
      <c r="T1287" s="6">
        <v>16.724954502157594</v>
      </c>
      <c r="U1287" s="6">
        <v>6.7288075377914827E-2</v>
      </c>
      <c r="V1287" s="6">
        <v>1.0651023290753587E-2</v>
      </c>
      <c r="W1287" s="6">
        <v>162983</v>
      </c>
      <c r="X1287" s="6">
        <v>32427</v>
      </c>
      <c r="Y1287" s="6">
        <v>18346594</v>
      </c>
      <c r="Z1287" s="6">
        <v>1234507</v>
      </c>
      <c r="AA1287" s="2">
        <f t="shared" si="62"/>
        <v>0</v>
      </c>
      <c r="AB1287" s="2">
        <v>0</v>
      </c>
      <c r="AC1287" s="2">
        <v>0</v>
      </c>
      <c r="AD1287" s="2">
        <v>0</v>
      </c>
      <c r="AE1287" s="2">
        <v>1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</v>
      </c>
      <c r="AO1287" s="2">
        <v>0</v>
      </c>
      <c r="AP1287" s="2">
        <v>0</v>
      </c>
      <c r="AQ1287" s="2">
        <v>0</v>
      </c>
      <c r="AR1287" s="3">
        <v>0</v>
      </c>
      <c r="AS1287" s="6">
        <f t="shared" si="63"/>
        <v>16.674236895366644</v>
      </c>
      <c r="AT1287" s="6">
        <f t="shared" si="64"/>
        <v>4.3030795787055917E-2</v>
      </c>
      <c r="AU1287" s="6">
        <f t="shared" si="65"/>
        <v>1.4437963998671735E-2</v>
      </c>
      <c r="AV1287" s="6">
        <f t="shared" si="66"/>
        <v>0</v>
      </c>
      <c r="AW1287" s="6">
        <f t="shared" si="67"/>
        <v>1</v>
      </c>
      <c r="AX1287" s="6">
        <f t="shared" si="68"/>
        <v>1</v>
      </c>
      <c r="AY1287" s="6">
        <f t="shared" si="69"/>
        <v>3</v>
      </c>
      <c r="AZ1287" s="6">
        <f t="shared" si="70"/>
        <v>0</v>
      </c>
      <c r="BA1287" s="6">
        <f t="shared" si="71"/>
        <v>23</v>
      </c>
      <c r="BB1287" s="6">
        <f t="shared" si="72"/>
        <v>0</v>
      </c>
      <c r="BC1287" s="2"/>
      <c r="BD1287" s="2"/>
    </row>
    <row r="1288" spans="1:56" ht="15.75" customHeight="1" x14ac:dyDescent="0.25">
      <c r="A1288" s="2">
        <v>307</v>
      </c>
      <c r="B1288" s="2">
        <v>2018</v>
      </c>
      <c r="C1288" s="6" t="s">
        <v>368</v>
      </c>
      <c r="D1288" s="2">
        <v>17639</v>
      </c>
      <c r="E1288" s="2">
        <v>2558115000121</v>
      </c>
      <c r="F1288" s="2" t="str">
        <f t="array" ref="F1288">IFERROR(INDEX(cnpj!$A:$B,MATCH(C1288,cnpj!$B:$B,0),1),IF(G1288=14,LEFT(E1288,2)&amp;"."&amp;MID(E1288,3,3)&amp;"."&amp;MID(E1288,6,3)&amp;"/"&amp;MID(E1288,9,4)&amp;"-"&amp;RIGHT(E1288,2),IF(G1288=13,0&amp;LEFT(E1288,1)&amp;"."&amp;MID(E1288,2,3)&amp;"."&amp;MID(E1288,5,3)&amp;"/"&amp;MID(E1288,8,4)&amp;"-"&amp;RIGHT(E1288,2),IF(G1288=12,"00"&amp;"."&amp;LEFT(E1288,3)&amp;"."&amp;MID(E1288,4,3)&amp;"/"&amp;MID(E1288,7,4)&amp;"-"&amp;RIGHT(E1288,2),IF(G1288=11,"00.0"&amp;LEFT(E1288,2)&amp;"."&amp;MID(E1288,3,3)&amp;"/"&amp;MID(E1288,6,4)&amp;"-"&amp;RIGHT(E1288,2),"erro")))))</f>
        <v>02.558.115/0001-21</v>
      </c>
      <c r="G1288" s="2">
        <f t="shared" si="61"/>
        <v>13</v>
      </c>
      <c r="H1288" s="6" t="s">
        <v>57</v>
      </c>
      <c r="I1288" s="2">
        <v>2</v>
      </c>
      <c r="J1288" s="6">
        <v>13.648093771169005</v>
      </c>
      <c r="K1288" s="6">
        <v>845847</v>
      </c>
      <c r="L1288" s="2">
        <v>0</v>
      </c>
      <c r="M1288" s="2">
        <v>1</v>
      </c>
      <c r="N1288" s="2"/>
      <c r="O1288" s="2">
        <v>1</v>
      </c>
      <c r="P1288" s="2">
        <v>3</v>
      </c>
      <c r="Q1288" s="2">
        <v>0</v>
      </c>
      <c r="R1288" s="2">
        <v>21</v>
      </c>
      <c r="S1288" s="2">
        <v>0</v>
      </c>
      <c r="T1288" s="6">
        <v>16.824921500502839</v>
      </c>
      <c r="U1288" s="6">
        <v>0.12552622128837268</v>
      </c>
      <c r="V1288" s="6">
        <v>2.3704328578996483E-2</v>
      </c>
      <c r="W1288" s="6">
        <v>441024</v>
      </c>
      <c r="X1288" s="6">
        <v>39592</v>
      </c>
      <c r="Y1288" s="6">
        <v>20275453</v>
      </c>
      <c r="Z1288" s="6">
        <v>2545101</v>
      </c>
      <c r="AA1288" s="2">
        <f t="shared" si="62"/>
        <v>0</v>
      </c>
      <c r="AB1288" s="2">
        <v>0</v>
      </c>
      <c r="AC1288" s="2">
        <v>0</v>
      </c>
      <c r="AD1288" s="2">
        <v>0</v>
      </c>
      <c r="AE1288" s="2">
        <v>1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1</v>
      </c>
      <c r="AP1288" s="2">
        <v>0</v>
      </c>
      <c r="AQ1288" s="2">
        <v>0</v>
      </c>
      <c r="AR1288" s="3">
        <v>0</v>
      </c>
      <c r="AS1288" s="6">
        <f t="shared" si="63"/>
        <v>16.724954502157594</v>
      </c>
      <c r="AT1288" s="6">
        <f t="shared" si="64"/>
        <v>6.7288075377914827E-2</v>
      </c>
      <c r="AU1288" s="6">
        <f t="shared" si="65"/>
        <v>1.0651023290753587E-2</v>
      </c>
      <c r="AV1288" s="6">
        <f t="shared" si="66"/>
        <v>0</v>
      </c>
      <c r="AW1288" s="6">
        <f t="shared" si="67"/>
        <v>1</v>
      </c>
      <c r="AX1288" s="6">
        <f t="shared" si="68"/>
        <v>1</v>
      </c>
      <c r="AY1288" s="6">
        <f t="shared" si="69"/>
        <v>3</v>
      </c>
      <c r="AZ1288" s="6">
        <f t="shared" si="70"/>
        <v>0</v>
      </c>
      <c r="BA1288" s="6">
        <f t="shared" si="71"/>
        <v>22</v>
      </c>
      <c r="BB1288" s="6">
        <f t="shared" si="72"/>
        <v>0</v>
      </c>
      <c r="BC1288" s="2"/>
      <c r="BD1288" s="2"/>
    </row>
    <row r="1289" spans="1:56" ht="15.75" customHeight="1" x14ac:dyDescent="0.25">
      <c r="A1289" s="2">
        <v>307</v>
      </c>
      <c r="B1289" s="2">
        <v>2019</v>
      </c>
      <c r="C1289" s="6" t="s">
        <v>368</v>
      </c>
      <c r="D1289" s="2">
        <v>17639</v>
      </c>
      <c r="E1289" s="2">
        <v>2558115000121</v>
      </c>
      <c r="F1289" s="2" t="str">
        <f t="array" ref="F1289">IFERROR(INDEX(cnpj!$A:$B,MATCH(C1289,cnpj!$B:$B,0),1),IF(G1289=14,LEFT(E1289,2)&amp;"."&amp;MID(E1289,3,3)&amp;"."&amp;MID(E1289,6,3)&amp;"/"&amp;MID(E1289,9,4)&amp;"-"&amp;RIGHT(E1289,2),IF(G1289=13,0&amp;LEFT(E1289,1)&amp;"."&amp;MID(E1289,2,3)&amp;"."&amp;MID(E1289,5,3)&amp;"/"&amp;MID(E1289,8,4)&amp;"-"&amp;RIGHT(E1289,2),IF(G1289=12,"00"&amp;"."&amp;LEFT(E1289,3)&amp;"."&amp;MID(E1289,4,3)&amp;"/"&amp;MID(E1289,7,4)&amp;"-"&amp;RIGHT(E1289,2),IF(G1289=11,"00.0"&amp;LEFT(E1289,2)&amp;"."&amp;MID(E1289,3,3)&amp;"/"&amp;MID(E1289,6,4)&amp;"-"&amp;RIGHT(E1289,2),"erro")))))</f>
        <v>02.558.115/0001-21</v>
      </c>
      <c r="G1289" s="2">
        <f t="shared" si="61"/>
        <v>13</v>
      </c>
      <c r="H1289" s="6" t="s">
        <v>57</v>
      </c>
      <c r="I1289" s="2">
        <v>2</v>
      </c>
      <c r="J1289" s="6">
        <v>13.237410246502094</v>
      </c>
      <c r="K1289" s="6">
        <v>560963.01</v>
      </c>
      <c r="L1289" s="2">
        <v>0</v>
      </c>
      <c r="M1289" s="2">
        <v>1</v>
      </c>
      <c r="N1289" s="2"/>
      <c r="O1289" s="2">
        <v>1</v>
      </c>
      <c r="P1289" s="2">
        <v>3</v>
      </c>
      <c r="Q1289" s="2">
        <v>0</v>
      </c>
      <c r="R1289" s="2">
        <v>22</v>
      </c>
      <c r="S1289" s="2">
        <v>0</v>
      </c>
      <c r="T1289" s="6">
        <v>16.956778854368441</v>
      </c>
      <c r="U1289" s="6">
        <v>3.6494840226950126E-2</v>
      </c>
      <c r="V1289" s="6">
        <v>3.6494840226950126E-2</v>
      </c>
      <c r="W1289" s="6">
        <v>624194</v>
      </c>
      <c r="X1289" s="6">
        <v>220048</v>
      </c>
      <c r="Y1289" s="6">
        <v>23133188</v>
      </c>
      <c r="Z1289" s="6">
        <v>3622127</v>
      </c>
      <c r="AA1289" s="2">
        <f t="shared" si="62"/>
        <v>0</v>
      </c>
      <c r="AB1289" s="2">
        <v>0</v>
      </c>
      <c r="AC1289" s="2">
        <v>0</v>
      </c>
      <c r="AD1289" s="2">
        <v>0</v>
      </c>
      <c r="AE1289" s="2">
        <v>1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1</v>
      </c>
      <c r="AQ1289" s="2">
        <v>0</v>
      </c>
      <c r="AR1289" s="3">
        <v>0</v>
      </c>
      <c r="AS1289" s="6">
        <f t="shared" si="63"/>
        <v>16.824921500502839</v>
      </c>
      <c r="AT1289" s="6">
        <f t="shared" si="64"/>
        <v>0.12552622128837268</v>
      </c>
      <c r="AU1289" s="6">
        <f t="shared" si="65"/>
        <v>2.3704328578996483E-2</v>
      </c>
      <c r="AV1289" s="6">
        <f t="shared" si="66"/>
        <v>0</v>
      </c>
      <c r="AW1289" s="6">
        <f t="shared" si="67"/>
        <v>1</v>
      </c>
      <c r="AX1289" s="6">
        <f t="shared" si="68"/>
        <v>1</v>
      </c>
      <c r="AY1289" s="6">
        <f t="shared" si="69"/>
        <v>3</v>
      </c>
      <c r="AZ1289" s="6">
        <f t="shared" si="70"/>
        <v>0</v>
      </c>
      <c r="BA1289" s="6">
        <f t="shared" si="71"/>
        <v>21</v>
      </c>
      <c r="BB1289" s="6">
        <f t="shared" si="72"/>
        <v>0</v>
      </c>
      <c r="BC1289" s="2"/>
      <c r="BD1289" s="2"/>
    </row>
    <row r="1290" spans="1:56" ht="15.75" customHeight="1" x14ac:dyDescent="0.25">
      <c r="A1290" s="2">
        <v>308</v>
      </c>
      <c r="B1290" s="2">
        <v>2016</v>
      </c>
      <c r="C1290" s="6" t="s">
        <v>369</v>
      </c>
      <c r="D1290" s="2">
        <v>19992</v>
      </c>
      <c r="E1290" s="2">
        <v>53113791000122</v>
      </c>
      <c r="F1290" s="2" t="str">
        <f t="array" ref="F1290">IFERROR(INDEX(cnpj!$A:$B,MATCH(C1290,cnpj!$B:$B,0),1),IF(G1290=14,LEFT(E1290,2)&amp;"."&amp;MID(E1290,3,3)&amp;"."&amp;MID(E1290,6,3)&amp;"/"&amp;MID(E1290,9,4)&amp;"-"&amp;RIGHT(E1290,2),IF(G1290=13,0&amp;LEFT(E1290,1)&amp;"."&amp;MID(E1290,2,3)&amp;"."&amp;MID(E1290,5,3)&amp;"/"&amp;MID(E1290,8,4)&amp;"-"&amp;RIGHT(E1290,2),IF(G1290=12,"00"&amp;"."&amp;LEFT(E1290,3)&amp;"."&amp;MID(E1290,4,3)&amp;"/"&amp;MID(E1290,7,4)&amp;"-"&amp;RIGHT(E1290,2),IF(G1290=11,"00.0"&amp;LEFT(E1290,2)&amp;"."&amp;MID(E1290,3,3)&amp;"/"&amp;MID(E1290,6,4)&amp;"-"&amp;RIGHT(E1290,2),"erro")))))</f>
        <v>53.113.791/0001-22</v>
      </c>
      <c r="G1290" s="2">
        <f t="shared" si="61"/>
        <v>14</v>
      </c>
      <c r="H1290" s="6" t="s">
        <v>314</v>
      </c>
      <c r="I1290" s="2">
        <v>9</v>
      </c>
      <c r="J1290" s="6">
        <v>13.996075080410359</v>
      </c>
      <c r="K1290" s="6">
        <v>1197893.4099999999</v>
      </c>
      <c r="L1290" s="2">
        <v>0</v>
      </c>
      <c r="M1290" s="2">
        <v>1</v>
      </c>
      <c r="N1290" s="2"/>
      <c r="O1290" s="2">
        <v>1</v>
      </c>
      <c r="P1290" s="2">
        <v>3</v>
      </c>
      <c r="Q1290" s="2">
        <v>0</v>
      </c>
      <c r="R1290" s="2">
        <v>19</v>
      </c>
      <c r="S1290" s="2">
        <v>0</v>
      </c>
      <c r="T1290" s="6">
        <v>14.60773671656905</v>
      </c>
      <c r="U1290" s="6">
        <v>6.9128975273818366E-2</v>
      </c>
      <c r="V1290" s="6">
        <v>0.4470026133141814</v>
      </c>
      <c r="W1290" s="6">
        <v>465130</v>
      </c>
      <c r="X1290" s="6">
        <v>521989</v>
      </c>
      <c r="Y1290" s="6">
        <v>2208307</v>
      </c>
      <c r="Z1290" s="6">
        <v>152658</v>
      </c>
      <c r="AA1290" s="2" t="str">
        <f t="shared" si="62"/>
        <v/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1</v>
      </c>
      <c r="AM1290" s="2">
        <v>1</v>
      </c>
      <c r="AN1290" s="2">
        <v>0</v>
      </c>
      <c r="AO1290" s="2">
        <v>0</v>
      </c>
      <c r="AP1290" s="2">
        <v>0</v>
      </c>
      <c r="AQ1290" s="2">
        <v>0</v>
      </c>
      <c r="AR1290" s="3">
        <v>0</v>
      </c>
      <c r="AS1290" s="6" t="str">
        <f t="shared" si="63"/>
        <v/>
      </c>
      <c r="AT1290" s="6" t="str">
        <f t="shared" si="64"/>
        <v/>
      </c>
      <c r="AU1290" s="6" t="str">
        <f t="shared" si="65"/>
        <v/>
      </c>
      <c r="AV1290" s="6" t="str">
        <f t="shared" si="66"/>
        <v/>
      </c>
      <c r="AW1290" s="6" t="str">
        <f t="shared" si="67"/>
        <v/>
      </c>
      <c r="AX1290" s="6" t="str">
        <f t="shared" si="68"/>
        <v/>
      </c>
      <c r="AY1290" s="6" t="str">
        <f t="shared" si="69"/>
        <v/>
      </c>
      <c r="AZ1290" s="6" t="str">
        <f t="shared" si="70"/>
        <v/>
      </c>
      <c r="BA1290" s="6" t="str">
        <f t="shared" si="71"/>
        <v/>
      </c>
      <c r="BB1290" s="6" t="str">
        <f t="shared" si="72"/>
        <v/>
      </c>
      <c r="BC1290" s="2"/>
      <c r="BD1290" s="2"/>
    </row>
    <row r="1291" spans="1:56" ht="15.75" customHeight="1" x14ac:dyDescent="0.25">
      <c r="A1291" s="2">
        <v>308</v>
      </c>
      <c r="B1291" s="2">
        <v>2017</v>
      </c>
      <c r="C1291" s="6" t="s">
        <v>369</v>
      </c>
      <c r="D1291" s="2">
        <v>19992</v>
      </c>
      <c r="E1291" s="2">
        <v>53113791000122</v>
      </c>
      <c r="F1291" s="2" t="str">
        <f t="array" ref="F1291">IFERROR(INDEX(cnpj!$A:$B,MATCH(C1291,cnpj!$B:$B,0),1),IF(G1291=14,LEFT(E1291,2)&amp;"."&amp;MID(E1291,3,3)&amp;"."&amp;MID(E1291,6,3)&amp;"/"&amp;MID(E1291,9,4)&amp;"-"&amp;RIGHT(E1291,2),IF(G1291=13,0&amp;LEFT(E1291,1)&amp;"."&amp;MID(E1291,2,3)&amp;"."&amp;MID(E1291,5,3)&amp;"/"&amp;MID(E1291,8,4)&amp;"-"&amp;RIGHT(E1291,2),IF(G1291=12,"00"&amp;"."&amp;LEFT(E1291,3)&amp;"."&amp;MID(E1291,4,3)&amp;"/"&amp;MID(E1291,7,4)&amp;"-"&amp;RIGHT(E1291,2),IF(G1291=11,"00.0"&amp;LEFT(E1291,2)&amp;"."&amp;MID(E1291,3,3)&amp;"/"&amp;MID(E1291,6,4)&amp;"-"&amp;RIGHT(E1291,2),"erro")))))</f>
        <v>53.113.791/0001-22</v>
      </c>
      <c r="G1291" s="2">
        <f t="shared" si="61"/>
        <v>14</v>
      </c>
      <c r="H1291" s="6" t="s">
        <v>314</v>
      </c>
      <c r="I1291" s="2">
        <v>9</v>
      </c>
      <c r="J1291" s="6">
        <v>13.864300722133706</v>
      </c>
      <c r="K1291" s="6">
        <v>1050000</v>
      </c>
      <c r="L1291" s="2">
        <v>0</v>
      </c>
      <c r="M1291" s="2">
        <v>1</v>
      </c>
      <c r="N1291" s="2"/>
      <c r="O1291" s="2">
        <v>1</v>
      </c>
      <c r="P1291" s="2">
        <v>3</v>
      </c>
      <c r="Q1291" s="2">
        <v>0</v>
      </c>
      <c r="R1291" s="2">
        <v>18</v>
      </c>
      <c r="S1291" s="2">
        <v>0</v>
      </c>
      <c r="T1291" s="6">
        <v>14.665571312328069</v>
      </c>
      <c r="U1291" s="6">
        <v>3.9739053393276061E-2</v>
      </c>
      <c r="V1291" s="6">
        <v>0.46089412335898666</v>
      </c>
      <c r="W1291" s="6">
        <v>486735</v>
      </c>
      <c r="X1291" s="6">
        <v>591660</v>
      </c>
      <c r="Y1291" s="6">
        <v>2339789</v>
      </c>
      <c r="Z1291" s="6">
        <v>92981</v>
      </c>
      <c r="AA1291" s="2">
        <f t="shared" si="62"/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1</v>
      </c>
      <c r="AM1291" s="2">
        <v>0</v>
      </c>
      <c r="AN1291" s="2">
        <v>1</v>
      </c>
      <c r="AO1291" s="2">
        <v>0</v>
      </c>
      <c r="AP1291" s="2">
        <v>0</v>
      </c>
      <c r="AQ1291" s="2">
        <v>0</v>
      </c>
      <c r="AR1291" s="3">
        <v>0</v>
      </c>
      <c r="AS1291" s="6">
        <f t="shared" si="63"/>
        <v>14.60773671656905</v>
      </c>
      <c r="AT1291" s="6">
        <f t="shared" si="64"/>
        <v>6.9128975273818366E-2</v>
      </c>
      <c r="AU1291" s="6">
        <f t="shared" si="65"/>
        <v>0.4470026133141814</v>
      </c>
      <c r="AV1291" s="6">
        <f t="shared" si="66"/>
        <v>0</v>
      </c>
      <c r="AW1291" s="6">
        <f t="shared" si="67"/>
        <v>1</v>
      </c>
      <c r="AX1291" s="6">
        <f t="shared" si="68"/>
        <v>1</v>
      </c>
      <c r="AY1291" s="6">
        <f t="shared" si="69"/>
        <v>3</v>
      </c>
      <c r="AZ1291" s="6">
        <f t="shared" si="70"/>
        <v>0</v>
      </c>
      <c r="BA1291" s="6">
        <f t="shared" si="71"/>
        <v>19</v>
      </c>
      <c r="BB1291" s="6">
        <f t="shared" si="72"/>
        <v>0</v>
      </c>
      <c r="BC1291" s="2"/>
      <c r="BD1291" s="2"/>
    </row>
    <row r="1292" spans="1:56" ht="15.75" customHeight="1" x14ac:dyDescent="0.25">
      <c r="A1292" s="2">
        <v>308</v>
      </c>
      <c r="B1292" s="2">
        <v>2018</v>
      </c>
      <c r="C1292" s="6" t="s">
        <v>369</v>
      </c>
      <c r="D1292" s="2">
        <v>19992</v>
      </c>
      <c r="E1292" s="2">
        <v>53113791000122</v>
      </c>
      <c r="F1292" s="2" t="str">
        <f t="array" ref="F1292">IFERROR(INDEX(cnpj!$A:$B,MATCH(C1292,cnpj!$B:$B,0),1),IF(G1292=14,LEFT(E1292,2)&amp;"."&amp;MID(E1292,3,3)&amp;"."&amp;MID(E1292,6,3)&amp;"/"&amp;MID(E1292,9,4)&amp;"-"&amp;RIGHT(E1292,2),IF(G1292=13,0&amp;LEFT(E1292,1)&amp;"."&amp;MID(E1292,2,3)&amp;"."&amp;MID(E1292,5,3)&amp;"/"&amp;MID(E1292,8,4)&amp;"-"&amp;RIGHT(E1292,2),IF(G1292=12,"00"&amp;"."&amp;LEFT(E1292,3)&amp;"."&amp;MID(E1292,4,3)&amp;"/"&amp;MID(E1292,7,4)&amp;"-"&amp;RIGHT(E1292,2),IF(G1292=11,"00.0"&amp;LEFT(E1292,2)&amp;"."&amp;MID(E1292,3,3)&amp;"/"&amp;MID(E1292,6,4)&amp;"-"&amp;RIGHT(E1292,2),"erro")))))</f>
        <v>53.113.791/0001-22</v>
      </c>
      <c r="G1292" s="2">
        <f t="shared" si="61"/>
        <v>14</v>
      </c>
      <c r="H1292" s="6" t="s">
        <v>314</v>
      </c>
      <c r="I1292" s="2">
        <v>9</v>
      </c>
      <c r="J1292" s="6">
        <v>14.003499358884108</v>
      </c>
      <c r="K1292" s="6">
        <v>1206820</v>
      </c>
      <c r="L1292" s="2">
        <v>0</v>
      </c>
      <c r="M1292" s="2">
        <v>1</v>
      </c>
      <c r="N1292" s="2"/>
      <c r="O1292" s="2">
        <v>1</v>
      </c>
      <c r="P1292" s="2">
        <v>3</v>
      </c>
      <c r="Q1292" s="2">
        <v>0</v>
      </c>
      <c r="R1292" s="2">
        <v>15</v>
      </c>
      <c r="S1292" s="2">
        <v>0</v>
      </c>
      <c r="T1292" s="6">
        <v>14.602947852783998</v>
      </c>
      <c r="U1292" s="6">
        <v>2.7094897206561053E-2</v>
      </c>
      <c r="V1292" s="6">
        <v>0.41438384680380952</v>
      </c>
      <c r="W1292" s="6">
        <v>549151</v>
      </c>
      <c r="X1292" s="6">
        <v>361564</v>
      </c>
      <c r="Y1292" s="6">
        <v>2197757</v>
      </c>
      <c r="Z1292" s="6">
        <v>59548</v>
      </c>
      <c r="AA1292" s="2">
        <f t="shared" si="62"/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1</v>
      </c>
      <c r="AM1292" s="2">
        <v>0</v>
      </c>
      <c r="AN1292" s="2">
        <v>0</v>
      </c>
      <c r="AO1292" s="2">
        <v>1</v>
      </c>
      <c r="AP1292" s="2">
        <v>0</v>
      </c>
      <c r="AQ1292" s="2">
        <v>0</v>
      </c>
      <c r="AR1292" s="3">
        <v>0</v>
      </c>
      <c r="AS1292" s="6">
        <f t="shared" si="63"/>
        <v>14.665571312328069</v>
      </c>
      <c r="AT1292" s="6">
        <f t="shared" si="64"/>
        <v>3.9739053393276061E-2</v>
      </c>
      <c r="AU1292" s="6">
        <f t="shared" si="65"/>
        <v>0.46089412335898666</v>
      </c>
      <c r="AV1292" s="6">
        <f t="shared" si="66"/>
        <v>0</v>
      </c>
      <c r="AW1292" s="6">
        <f t="shared" si="67"/>
        <v>1</v>
      </c>
      <c r="AX1292" s="6">
        <f t="shared" si="68"/>
        <v>1</v>
      </c>
      <c r="AY1292" s="6">
        <f t="shared" si="69"/>
        <v>3</v>
      </c>
      <c r="AZ1292" s="6">
        <f t="shared" si="70"/>
        <v>0</v>
      </c>
      <c r="BA1292" s="6">
        <f t="shared" si="71"/>
        <v>18</v>
      </c>
      <c r="BB1292" s="6">
        <f t="shared" si="72"/>
        <v>0</v>
      </c>
      <c r="BC1292" s="2"/>
      <c r="BD1292" s="2"/>
    </row>
    <row r="1293" spans="1:56" ht="15.75" customHeight="1" x14ac:dyDescent="0.25">
      <c r="A1293" s="2">
        <v>308</v>
      </c>
      <c r="B1293" s="2">
        <v>2019</v>
      </c>
      <c r="C1293" s="6" t="s">
        <v>369</v>
      </c>
      <c r="D1293" s="2">
        <v>19992</v>
      </c>
      <c r="E1293" s="2">
        <v>53113791000122</v>
      </c>
      <c r="F1293" s="2" t="str">
        <f t="array" ref="F1293">IFERROR(INDEX(cnpj!$A:$B,MATCH(C1293,cnpj!$B:$B,0),1),IF(G1293=14,LEFT(E1293,2)&amp;"."&amp;MID(E1293,3,3)&amp;"."&amp;MID(E1293,6,3)&amp;"/"&amp;MID(E1293,9,4)&amp;"-"&amp;RIGHT(E1293,2),IF(G1293=13,0&amp;LEFT(E1293,1)&amp;"."&amp;MID(E1293,2,3)&amp;"."&amp;MID(E1293,5,3)&amp;"/"&amp;MID(E1293,8,4)&amp;"-"&amp;RIGHT(E1293,2),IF(G1293=12,"00"&amp;"."&amp;LEFT(E1293,3)&amp;"."&amp;MID(E1293,4,3)&amp;"/"&amp;MID(E1293,7,4)&amp;"-"&amp;RIGHT(E1293,2),IF(G1293=11,"00.0"&amp;LEFT(E1293,2)&amp;"."&amp;MID(E1293,3,3)&amp;"/"&amp;MID(E1293,6,4)&amp;"-"&amp;RIGHT(E1293,2),"erro")))))</f>
        <v>53.113.791/0001-22</v>
      </c>
      <c r="G1293" s="2">
        <f t="shared" si="61"/>
        <v>14</v>
      </c>
      <c r="H1293" s="6" t="s">
        <v>314</v>
      </c>
      <c r="I1293" s="2">
        <v>9</v>
      </c>
      <c r="J1293" s="6">
        <v>14.243322765869388</v>
      </c>
      <c r="K1293" s="6">
        <v>1533898</v>
      </c>
      <c r="L1293" s="2">
        <v>0</v>
      </c>
      <c r="M1293" s="2">
        <v>1</v>
      </c>
      <c r="N1293" s="2"/>
      <c r="O1293" s="2">
        <v>1</v>
      </c>
      <c r="P1293" s="2">
        <v>3</v>
      </c>
      <c r="Q1293" s="2">
        <v>0</v>
      </c>
      <c r="R1293" s="2">
        <v>14</v>
      </c>
      <c r="S1293" s="2">
        <v>0</v>
      </c>
      <c r="T1293" s="6">
        <v>15.040148264779084</v>
      </c>
      <c r="U1293" s="6">
        <v>6.1651522377901655E-2</v>
      </c>
      <c r="V1293" s="6">
        <v>0.31542907250892099</v>
      </c>
      <c r="W1293" s="6">
        <v>608254</v>
      </c>
      <c r="X1293" s="6">
        <v>465130</v>
      </c>
      <c r="Y1293" s="6">
        <v>3402933</v>
      </c>
      <c r="Z1293" s="6">
        <v>209796</v>
      </c>
      <c r="AA1293" s="2">
        <f t="shared" si="62"/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1</v>
      </c>
      <c r="AM1293" s="2">
        <v>0</v>
      </c>
      <c r="AN1293" s="2">
        <v>0</v>
      </c>
      <c r="AO1293" s="2">
        <v>0</v>
      </c>
      <c r="AP1293" s="2">
        <v>1</v>
      </c>
      <c r="AQ1293" s="2">
        <v>0</v>
      </c>
      <c r="AR1293" s="3">
        <v>0</v>
      </c>
      <c r="AS1293" s="6">
        <f t="shared" si="63"/>
        <v>14.602947852783998</v>
      </c>
      <c r="AT1293" s="6">
        <f t="shared" si="64"/>
        <v>2.7094897206561053E-2</v>
      </c>
      <c r="AU1293" s="6">
        <f t="shared" si="65"/>
        <v>0.41438384680380952</v>
      </c>
      <c r="AV1293" s="6">
        <f t="shared" si="66"/>
        <v>0</v>
      </c>
      <c r="AW1293" s="6">
        <f t="shared" si="67"/>
        <v>1</v>
      </c>
      <c r="AX1293" s="6">
        <f t="shared" si="68"/>
        <v>1</v>
      </c>
      <c r="AY1293" s="6">
        <f t="shared" si="69"/>
        <v>3</v>
      </c>
      <c r="AZ1293" s="6">
        <f t="shared" si="70"/>
        <v>0</v>
      </c>
      <c r="BA1293" s="6">
        <f t="shared" si="71"/>
        <v>15</v>
      </c>
      <c r="BB1293" s="6">
        <f t="shared" si="72"/>
        <v>0</v>
      </c>
      <c r="BC1293" s="2"/>
      <c r="BD1293" s="2"/>
    </row>
    <row r="1294" spans="1:56" ht="15.75" customHeight="1" x14ac:dyDescent="0.25">
      <c r="A1294" s="2">
        <v>309</v>
      </c>
      <c r="B1294" s="2">
        <v>2016</v>
      </c>
      <c r="C1294" s="6" t="s">
        <v>370</v>
      </c>
      <c r="D1294" s="2">
        <v>19330</v>
      </c>
      <c r="E1294" s="2">
        <v>3014553000191</v>
      </c>
      <c r="F1294" s="2" t="str">
        <f t="array" ref="F1294">IFERROR(INDEX(cnpj!$A:$B,MATCH(C1294,cnpj!$B:$B,0),1),IF(G1294=14,LEFT(E1294,2)&amp;"."&amp;MID(E1294,3,3)&amp;"."&amp;MID(E1294,6,3)&amp;"/"&amp;MID(E1294,9,4)&amp;"-"&amp;RIGHT(E1294,2),IF(G1294=13,0&amp;LEFT(E1294,1)&amp;"."&amp;MID(E1294,2,3)&amp;"."&amp;MID(E1294,5,3)&amp;"/"&amp;MID(E1294,8,4)&amp;"-"&amp;RIGHT(E1294,2),IF(G1294=12,"00"&amp;"."&amp;LEFT(E1294,3)&amp;"."&amp;MID(E1294,4,3)&amp;"/"&amp;MID(E1294,7,4)&amp;"-"&amp;RIGHT(E1294,2),IF(G1294=11,"00.0"&amp;LEFT(E1294,2)&amp;"."&amp;MID(E1294,3,3)&amp;"/"&amp;MID(E1294,6,4)&amp;"-"&amp;RIGHT(E1294,2),"erro")))))</f>
        <v>03.014.553/0001-91</v>
      </c>
      <c r="G1294" s="2">
        <f t="shared" si="61"/>
        <v>13</v>
      </c>
      <c r="H1294" s="6" t="s">
        <v>60</v>
      </c>
      <c r="I1294" s="2">
        <v>1</v>
      </c>
      <c r="J1294" s="6">
        <v>9.9987977323404529</v>
      </c>
      <c r="K1294" s="6">
        <v>22000</v>
      </c>
      <c r="L1294" s="2">
        <v>0</v>
      </c>
      <c r="M1294" s="2">
        <v>1</v>
      </c>
      <c r="N1294" s="2"/>
      <c r="O1294" s="2">
        <v>0</v>
      </c>
      <c r="P1294" s="2">
        <v>0</v>
      </c>
      <c r="Q1294" s="2">
        <v>0</v>
      </c>
      <c r="R1294" s="2">
        <v>17</v>
      </c>
      <c r="S1294" s="2">
        <v>0</v>
      </c>
      <c r="T1294" s="6">
        <v>14.544408013590571</v>
      </c>
      <c r="U1294" s="6">
        <v>-0.15370943759968428</v>
      </c>
      <c r="V1294" s="6">
        <v>0.52933528367990257</v>
      </c>
      <c r="W1294" s="6">
        <v>235827</v>
      </c>
      <c r="X1294" s="6">
        <v>861376</v>
      </c>
      <c r="Y1294" s="6">
        <v>2072794</v>
      </c>
      <c r="Z1294" s="6">
        <v>-318608</v>
      </c>
      <c r="AA1294" s="2" t="str">
        <f t="shared" si="62"/>
        <v/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1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1</v>
      </c>
      <c r="AN1294" s="2">
        <v>0</v>
      </c>
      <c r="AO1294" s="2">
        <v>0</v>
      </c>
      <c r="AP1294" s="2">
        <v>0</v>
      </c>
      <c r="AQ1294" s="2">
        <v>0</v>
      </c>
      <c r="AR1294" s="3">
        <v>0</v>
      </c>
      <c r="AS1294" s="6" t="str">
        <f t="shared" si="63"/>
        <v/>
      </c>
      <c r="AT1294" s="6" t="str">
        <f t="shared" si="64"/>
        <v/>
      </c>
      <c r="AU1294" s="6" t="str">
        <f t="shared" si="65"/>
        <v/>
      </c>
      <c r="AV1294" s="6" t="str">
        <f t="shared" si="66"/>
        <v/>
      </c>
      <c r="AW1294" s="6" t="str">
        <f t="shared" si="67"/>
        <v/>
      </c>
      <c r="AX1294" s="6" t="str">
        <f t="shared" si="68"/>
        <v/>
      </c>
      <c r="AY1294" s="6" t="str">
        <f t="shared" si="69"/>
        <v/>
      </c>
      <c r="AZ1294" s="6" t="str">
        <f t="shared" si="70"/>
        <v/>
      </c>
      <c r="BA1294" s="6" t="str">
        <f t="shared" si="71"/>
        <v/>
      </c>
      <c r="BB1294" s="6" t="str">
        <f t="shared" si="72"/>
        <v/>
      </c>
      <c r="BC1294" s="2"/>
      <c r="BD1294" s="2"/>
    </row>
    <row r="1295" spans="1:56" ht="15.75" customHeight="1" x14ac:dyDescent="0.25">
      <c r="A1295" s="2">
        <v>309</v>
      </c>
      <c r="B1295" s="2">
        <v>2017</v>
      </c>
      <c r="C1295" s="6" t="s">
        <v>370</v>
      </c>
      <c r="D1295" s="2">
        <v>19330</v>
      </c>
      <c r="E1295" s="2">
        <v>3014553000191</v>
      </c>
      <c r="F1295" s="2" t="str">
        <f t="array" ref="F1295">IFERROR(INDEX(cnpj!$A:$B,MATCH(C1295,cnpj!$B:$B,0),1),IF(G1295=14,LEFT(E1295,2)&amp;"."&amp;MID(E1295,3,3)&amp;"."&amp;MID(E1295,6,3)&amp;"/"&amp;MID(E1295,9,4)&amp;"-"&amp;RIGHT(E1295,2),IF(G1295=13,0&amp;LEFT(E1295,1)&amp;"."&amp;MID(E1295,2,3)&amp;"."&amp;MID(E1295,5,3)&amp;"/"&amp;MID(E1295,8,4)&amp;"-"&amp;RIGHT(E1295,2),IF(G1295=12,"00"&amp;"."&amp;LEFT(E1295,3)&amp;"."&amp;MID(E1295,4,3)&amp;"/"&amp;MID(E1295,7,4)&amp;"-"&amp;RIGHT(E1295,2),IF(G1295=11,"00.0"&amp;LEFT(E1295,2)&amp;"."&amp;MID(E1295,3,3)&amp;"/"&amp;MID(E1295,6,4)&amp;"-"&amp;RIGHT(E1295,2),"erro")))))</f>
        <v>03.014.553/0001-91</v>
      </c>
      <c r="G1295" s="2">
        <f t="shared" si="61"/>
        <v>13</v>
      </c>
      <c r="H1295" s="6" t="s">
        <v>60</v>
      </c>
      <c r="I1295" s="2">
        <v>1</v>
      </c>
      <c r="J1295" s="6">
        <v>14.479228927833407</v>
      </c>
      <c r="K1295" s="6">
        <v>1942000</v>
      </c>
      <c r="L1295" s="2">
        <v>0</v>
      </c>
      <c r="M1295" s="2">
        <v>1</v>
      </c>
      <c r="N1295" s="2"/>
      <c r="O1295" s="2">
        <v>0</v>
      </c>
      <c r="P1295" s="2">
        <v>0</v>
      </c>
      <c r="Q1295" s="2">
        <v>0</v>
      </c>
      <c r="R1295" s="2">
        <v>17</v>
      </c>
      <c r="S1295" s="2">
        <v>0</v>
      </c>
      <c r="T1295" s="6">
        <v>14.43601177403934</v>
      </c>
      <c r="U1295" s="6">
        <v>-3.5680104954136332E-3</v>
      </c>
      <c r="V1295" s="6">
        <v>0.35191896164227415</v>
      </c>
      <c r="W1295" s="6">
        <v>302413</v>
      </c>
      <c r="X1295" s="6">
        <v>352107</v>
      </c>
      <c r="Y1295" s="6">
        <v>1859860</v>
      </c>
      <c r="Z1295" s="6">
        <v>-6636</v>
      </c>
      <c r="AA1295" s="2">
        <f t="shared" si="62"/>
        <v>1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1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</v>
      </c>
      <c r="AO1295" s="2">
        <v>0</v>
      </c>
      <c r="AP1295" s="2">
        <v>0</v>
      </c>
      <c r="AQ1295" s="2">
        <v>0</v>
      </c>
      <c r="AR1295" s="3">
        <v>0</v>
      </c>
      <c r="AS1295" s="6">
        <f t="shared" si="63"/>
        <v>14.544408013590571</v>
      </c>
      <c r="AT1295" s="6">
        <f t="shared" si="64"/>
        <v>-0.15370943759968428</v>
      </c>
      <c r="AU1295" s="6">
        <f t="shared" si="65"/>
        <v>0.52933528367990257</v>
      </c>
      <c r="AV1295" s="6">
        <f t="shared" si="66"/>
        <v>0</v>
      </c>
      <c r="AW1295" s="6">
        <f t="shared" si="67"/>
        <v>1</v>
      </c>
      <c r="AX1295" s="6">
        <f t="shared" si="68"/>
        <v>0</v>
      </c>
      <c r="AY1295" s="6">
        <f t="shared" si="69"/>
        <v>0</v>
      </c>
      <c r="AZ1295" s="6">
        <f t="shared" si="70"/>
        <v>0</v>
      </c>
      <c r="BA1295" s="6">
        <f t="shared" si="71"/>
        <v>17</v>
      </c>
      <c r="BB1295" s="6">
        <f t="shared" si="72"/>
        <v>0</v>
      </c>
      <c r="BC1295" s="2"/>
      <c r="BD1295" s="2"/>
    </row>
    <row r="1296" spans="1:56" ht="15.75" customHeight="1" x14ac:dyDescent="0.25">
      <c r="A1296" s="2">
        <v>309</v>
      </c>
      <c r="B1296" s="2">
        <v>2018</v>
      </c>
      <c r="C1296" s="6" t="s">
        <v>370</v>
      </c>
      <c r="D1296" s="2">
        <v>19330</v>
      </c>
      <c r="E1296" s="2">
        <v>3014553000191</v>
      </c>
      <c r="F1296" s="2" t="str">
        <f t="array" ref="F1296">IFERROR(INDEX(cnpj!$A:$B,MATCH(C1296,cnpj!$B:$B,0),1),IF(G1296=14,LEFT(E1296,2)&amp;"."&amp;MID(E1296,3,3)&amp;"."&amp;MID(E1296,6,3)&amp;"/"&amp;MID(E1296,9,4)&amp;"-"&amp;RIGHT(E1296,2),IF(G1296=13,0&amp;LEFT(E1296,1)&amp;"."&amp;MID(E1296,2,3)&amp;"."&amp;MID(E1296,5,3)&amp;"/"&amp;MID(E1296,8,4)&amp;"-"&amp;RIGHT(E1296,2),IF(G1296=12,"00"&amp;"."&amp;LEFT(E1296,3)&amp;"."&amp;MID(E1296,4,3)&amp;"/"&amp;MID(E1296,7,4)&amp;"-"&amp;RIGHT(E1296,2),IF(G1296=11,"00.0"&amp;LEFT(E1296,2)&amp;"."&amp;MID(E1296,3,3)&amp;"/"&amp;MID(E1296,6,4)&amp;"-"&amp;RIGHT(E1296,2),"erro")))))</f>
        <v>03.014.553/0001-91</v>
      </c>
      <c r="G1296" s="2">
        <f t="shared" si="61"/>
        <v>13</v>
      </c>
      <c r="H1296" s="6" t="s">
        <v>60</v>
      </c>
      <c r="I1296" s="2">
        <v>1</v>
      </c>
      <c r="J1296" s="6">
        <v>14.37968735722726</v>
      </c>
      <c r="K1296" s="6">
        <v>1758000</v>
      </c>
      <c r="L1296" s="2">
        <v>0</v>
      </c>
      <c r="M1296" s="2">
        <v>1</v>
      </c>
      <c r="N1296" s="2"/>
      <c r="O1296" s="2">
        <v>0</v>
      </c>
      <c r="P1296" s="2">
        <v>0</v>
      </c>
      <c r="Q1296" s="2">
        <v>0</v>
      </c>
      <c r="R1296" s="2">
        <v>17</v>
      </c>
      <c r="S1296" s="2">
        <v>0</v>
      </c>
      <c r="T1296" s="6">
        <v>14.159259114984831</v>
      </c>
      <c r="U1296" s="6">
        <v>-0.25848234039415013</v>
      </c>
      <c r="V1296" s="6">
        <v>0.37306484643574356</v>
      </c>
      <c r="W1296" s="6">
        <v>163125</v>
      </c>
      <c r="X1296" s="6">
        <v>362980</v>
      </c>
      <c r="Y1296" s="6">
        <v>1410224</v>
      </c>
      <c r="Z1296" s="6">
        <v>-364518</v>
      </c>
      <c r="AA1296" s="2">
        <f t="shared" si="62"/>
        <v>1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1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1</v>
      </c>
      <c r="AP1296" s="2">
        <v>0</v>
      </c>
      <c r="AQ1296" s="2">
        <v>0</v>
      </c>
      <c r="AR1296" s="3">
        <v>0</v>
      </c>
      <c r="AS1296" s="6">
        <f t="shared" si="63"/>
        <v>14.43601177403934</v>
      </c>
      <c r="AT1296" s="6">
        <f t="shared" si="64"/>
        <v>-3.5680104954136332E-3</v>
      </c>
      <c r="AU1296" s="6">
        <f t="shared" si="65"/>
        <v>0.35191896164227415</v>
      </c>
      <c r="AV1296" s="6">
        <f t="shared" si="66"/>
        <v>0</v>
      </c>
      <c r="AW1296" s="6">
        <f t="shared" si="67"/>
        <v>1</v>
      </c>
      <c r="AX1296" s="6">
        <f t="shared" si="68"/>
        <v>0</v>
      </c>
      <c r="AY1296" s="6">
        <f t="shared" si="69"/>
        <v>0</v>
      </c>
      <c r="AZ1296" s="6">
        <f t="shared" si="70"/>
        <v>0</v>
      </c>
      <c r="BA1296" s="6">
        <f t="shared" si="71"/>
        <v>17</v>
      </c>
      <c r="BB1296" s="6">
        <f t="shared" si="72"/>
        <v>0</v>
      </c>
      <c r="BC1296" s="2"/>
      <c r="BD1296" s="2"/>
    </row>
    <row r="1297" spans="1:56" ht="15.75" customHeight="1" x14ac:dyDescent="0.25">
      <c r="A1297" s="2">
        <v>309</v>
      </c>
      <c r="B1297" s="2">
        <v>2019</v>
      </c>
      <c r="C1297" s="6" t="s">
        <v>370</v>
      </c>
      <c r="D1297" s="2">
        <v>19330</v>
      </c>
      <c r="E1297" s="2">
        <v>3014553000191</v>
      </c>
      <c r="F1297" s="2" t="str">
        <f t="array" ref="F1297">IFERROR(INDEX(cnpj!$A:$B,MATCH(C1297,cnpj!$B:$B,0),1),IF(G1297=14,LEFT(E1297,2)&amp;"."&amp;MID(E1297,3,3)&amp;"."&amp;MID(E1297,6,3)&amp;"/"&amp;MID(E1297,9,4)&amp;"-"&amp;RIGHT(E1297,2),IF(G1297=13,0&amp;LEFT(E1297,1)&amp;"."&amp;MID(E1297,2,3)&amp;"."&amp;MID(E1297,5,3)&amp;"/"&amp;MID(E1297,8,4)&amp;"-"&amp;RIGHT(E1297,2),IF(G1297=12,"00"&amp;"."&amp;LEFT(E1297,3)&amp;"."&amp;MID(E1297,4,3)&amp;"/"&amp;MID(E1297,7,4)&amp;"-"&amp;RIGHT(E1297,2),IF(G1297=11,"00.0"&amp;LEFT(E1297,2)&amp;"."&amp;MID(E1297,3,3)&amp;"/"&amp;MID(E1297,6,4)&amp;"-"&amp;RIGHT(E1297,2),"erro")))))</f>
        <v>03.014.553/0001-91</v>
      </c>
      <c r="G1297" s="2">
        <f t="shared" si="61"/>
        <v>13</v>
      </c>
      <c r="H1297" s="6" t="s">
        <v>60</v>
      </c>
      <c r="I1297" s="2">
        <v>1</v>
      </c>
      <c r="J1297" s="6">
        <v>13.473020249017498</v>
      </c>
      <c r="K1297" s="6">
        <v>710000</v>
      </c>
      <c r="L1297" s="2">
        <v>0</v>
      </c>
      <c r="M1297" s="2">
        <v>1</v>
      </c>
      <c r="N1297" s="2"/>
      <c r="O1297" s="2">
        <v>0</v>
      </c>
      <c r="P1297" s="2">
        <v>0</v>
      </c>
      <c r="Q1297" s="2">
        <v>0</v>
      </c>
      <c r="R1297" s="2">
        <v>16</v>
      </c>
      <c r="S1297" s="2">
        <v>0</v>
      </c>
      <c r="T1297" s="6">
        <v>13.79634608700302</v>
      </c>
      <c r="U1297" s="6">
        <v>-0.19635215663728903</v>
      </c>
      <c r="V1297" s="6">
        <v>0.39277362902617485</v>
      </c>
      <c r="W1297" s="6">
        <v>149491</v>
      </c>
      <c r="X1297" s="6">
        <v>235827</v>
      </c>
      <c r="Y1297" s="6">
        <v>981018</v>
      </c>
      <c r="Z1297" s="6">
        <v>-192625</v>
      </c>
      <c r="AA1297" s="2">
        <f t="shared" si="62"/>
        <v>1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1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1</v>
      </c>
      <c r="AQ1297" s="2">
        <v>0</v>
      </c>
      <c r="AR1297" s="3">
        <v>0</v>
      </c>
      <c r="AS1297" s="6">
        <f t="shared" si="63"/>
        <v>14.159259114984831</v>
      </c>
      <c r="AT1297" s="6">
        <f t="shared" si="64"/>
        <v>-0.25848234039415013</v>
      </c>
      <c r="AU1297" s="6">
        <f t="shared" si="65"/>
        <v>0.37306484643574356</v>
      </c>
      <c r="AV1297" s="6">
        <f t="shared" si="66"/>
        <v>0</v>
      </c>
      <c r="AW1297" s="6">
        <f t="shared" si="67"/>
        <v>1</v>
      </c>
      <c r="AX1297" s="6">
        <f t="shared" si="68"/>
        <v>0</v>
      </c>
      <c r="AY1297" s="6">
        <f t="shared" si="69"/>
        <v>0</v>
      </c>
      <c r="AZ1297" s="6">
        <f t="shared" si="70"/>
        <v>0</v>
      </c>
      <c r="BA1297" s="6">
        <f t="shared" si="71"/>
        <v>17</v>
      </c>
      <c r="BB1297" s="6">
        <f t="shared" si="72"/>
        <v>0</v>
      </c>
      <c r="BC1297" s="2"/>
      <c r="BD1297" s="2"/>
    </row>
    <row r="1298" spans="1:56" ht="15.75" customHeight="1" x14ac:dyDescent="0.25">
      <c r="A1298" s="2">
        <v>310</v>
      </c>
      <c r="B1298" s="2">
        <v>2016</v>
      </c>
      <c r="C1298" s="6" t="s">
        <v>371</v>
      </c>
      <c r="D1298" s="2">
        <v>22225</v>
      </c>
      <c r="E1298" s="2">
        <v>9074183000164</v>
      </c>
      <c r="F1298" s="2" t="str">
        <f t="array" ref="F1298">IFERROR(INDEX(cnpj!$A:$B,MATCH(C1298,cnpj!$B:$B,0),1),IF(G1298=14,LEFT(E1298,2)&amp;"."&amp;MID(E1298,3,3)&amp;"."&amp;MID(E1298,6,3)&amp;"/"&amp;MID(E1298,9,4)&amp;"-"&amp;RIGHT(E1298,2),IF(G1298=13,0&amp;LEFT(E1298,1)&amp;"."&amp;MID(E1298,2,3)&amp;"."&amp;MID(E1298,5,3)&amp;"/"&amp;MID(E1298,8,4)&amp;"-"&amp;RIGHT(E1298,2),IF(G1298=12,"00"&amp;"."&amp;LEFT(E1298,3)&amp;"."&amp;MID(E1298,4,3)&amp;"/"&amp;MID(E1298,7,4)&amp;"-"&amp;RIGHT(E1298,2),IF(G1298=11,"00.0"&amp;LEFT(E1298,2)&amp;"."&amp;MID(E1298,3,3)&amp;"/"&amp;MID(E1298,6,4)&amp;"-"&amp;RIGHT(E1298,2),"erro")))))</f>
        <v>09.074.183/0001-64</v>
      </c>
      <c r="G1298" s="2">
        <f t="shared" si="61"/>
        <v>13</v>
      </c>
      <c r="H1298" s="6" t="s">
        <v>60</v>
      </c>
      <c r="I1298" s="2">
        <v>1</v>
      </c>
      <c r="J1298" s="6">
        <v>12.206072645530174</v>
      </c>
      <c r="K1298" s="6">
        <v>200000</v>
      </c>
      <c r="L1298" s="2">
        <v>0</v>
      </c>
      <c r="M1298" s="2">
        <v>1</v>
      </c>
      <c r="N1298" s="2"/>
      <c r="O1298" s="2">
        <v>0</v>
      </c>
      <c r="P1298" s="2">
        <v>0</v>
      </c>
      <c r="Q1298" s="2">
        <v>0</v>
      </c>
      <c r="R1298" s="2">
        <v>3</v>
      </c>
      <c r="S1298" s="2">
        <v>0</v>
      </c>
      <c r="T1298" s="6">
        <v>13.286397059085536</v>
      </c>
      <c r="U1298" s="6">
        <v>-2.945375105877001E-2</v>
      </c>
      <c r="V1298" s="6">
        <v>0.79429902211237979</v>
      </c>
      <c r="W1298" s="6">
        <v>239867</v>
      </c>
      <c r="X1298" s="6">
        <v>228076</v>
      </c>
      <c r="Y1298" s="6">
        <v>589127</v>
      </c>
      <c r="Z1298" s="6">
        <v>-17352</v>
      </c>
      <c r="AA1298" s="2" t="str">
        <f t="shared" si="62"/>
        <v/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1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1</v>
      </c>
      <c r="AN1298" s="2">
        <v>0</v>
      </c>
      <c r="AO1298" s="2">
        <v>0</v>
      </c>
      <c r="AP1298" s="2">
        <v>0</v>
      </c>
      <c r="AQ1298" s="2">
        <v>0</v>
      </c>
      <c r="AR1298" s="3">
        <v>0</v>
      </c>
      <c r="AS1298" s="6" t="str">
        <f t="shared" si="63"/>
        <v/>
      </c>
      <c r="AT1298" s="6" t="str">
        <f t="shared" si="64"/>
        <v/>
      </c>
      <c r="AU1298" s="6" t="str">
        <f t="shared" si="65"/>
        <v/>
      </c>
      <c r="AV1298" s="6" t="str">
        <f t="shared" si="66"/>
        <v/>
      </c>
      <c r="AW1298" s="6" t="str">
        <f t="shared" si="67"/>
        <v/>
      </c>
      <c r="AX1298" s="6" t="str">
        <f t="shared" si="68"/>
        <v/>
      </c>
      <c r="AY1298" s="6" t="str">
        <f t="shared" si="69"/>
        <v/>
      </c>
      <c r="AZ1298" s="6" t="str">
        <f t="shared" si="70"/>
        <v/>
      </c>
      <c r="BA1298" s="6" t="str">
        <f t="shared" si="71"/>
        <v/>
      </c>
      <c r="BB1298" s="6" t="str">
        <f t="shared" si="72"/>
        <v/>
      </c>
      <c r="BC1298" s="2"/>
      <c r="BD1298" s="2"/>
    </row>
    <row r="1299" spans="1:56" ht="15.75" customHeight="1" x14ac:dyDescent="0.25">
      <c r="A1299" s="2">
        <v>310</v>
      </c>
      <c r="B1299" s="2">
        <v>2017</v>
      </c>
      <c r="C1299" s="6" t="s">
        <v>371</v>
      </c>
      <c r="D1299" s="2">
        <v>22225</v>
      </c>
      <c r="E1299" s="2">
        <v>9074183000164</v>
      </c>
      <c r="F1299" s="2" t="str">
        <f t="array" ref="F1299">IFERROR(INDEX(cnpj!$A:$B,MATCH(C1299,cnpj!$B:$B,0),1),IF(G1299=14,LEFT(E1299,2)&amp;"."&amp;MID(E1299,3,3)&amp;"."&amp;MID(E1299,6,3)&amp;"/"&amp;MID(E1299,9,4)&amp;"-"&amp;RIGHT(E1299,2),IF(G1299=13,0&amp;LEFT(E1299,1)&amp;"."&amp;MID(E1299,2,3)&amp;"."&amp;MID(E1299,5,3)&amp;"/"&amp;MID(E1299,8,4)&amp;"-"&amp;RIGHT(E1299,2),IF(G1299=12,"00"&amp;"."&amp;LEFT(E1299,3)&amp;"."&amp;MID(E1299,4,3)&amp;"/"&amp;MID(E1299,7,4)&amp;"-"&amp;RIGHT(E1299,2),IF(G1299=11,"00.0"&amp;LEFT(E1299,2)&amp;"."&amp;MID(E1299,3,3)&amp;"/"&amp;MID(E1299,6,4)&amp;"-"&amp;RIGHT(E1299,2),"erro")))))</f>
        <v>09.074.183/0001-64</v>
      </c>
      <c r="G1299" s="2">
        <f t="shared" si="61"/>
        <v>13</v>
      </c>
      <c r="H1299" s="6" t="s">
        <v>60</v>
      </c>
      <c r="I1299" s="2">
        <v>1</v>
      </c>
      <c r="J1299" s="6">
        <v>12.109010932687042</v>
      </c>
      <c r="K1299" s="6">
        <v>181500</v>
      </c>
      <c r="L1299" s="2">
        <v>0</v>
      </c>
      <c r="M1299" s="2">
        <v>1</v>
      </c>
      <c r="N1299" s="2"/>
      <c r="O1299" s="2">
        <v>0</v>
      </c>
      <c r="P1299" s="2">
        <v>0</v>
      </c>
      <c r="Q1299" s="2">
        <v>0</v>
      </c>
      <c r="R1299" s="2">
        <v>3</v>
      </c>
      <c r="S1299" s="2">
        <v>0</v>
      </c>
      <c r="T1299" s="6">
        <v>13.312795289505797</v>
      </c>
      <c r="U1299" s="6">
        <v>-9.0298006566526586E-3</v>
      </c>
      <c r="V1299" s="6">
        <v>0.50703934295057251</v>
      </c>
      <c r="W1299" s="6">
        <v>111461</v>
      </c>
      <c r="X1299" s="6">
        <v>195240</v>
      </c>
      <c r="Y1299" s="6">
        <v>604886</v>
      </c>
      <c r="Z1299" s="6">
        <v>-5462</v>
      </c>
      <c r="AA1299" s="2">
        <f t="shared" si="62"/>
        <v>1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1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</v>
      </c>
      <c r="AO1299" s="2">
        <v>0</v>
      </c>
      <c r="AP1299" s="2">
        <v>0</v>
      </c>
      <c r="AQ1299" s="2">
        <v>0</v>
      </c>
      <c r="AR1299" s="3">
        <v>0</v>
      </c>
      <c r="AS1299" s="6">
        <f t="shared" si="63"/>
        <v>13.286397059085536</v>
      </c>
      <c r="AT1299" s="6">
        <f t="shared" si="64"/>
        <v>-2.945375105877001E-2</v>
      </c>
      <c r="AU1299" s="6">
        <f t="shared" si="65"/>
        <v>0.79429902211237979</v>
      </c>
      <c r="AV1299" s="6">
        <f t="shared" si="66"/>
        <v>0</v>
      </c>
      <c r="AW1299" s="6">
        <f t="shared" si="67"/>
        <v>1</v>
      </c>
      <c r="AX1299" s="6">
        <f t="shared" si="68"/>
        <v>0</v>
      </c>
      <c r="AY1299" s="6">
        <f t="shared" si="69"/>
        <v>0</v>
      </c>
      <c r="AZ1299" s="6">
        <f t="shared" si="70"/>
        <v>0</v>
      </c>
      <c r="BA1299" s="6">
        <f t="shared" si="71"/>
        <v>3</v>
      </c>
      <c r="BB1299" s="6">
        <f t="shared" si="72"/>
        <v>0</v>
      </c>
      <c r="BC1299" s="2"/>
      <c r="BD1299" s="2"/>
    </row>
    <row r="1300" spans="1:56" ht="15.75" customHeight="1" x14ac:dyDescent="0.25">
      <c r="A1300" s="2">
        <v>310</v>
      </c>
      <c r="B1300" s="2">
        <v>2018</v>
      </c>
      <c r="C1300" s="6" t="s">
        <v>371</v>
      </c>
      <c r="D1300" s="2">
        <v>22225</v>
      </c>
      <c r="E1300" s="2">
        <v>9074183000164</v>
      </c>
      <c r="F1300" s="2" t="str">
        <f t="array" ref="F1300">IFERROR(INDEX(cnpj!$A:$B,MATCH(C1300,cnpj!$B:$B,0),1),IF(G1300=14,LEFT(E1300,2)&amp;"."&amp;MID(E1300,3,3)&amp;"."&amp;MID(E1300,6,3)&amp;"/"&amp;MID(E1300,9,4)&amp;"-"&amp;RIGHT(E1300,2),IF(G1300=13,0&amp;LEFT(E1300,1)&amp;"."&amp;MID(E1300,2,3)&amp;"."&amp;MID(E1300,5,3)&amp;"/"&amp;MID(E1300,8,4)&amp;"-"&amp;RIGHT(E1300,2),IF(G1300=12,"00"&amp;"."&amp;LEFT(E1300,3)&amp;"."&amp;MID(E1300,4,3)&amp;"/"&amp;MID(E1300,7,4)&amp;"-"&amp;RIGHT(E1300,2),IF(G1300=11,"00.0"&amp;LEFT(E1300,2)&amp;"."&amp;MID(E1300,3,3)&amp;"/"&amp;MID(E1300,6,4)&amp;"-"&amp;RIGHT(E1300,2),"erro")))))</f>
        <v>09.074.183/0001-64</v>
      </c>
      <c r="G1300" s="2">
        <f t="shared" si="61"/>
        <v>13</v>
      </c>
      <c r="H1300" s="6" t="s">
        <v>60</v>
      </c>
      <c r="I1300" s="2">
        <v>1</v>
      </c>
      <c r="J1300" s="6">
        <v>12.109010932687042</v>
      </c>
      <c r="K1300" s="6">
        <v>181500</v>
      </c>
      <c r="L1300" s="2">
        <v>0</v>
      </c>
      <c r="M1300" s="2">
        <v>1</v>
      </c>
      <c r="N1300" s="2"/>
      <c r="O1300" s="2">
        <v>0</v>
      </c>
      <c r="P1300" s="2">
        <v>0</v>
      </c>
      <c r="Q1300" s="2">
        <v>0</v>
      </c>
      <c r="R1300" s="2">
        <v>3</v>
      </c>
      <c r="S1300" s="2">
        <v>0</v>
      </c>
      <c r="T1300" s="6">
        <v>13.346340181467024</v>
      </c>
      <c r="U1300" s="6">
        <v>7.670405949600413E-3</v>
      </c>
      <c r="V1300" s="6">
        <v>0.45724444103395412</v>
      </c>
      <c r="W1300" s="6">
        <v>103065</v>
      </c>
      <c r="X1300" s="6">
        <v>182951</v>
      </c>
      <c r="Y1300" s="6">
        <v>625521</v>
      </c>
      <c r="Z1300" s="6">
        <v>4798</v>
      </c>
      <c r="AA1300" s="2">
        <f t="shared" si="62"/>
        <v>1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1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1</v>
      </c>
      <c r="AP1300" s="2">
        <v>0</v>
      </c>
      <c r="AQ1300" s="2">
        <v>0</v>
      </c>
      <c r="AR1300" s="3">
        <v>0</v>
      </c>
      <c r="AS1300" s="6">
        <f t="shared" si="63"/>
        <v>13.312795289505797</v>
      </c>
      <c r="AT1300" s="6">
        <f t="shared" si="64"/>
        <v>-9.0298006566526586E-3</v>
      </c>
      <c r="AU1300" s="6">
        <f t="shared" si="65"/>
        <v>0.50703934295057251</v>
      </c>
      <c r="AV1300" s="6">
        <f t="shared" si="66"/>
        <v>0</v>
      </c>
      <c r="AW1300" s="6">
        <f t="shared" si="67"/>
        <v>1</v>
      </c>
      <c r="AX1300" s="6">
        <f t="shared" si="68"/>
        <v>0</v>
      </c>
      <c r="AY1300" s="6">
        <f t="shared" si="69"/>
        <v>0</v>
      </c>
      <c r="AZ1300" s="6">
        <f t="shared" si="70"/>
        <v>0</v>
      </c>
      <c r="BA1300" s="6">
        <f t="shared" si="71"/>
        <v>3</v>
      </c>
      <c r="BB1300" s="6">
        <f t="shared" si="72"/>
        <v>0</v>
      </c>
      <c r="BC1300" s="2"/>
      <c r="BD1300" s="2"/>
    </row>
    <row r="1301" spans="1:56" ht="15.75" customHeight="1" x14ac:dyDescent="0.25">
      <c r="A1301" s="2">
        <v>310</v>
      </c>
      <c r="B1301" s="2">
        <v>2019</v>
      </c>
      <c r="C1301" s="6" t="s">
        <v>371</v>
      </c>
      <c r="D1301" s="2">
        <v>22225</v>
      </c>
      <c r="E1301" s="2">
        <v>9074183000164</v>
      </c>
      <c r="F1301" s="2" t="str">
        <f t="array" ref="F1301">IFERROR(INDEX(cnpj!$A:$B,MATCH(C1301,cnpj!$B:$B,0),1),IF(G1301=14,LEFT(E1301,2)&amp;"."&amp;MID(E1301,3,3)&amp;"."&amp;MID(E1301,6,3)&amp;"/"&amp;MID(E1301,9,4)&amp;"-"&amp;RIGHT(E1301,2),IF(G1301=13,0&amp;LEFT(E1301,1)&amp;"."&amp;MID(E1301,2,3)&amp;"."&amp;MID(E1301,5,3)&amp;"/"&amp;MID(E1301,8,4)&amp;"-"&amp;RIGHT(E1301,2),IF(G1301=12,"00"&amp;"."&amp;LEFT(E1301,3)&amp;"."&amp;MID(E1301,4,3)&amp;"/"&amp;MID(E1301,7,4)&amp;"-"&amp;RIGHT(E1301,2),IF(G1301=11,"00.0"&amp;LEFT(E1301,2)&amp;"."&amp;MID(E1301,3,3)&amp;"/"&amp;MID(E1301,6,4)&amp;"-"&amp;RIGHT(E1301,2),"erro")))))</f>
        <v>09.074.183/0001-64</v>
      </c>
      <c r="G1301" s="2">
        <f t="shared" si="61"/>
        <v>13</v>
      </c>
      <c r="H1301" s="6" t="s">
        <v>60</v>
      </c>
      <c r="I1301" s="2">
        <v>1</v>
      </c>
      <c r="J1301" s="6">
        <v>11.669929213779893</v>
      </c>
      <c r="K1301" s="6">
        <v>117000</v>
      </c>
      <c r="L1301" s="2">
        <v>0</v>
      </c>
      <c r="M1301" s="2">
        <v>1</v>
      </c>
      <c r="N1301" s="2"/>
      <c r="O1301" s="2">
        <v>0</v>
      </c>
      <c r="P1301" s="2">
        <v>0</v>
      </c>
      <c r="Q1301" s="2">
        <v>0</v>
      </c>
      <c r="R1301" s="2">
        <v>2</v>
      </c>
      <c r="S1301" s="2">
        <v>0</v>
      </c>
      <c r="T1301" s="6">
        <v>13.322881697621598</v>
      </c>
      <c r="U1301" s="6">
        <v>-8.7656992101705685E-3</v>
      </c>
      <c r="V1301" s="6">
        <v>0.5738668909917547</v>
      </c>
      <c r="W1301" s="6">
        <v>110776</v>
      </c>
      <c r="X1301" s="6">
        <v>239867</v>
      </c>
      <c r="Y1301" s="6">
        <v>611018</v>
      </c>
      <c r="Z1301" s="6">
        <v>-5356</v>
      </c>
      <c r="AA1301" s="2">
        <f t="shared" si="62"/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1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1</v>
      </c>
      <c r="AQ1301" s="2">
        <v>0</v>
      </c>
      <c r="AR1301" s="3">
        <v>0</v>
      </c>
      <c r="AS1301" s="6">
        <f t="shared" si="63"/>
        <v>13.346340181467024</v>
      </c>
      <c r="AT1301" s="6">
        <f t="shared" si="64"/>
        <v>7.670405949600413E-3</v>
      </c>
      <c r="AU1301" s="6">
        <f t="shared" si="65"/>
        <v>0.45724444103395412</v>
      </c>
      <c r="AV1301" s="6">
        <f t="shared" si="66"/>
        <v>0</v>
      </c>
      <c r="AW1301" s="6">
        <f t="shared" si="67"/>
        <v>1</v>
      </c>
      <c r="AX1301" s="6">
        <f t="shared" si="68"/>
        <v>0</v>
      </c>
      <c r="AY1301" s="6">
        <f t="shared" si="69"/>
        <v>0</v>
      </c>
      <c r="AZ1301" s="6">
        <f t="shared" si="70"/>
        <v>0</v>
      </c>
      <c r="BA1301" s="6">
        <f t="shared" si="71"/>
        <v>3</v>
      </c>
      <c r="BB1301" s="6">
        <f t="shared" si="72"/>
        <v>0</v>
      </c>
      <c r="BC1301" s="2"/>
      <c r="BD1301" s="2"/>
    </row>
    <row r="1302" spans="1:56" ht="15.75" customHeight="1" x14ac:dyDescent="0.25">
      <c r="A1302" s="2">
        <v>310</v>
      </c>
      <c r="B1302" s="2">
        <v>2020</v>
      </c>
      <c r="C1302" s="6" t="s">
        <v>371</v>
      </c>
      <c r="D1302" s="2">
        <v>22225</v>
      </c>
      <c r="E1302" s="2">
        <v>9074183000164</v>
      </c>
      <c r="F1302" s="2" t="str">
        <f t="array" ref="F1302">IFERROR(INDEX(cnpj!$A:$B,MATCH(C1302,cnpj!$B:$B,0),1),IF(G1302=14,LEFT(E1302,2)&amp;"."&amp;MID(E1302,3,3)&amp;"."&amp;MID(E1302,6,3)&amp;"/"&amp;MID(E1302,9,4)&amp;"-"&amp;RIGHT(E1302,2),IF(G1302=13,0&amp;LEFT(E1302,1)&amp;"."&amp;MID(E1302,2,3)&amp;"."&amp;MID(E1302,5,3)&amp;"/"&amp;MID(E1302,8,4)&amp;"-"&amp;RIGHT(E1302,2),IF(G1302=12,"00"&amp;"."&amp;LEFT(E1302,3)&amp;"."&amp;MID(E1302,4,3)&amp;"/"&amp;MID(E1302,7,4)&amp;"-"&amp;RIGHT(E1302,2),IF(G1302=11,"00.0"&amp;LEFT(E1302,2)&amp;"."&amp;MID(E1302,3,3)&amp;"/"&amp;MID(E1302,6,4)&amp;"-"&amp;RIGHT(E1302,2),"erro")))))</f>
        <v>09.074.183/0001-64</v>
      </c>
      <c r="G1302" s="2">
        <f t="shared" si="61"/>
        <v>13</v>
      </c>
      <c r="H1302" s="6" t="s">
        <v>60</v>
      </c>
      <c r="I1302" s="2">
        <v>1</v>
      </c>
      <c r="J1302" s="6">
        <v>11.564568698122066</v>
      </c>
      <c r="K1302" s="6">
        <v>105300</v>
      </c>
      <c r="L1302" s="2">
        <v>0</v>
      </c>
      <c r="M1302" s="2">
        <v>0</v>
      </c>
      <c r="N1302" s="2"/>
      <c r="O1302" s="2">
        <v>0</v>
      </c>
      <c r="P1302" s="2">
        <v>0</v>
      </c>
      <c r="Q1302" s="2">
        <v>0</v>
      </c>
      <c r="R1302" s="2">
        <v>1</v>
      </c>
      <c r="S1302" s="2">
        <v>0</v>
      </c>
      <c r="T1302" s="6">
        <v>13.313758643307098</v>
      </c>
      <c r="U1302" s="6">
        <v>-1.663173506818681E-3</v>
      </c>
      <c r="V1302" s="6">
        <v>0.41437794503104203</v>
      </c>
      <c r="W1302" s="6">
        <v>84572</v>
      </c>
      <c r="X1302" s="6">
        <v>166321</v>
      </c>
      <c r="Y1302" s="6">
        <v>605469</v>
      </c>
      <c r="Z1302" s="6">
        <v>-1007</v>
      </c>
      <c r="AA1302" s="2">
        <f t="shared" si="62"/>
        <v>1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1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1</v>
      </c>
      <c r="AR1302" s="3">
        <v>0</v>
      </c>
      <c r="AS1302" s="6">
        <f t="shared" si="63"/>
        <v>13.322881697621598</v>
      </c>
      <c r="AT1302" s="6">
        <f t="shared" si="64"/>
        <v>-8.7656992101705685E-3</v>
      </c>
      <c r="AU1302" s="6">
        <f t="shared" si="65"/>
        <v>0.5738668909917547</v>
      </c>
      <c r="AV1302" s="6">
        <f t="shared" si="66"/>
        <v>0</v>
      </c>
      <c r="AW1302" s="6">
        <f t="shared" si="67"/>
        <v>1</v>
      </c>
      <c r="AX1302" s="6">
        <f t="shared" si="68"/>
        <v>0</v>
      </c>
      <c r="AY1302" s="6">
        <f t="shared" si="69"/>
        <v>0</v>
      </c>
      <c r="AZ1302" s="6">
        <f t="shared" si="70"/>
        <v>0</v>
      </c>
      <c r="BA1302" s="6">
        <f t="shared" si="71"/>
        <v>2</v>
      </c>
      <c r="BB1302" s="6">
        <f t="shared" si="72"/>
        <v>0</v>
      </c>
      <c r="BC1302" s="2"/>
      <c r="BD1302" s="2"/>
    </row>
    <row r="1303" spans="1:56" ht="15.75" customHeight="1" x14ac:dyDescent="0.25">
      <c r="A1303" s="2">
        <v>311</v>
      </c>
      <c r="B1303" s="2">
        <v>2016</v>
      </c>
      <c r="C1303" s="6" t="s">
        <v>372</v>
      </c>
      <c r="D1303" s="2">
        <v>20257</v>
      </c>
      <c r="E1303" s="2">
        <v>7859971000130</v>
      </c>
      <c r="F1303" s="2" t="str">
        <f t="array" ref="F1303">IFERROR(INDEX(cnpj!$A:$B,MATCH(C1303,cnpj!$B:$B,0),1),IF(G1303=14,LEFT(E1303,2)&amp;"."&amp;MID(E1303,3,3)&amp;"."&amp;MID(E1303,6,3)&amp;"/"&amp;MID(E1303,9,4)&amp;"-"&amp;RIGHT(E1303,2),IF(G1303=13,0&amp;LEFT(E1303,1)&amp;"."&amp;MID(E1303,2,3)&amp;"."&amp;MID(E1303,5,3)&amp;"/"&amp;MID(E1303,8,4)&amp;"-"&amp;RIGHT(E1303,2),IF(G1303=12,"00"&amp;"."&amp;LEFT(E1303,3)&amp;"."&amp;MID(E1303,4,3)&amp;"/"&amp;MID(E1303,7,4)&amp;"-"&amp;RIGHT(E1303,2),IF(G1303=11,"00.0"&amp;LEFT(E1303,2)&amp;"."&amp;MID(E1303,3,3)&amp;"/"&amp;MID(E1303,6,4)&amp;"-"&amp;RIGHT(E1303,2),"erro")))))</f>
        <v>07.859.971/0001-30</v>
      </c>
      <c r="G1303" s="2">
        <f t="shared" si="61"/>
        <v>13</v>
      </c>
      <c r="H1303" s="6" t="s">
        <v>55</v>
      </c>
      <c r="I1303" s="2">
        <v>10</v>
      </c>
      <c r="J1303" s="6">
        <v>14.596668615846932</v>
      </c>
      <c r="K1303" s="6">
        <v>2184000</v>
      </c>
      <c r="L1303" s="2">
        <v>0</v>
      </c>
      <c r="M1303" s="2">
        <v>1</v>
      </c>
      <c r="N1303" s="2"/>
      <c r="O1303" s="2">
        <v>1</v>
      </c>
      <c r="P1303" s="2">
        <v>7</v>
      </c>
      <c r="Q1303" s="2">
        <v>0</v>
      </c>
      <c r="R1303" s="2">
        <v>34</v>
      </c>
      <c r="S1303" s="2">
        <v>0</v>
      </c>
      <c r="T1303" s="6">
        <v>15.930278460796517</v>
      </c>
      <c r="U1303" s="6">
        <v>0.10401799687294197</v>
      </c>
      <c r="V1303" s="6">
        <v>0.48024086889643908</v>
      </c>
      <c r="W1303" s="6">
        <v>1053274</v>
      </c>
      <c r="X1303" s="6">
        <v>2926800</v>
      </c>
      <c r="Y1303" s="6">
        <v>8287662</v>
      </c>
      <c r="Z1303" s="6">
        <v>862066</v>
      </c>
      <c r="AA1303" s="2" t="str">
        <f t="shared" si="62"/>
        <v/>
      </c>
      <c r="AB1303" s="2">
        <v>0</v>
      </c>
      <c r="AC1303" s="2">
        <v>0</v>
      </c>
      <c r="AD1303" s="2">
        <v>1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1</v>
      </c>
      <c r="AN1303" s="2">
        <v>0</v>
      </c>
      <c r="AO1303" s="2">
        <v>0</v>
      </c>
      <c r="AP1303" s="2">
        <v>0</v>
      </c>
      <c r="AQ1303" s="2">
        <v>0</v>
      </c>
      <c r="AR1303" s="3">
        <v>0</v>
      </c>
      <c r="AS1303" s="6" t="str">
        <f t="shared" si="63"/>
        <v/>
      </c>
      <c r="AT1303" s="6" t="str">
        <f t="shared" si="64"/>
        <v/>
      </c>
      <c r="AU1303" s="6" t="str">
        <f t="shared" si="65"/>
        <v/>
      </c>
      <c r="AV1303" s="6" t="str">
        <f t="shared" si="66"/>
        <v/>
      </c>
      <c r="AW1303" s="6" t="str">
        <f t="shared" si="67"/>
        <v/>
      </c>
      <c r="AX1303" s="6" t="str">
        <f t="shared" si="68"/>
        <v/>
      </c>
      <c r="AY1303" s="6" t="str">
        <f t="shared" si="69"/>
        <v/>
      </c>
      <c r="AZ1303" s="6" t="str">
        <f t="shared" si="70"/>
        <v/>
      </c>
      <c r="BA1303" s="6" t="str">
        <f t="shared" si="71"/>
        <v/>
      </c>
      <c r="BB1303" s="6" t="str">
        <f t="shared" si="72"/>
        <v/>
      </c>
      <c r="BC1303" s="2"/>
      <c r="BD1303" s="2"/>
    </row>
    <row r="1304" spans="1:56" ht="15.75" customHeight="1" x14ac:dyDescent="0.25">
      <c r="A1304" s="2">
        <v>311</v>
      </c>
      <c r="B1304" s="2">
        <v>2017</v>
      </c>
      <c r="C1304" s="6" t="s">
        <v>372</v>
      </c>
      <c r="D1304" s="2">
        <v>20257</v>
      </c>
      <c r="E1304" s="2">
        <v>7859971000130</v>
      </c>
      <c r="F1304" s="2" t="str">
        <f t="array" ref="F1304">IFERROR(INDEX(cnpj!$A:$B,MATCH(C1304,cnpj!$B:$B,0),1),IF(G1304=14,LEFT(E1304,2)&amp;"."&amp;MID(E1304,3,3)&amp;"."&amp;MID(E1304,6,3)&amp;"/"&amp;MID(E1304,9,4)&amp;"-"&amp;RIGHT(E1304,2),IF(G1304=13,0&amp;LEFT(E1304,1)&amp;"."&amp;MID(E1304,2,3)&amp;"."&amp;MID(E1304,5,3)&amp;"/"&amp;MID(E1304,8,4)&amp;"-"&amp;RIGHT(E1304,2),IF(G1304=12,"00"&amp;"."&amp;LEFT(E1304,3)&amp;"."&amp;MID(E1304,4,3)&amp;"/"&amp;MID(E1304,7,4)&amp;"-"&amp;RIGHT(E1304,2),IF(G1304=11,"00.0"&amp;LEFT(E1304,2)&amp;"."&amp;MID(E1304,3,3)&amp;"/"&amp;MID(E1304,6,4)&amp;"-"&amp;RIGHT(E1304,2),"erro")))))</f>
        <v>07.859.971/0001-30</v>
      </c>
      <c r="G1304" s="2">
        <f t="shared" si="61"/>
        <v>13</v>
      </c>
      <c r="H1304" s="6" t="s">
        <v>55</v>
      </c>
      <c r="I1304" s="2">
        <v>10</v>
      </c>
      <c r="J1304" s="6">
        <v>14.088586478026693</v>
      </c>
      <c r="K1304" s="6">
        <v>1314000</v>
      </c>
      <c r="L1304" s="2">
        <v>0</v>
      </c>
      <c r="M1304" s="2">
        <v>1</v>
      </c>
      <c r="N1304" s="2"/>
      <c r="O1304" s="2">
        <v>1</v>
      </c>
      <c r="P1304" s="2">
        <v>6</v>
      </c>
      <c r="Q1304" s="2">
        <v>0</v>
      </c>
      <c r="R1304" s="2">
        <v>33</v>
      </c>
      <c r="S1304" s="2">
        <v>0</v>
      </c>
      <c r="T1304" s="6">
        <v>15.885348759832587</v>
      </c>
      <c r="U1304" s="6">
        <v>8.1817586354383728E-2</v>
      </c>
      <c r="V1304" s="6">
        <v>0.45131198286220769</v>
      </c>
      <c r="W1304" s="6">
        <v>616295</v>
      </c>
      <c r="X1304" s="6">
        <v>2959694</v>
      </c>
      <c r="Y1304" s="6">
        <v>7923541</v>
      </c>
      <c r="Z1304" s="6">
        <v>648285</v>
      </c>
      <c r="AA1304" s="2">
        <f t="shared" si="62"/>
        <v>0</v>
      </c>
      <c r="AB1304" s="2">
        <v>0</v>
      </c>
      <c r="AC1304" s="2">
        <v>0</v>
      </c>
      <c r="AD1304" s="2">
        <v>1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</v>
      </c>
      <c r="AO1304" s="2">
        <v>0</v>
      </c>
      <c r="AP1304" s="2">
        <v>0</v>
      </c>
      <c r="AQ1304" s="2">
        <v>0</v>
      </c>
      <c r="AR1304" s="3">
        <v>0</v>
      </c>
      <c r="AS1304" s="6">
        <f t="shared" si="63"/>
        <v>15.930278460796517</v>
      </c>
      <c r="AT1304" s="6">
        <f t="shared" si="64"/>
        <v>0.10401799687294197</v>
      </c>
      <c r="AU1304" s="6">
        <f t="shared" si="65"/>
        <v>0.48024086889643908</v>
      </c>
      <c r="AV1304" s="6">
        <f t="shared" si="66"/>
        <v>0</v>
      </c>
      <c r="AW1304" s="6">
        <f t="shared" si="67"/>
        <v>1</v>
      </c>
      <c r="AX1304" s="6">
        <f t="shared" si="68"/>
        <v>1</v>
      </c>
      <c r="AY1304" s="6">
        <f t="shared" si="69"/>
        <v>7</v>
      </c>
      <c r="AZ1304" s="6">
        <f t="shared" si="70"/>
        <v>0</v>
      </c>
      <c r="BA1304" s="6">
        <f t="shared" si="71"/>
        <v>34</v>
      </c>
      <c r="BB1304" s="6">
        <f t="shared" si="72"/>
        <v>0</v>
      </c>
      <c r="BC1304" s="2"/>
      <c r="BD1304" s="2"/>
    </row>
    <row r="1305" spans="1:56" ht="15.75" customHeight="1" x14ac:dyDescent="0.25">
      <c r="A1305" s="2">
        <v>311</v>
      </c>
      <c r="B1305" s="2">
        <v>2018</v>
      </c>
      <c r="C1305" s="6" t="s">
        <v>372</v>
      </c>
      <c r="D1305" s="2">
        <v>20257</v>
      </c>
      <c r="E1305" s="2">
        <v>7859971000130</v>
      </c>
      <c r="F1305" s="2" t="str">
        <f t="array" ref="F1305">IFERROR(INDEX(cnpj!$A:$B,MATCH(C1305,cnpj!$B:$B,0),1),IF(G1305=14,LEFT(E1305,2)&amp;"."&amp;MID(E1305,3,3)&amp;"."&amp;MID(E1305,6,3)&amp;"/"&amp;MID(E1305,9,4)&amp;"-"&amp;RIGHT(E1305,2),IF(G1305=13,0&amp;LEFT(E1305,1)&amp;"."&amp;MID(E1305,2,3)&amp;"."&amp;MID(E1305,5,3)&amp;"/"&amp;MID(E1305,8,4)&amp;"-"&amp;RIGHT(E1305,2),IF(G1305=12,"00"&amp;"."&amp;LEFT(E1305,3)&amp;"."&amp;MID(E1305,4,3)&amp;"/"&amp;MID(E1305,7,4)&amp;"-"&amp;RIGHT(E1305,2),IF(G1305=11,"00.0"&amp;LEFT(E1305,2)&amp;"."&amp;MID(E1305,3,3)&amp;"/"&amp;MID(E1305,6,4)&amp;"-"&amp;RIGHT(E1305,2),"erro")))))</f>
        <v>07.859.971/0001-30</v>
      </c>
      <c r="G1305" s="2">
        <f t="shared" si="61"/>
        <v>13</v>
      </c>
      <c r="H1305" s="6" t="s">
        <v>55</v>
      </c>
      <c r="I1305" s="2">
        <v>10</v>
      </c>
      <c r="J1305" s="6">
        <v>14.117095535585046</v>
      </c>
      <c r="K1305" s="6">
        <v>1352000</v>
      </c>
      <c r="L1305" s="2">
        <v>0</v>
      </c>
      <c r="M1305" s="2">
        <v>1</v>
      </c>
      <c r="N1305" s="2"/>
      <c r="O1305" s="2">
        <v>1</v>
      </c>
      <c r="P1305" s="2">
        <v>7</v>
      </c>
      <c r="Q1305" s="2">
        <v>0</v>
      </c>
      <c r="R1305" s="2">
        <v>31</v>
      </c>
      <c r="S1305" s="2">
        <v>0</v>
      </c>
      <c r="T1305" s="6">
        <v>15.947257625302687</v>
      </c>
      <c r="U1305" s="6">
        <v>0.12708876040220743</v>
      </c>
      <c r="V1305" s="6">
        <v>0.45761811886023751</v>
      </c>
      <c r="W1305" s="6">
        <v>606003</v>
      </c>
      <c r="X1305" s="6">
        <v>3251526</v>
      </c>
      <c r="Y1305" s="6">
        <v>8429581</v>
      </c>
      <c r="Z1305" s="6">
        <v>1071305</v>
      </c>
      <c r="AA1305" s="2">
        <f t="shared" si="62"/>
        <v>0</v>
      </c>
      <c r="AB1305" s="2">
        <v>0</v>
      </c>
      <c r="AC1305" s="2">
        <v>0</v>
      </c>
      <c r="AD1305" s="2">
        <v>1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1</v>
      </c>
      <c r="AP1305" s="2">
        <v>0</v>
      </c>
      <c r="AQ1305" s="2">
        <v>0</v>
      </c>
      <c r="AR1305" s="3">
        <v>0</v>
      </c>
      <c r="AS1305" s="6">
        <f t="shared" si="63"/>
        <v>15.885348759832587</v>
      </c>
      <c r="AT1305" s="6">
        <f t="shared" si="64"/>
        <v>8.1817586354383728E-2</v>
      </c>
      <c r="AU1305" s="6">
        <f t="shared" si="65"/>
        <v>0.45131198286220769</v>
      </c>
      <c r="AV1305" s="6">
        <f t="shared" si="66"/>
        <v>0</v>
      </c>
      <c r="AW1305" s="6">
        <f t="shared" si="67"/>
        <v>1</v>
      </c>
      <c r="AX1305" s="6">
        <f t="shared" si="68"/>
        <v>1</v>
      </c>
      <c r="AY1305" s="6">
        <f t="shared" si="69"/>
        <v>6</v>
      </c>
      <c r="AZ1305" s="6">
        <f t="shared" si="70"/>
        <v>0</v>
      </c>
      <c r="BA1305" s="6">
        <f t="shared" si="71"/>
        <v>33</v>
      </c>
      <c r="BB1305" s="6">
        <f t="shared" si="72"/>
        <v>0</v>
      </c>
      <c r="BC1305" s="2"/>
      <c r="BD1305" s="2"/>
    </row>
    <row r="1306" spans="1:56" ht="15.75" customHeight="1" x14ac:dyDescent="0.25">
      <c r="A1306" s="2">
        <v>311</v>
      </c>
      <c r="B1306" s="2">
        <v>2019</v>
      </c>
      <c r="C1306" s="6" t="s">
        <v>372</v>
      </c>
      <c r="D1306" s="2">
        <v>20257</v>
      </c>
      <c r="E1306" s="2">
        <v>7859971000130</v>
      </c>
      <c r="F1306" s="2" t="str">
        <f t="array" ref="F1306">IFERROR(INDEX(cnpj!$A:$B,MATCH(C1306,cnpj!$B:$B,0),1),IF(G1306=14,LEFT(E1306,2)&amp;"."&amp;MID(E1306,3,3)&amp;"."&amp;MID(E1306,6,3)&amp;"/"&amp;MID(E1306,9,4)&amp;"-"&amp;RIGHT(E1306,2),IF(G1306=13,0&amp;LEFT(E1306,1)&amp;"."&amp;MID(E1306,2,3)&amp;"."&amp;MID(E1306,5,3)&amp;"/"&amp;MID(E1306,8,4)&amp;"-"&amp;RIGHT(E1306,2),IF(G1306=12,"00"&amp;"."&amp;LEFT(E1306,3)&amp;"."&amp;MID(E1306,4,3)&amp;"/"&amp;MID(E1306,7,4)&amp;"-"&amp;RIGHT(E1306,2),IF(G1306=11,"00.0"&amp;LEFT(E1306,2)&amp;"."&amp;MID(E1306,3,3)&amp;"/"&amp;MID(E1306,6,4)&amp;"-"&amp;RIGHT(E1306,2),"erro")))))</f>
        <v>07.859.971/0001-30</v>
      </c>
      <c r="G1306" s="2">
        <f t="shared" si="61"/>
        <v>13</v>
      </c>
      <c r="H1306" s="6" t="s">
        <v>55</v>
      </c>
      <c r="I1306" s="2">
        <v>10</v>
      </c>
      <c r="J1306" s="6">
        <v>14.134691297475426</v>
      </c>
      <c r="K1306" s="6">
        <v>1376000</v>
      </c>
      <c r="L1306" s="2">
        <v>0</v>
      </c>
      <c r="M1306" s="2">
        <v>1</v>
      </c>
      <c r="N1306" s="2"/>
      <c r="O1306" s="2">
        <v>1</v>
      </c>
      <c r="P1306" s="2">
        <v>6</v>
      </c>
      <c r="Q1306" s="2">
        <v>0</v>
      </c>
      <c r="R1306" s="2">
        <v>26</v>
      </c>
      <c r="S1306" s="2">
        <v>0</v>
      </c>
      <c r="T1306" s="6">
        <v>16.133540364956598</v>
      </c>
      <c r="U1306" s="6">
        <v>9.8650445279404184E-2</v>
      </c>
      <c r="V1306" s="6">
        <v>0.19489198422237247</v>
      </c>
      <c r="W1306" s="6">
        <v>925980</v>
      </c>
      <c r="X1306" s="6">
        <v>1053274</v>
      </c>
      <c r="Y1306" s="6">
        <v>10155646</v>
      </c>
      <c r="Z1306" s="6">
        <v>1001859</v>
      </c>
      <c r="AA1306" s="2">
        <f t="shared" si="62"/>
        <v>0</v>
      </c>
      <c r="AB1306" s="2">
        <v>0</v>
      </c>
      <c r="AC1306" s="2">
        <v>0</v>
      </c>
      <c r="AD1306" s="2">
        <v>1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1</v>
      </c>
      <c r="AQ1306" s="2">
        <v>0</v>
      </c>
      <c r="AR1306" s="3">
        <v>0</v>
      </c>
      <c r="AS1306" s="6">
        <f t="shared" si="63"/>
        <v>15.947257625302687</v>
      </c>
      <c r="AT1306" s="6">
        <f t="shared" si="64"/>
        <v>0.12708876040220743</v>
      </c>
      <c r="AU1306" s="6">
        <f t="shared" si="65"/>
        <v>0.45761811886023751</v>
      </c>
      <c r="AV1306" s="6">
        <f t="shared" si="66"/>
        <v>0</v>
      </c>
      <c r="AW1306" s="6">
        <f t="shared" si="67"/>
        <v>1</v>
      </c>
      <c r="AX1306" s="6">
        <f t="shared" si="68"/>
        <v>1</v>
      </c>
      <c r="AY1306" s="6">
        <f t="shared" si="69"/>
        <v>7</v>
      </c>
      <c r="AZ1306" s="6">
        <f t="shared" si="70"/>
        <v>0</v>
      </c>
      <c r="BA1306" s="6">
        <f t="shared" si="71"/>
        <v>31</v>
      </c>
      <c r="BB1306" s="6">
        <f t="shared" si="72"/>
        <v>0</v>
      </c>
      <c r="BC1306" s="2"/>
      <c r="BD1306" s="2"/>
    </row>
    <row r="1307" spans="1:56" ht="15.75" customHeight="1" x14ac:dyDescent="0.25">
      <c r="A1307" s="2">
        <v>311</v>
      </c>
      <c r="B1307" s="2">
        <v>2020</v>
      </c>
      <c r="C1307" s="6" t="s">
        <v>372</v>
      </c>
      <c r="D1307" s="2">
        <v>20257</v>
      </c>
      <c r="E1307" s="2">
        <v>7859971000130</v>
      </c>
      <c r="F1307" s="2" t="str">
        <f t="array" ref="F1307">IFERROR(INDEX(cnpj!$A:$B,MATCH(C1307,cnpj!$B:$B,0),1),IF(G1307=14,LEFT(E1307,2)&amp;"."&amp;MID(E1307,3,3)&amp;"."&amp;MID(E1307,6,3)&amp;"/"&amp;MID(E1307,9,4)&amp;"-"&amp;RIGHT(E1307,2),IF(G1307=13,0&amp;LEFT(E1307,1)&amp;"."&amp;MID(E1307,2,3)&amp;"."&amp;MID(E1307,5,3)&amp;"/"&amp;MID(E1307,8,4)&amp;"-"&amp;RIGHT(E1307,2),IF(G1307=12,"00"&amp;"."&amp;LEFT(E1307,3)&amp;"."&amp;MID(E1307,4,3)&amp;"/"&amp;MID(E1307,7,4)&amp;"-"&amp;RIGHT(E1307,2),IF(G1307=11,"00.0"&amp;LEFT(E1307,2)&amp;"."&amp;MID(E1307,3,3)&amp;"/"&amp;MID(E1307,6,4)&amp;"-"&amp;RIGHT(E1307,2),"erro")))))</f>
        <v>07.859.971/0001-30</v>
      </c>
      <c r="G1307" s="2">
        <f t="shared" si="61"/>
        <v>13</v>
      </c>
      <c r="H1307" s="6" t="s">
        <v>55</v>
      </c>
      <c r="I1307" s="2">
        <v>10</v>
      </c>
      <c r="J1307" s="6">
        <v>14.480258264002522</v>
      </c>
      <c r="K1307" s="6">
        <v>1944000</v>
      </c>
      <c r="L1307" s="2">
        <v>0</v>
      </c>
      <c r="M1307" s="2">
        <v>1</v>
      </c>
      <c r="N1307" s="2"/>
      <c r="O1307" s="2">
        <v>1</v>
      </c>
      <c r="P1307" s="2">
        <v>5</v>
      </c>
      <c r="Q1307" s="2">
        <v>0</v>
      </c>
      <c r="R1307" s="2">
        <v>27</v>
      </c>
      <c r="S1307" s="2">
        <v>0</v>
      </c>
      <c r="T1307" s="6">
        <v>16.336546528883613</v>
      </c>
      <c r="U1307" s="6">
        <v>0.18188569059996806</v>
      </c>
      <c r="V1307" s="6">
        <v>0.51566015583838543</v>
      </c>
      <c r="W1307" s="6">
        <v>719643</v>
      </c>
      <c r="X1307" s="6">
        <v>5695932</v>
      </c>
      <c r="Y1307" s="6">
        <v>12441479</v>
      </c>
      <c r="Z1307" s="6">
        <v>2262927</v>
      </c>
      <c r="AA1307" s="2">
        <f t="shared" si="62"/>
        <v>0</v>
      </c>
      <c r="AB1307" s="2">
        <v>0</v>
      </c>
      <c r="AC1307" s="2">
        <v>0</v>
      </c>
      <c r="AD1307" s="2">
        <v>1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1</v>
      </c>
      <c r="AR1307" s="3">
        <v>0</v>
      </c>
      <c r="AS1307" s="6">
        <f t="shared" si="63"/>
        <v>16.133540364956598</v>
      </c>
      <c r="AT1307" s="6">
        <f t="shared" si="64"/>
        <v>9.8650445279404184E-2</v>
      </c>
      <c r="AU1307" s="6">
        <f t="shared" si="65"/>
        <v>0.19489198422237247</v>
      </c>
      <c r="AV1307" s="6">
        <f t="shared" si="66"/>
        <v>0</v>
      </c>
      <c r="AW1307" s="6">
        <f t="shared" si="67"/>
        <v>1</v>
      </c>
      <c r="AX1307" s="6">
        <f t="shared" si="68"/>
        <v>1</v>
      </c>
      <c r="AY1307" s="6">
        <f t="shared" si="69"/>
        <v>6</v>
      </c>
      <c r="AZ1307" s="6">
        <f t="shared" si="70"/>
        <v>0</v>
      </c>
      <c r="BA1307" s="6">
        <f t="shared" si="71"/>
        <v>26</v>
      </c>
      <c r="BB1307" s="6">
        <f t="shared" si="72"/>
        <v>0</v>
      </c>
      <c r="BC1307" s="2"/>
      <c r="BD1307" s="2"/>
    </row>
    <row r="1308" spans="1:56" ht="15.75" customHeight="1" x14ac:dyDescent="0.25">
      <c r="A1308" s="2">
        <v>312</v>
      </c>
      <c r="B1308" s="2">
        <v>2016</v>
      </c>
      <c r="C1308" s="6" t="s">
        <v>373</v>
      </c>
      <c r="D1308" s="2">
        <v>20443</v>
      </c>
      <c r="E1308" s="2">
        <v>2281836000137</v>
      </c>
      <c r="F1308" s="2" t="str">
        <f t="array" ref="F1308">IFERROR(INDEX(cnpj!$A:$B,MATCH(C1308,cnpj!$B:$B,0),1),IF(G1308=14,LEFT(E1308,2)&amp;"."&amp;MID(E1308,3,3)&amp;"."&amp;MID(E1308,6,3)&amp;"/"&amp;MID(E1308,9,4)&amp;"-"&amp;RIGHT(E1308,2),IF(G1308=13,0&amp;LEFT(E1308,1)&amp;"."&amp;MID(E1308,2,3)&amp;"."&amp;MID(E1308,5,3)&amp;"/"&amp;MID(E1308,8,4)&amp;"-"&amp;RIGHT(E1308,2),IF(G1308=12,"00"&amp;"."&amp;LEFT(E1308,3)&amp;"."&amp;MID(E1308,4,3)&amp;"/"&amp;MID(E1308,7,4)&amp;"-"&amp;RIGHT(E1308,2),IF(G1308=11,"00.0"&amp;LEFT(E1308,2)&amp;"."&amp;MID(E1308,3,3)&amp;"/"&amp;MID(E1308,6,4)&amp;"-"&amp;RIGHT(E1308,2),"erro")))))</f>
        <v>02.281.836/0001-37</v>
      </c>
      <c r="G1308" s="2">
        <f t="shared" si="61"/>
        <v>13</v>
      </c>
      <c r="H1308" s="6" t="s">
        <v>60</v>
      </c>
      <c r="I1308" s="2">
        <v>1</v>
      </c>
      <c r="J1308" s="6">
        <v>11.7469052912069</v>
      </c>
      <c r="K1308" s="6">
        <v>126361.9</v>
      </c>
      <c r="L1308" s="2">
        <v>0</v>
      </c>
      <c r="M1308" s="2">
        <v>1</v>
      </c>
      <c r="N1308" s="2"/>
      <c r="O1308" s="2">
        <v>0</v>
      </c>
      <c r="P1308" s="2">
        <v>0</v>
      </c>
      <c r="Q1308" s="2">
        <v>0</v>
      </c>
      <c r="R1308" s="2">
        <v>23</v>
      </c>
      <c r="S1308" s="2">
        <v>0</v>
      </c>
      <c r="T1308" s="6">
        <v>15.859976782032897</v>
      </c>
      <c r="U1308" s="6">
        <v>-1.3414698239515839E-2</v>
      </c>
      <c r="V1308" s="6">
        <v>0.67774381316638865</v>
      </c>
      <c r="W1308" s="6">
        <v>211190</v>
      </c>
      <c r="X1308" s="6">
        <v>5024404</v>
      </c>
      <c r="Y1308" s="6">
        <v>7725034</v>
      </c>
      <c r="Z1308" s="6">
        <v>-103629</v>
      </c>
      <c r="AA1308" s="2" t="str">
        <f t="shared" si="62"/>
        <v/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1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1</v>
      </c>
      <c r="AN1308" s="2">
        <v>0</v>
      </c>
      <c r="AO1308" s="2">
        <v>0</v>
      </c>
      <c r="AP1308" s="2">
        <v>0</v>
      </c>
      <c r="AQ1308" s="2">
        <v>0</v>
      </c>
      <c r="AR1308" s="3">
        <v>0</v>
      </c>
      <c r="AS1308" s="6" t="str">
        <f t="shared" si="63"/>
        <v/>
      </c>
      <c r="AT1308" s="6" t="str">
        <f t="shared" si="64"/>
        <v/>
      </c>
      <c r="AU1308" s="6" t="str">
        <f t="shared" si="65"/>
        <v/>
      </c>
      <c r="AV1308" s="6" t="str">
        <f t="shared" si="66"/>
        <v/>
      </c>
      <c r="AW1308" s="6" t="str">
        <f t="shared" si="67"/>
        <v/>
      </c>
      <c r="AX1308" s="6" t="str">
        <f t="shared" si="68"/>
        <v/>
      </c>
      <c r="AY1308" s="6" t="str">
        <f t="shared" si="69"/>
        <v/>
      </c>
      <c r="AZ1308" s="6" t="str">
        <f t="shared" si="70"/>
        <v/>
      </c>
      <c r="BA1308" s="6" t="str">
        <f t="shared" si="71"/>
        <v/>
      </c>
      <c r="BB1308" s="6" t="str">
        <f t="shared" si="72"/>
        <v/>
      </c>
      <c r="BC1308" s="2"/>
      <c r="BD1308" s="2"/>
    </row>
    <row r="1309" spans="1:56" ht="15.75" customHeight="1" x14ac:dyDescent="0.25">
      <c r="A1309" s="2">
        <v>312</v>
      </c>
      <c r="B1309" s="2">
        <v>2017</v>
      </c>
      <c r="C1309" s="6" t="s">
        <v>373</v>
      </c>
      <c r="D1309" s="2">
        <v>20443</v>
      </c>
      <c r="E1309" s="2">
        <v>2281836000137</v>
      </c>
      <c r="F1309" s="2" t="str">
        <f t="array" ref="F1309">IFERROR(INDEX(cnpj!$A:$B,MATCH(C1309,cnpj!$B:$B,0),1),IF(G1309=14,LEFT(E1309,2)&amp;"."&amp;MID(E1309,3,3)&amp;"."&amp;MID(E1309,6,3)&amp;"/"&amp;MID(E1309,9,4)&amp;"-"&amp;RIGHT(E1309,2),IF(G1309=13,0&amp;LEFT(E1309,1)&amp;"."&amp;MID(E1309,2,3)&amp;"."&amp;MID(E1309,5,3)&amp;"/"&amp;MID(E1309,8,4)&amp;"-"&amp;RIGHT(E1309,2),IF(G1309=12,"00"&amp;"."&amp;LEFT(E1309,3)&amp;"."&amp;MID(E1309,4,3)&amp;"/"&amp;MID(E1309,7,4)&amp;"-"&amp;RIGHT(E1309,2),IF(G1309=11,"00.0"&amp;LEFT(E1309,2)&amp;"."&amp;MID(E1309,3,3)&amp;"/"&amp;MID(E1309,6,4)&amp;"-"&amp;RIGHT(E1309,2),"erro")))))</f>
        <v>02.281.836/0001-37</v>
      </c>
      <c r="G1309" s="2">
        <f t="shared" si="61"/>
        <v>13</v>
      </c>
      <c r="H1309" s="6" t="s">
        <v>60</v>
      </c>
      <c r="I1309" s="2">
        <v>1</v>
      </c>
      <c r="J1309" s="6">
        <v>11.794337924408413</v>
      </c>
      <c r="K1309" s="6">
        <v>132500</v>
      </c>
      <c r="L1309" s="2">
        <v>0</v>
      </c>
      <c r="M1309" s="2">
        <v>1</v>
      </c>
      <c r="N1309" s="2"/>
      <c r="O1309" s="2">
        <v>0</v>
      </c>
      <c r="P1309" s="2">
        <v>0</v>
      </c>
      <c r="Q1309" s="2">
        <v>0</v>
      </c>
      <c r="R1309" s="2">
        <v>21</v>
      </c>
      <c r="S1309" s="2">
        <v>0</v>
      </c>
      <c r="T1309" s="6">
        <v>15.922464999774851</v>
      </c>
      <c r="U1309" s="6">
        <v>-5.6162114827160705E-3</v>
      </c>
      <c r="V1309" s="6">
        <v>0.68424421806753344</v>
      </c>
      <c r="W1309" s="6">
        <v>168448</v>
      </c>
      <c r="X1309" s="6">
        <v>5458201</v>
      </c>
      <c r="Y1309" s="6">
        <v>8223159</v>
      </c>
      <c r="Z1309" s="6">
        <v>-46183</v>
      </c>
      <c r="AA1309" s="2">
        <f t="shared" si="62"/>
        <v>1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1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</v>
      </c>
      <c r="AO1309" s="2">
        <v>0</v>
      </c>
      <c r="AP1309" s="2">
        <v>0</v>
      </c>
      <c r="AQ1309" s="2">
        <v>0</v>
      </c>
      <c r="AR1309" s="3">
        <v>0</v>
      </c>
      <c r="AS1309" s="6">
        <f t="shared" si="63"/>
        <v>15.859976782032897</v>
      </c>
      <c r="AT1309" s="6">
        <f t="shared" si="64"/>
        <v>-1.3414698239515839E-2</v>
      </c>
      <c r="AU1309" s="6">
        <f t="shared" si="65"/>
        <v>0.67774381316638865</v>
      </c>
      <c r="AV1309" s="6">
        <f t="shared" si="66"/>
        <v>0</v>
      </c>
      <c r="AW1309" s="6">
        <f t="shared" si="67"/>
        <v>1</v>
      </c>
      <c r="AX1309" s="6">
        <f t="shared" si="68"/>
        <v>0</v>
      </c>
      <c r="AY1309" s="6">
        <f t="shared" si="69"/>
        <v>0</v>
      </c>
      <c r="AZ1309" s="6">
        <f t="shared" si="70"/>
        <v>0</v>
      </c>
      <c r="BA1309" s="6">
        <f t="shared" si="71"/>
        <v>23</v>
      </c>
      <c r="BB1309" s="6">
        <f t="shared" si="72"/>
        <v>0</v>
      </c>
      <c r="BC1309" s="2"/>
      <c r="BD1309" s="2"/>
    </row>
    <row r="1310" spans="1:56" ht="15.75" customHeight="1" x14ac:dyDescent="0.25">
      <c r="A1310" s="2">
        <v>312</v>
      </c>
      <c r="B1310" s="2">
        <v>2018</v>
      </c>
      <c r="C1310" s="6" t="s">
        <v>373</v>
      </c>
      <c r="D1310" s="2">
        <v>20443</v>
      </c>
      <c r="E1310" s="2">
        <v>2281836000137</v>
      </c>
      <c r="F1310" s="2" t="str">
        <f t="array" ref="F1310">IFERROR(INDEX(cnpj!$A:$B,MATCH(C1310,cnpj!$B:$B,0),1),IF(G1310=14,LEFT(E1310,2)&amp;"."&amp;MID(E1310,3,3)&amp;"."&amp;MID(E1310,6,3)&amp;"/"&amp;MID(E1310,9,4)&amp;"-"&amp;RIGHT(E1310,2),IF(G1310=13,0&amp;LEFT(E1310,1)&amp;"."&amp;MID(E1310,2,3)&amp;"."&amp;MID(E1310,5,3)&amp;"/"&amp;MID(E1310,8,4)&amp;"-"&amp;RIGHT(E1310,2),IF(G1310=12,"00"&amp;"."&amp;LEFT(E1310,3)&amp;"."&amp;MID(E1310,4,3)&amp;"/"&amp;MID(E1310,7,4)&amp;"-"&amp;RIGHT(E1310,2),IF(G1310=11,"00.0"&amp;LEFT(E1310,2)&amp;"."&amp;MID(E1310,3,3)&amp;"/"&amp;MID(E1310,6,4)&amp;"-"&amp;RIGHT(E1310,2),"erro")))))</f>
        <v>02.281.836/0001-37</v>
      </c>
      <c r="G1310" s="2">
        <f t="shared" si="61"/>
        <v>13</v>
      </c>
      <c r="H1310" s="6" t="s">
        <v>60</v>
      </c>
      <c r="I1310" s="2">
        <v>1</v>
      </c>
      <c r="J1310" s="6">
        <v>11.794337924408413</v>
      </c>
      <c r="K1310" s="6">
        <v>132500</v>
      </c>
      <c r="L1310" s="2">
        <v>0</v>
      </c>
      <c r="M1310" s="2">
        <v>1</v>
      </c>
      <c r="N1310" s="2"/>
      <c r="O1310" s="2">
        <v>0</v>
      </c>
      <c r="P1310" s="2">
        <v>0</v>
      </c>
      <c r="Q1310" s="2">
        <v>0</v>
      </c>
      <c r="R1310" s="2">
        <v>21</v>
      </c>
      <c r="S1310" s="2">
        <v>0</v>
      </c>
      <c r="T1310" s="6">
        <v>15.988332805573975</v>
      </c>
      <c r="U1310" s="6">
        <v>-5.0236609500791127E-3</v>
      </c>
      <c r="V1310" s="6">
        <v>0.70939585020534468</v>
      </c>
      <c r="W1310" s="6">
        <v>257737</v>
      </c>
      <c r="X1310" s="6">
        <v>5972913</v>
      </c>
      <c r="Y1310" s="6">
        <v>8783037</v>
      </c>
      <c r="Z1310" s="6">
        <v>-44123</v>
      </c>
      <c r="AA1310" s="2">
        <f t="shared" si="62"/>
        <v>1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1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1</v>
      </c>
      <c r="AP1310" s="2">
        <v>0</v>
      </c>
      <c r="AQ1310" s="2">
        <v>0</v>
      </c>
      <c r="AR1310" s="3">
        <v>0</v>
      </c>
      <c r="AS1310" s="6">
        <f t="shared" si="63"/>
        <v>15.922464999774851</v>
      </c>
      <c r="AT1310" s="6">
        <f t="shared" si="64"/>
        <v>-5.6162114827160705E-3</v>
      </c>
      <c r="AU1310" s="6">
        <f t="shared" si="65"/>
        <v>0.68424421806753344</v>
      </c>
      <c r="AV1310" s="6">
        <f t="shared" si="66"/>
        <v>0</v>
      </c>
      <c r="AW1310" s="6">
        <f t="shared" si="67"/>
        <v>1</v>
      </c>
      <c r="AX1310" s="6">
        <f t="shared" si="68"/>
        <v>0</v>
      </c>
      <c r="AY1310" s="6">
        <f t="shared" si="69"/>
        <v>0</v>
      </c>
      <c r="AZ1310" s="6">
        <f t="shared" si="70"/>
        <v>0</v>
      </c>
      <c r="BA1310" s="6">
        <f t="shared" si="71"/>
        <v>21</v>
      </c>
      <c r="BB1310" s="6">
        <f t="shared" si="72"/>
        <v>0</v>
      </c>
      <c r="BC1310" s="2"/>
      <c r="BD1310" s="2"/>
    </row>
    <row r="1311" spans="1:56" ht="15.75" customHeight="1" x14ac:dyDescent="0.25">
      <c r="A1311" s="2">
        <v>312</v>
      </c>
      <c r="B1311" s="2">
        <v>2019</v>
      </c>
      <c r="C1311" s="6" t="s">
        <v>373</v>
      </c>
      <c r="D1311" s="2">
        <v>20443</v>
      </c>
      <c r="E1311" s="2">
        <v>2281836000137</v>
      </c>
      <c r="F1311" s="2" t="str">
        <f t="array" ref="F1311">IFERROR(INDEX(cnpj!$A:$B,MATCH(C1311,cnpj!$B:$B,0),1),IF(G1311=14,LEFT(E1311,2)&amp;"."&amp;MID(E1311,3,3)&amp;"."&amp;MID(E1311,6,3)&amp;"/"&amp;MID(E1311,9,4)&amp;"-"&amp;RIGHT(E1311,2),IF(G1311=13,0&amp;LEFT(E1311,1)&amp;"."&amp;MID(E1311,2,3)&amp;"."&amp;MID(E1311,5,3)&amp;"/"&amp;MID(E1311,8,4)&amp;"-"&amp;RIGHT(E1311,2),IF(G1311=12,"00"&amp;"."&amp;LEFT(E1311,3)&amp;"."&amp;MID(E1311,4,3)&amp;"/"&amp;MID(E1311,7,4)&amp;"-"&amp;RIGHT(E1311,2),IF(G1311=11,"00.0"&amp;LEFT(E1311,2)&amp;"."&amp;MID(E1311,3,3)&amp;"/"&amp;MID(E1311,6,4)&amp;"-"&amp;RIGHT(E1311,2),"erro")))))</f>
        <v>02.281.836/0001-37</v>
      </c>
      <c r="G1311" s="2">
        <f t="shared" si="61"/>
        <v>13</v>
      </c>
      <c r="H1311" s="6" t="s">
        <v>60</v>
      </c>
      <c r="I1311" s="2">
        <v>1</v>
      </c>
      <c r="J1311" s="6">
        <v>11.794337924408413</v>
      </c>
      <c r="K1311" s="6">
        <v>132500</v>
      </c>
      <c r="L1311" s="2">
        <v>0</v>
      </c>
      <c r="M1311" s="2">
        <v>1</v>
      </c>
      <c r="N1311" s="2"/>
      <c r="O1311" s="2">
        <v>0</v>
      </c>
      <c r="P1311" s="2">
        <v>0</v>
      </c>
      <c r="Q1311" s="2">
        <v>0</v>
      </c>
      <c r="R1311" s="2">
        <v>21</v>
      </c>
      <c r="S1311" s="2">
        <v>0</v>
      </c>
      <c r="T1311" s="6">
        <v>16.046410909638539</v>
      </c>
      <c r="U1311" s="6">
        <v>-3.9172806296526638E-3</v>
      </c>
      <c r="V1311" s="6">
        <v>5.2685882824502969E-2</v>
      </c>
      <c r="W1311" s="6">
        <v>279223</v>
      </c>
      <c r="X1311" s="6">
        <v>211190</v>
      </c>
      <c r="Y1311" s="6">
        <v>9308243</v>
      </c>
      <c r="Z1311" s="6">
        <v>-36463</v>
      </c>
      <c r="AA1311" s="2">
        <f t="shared" si="62"/>
        <v>1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1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1</v>
      </c>
      <c r="AQ1311" s="2">
        <v>0</v>
      </c>
      <c r="AR1311" s="3">
        <v>0</v>
      </c>
      <c r="AS1311" s="6">
        <f t="shared" si="63"/>
        <v>15.988332805573975</v>
      </c>
      <c r="AT1311" s="6">
        <f t="shared" si="64"/>
        <v>-5.0236609500791127E-3</v>
      </c>
      <c r="AU1311" s="6">
        <f t="shared" si="65"/>
        <v>0.70939585020534468</v>
      </c>
      <c r="AV1311" s="6">
        <f t="shared" si="66"/>
        <v>0</v>
      </c>
      <c r="AW1311" s="6">
        <f t="shared" si="67"/>
        <v>1</v>
      </c>
      <c r="AX1311" s="6">
        <f t="shared" si="68"/>
        <v>0</v>
      </c>
      <c r="AY1311" s="6">
        <f t="shared" si="69"/>
        <v>0</v>
      </c>
      <c r="AZ1311" s="6">
        <f t="shared" si="70"/>
        <v>0</v>
      </c>
      <c r="BA1311" s="6">
        <f t="shared" si="71"/>
        <v>21</v>
      </c>
      <c r="BB1311" s="6">
        <f t="shared" si="72"/>
        <v>0</v>
      </c>
      <c r="BC1311" s="2"/>
      <c r="BD1311" s="2"/>
    </row>
    <row r="1312" spans="1:56" ht="15.75" customHeight="1" x14ac:dyDescent="0.25">
      <c r="A1312" s="2">
        <v>313</v>
      </c>
      <c r="B1312" s="2">
        <v>2016</v>
      </c>
      <c r="C1312" s="6" t="s">
        <v>374</v>
      </c>
      <c r="D1312" s="2">
        <v>8192</v>
      </c>
      <c r="E1312" s="2">
        <v>92660570000126</v>
      </c>
      <c r="F1312" s="2" t="str">
        <f t="array" ref="F1312">IFERROR(INDEX(cnpj!$A:$B,MATCH(C1312,cnpj!$B:$B,0),1),IF(G1312=14,LEFT(E1312,2)&amp;"."&amp;MID(E1312,3,3)&amp;"."&amp;MID(E1312,6,3)&amp;"/"&amp;MID(E1312,9,4)&amp;"-"&amp;RIGHT(E1312,2),IF(G1312=13,0&amp;LEFT(E1312,1)&amp;"."&amp;MID(E1312,2,3)&amp;"."&amp;MID(E1312,5,3)&amp;"/"&amp;MID(E1312,8,4)&amp;"-"&amp;RIGHT(E1312,2),IF(G1312=12,"00"&amp;"."&amp;LEFT(E1312,3)&amp;"."&amp;MID(E1312,4,3)&amp;"/"&amp;MID(E1312,7,4)&amp;"-"&amp;RIGHT(E1312,2),IF(G1312=11,"00.0"&amp;LEFT(E1312,2)&amp;"."&amp;MID(E1312,3,3)&amp;"/"&amp;MID(E1312,6,4)&amp;"-"&amp;RIGHT(E1312,2),"erro")))))</f>
        <v>92.660.570/0001-26</v>
      </c>
      <c r="G1312" s="2">
        <f t="shared" si="61"/>
        <v>14</v>
      </c>
      <c r="H1312" s="6" t="s">
        <v>60</v>
      </c>
      <c r="I1312" s="2">
        <v>1</v>
      </c>
      <c r="J1312" s="6">
        <v>11.18738921190079</v>
      </c>
      <c r="K1312" s="6">
        <v>72214</v>
      </c>
      <c r="L1312" s="2">
        <v>0</v>
      </c>
      <c r="M1312" s="2">
        <v>0</v>
      </c>
      <c r="N1312" s="2"/>
      <c r="O1312" s="2">
        <v>0</v>
      </c>
      <c r="P1312" s="2">
        <v>0</v>
      </c>
      <c r="Q1312" s="2">
        <v>0</v>
      </c>
      <c r="R1312" s="2">
        <v>11</v>
      </c>
      <c r="S1312" s="2">
        <v>0</v>
      </c>
      <c r="T1312" s="6">
        <v>11.646809295481223</v>
      </c>
      <c r="U1312" s="6">
        <v>7.8643528156324902E-2</v>
      </c>
      <c r="V1312" s="6">
        <v>0.13255077585151234</v>
      </c>
      <c r="W1312" s="6">
        <v>3292</v>
      </c>
      <c r="X1312" s="6">
        <v>11862</v>
      </c>
      <c r="Y1312" s="6">
        <v>114326</v>
      </c>
      <c r="Z1312" s="6">
        <v>8991</v>
      </c>
      <c r="AA1312" s="2" t="str">
        <f t="shared" si="62"/>
        <v/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1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1</v>
      </c>
      <c r="AN1312" s="2">
        <v>0</v>
      </c>
      <c r="AO1312" s="2">
        <v>0</v>
      </c>
      <c r="AP1312" s="2">
        <v>0</v>
      </c>
      <c r="AQ1312" s="2">
        <v>0</v>
      </c>
      <c r="AR1312" s="3">
        <v>0</v>
      </c>
      <c r="AS1312" s="6" t="str">
        <f t="shared" si="63"/>
        <v/>
      </c>
      <c r="AT1312" s="6" t="str">
        <f t="shared" si="64"/>
        <v/>
      </c>
      <c r="AU1312" s="6" t="str">
        <f t="shared" si="65"/>
        <v/>
      </c>
      <c r="AV1312" s="6" t="str">
        <f t="shared" si="66"/>
        <v/>
      </c>
      <c r="AW1312" s="6" t="str">
        <f t="shared" si="67"/>
        <v/>
      </c>
      <c r="AX1312" s="6" t="str">
        <f t="shared" si="68"/>
        <v/>
      </c>
      <c r="AY1312" s="6" t="str">
        <f t="shared" si="69"/>
        <v/>
      </c>
      <c r="AZ1312" s="6" t="str">
        <f t="shared" si="70"/>
        <v/>
      </c>
      <c r="BA1312" s="6" t="str">
        <f t="shared" si="71"/>
        <v/>
      </c>
      <c r="BB1312" s="6" t="str">
        <f t="shared" si="72"/>
        <v/>
      </c>
      <c r="BC1312" s="2"/>
      <c r="BD1312" s="2"/>
    </row>
    <row r="1313" spans="1:56" ht="15.75" customHeight="1" x14ac:dyDescent="0.25">
      <c r="A1313" s="2">
        <v>313</v>
      </c>
      <c r="B1313" s="2">
        <v>2017</v>
      </c>
      <c r="C1313" s="6" t="s">
        <v>374</v>
      </c>
      <c r="D1313" s="2">
        <v>8192</v>
      </c>
      <c r="E1313" s="2">
        <v>92660570000126</v>
      </c>
      <c r="F1313" s="2" t="str">
        <f t="array" ref="F1313">IFERROR(INDEX(cnpj!$A:$B,MATCH(C1313,cnpj!$B:$B,0),1),IF(G1313=14,LEFT(E1313,2)&amp;"."&amp;MID(E1313,3,3)&amp;"."&amp;MID(E1313,6,3)&amp;"/"&amp;MID(E1313,9,4)&amp;"-"&amp;RIGHT(E1313,2),IF(G1313=13,0&amp;LEFT(E1313,1)&amp;"."&amp;MID(E1313,2,3)&amp;"."&amp;MID(E1313,5,3)&amp;"/"&amp;MID(E1313,8,4)&amp;"-"&amp;RIGHT(E1313,2),IF(G1313=12,"00"&amp;"."&amp;LEFT(E1313,3)&amp;"."&amp;MID(E1313,4,3)&amp;"/"&amp;MID(E1313,7,4)&amp;"-"&amp;RIGHT(E1313,2),IF(G1313=11,"00.0"&amp;LEFT(E1313,2)&amp;"."&amp;MID(E1313,3,3)&amp;"/"&amp;MID(E1313,6,4)&amp;"-"&amp;RIGHT(E1313,2),"erro")))))</f>
        <v>92.660.570/0001-26</v>
      </c>
      <c r="G1313" s="2">
        <f t="shared" si="61"/>
        <v>14</v>
      </c>
      <c r="H1313" s="6" t="s">
        <v>60</v>
      </c>
      <c r="I1313" s="2">
        <v>1</v>
      </c>
      <c r="J1313" s="6">
        <v>11.366742954792146</v>
      </c>
      <c r="K1313" s="6">
        <v>86400</v>
      </c>
      <c r="L1313" s="2">
        <v>0</v>
      </c>
      <c r="M1313" s="2">
        <v>0</v>
      </c>
      <c r="N1313" s="2"/>
      <c r="O1313" s="2">
        <v>0</v>
      </c>
      <c r="P1313" s="2">
        <v>0</v>
      </c>
      <c r="Q1313" s="2">
        <v>0</v>
      </c>
      <c r="R1313" s="2">
        <v>11</v>
      </c>
      <c r="S1313" s="2">
        <v>0</v>
      </c>
      <c r="T1313" s="6">
        <v>11.656826654915005</v>
      </c>
      <c r="U1313" s="6">
        <v>3.3643063120794618E-2</v>
      </c>
      <c r="V1313" s="6">
        <v>0.12417191302164067</v>
      </c>
      <c r="W1313" s="6">
        <v>2993</v>
      </c>
      <c r="X1313" s="6">
        <v>11346</v>
      </c>
      <c r="Y1313" s="6">
        <v>115477</v>
      </c>
      <c r="Z1313" s="6">
        <v>3885</v>
      </c>
      <c r="AA1313" s="2">
        <f t="shared" si="62"/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1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</v>
      </c>
      <c r="AO1313" s="2">
        <v>0</v>
      </c>
      <c r="AP1313" s="2">
        <v>0</v>
      </c>
      <c r="AQ1313" s="2">
        <v>0</v>
      </c>
      <c r="AR1313" s="3">
        <v>0</v>
      </c>
      <c r="AS1313" s="6">
        <f t="shared" si="63"/>
        <v>11.646809295481223</v>
      </c>
      <c r="AT1313" s="6">
        <f t="shared" si="64"/>
        <v>7.8643528156324902E-2</v>
      </c>
      <c r="AU1313" s="6">
        <f t="shared" si="65"/>
        <v>0.13255077585151234</v>
      </c>
      <c r="AV1313" s="6">
        <f t="shared" si="66"/>
        <v>0</v>
      </c>
      <c r="AW1313" s="6">
        <f t="shared" si="67"/>
        <v>0</v>
      </c>
      <c r="AX1313" s="6">
        <f t="shared" si="68"/>
        <v>0</v>
      </c>
      <c r="AY1313" s="6">
        <f t="shared" si="69"/>
        <v>0</v>
      </c>
      <c r="AZ1313" s="6">
        <f t="shared" si="70"/>
        <v>0</v>
      </c>
      <c r="BA1313" s="6">
        <f t="shared" si="71"/>
        <v>11</v>
      </c>
      <c r="BB1313" s="6">
        <f t="shared" si="72"/>
        <v>0</v>
      </c>
      <c r="BC1313" s="2"/>
      <c r="BD1313" s="2"/>
    </row>
    <row r="1314" spans="1:56" ht="15.75" customHeight="1" x14ac:dyDescent="0.25">
      <c r="A1314" s="2">
        <v>313</v>
      </c>
      <c r="B1314" s="2">
        <v>2018</v>
      </c>
      <c r="C1314" s="6" t="s">
        <v>374</v>
      </c>
      <c r="D1314" s="2">
        <v>8192</v>
      </c>
      <c r="E1314" s="2">
        <v>92660570000126</v>
      </c>
      <c r="F1314" s="2" t="str">
        <f t="array" ref="F1314">IFERROR(INDEX(cnpj!$A:$B,MATCH(C1314,cnpj!$B:$B,0),1),IF(G1314=14,LEFT(E1314,2)&amp;"."&amp;MID(E1314,3,3)&amp;"."&amp;MID(E1314,6,3)&amp;"/"&amp;MID(E1314,9,4)&amp;"-"&amp;RIGHT(E1314,2),IF(G1314=13,0&amp;LEFT(E1314,1)&amp;"."&amp;MID(E1314,2,3)&amp;"."&amp;MID(E1314,5,3)&amp;"/"&amp;MID(E1314,8,4)&amp;"-"&amp;RIGHT(E1314,2),IF(G1314=12,"00"&amp;"."&amp;LEFT(E1314,3)&amp;"."&amp;MID(E1314,4,3)&amp;"/"&amp;MID(E1314,7,4)&amp;"-"&amp;RIGHT(E1314,2),IF(G1314=11,"00.0"&amp;LEFT(E1314,2)&amp;"."&amp;MID(E1314,3,3)&amp;"/"&amp;MID(E1314,6,4)&amp;"-"&amp;RIGHT(E1314,2),"erro")))))</f>
        <v>92.660.570/0001-26</v>
      </c>
      <c r="G1314" s="2">
        <f t="shared" si="61"/>
        <v>14</v>
      </c>
      <c r="H1314" s="6" t="s">
        <v>60</v>
      </c>
      <c r="I1314" s="2">
        <v>1</v>
      </c>
      <c r="J1314" s="6">
        <v>11.415665385346271</v>
      </c>
      <c r="K1314" s="6">
        <v>90732</v>
      </c>
      <c r="L1314" s="2">
        <v>0</v>
      </c>
      <c r="M1314" s="2">
        <v>0</v>
      </c>
      <c r="N1314" s="2"/>
      <c r="O1314" s="2">
        <v>0</v>
      </c>
      <c r="P1314" s="2">
        <v>0</v>
      </c>
      <c r="Q1314" s="2">
        <v>0</v>
      </c>
      <c r="R1314" s="2">
        <v>11</v>
      </c>
      <c r="S1314" s="2">
        <v>0</v>
      </c>
      <c r="T1314" s="6">
        <v>11.72540435035471</v>
      </c>
      <c r="U1314" s="6">
        <v>5.0390542878858934E-2</v>
      </c>
      <c r="V1314" s="6">
        <v>0.15008004916150525</v>
      </c>
      <c r="W1314" s="6">
        <v>4442</v>
      </c>
      <c r="X1314" s="6">
        <v>14119</v>
      </c>
      <c r="Y1314" s="6">
        <v>123674</v>
      </c>
      <c r="Z1314" s="6">
        <v>6232</v>
      </c>
      <c r="AA1314" s="2">
        <f t="shared" si="62"/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1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1</v>
      </c>
      <c r="AP1314" s="2">
        <v>0</v>
      </c>
      <c r="AQ1314" s="2">
        <v>0</v>
      </c>
      <c r="AR1314" s="3">
        <v>0</v>
      </c>
      <c r="AS1314" s="6">
        <f t="shared" si="63"/>
        <v>11.656826654915005</v>
      </c>
      <c r="AT1314" s="6">
        <f t="shared" si="64"/>
        <v>3.3643063120794618E-2</v>
      </c>
      <c r="AU1314" s="6">
        <f t="shared" si="65"/>
        <v>0.12417191302164067</v>
      </c>
      <c r="AV1314" s="6">
        <f t="shared" si="66"/>
        <v>0</v>
      </c>
      <c r="AW1314" s="6">
        <f t="shared" si="67"/>
        <v>0</v>
      </c>
      <c r="AX1314" s="6">
        <f t="shared" si="68"/>
        <v>0</v>
      </c>
      <c r="AY1314" s="6">
        <f t="shared" si="69"/>
        <v>0</v>
      </c>
      <c r="AZ1314" s="6">
        <f t="shared" si="70"/>
        <v>0</v>
      </c>
      <c r="BA1314" s="6">
        <f t="shared" si="71"/>
        <v>11</v>
      </c>
      <c r="BB1314" s="6">
        <f t="shared" si="72"/>
        <v>0</v>
      </c>
      <c r="BC1314" s="2"/>
      <c r="BD1314" s="2"/>
    </row>
    <row r="1315" spans="1:56" ht="15.75" customHeight="1" x14ac:dyDescent="0.25">
      <c r="A1315" s="2">
        <v>313</v>
      </c>
      <c r="B1315" s="2">
        <v>2019</v>
      </c>
      <c r="C1315" s="6" t="s">
        <v>374</v>
      </c>
      <c r="D1315" s="2">
        <v>8192</v>
      </c>
      <c r="E1315" s="2">
        <v>92660570000126</v>
      </c>
      <c r="F1315" s="2" t="str">
        <f t="array" ref="F1315">IFERROR(INDEX(cnpj!$A:$B,MATCH(C1315,cnpj!$B:$B,0),1),IF(G1315=14,LEFT(E1315,2)&amp;"."&amp;MID(E1315,3,3)&amp;"."&amp;MID(E1315,6,3)&amp;"/"&amp;MID(E1315,9,4)&amp;"-"&amp;RIGHT(E1315,2),IF(G1315=13,0&amp;LEFT(E1315,1)&amp;"."&amp;MID(E1315,2,3)&amp;"."&amp;MID(E1315,5,3)&amp;"/"&amp;MID(E1315,8,4)&amp;"-"&amp;RIGHT(E1315,2),IF(G1315=12,"00"&amp;"."&amp;LEFT(E1315,3)&amp;"."&amp;MID(E1315,4,3)&amp;"/"&amp;MID(E1315,7,4)&amp;"-"&amp;RIGHT(E1315,2),IF(G1315=11,"00.0"&amp;LEFT(E1315,2)&amp;"."&amp;MID(E1315,3,3)&amp;"/"&amp;MID(E1315,6,4)&amp;"-"&amp;RIGHT(E1315,2),"erro")))))</f>
        <v>92.660.570/0001-26</v>
      </c>
      <c r="G1315" s="2">
        <f t="shared" si="61"/>
        <v>14</v>
      </c>
      <c r="H1315" s="6" t="s">
        <v>60</v>
      </c>
      <c r="I1315" s="2">
        <v>1</v>
      </c>
      <c r="J1315" s="6">
        <v>11.510963541656688</v>
      </c>
      <c r="K1315" s="6">
        <v>99804</v>
      </c>
      <c r="L1315" s="2">
        <v>0</v>
      </c>
      <c r="M1315" s="2">
        <v>0</v>
      </c>
      <c r="N1315" s="2"/>
      <c r="O1315" s="2">
        <v>0</v>
      </c>
      <c r="P1315" s="2">
        <v>0</v>
      </c>
      <c r="Q1315" s="2">
        <v>0</v>
      </c>
      <c r="R1315" s="2">
        <v>11</v>
      </c>
      <c r="S1315" s="2">
        <v>0</v>
      </c>
      <c r="T1315" s="6">
        <v>11.747973871453476</v>
      </c>
      <c r="U1315" s="6">
        <v>0.10261112911768659</v>
      </c>
      <c r="V1315" s="6">
        <v>0.11313311778144937</v>
      </c>
      <c r="W1315" s="6">
        <v>11019</v>
      </c>
      <c r="X1315" s="6">
        <v>3292</v>
      </c>
      <c r="Y1315" s="6">
        <v>126497</v>
      </c>
      <c r="Z1315" s="6">
        <v>12980</v>
      </c>
      <c r="AA1315" s="2">
        <f t="shared" si="62"/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1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1</v>
      </c>
      <c r="AQ1315" s="2">
        <v>0</v>
      </c>
      <c r="AR1315" s="3">
        <v>0</v>
      </c>
      <c r="AS1315" s="6">
        <f t="shared" si="63"/>
        <v>11.72540435035471</v>
      </c>
      <c r="AT1315" s="6">
        <f t="shared" si="64"/>
        <v>5.0390542878858934E-2</v>
      </c>
      <c r="AU1315" s="6">
        <f t="shared" si="65"/>
        <v>0.15008004916150525</v>
      </c>
      <c r="AV1315" s="6">
        <f t="shared" si="66"/>
        <v>0</v>
      </c>
      <c r="AW1315" s="6">
        <f t="shared" si="67"/>
        <v>0</v>
      </c>
      <c r="AX1315" s="6">
        <f t="shared" si="68"/>
        <v>0</v>
      </c>
      <c r="AY1315" s="6">
        <f t="shared" si="69"/>
        <v>0</v>
      </c>
      <c r="AZ1315" s="6">
        <f t="shared" si="70"/>
        <v>0</v>
      </c>
      <c r="BA1315" s="6">
        <f t="shared" si="71"/>
        <v>11</v>
      </c>
      <c r="BB1315" s="6">
        <f t="shared" si="72"/>
        <v>0</v>
      </c>
      <c r="BC1315" s="2"/>
      <c r="BD1315" s="2"/>
    </row>
    <row r="1316" spans="1:56" ht="15.75" customHeight="1" x14ac:dyDescent="0.25">
      <c r="A1316" s="2">
        <v>313</v>
      </c>
      <c r="B1316" s="2">
        <v>2020</v>
      </c>
      <c r="C1316" s="6" t="s">
        <v>374</v>
      </c>
      <c r="D1316" s="2">
        <v>8192</v>
      </c>
      <c r="E1316" s="2">
        <v>92660570000126</v>
      </c>
      <c r="F1316" s="2" t="str">
        <f t="array" ref="F1316">IFERROR(INDEX(cnpj!$A:$B,MATCH(C1316,cnpj!$B:$B,0),1),IF(G1316=14,LEFT(E1316,2)&amp;"."&amp;MID(E1316,3,3)&amp;"."&amp;MID(E1316,6,3)&amp;"/"&amp;MID(E1316,9,4)&amp;"-"&amp;RIGHT(E1316,2),IF(G1316=13,0&amp;LEFT(E1316,1)&amp;"."&amp;MID(E1316,2,3)&amp;"."&amp;MID(E1316,5,3)&amp;"/"&amp;MID(E1316,8,4)&amp;"-"&amp;RIGHT(E1316,2),IF(G1316=12,"00"&amp;"."&amp;LEFT(E1316,3)&amp;"."&amp;MID(E1316,4,3)&amp;"/"&amp;MID(E1316,7,4)&amp;"-"&amp;RIGHT(E1316,2),IF(G1316=11,"00.0"&amp;LEFT(E1316,2)&amp;"."&amp;MID(E1316,3,3)&amp;"/"&amp;MID(E1316,6,4)&amp;"-"&amp;RIGHT(E1316,2),"erro")))))</f>
        <v>92.660.570/0001-26</v>
      </c>
      <c r="G1316" s="2">
        <f t="shared" si="61"/>
        <v>14</v>
      </c>
      <c r="H1316" s="6" t="s">
        <v>60</v>
      </c>
      <c r="I1316" s="2">
        <v>1</v>
      </c>
      <c r="J1316" s="6">
        <v>11.559770882201732</v>
      </c>
      <c r="K1316" s="6">
        <v>104796</v>
      </c>
      <c r="L1316" s="2">
        <v>0</v>
      </c>
      <c r="M1316" s="2">
        <v>0</v>
      </c>
      <c r="N1316" s="2"/>
      <c r="O1316" s="2">
        <v>0</v>
      </c>
      <c r="P1316" s="2">
        <v>0</v>
      </c>
      <c r="Q1316" s="2">
        <v>0</v>
      </c>
      <c r="R1316" s="2">
        <v>10</v>
      </c>
      <c r="S1316" s="2">
        <v>0</v>
      </c>
      <c r="T1316" s="6">
        <v>11.625173209127935</v>
      </c>
      <c r="U1316" s="6">
        <v>7.5250940748487205E-2</v>
      </c>
      <c r="V1316" s="6">
        <v>0.15750945217601159</v>
      </c>
      <c r="W1316" s="6">
        <v>3400</v>
      </c>
      <c r="X1316" s="6">
        <v>14222</v>
      </c>
      <c r="Y1316" s="6">
        <v>111879</v>
      </c>
      <c r="Z1316" s="6">
        <v>8419</v>
      </c>
      <c r="AA1316" s="2">
        <f t="shared" si="62"/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1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1</v>
      </c>
      <c r="AR1316" s="3">
        <v>0</v>
      </c>
      <c r="AS1316" s="6">
        <f t="shared" si="63"/>
        <v>11.747973871453476</v>
      </c>
      <c r="AT1316" s="6">
        <f t="shared" si="64"/>
        <v>0.10261112911768659</v>
      </c>
      <c r="AU1316" s="6">
        <f t="shared" si="65"/>
        <v>0.11313311778144937</v>
      </c>
      <c r="AV1316" s="6">
        <f t="shared" si="66"/>
        <v>0</v>
      </c>
      <c r="AW1316" s="6">
        <f t="shared" si="67"/>
        <v>0</v>
      </c>
      <c r="AX1316" s="6">
        <f t="shared" si="68"/>
        <v>0</v>
      </c>
      <c r="AY1316" s="6">
        <f t="shared" si="69"/>
        <v>0</v>
      </c>
      <c r="AZ1316" s="6">
        <f t="shared" si="70"/>
        <v>0</v>
      </c>
      <c r="BA1316" s="6">
        <f t="shared" si="71"/>
        <v>11</v>
      </c>
      <c r="BB1316" s="6">
        <f t="shared" si="72"/>
        <v>0</v>
      </c>
      <c r="BC1316" s="2"/>
      <c r="BD1316" s="2"/>
    </row>
    <row r="1317" spans="1:56" ht="15.75" customHeight="1" x14ac:dyDescent="0.25">
      <c r="A1317" s="2">
        <v>314</v>
      </c>
      <c r="B1317" s="2">
        <v>2016</v>
      </c>
      <c r="C1317" s="6" t="s">
        <v>375</v>
      </c>
      <c r="D1317" s="2">
        <v>21130</v>
      </c>
      <c r="E1317" s="2">
        <v>8811643000127</v>
      </c>
      <c r="F1317" s="2" t="str">
        <f t="array" ref="F1317">IFERROR(INDEX(cnpj!$A:$B,MATCH(C1317,cnpj!$B:$B,0),1),IF(G1317=14,LEFT(E1317,2)&amp;"."&amp;MID(E1317,3,3)&amp;"."&amp;MID(E1317,6,3)&amp;"/"&amp;MID(E1317,9,4)&amp;"-"&amp;RIGHT(E1317,2),IF(G1317=13,0&amp;LEFT(E1317,1)&amp;"."&amp;MID(E1317,2,3)&amp;"."&amp;MID(E1317,5,3)&amp;"/"&amp;MID(E1317,8,4)&amp;"-"&amp;RIGHT(E1317,2),IF(G1317=12,"00"&amp;"."&amp;LEFT(E1317,3)&amp;"."&amp;MID(E1317,4,3)&amp;"/"&amp;MID(E1317,7,4)&amp;"-"&amp;RIGHT(E1317,2),IF(G1317=11,"00.0"&amp;LEFT(E1317,2)&amp;"."&amp;MID(E1317,3,3)&amp;"/"&amp;MID(E1317,6,4)&amp;"-"&amp;RIGHT(E1317,2),"erro")))))</f>
        <v>08.811.643/0001-27</v>
      </c>
      <c r="G1317" s="2">
        <f t="shared" si="61"/>
        <v>13</v>
      </c>
      <c r="H1317" s="6" t="s">
        <v>62</v>
      </c>
      <c r="I1317" s="2">
        <v>3</v>
      </c>
      <c r="J1317" s="6">
        <v>13.361380246378765</v>
      </c>
      <c r="K1317" s="6">
        <v>634999.98</v>
      </c>
      <c r="L1317" s="2">
        <v>0</v>
      </c>
      <c r="M1317" s="2">
        <v>0</v>
      </c>
      <c r="N1317" s="2"/>
      <c r="O1317" s="2">
        <v>0</v>
      </c>
      <c r="P1317" s="2">
        <v>0</v>
      </c>
      <c r="Q1317" s="2">
        <v>0</v>
      </c>
      <c r="R1317" s="2">
        <v>6</v>
      </c>
      <c r="S1317" s="2">
        <v>0</v>
      </c>
      <c r="T1317" s="6">
        <v>13.583434732401368</v>
      </c>
      <c r="U1317" s="6">
        <v>3.2715926375292289E-3</v>
      </c>
      <c r="V1317" s="6">
        <v>0.36412800831393166</v>
      </c>
      <c r="W1317" s="6">
        <v>264556</v>
      </c>
      <c r="X1317" s="6">
        <v>24156</v>
      </c>
      <c r="Y1317" s="6">
        <v>792886</v>
      </c>
      <c r="Z1317" s="6">
        <v>2594</v>
      </c>
      <c r="AA1317" s="2" t="str">
        <f t="shared" si="62"/>
        <v/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1</v>
      </c>
      <c r="AI1317" s="2">
        <v>0</v>
      </c>
      <c r="AJ1317" s="2">
        <v>0</v>
      </c>
      <c r="AK1317" s="2">
        <v>0</v>
      </c>
      <c r="AL1317" s="2">
        <v>0</v>
      </c>
      <c r="AM1317" s="2">
        <v>1</v>
      </c>
      <c r="AN1317" s="2">
        <v>0</v>
      </c>
      <c r="AO1317" s="2">
        <v>0</v>
      </c>
      <c r="AP1317" s="2">
        <v>0</v>
      </c>
      <c r="AQ1317" s="2">
        <v>0</v>
      </c>
      <c r="AR1317" s="3">
        <v>0</v>
      </c>
      <c r="AS1317" s="6" t="str">
        <f t="shared" si="63"/>
        <v/>
      </c>
      <c r="AT1317" s="6" t="str">
        <f t="shared" si="64"/>
        <v/>
      </c>
      <c r="AU1317" s="6" t="str">
        <f t="shared" si="65"/>
        <v/>
      </c>
      <c r="AV1317" s="6" t="str">
        <f t="shared" si="66"/>
        <v/>
      </c>
      <c r="AW1317" s="6" t="str">
        <f t="shared" si="67"/>
        <v/>
      </c>
      <c r="AX1317" s="6" t="str">
        <f t="shared" si="68"/>
        <v/>
      </c>
      <c r="AY1317" s="6" t="str">
        <f t="shared" si="69"/>
        <v/>
      </c>
      <c r="AZ1317" s="6" t="str">
        <f t="shared" si="70"/>
        <v/>
      </c>
      <c r="BA1317" s="6" t="str">
        <f t="shared" si="71"/>
        <v/>
      </c>
      <c r="BB1317" s="6" t="str">
        <f t="shared" si="72"/>
        <v/>
      </c>
      <c r="BC1317" s="2"/>
      <c r="BD1317" s="2"/>
    </row>
    <row r="1318" spans="1:56" ht="15.75" customHeight="1" x14ac:dyDescent="0.25">
      <c r="A1318" s="2">
        <v>314</v>
      </c>
      <c r="B1318" s="2">
        <v>2017</v>
      </c>
      <c r="C1318" s="6" t="s">
        <v>375</v>
      </c>
      <c r="D1318" s="2">
        <v>21130</v>
      </c>
      <c r="E1318" s="2">
        <v>8811643000127</v>
      </c>
      <c r="F1318" s="2" t="str">
        <f t="array" ref="F1318">IFERROR(INDEX(cnpj!$A:$B,MATCH(C1318,cnpj!$B:$B,0),1),IF(G1318=14,LEFT(E1318,2)&amp;"."&amp;MID(E1318,3,3)&amp;"."&amp;MID(E1318,6,3)&amp;"/"&amp;MID(E1318,9,4)&amp;"-"&amp;RIGHT(E1318,2),IF(G1318=13,0&amp;LEFT(E1318,1)&amp;"."&amp;MID(E1318,2,3)&amp;"."&amp;MID(E1318,5,3)&amp;"/"&amp;MID(E1318,8,4)&amp;"-"&amp;RIGHT(E1318,2),IF(G1318=12,"00"&amp;"."&amp;LEFT(E1318,3)&amp;"."&amp;MID(E1318,4,3)&amp;"/"&amp;MID(E1318,7,4)&amp;"-"&amp;RIGHT(E1318,2),IF(G1318=11,"00.0"&amp;LEFT(E1318,2)&amp;"."&amp;MID(E1318,3,3)&amp;"/"&amp;MID(E1318,6,4)&amp;"-"&amp;RIGHT(E1318,2),"erro")))))</f>
        <v>08.811.643/0001-27</v>
      </c>
      <c r="G1318" s="2">
        <f t="shared" si="61"/>
        <v>13</v>
      </c>
      <c r="H1318" s="6" t="s">
        <v>62</v>
      </c>
      <c r="I1318" s="2">
        <v>3</v>
      </c>
      <c r="J1318" s="6">
        <v>12.920247193282195</v>
      </c>
      <c r="K1318" s="6">
        <v>408500</v>
      </c>
      <c r="L1318" s="2">
        <v>0</v>
      </c>
      <c r="M1318" s="2">
        <v>0</v>
      </c>
      <c r="N1318" s="2"/>
      <c r="O1318" s="2">
        <v>0</v>
      </c>
      <c r="P1318" s="2">
        <v>0</v>
      </c>
      <c r="Q1318" s="2">
        <v>0</v>
      </c>
      <c r="R1318" s="2">
        <v>6</v>
      </c>
      <c r="S1318" s="2">
        <v>0</v>
      </c>
      <c r="T1318" s="6">
        <v>13.462184286671887</v>
      </c>
      <c r="U1318" s="6">
        <v>4.9821456030343929E-2</v>
      </c>
      <c r="V1318" s="6">
        <v>0.25681998097809061</v>
      </c>
      <c r="W1318" s="6">
        <v>130799</v>
      </c>
      <c r="X1318" s="6">
        <v>49578</v>
      </c>
      <c r="Y1318" s="6">
        <v>702348</v>
      </c>
      <c r="Z1318" s="6">
        <v>34992</v>
      </c>
      <c r="AA1318" s="2">
        <f t="shared" si="62"/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1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</v>
      </c>
      <c r="AO1318" s="2">
        <v>0</v>
      </c>
      <c r="AP1318" s="2">
        <v>0</v>
      </c>
      <c r="AQ1318" s="2">
        <v>0</v>
      </c>
      <c r="AR1318" s="3">
        <v>0</v>
      </c>
      <c r="AS1318" s="6">
        <f t="shared" si="63"/>
        <v>13.583434732401368</v>
      </c>
      <c r="AT1318" s="6">
        <f t="shared" si="64"/>
        <v>3.2715926375292289E-3</v>
      </c>
      <c r="AU1318" s="6">
        <f t="shared" si="65"/>
        <v>0.36412800831393166</v>
      </c>
      <c r="AV1318" s="6">
        <f t="shared" si="66"/>
        <v>0</v>
      </c>
      <c r="AW1318" s="6">
        <f t="shared" si="67"/>
        <v>0</v>
      </c>
      <c r="AX1318" s="6">
        <f t="shared" si="68"/>
        <v>0</v>
      </c>
      <c r="AY1318" s="6">
        <f t="shared" si="69"/>
        <v>0</v>
      </c>
      <c r="AZ1318" s="6">
        <f t="shared" si="70"/>
        <v>0</v>
      </c>
      <c r="BA1318" s="6">
        <f t="shared" si="71"/>
        <v>6</v>
      </c>
      <c r="BB1318" s="6">
        <f t="shared" si="72"/>
        <v>0</v>
      </c>
      <c r="BC1318" s="2"/>
      <c r="BD1318" s="2"/>
    </row>
    <row r="1319" spans="1:56" ht="15.75" customHeight="1" x14ac:dyDescent="0.25">
      <c r="A1319" s="2">
        <v>314</v>
      </c>
      <c r="B1319" s="2">
        <v>2018</v>
      </c>
      <c r="C1319" s="6" t="s">
        <v>375</v>
      </c>
      <c r="D1319" s="2">
        <v>21130</v>
      </c>
      <c r="E1319" s="2">
        <v>8811643000127</v>
      </c>
      <c r="F1319" s="2" t="str">
        <f t="array" ref="F1319">IFERROR(INDEX(cnpj!$A:$B,MATCH(C1319,cnpj!$B:$B,0),1),IF(G1319=14,LEFT(E1319,2)&amp;"."&amp;MID(E1319,3,3)&amp;"."&amp;MID(E1319,6,3)&amp;"/"&amp;MID(E1319,9,4)&amp;"-"&amp;RIGHT(E1319,2),IF(G1319=13,0&amp;LEFT(E1319,1)&amp;"."&amp;MID(E1319,2,3)&amp;"."&amp;MID(E1319,5,3)&amp;"/"&amp;MID(E1319,8,4)&amp;"-"&amp;RIGHT(E1319,2),IF(G1319=12,"00"&amp;"."&amp;LEFT(E1319,3)&amp;"."&amp;MID(E1319,4,3)&amp;"/"&amp;MID(E1319,7,4)&amp;"-"&amp;RIGHT(E1319,2),IF(G1319=11,"00.0"&amp;LEFT(E1319,2)&amp;"."&amp;MID(E1319,3,3)&amp;"/"&amp;MID(E1319,6,4)&amp;"-"&amp;RIGHT(E1319,2),"erro")))))</f>
        <v>08.811.643/0001-27</v>
      </c>
      <c r="G1319" s="2">
        <f t="shared" si="61"/>
        <v>13</v>
      </c>
      <c r="H1319" s="6" t="s">
        <v>62</v>
      </c>
      <c r="I1319" s="2">
        <v>3</v>
      </c>
      <c r="J1319" s="6">
        <v>12.65075846679162</v>
      </c>
      <c r="K1319" s="6">
        <v>312000</v>
      </c>
      <c r="L1319" s="2">
        <v>0</v>
      </c>
      <c r="M1319" s="2">
        <v>0</v>
      </c>
      <c r="N1319" s="2"/>
      <c r="O1319" s="2">
        <v>0</v>
      </c>
      <c r="P1319" s="2">
        <v>0</v>
      </c>
      <c r="Q1319" s="2">
        <v>0</v>
      </c>
      <c r="R1319" s="2">
        <v>6</v>
      </c>
      <c r="S1319" s="2">
        <v>0</v>
      </c>
      <c r="T1319" s="6">
        <v>13.640455734394285</v>
      </c>
      <c r="U1319" s="6">
        <v>8.5708907793679137E-2</v>
      </c>
      <c r="V1319" s="6">
        <v>0.3319589569352796</v>
      </c>
      <c r="W1319" s="6">
        <v>255392</v>
      </c>
      <c r="X1319" s="6">
        <v>23258</v>
      </c>
      <c r="Y1319" s="6">
        <v>839411</v>
      </c>
      <c r="Z1319" s="6">
        <v>71945</v>
      </c>
      <c r="AA1319" s="2">
        <f t="shared" si="62"/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1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1</v>
      </c>
      <c r="AP1319" s="2">
        <v>0</v>
      </c>
      <c r="AQ1319" s="2">
        <v>0</v>
      </c>
      <c r="AR1319" s="3">
        <v>0</v>
      </c>
      <c r="AS1319" s="6">
        <f t="shared" si="63"/>
        <v>13.462184286671887</v>
      </c>
      <c r="AT1319" s="6">
        <f t="shared" si="64"/>
        <v>4.9821456030343929E-2</v>
      </c>
      <c r="AU1319" s="6">
        <f t="shared" si="65"/>
        <v>0.25681998097809061</v>
      </c>
      <c r="AV1319" s="6">
        <f t="shared" si="66"/>
        <v>0</v>
      </c>
      <c r="AW1319" s="6">
        <f t="shared" si="67"/>
        <v>0</v>
      </c>
      <c r="AX1319" s="6">
        <f t="shared" si="68"/>
        <v>0</v>
      </c>
      <c r="AY1319" s="6">
        <f t="shared" si="69"/>
        <v>0</v>
      </c>
      <c r="AZ1319" s="6">
        <f t="shared" si="70"/>
        <v>0</v>
      </c>
      <c r="BA1319" s="6">
        <f t="shared" si="71"/>
        <v>6</v>
      </c>
      <c r="BB1319" s="6">
        <f t="shared" si="72"/>
        <v>0</v>
      </c>
      <c r="BC1319" s="2"/>
      <c r="BD1319" s="2"/>
    </row>
    <row r="1320" spans="1:56" ht="15.75" customHeight="1" x14ac:dyDescent="0.25">
      <c r="A1320" s="2">
        <v>315</v>
      </c>
      <c r="B1320" s="2">
        <v>2016</v>
      </c>
      <c r="C1320" s="6" t="s">
        <v>376</v>
      </c>
      <c r="D1320" s="2">
        <v>11398</v>
      </c>
      <c r="E1320" s="2">
        <v>15115504000124</v>
      </c>
      <c r="F1320" s="2" t="str">
        <f t="array" ref="F1320">IFERROR(INDEX(cnpj!$A:$B,MATCH(C1320,cnpj!$B:$B,0),1),IF(G1320=14,LEFT(E1320,2)&amp;"."&amp;MID(E1320,3,3)&amp;"."&amp;MID(E1320,6,3)&amp;"/"&amp;MID(E1320,9,4)&amp;"-"&amp;RIGHT(E1320,2),IF(G1320=13,0&amp;LEFT(E1320,1)&amp;"."&amp;MID(E1320,2,3)&amp;"."&amp;MID(E1320,5,3)&amp;"/"&amp;MID(E1320,8,4)&amp;"-"&amp;RIGHT(E1320,2),IF(G1320=12,"00"&amp;"."&amp;LEFT(E1320,3)&amp;"."&amp;MID(E1320,4,3)&amp;"/"&amp;MID(E1320,7,4)&amp;"-"&amp;RIGHT(E1320,2),IF(G1320=11,"00.0"&amp;LEFT(E1320,2)&amp;"."&amp;MID(E1320,3,3)&amp;"/"&amp;MID(E1320,6,4)&amp;"-"&amp;RIGHT(E1320,2),"erro")))))</f>
        <v>15.115.504/0001-24</v>
      </c>
      <c r="G1320" s="2">
        <f t="shared" si="61"/>
        <v>14</v>
      </c>
      <c r="H1320" s="6" t="s">
        <v>88</v>
      </c>
      <c r="I1320" s="2">
        <v>5</v>
      </c>
      <c r="J1320" s="6">
        <v>12.429216196844383</v>
      </c>
      <c r="K1320" s="6">
        <v>250000</v>
      </c>
      <c r="L1320" s="2">
        <v>0</v>
      </c>
      <c r="M1320" s="2">
        <v>1</v>
      </c>
      <c r="N1320" s="2"/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6">
        <v>13.375994231808562</v>
      </c>
      <c r="U1320" s="6">
        <v>0.13036278532718346</v>
      </c>
      <c r="V1320" s="6">
        <v>0.34541738315320292</v>
      </c>
      <c r="W1320" s="6">
        <v>124703</v>
      </c>
      <c r="X1320" s="6">
        <v>97866</v>
      </c>
      <c r="Y1320" s="6">
        <v>644348</v>
      </c>
      <c r="Z1320" s="6">
        <v>83999</v>
      </c>
      <c r="AA1320" s="2" t="str">
        <f t="shared" si="62"/>
        <v/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1</v>
      </c>
      <c r="AK1320" s="2">
        <v>0</v>
      </c>
      <c r="AL1320" s="2">
        <v>0</v>
      </c>
      <c r="AM1320" s="2">
        <v>1</v>
      </c>
      <c r="AN1320" s="2">
        <v>0</v>
      </c>
      <c r="AO1320" s="2">
        <v>0</v>
      </c>
      <c r="AP1320" s="2">
        <v>0</v>
      </c>
      <c r="AQ1320" s="2">
        <v>0</v>
      </c>
      <c r="AR1320" s="3">
        <v>0</v>
      </c>
      <c r="AS1320" s="6" t="str">
        <f t="shared" si="63"/>
        <v/>
      </c>
      <c r="AT1320" s="6" t="str">
        <f t="shared" si="64"/>
        <v/>
      </c>
      <c r="AU1320" s="6" t="str">
        <f t="shared" si="65"/>
        <v/>
      </c>
      <c r="AV1320" s="6" t="str">
        <f t="shared" si="66"/>
        <v/>
      </c>
      <c r="AW1320" s="6" t="str">
        <f t="shared" si="67"/>
        <v/>
      </c>
      <c r="AX1320" s="6" t="str">
        <f t="shared" si="68"/>
        <v/>
      </c>
      <c r="AY1320" s="6" t="str">
        <f t="shared" si="69"/>
        <v/>
      </c>
      <c r="AZ1320" s="6" t="str">
        <f t="shared" si="70"/>
        <v/>
      </c>
      <c r="BA1320" s="6" t="str">
        <f t="shared" si="71"/>
        <v/>
      </c>
      <c r="BB1320" s="6" t="str">
        <f t="shared" si="72"/>
        <v/>
      </c>
      <c r="BC1320" s="2"/>
      <c r="BD1320" s="2"/>
    </row>
    <row r="1321" spans="1:56" ht="15.75" customHeight="1" x14ac:dyDescent="0.25">
      <c r="A1321" s="2">
        <v>315</v>
      </c>
      <c r="B1321" s="2">
        <v>2017</v>
      </c>
      <c r="C1321" s="6" t="s">
        <v>376</v>
      </c>
      <c r="D1321" s="2">
        <v>11398</v>
      </c>
      <c r="E1321" s="2">
        <v>15115504000124</v>
      </c>
      <c r="F1321" s="2" t="str">
        <f t="array" ref="F1321">IFERROR(INDEX(cnpj!$A:$B,MATCH(C1321,cnpj!$B:$B,0),1),IF(G1321=14,LEFT(E1321,2)&amp;"."&amp;MID(E1321,3,3)&amp;"."&amp;MID(E1321,6,3)&amp;"/"&amp;MID(E1321,9,4)&amp;"-"&amp;RIGHT(E1321,2),IF(G1321=13,0&amp;LEFT(E1321,1)&amp;"."&amp;MID(E1321,2,3)&amp;"."&amp;MID(E1321,5,3)&amp;"/"&amp;MID(E1321,8,4)&amp;"-"&amp;RIGHT(E1321,2),IF(G1321=12,"00"&amp;"."&amp;LEFT(E1321,3)&amp;"."&amp;MID(E1321,4,3)&amp;"/"&amp;MID(E1321,7,4)&amp;"-"&amp;RIGHT(E1321,2),IF(G1321=11,"00.0"&amp;LEFT(E1321,2)&amp;"."&amp;MID(E1321,3,3)&amp;"/"&amp;MID(E1321,6,4)&amp;"-"&amp;RIGHT(E1321,2),"erro")))))</f>
        <v>15.115.504/0001-24</v>
      </c>
      <c r="G1321" s="2">
        <f t="shared" si="61"/>
        <v>14</v>
      </c>
      <c r="H1321" s="6" t="s">
        <v>88</v>
      </c>
      <c r="I1321" s="2">
        <v>5</v>
      </c>
      <c r="J1321" s="6">
        <v>12.429216196844383</v>
      </c>
      <c r="K1321" s="6">
        <v>250000</v>
      </c>
      <c r="L1321" s="2">
        <v>0</v>
      </c>
      <c r="M1321" s="2">
        <v>1</v>
      </c>
      <c r="N1321" s="2"/>
      <c r="O1321" s="2">
        <v>0</v>
      </c>
      <c r="P1321" s="2">
        <v>0</v>
      </c>
      <c r="Q1321" s="2">
        <v>0</v>
      </c>
      <c r="R1321" s="2">
        <v>11</v>
      </c>
      <c r="S1321" s="2">
        <v>1</v>
      </c>
      <c r="T1321" s="6">
        <v>13.346191494350009</v>
      </c>
      <c r="U1321" s="6">
        <v>0.1263071048945682</v>
      </c>
      <c r="V1321" s="6">
        <v>0.27963410656382509</v>
      </c>
      <c r="W1321" s="6">
        <v>77661</v>
      </c>
      <c r="X1321" s="6">
        <v>97230</v>
      </c>
      <c r="Y1321" s="6">
        <v>625428</v>
      </c>
      <c r="Z1321" s="6">
        <v>78996</v>
      </c>
      <c r="AA1321" s="2">
        <f t="shared" si="62"/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1</v>
      </c>
      <c r="AK1321" s="2">
        <v>0</v>
      </c>
      <c r="AL1321" s="2">
        <v>0</v>
      </c>
      <c r="AM1321" s="2">
        <v>0</v>
      </c>
      <c r="AN1321" s="2">
        <v>1</v>
      </c>
      <c r="AO1321" s="2">
        <v>0</v>
      </c>
      <c r="AP1321" s="2">
        <v>0</v>
      </c>
      <c r="AQ1321" s="2">
        <v>0</v>
      </c>
      <c r="AR1321" s="3">
        <v>0</v>
      </c>
      <c r="AS1321" s="6">
        <f t="shared" si="63"/>
        <v>13.375994231808562</v>
      </c>
      <c r="AT1321" s="6">
        <f t="shared" si="64"/>
        <v>0.13036278532718346</v>
      </c>
      <c r="AU1321" s="6">
        <f t="shared" si="65"/>
        <v>0.34541738315320292</v>
      </c>
      <c r="AV1321" s="6">
        <f t="shared" si="66"/>
        <v>0</v>
      </c>
      <c r="AW1321" s="6">
        <f t="shared" si="67"/>
        <v>1</v>
      </c>
      <c r="AX1321" s="6">
        <f t="shared" si="68"/>
        <v>0</v>
      </c>
      <c r="AY1321" s="6">
        <f t="shared" si="69"/>
        <v>0</v>
      </c>
      <c r="AZ1321" s="6">
        <f t="shared" si="70"/>
        <v>0</v>
      </c>
      <c r="BA1321" s="6">
        <f t="shared" si="71"/>
        <v>0</v>
      </c>
      <c r="BB1321" s="6">
        <f t="shared" si="72"/>
        <v>0</v>
      </c>
      <c r="BC1321" s="2"/>
      <c r="BD1321" s="2"/>
    </row>
    <row r="1322" spans="1:56" ht="15.75" customHeight="1" x14ac:dyDescent="0.25">
      <c r="A1322" s="2">
        <v>315</v>
      </c>
      <c r="B1322" s="2">
        <v>2018</v>
      </c>
      <c r="C1322" s="6" t="s">
        <v>376</v>
      </c>
      <c r="D1322" s="2">
        <v>11398</v>
      </c>
      <c r="E1322" s="2">
        <v>15115504000124</v>
      </c>
      <c r="F1322" s="2" t="str">
        <f t="array" ref="F1322">IFERROR(INDEX(cnpj!$A:$B,MATCH(C1322,cnpj!$B:$B,0),1),IF(G1322=14,LEFT(E1322,2)&amp;"."&amp;MID(E1322,3,3)&amp;"."&amp;MID(E1322,6,3)&amp;"/"&amp;MID(E1322,9,4)&amp;"-"&amp;RIGHT(E1322,2),IF(G1322=13,0&amp;LEFT(E1322,1)&amp;"."&amp;MID(E1322,2,3)&amp;"."&amp;MID(E1322,5,3)&amp;"/"&amp;MID(E1322,8,4)&amp;"-"&amp;RIGHT(E1322,2),IF(G1322=12,"00"&amp;"."&amp;LEFT(E1322,3)&amp;"."&amp;MID(E1322,4,3)&amp;"/"&amp;MID(E1322,7,4)&amp;"-"&amp;RIGHT(E1322,2),IF(G1322=11,"00.0"&amp;LEFT(E1322,2)&amp;"."&amp;MID(E1322,3,3)&amp;"/"&amp;MID(E1322,6,4)&amp;"-"&amp;RIGHT(E1322,2),"erro")))))</f>
        <v>15.115.504/0001-24</v>
      </c>
      <c r="G1322" s="2">
        <f t="shared" si="61"/>
        <v>14</v>
      </c>
      <c r="H1322" s="6" t="s">
        <v>88</v>
      </c>
      <c r="I1322" s="2">
        <v>5</v>
      </c>
      <c r="J1322" s="6">
        <v>12.429216196844383</v>
      </c>
      <c r="K1322" s="6">
        <v>250000</v>
      </c>
      <c r="L1322" s="2">
        <v>0</v>
      </c>
      <c r="M1322" s="2">
        <v>1</v>
      </c>
      <c r="N1322" s="2"/>
      <c r="O1322" s="2">
        <v>0</v>
      </c>
      <c r="P1322" s="2">
        <v>0</v>
      </c>
      <c r="Q1322" s="2">
        <v>0</v>
      </c>
      <c r="R1322" s="2">
        <v>11</v>
      </c>
      <c r="S1322" s="2">
        <v>1</v>
      </c>
      <c r="T1322" s="6">
        <v>13.414734439342242</v>
      </c>
      <c r="U1322" s="6">
        <v>0.23241564646163035</v>
      </c>
      <c r="V1322" s="6">
        <v>0.23999104210212002</v>
      </c>
      <c r="W1322" s="6">
        <v>55525</v>
      </c>
      <c r="X1322" s="6">
        <v>105221</v>
      </c>
      <c r="Y1322" s="6">
        <v>669800</v>
      </c>
      <c r="Z1322" s="6">
        <v>155672</v>
      </c>
      <c r="AA1322" s="2">
        <f t="shared" si="62"/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1</v>
      </c>
      <c r="AK1322" s="2">
        <v>0</v>
      </c>
      <c r="AL1322" s="2">
        <v>0</v>
      </c>
      <c r="AM1322" s="2">
        <v>0</v>
      </c>
      <c r="AN1322" s="2">
        <v>0</v>
      </c>
      <c r="AO1322" s="2">
        <v>1</v>
      </c>
      <c r="AP1322" s="2">
        <v>0</v>
      </c>
      <c r="AQ1322" s="2">
        <v>0</v>
      </c>
      <c r="AR1322" s="3">
        <v>0</v>
      </c>
      <c r="AS1322" s="6">
        <f t="shared" si="63"/>
        <v>13.346191494350009</v>
      </c>
      <c r="AT1322" s="6">
        <f t="shared" si="64"/>
        <v>0.1263071048945682</v>
      </c>
      <c r="AU1322" s="6">
        <f t="shared" si="65"/>
        <v>0.27963410656382509</v>
      </c>
      <c r="AV1322" s="6">
        <f t="shared" si="66"/>
        <v>0</v>
      </c>
      <c r="AW1322" s="6">
        <f t="shared" si="67"/>
        <v>1</v>
      </c>
      <c r="AX1322" s="6">
        <f t="shared" si="68"/>
        <v>0</v>
      </c>
      <c r="AY1322" s="6">
        <f t="shared" si="69"/>
        <v>0</v>
      </c>
      <c r="AZ1322" s="6">
        <f t="shared" si="70"/>
        <v>0</v>
      </c>
      <c r="BA1322" s="6">
        <f t="shared" si="71"/>
        <v>11</v>
      </c>
      <c r="BB1322" s="6">
        <f t="shared" si="72"/>
        <v>1</v>
      </c>
      <c r="BC1322" s="2"/>
      <c r="BD1322" s="2"/>
    </row>
    <row r="1323" spans="1:56" ht="15.75" customHeight="1" x14ac:dyDescent="0.25">
      <c r="A1323" s="2">
        <v>315</v>
      </c>
      <c r="B1323" s="2">
        <v>2019</v>
      </c>
      <c r="C1323" s="6" t="s">
        <v>376</v>
      </c>
      <c r="D1323" s="2">
        <v>11398</v>
      </c>
      <c r="E1323" s="2">
        <v>15115504000124</v>
      </c>
      <c r="F1323" s="2" t="str">
        <f t="array" ref="F1323">IFERROR(INDEX(cnpj!$A:$B,MATCH(C1323,cnpj!$B:$B,0),1),IF(G1323=14,LEFT(E1323,2)&amp;"."&amp;MID(E1323,3,3)&amp;"."&amp;MID(E1323,6,3)&amp;"/"&amp;MID(E1323,9,4)&amp;"-"&amp;RIGHT(E1323,2),IF(G1323=13,0&amp;LEFT(E1323,1)&amp;"."&amp;MID(E1323,2,3)&amp;"."&amp;MID(E1323,5,3)&amp;"/"&amp;MID(E1323,8,4)&amp;"-"&amp;RIGHT(E1323,2),IF(G1323=12,"00"&amp;"."&amp;LEFT(E1323,3)&amp;"."&amp;MID(E1323,4,3)&amp;"/"&amp;MID(E1323,7,4)&amp;"-"&amp;RIGHT(E1323,2),IF(G1323=11,"00.0"&amp;LEFT(E1323,2)&amp;"."&amp;MID(E1323,3,3)&amp;"/"&amp;MID(E1323,6,4)&amp;"-"&amp;RIGHT(E1323,2),"erro")))))</f>
        <v>15.115.504/0001-24</v>
      </c>
      <c r="G1323" s="2">
        <f t="shared" si="61"/>
        <v>14</v>
      </c>
      <c r="H1323" s="6" t="s">
        <v>88</v>
      </c>
      <c r="I1323" s="2">
        <v>5</v>
      </c>
      <c r="J1323" s="6">
        <v>12.568441647507509</v>
      </c>
      <c r="K1323" s="6">
        <v>287345.8</v>
      </c>
      <c r="L1323" s="2">
        <v>0</v>
      </c>
      <c r="M1323" s="2">
        <v>1</v>
      </c>
      <c r="N1323" s="2"/>
      <c r="O1323" s="2">
        <v>0</v>
      </c>
      <c r="P1323" s="2">
        <v>0</v>
      </c>
      <c r="Q1323" s="2">
        <v>0</v>
      </c>
      <c r="R1323" s="2">
        <v>11</v>
      </c>
      <c r="S1323" s="2">
        <v>1</v>
      </c>
      <c r="T1323" s="6">
        <v>13.579036042891397</v>
      </c>
      <c r="U1323" s="6">
        <v>0.13923127009422273</v>
      </c>
      <c r="V1323" s="6">
        <v>0.28349417156697565</v>
      </c>
      <c r="W1323" s="6">
        <v>99089</v>
      </c>
      <c r="X1323" s="6">
        <v>124703</v>
      </c>
      <c r="Y1323" s="6">
        <v>789406</v>
      </c>
      <c r="Z1323" s="6">
        <v>109910</v>
      </c>
      <c r="AA1323" s="2">
        <f t="shared" si="62"/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1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1</v>
      </c>
      <c r="AQ1323" s="2">
        <v>0</v>
      </c>
      <c r="AR1323" s="3">
        <v>0</v>
      </c>
      <c r="AS1323" s="6">
        <f t="shared" si="63"/>
        <v>13.414734439342242</v>
      </c>
      <c r="AT1323" s="6">
        <f t="shared" si="64"/>
        <v>0.23241564646163035</v>
      </c>
      <c r="AU1323" s="6">
        <f t="shared" si="65"/>
        <v>0.23999104210212002</v>
      </c>
      <c r="AV1323" s="6">
        <f t="shared" si="66"/>
        <v>0</v>
      </c>
      <c r="AW1323" s="6">
        <f t="shared" si="67"/>
        <v>1</v>
      </c>
      <c r="AX1323" s="6">
        <f t="shared" si="68"/>
        <v>0</v>
      </c>
      <c r="AY1323" s="6">
        <f t="shared" si="69"/>
        <v>0</v>
      </c>
      <c r="AZ1323" s="6">
        <f t="shared" si="70"/>
        <v>0</v>
      </c>
      <c r="BA1323" s="6">
        <f t="shared" si="71"/>
        <v>11</v>
      </c>
      <c r="BB1323" s="6">
        <f t="shared" si="72"/>
        <v>1</v>
      </c>
      <c r="BC1323" s="2"/>
      <c r="BD1323" s="2"/>
    </row>
    <row r="1324" spans="1:56" ht="15.75" customHeight="1" x14ac:dyDescent="0.25">
      <c r="A1324" s="2">
        <v>315</v>
      </c>
      <c r="B1324" s="2">
        <v>2020</v>
      </c>
      <c r="C1324" s="6" t="s">
        <v>376</v>
      </c>
      <c r="D1324" s="2">
        <v>11398</v>
      </c>
      <c r="E1324" s="2">
        <v>15115504000124</v>
      </c>
      <c r="F1324" s="2" t="str">
        <f t="array" ref="F1324">IFERROR(INDEX(cnpj!$A:$B,MATCH(C1324,cnpj!$B:$B,0),1),IF(G1324=14,LEFT(E1324,2)&amp;"."&amp;MID(E1324,3,3)&amp;"."&amp;MID(E1324,6,3)&amp;"/"&amp;MID(E1324,9,4)&amp;"-"&amp;RIGHT(E1324,2),IF(G1324=13,0&amp;LEFT(E1324,1)&amp;"."&amp;MID(E1324,2,3)&amp;"."&amp;MID(E1324,5,3)&amp;"/"&amp;MID(E1324,8,4)&amp;"-"&amp;RIGHT(E1324,2),IF(G1324=12,"00"&amp;"."&amp;LEFT(E1324,3)&amp;"."&amp;MID(E1324,4,3)&amp;"/"&amp;MID(E1324,7,4)&amp;"-"&amp;RIGHT(E1324,2),IF(G1324=11,"00.0"&amp;LEFT(E1324,2)&amp;"."&amp;MID(E1324,3,3)&amp;"/"&amp;MID(E1324,6,4)&amp;"-"&amp;RIGHT(E1324,2),"erro")))))</f>
        <v>15.115.504/0001-24</v>
      </c>
      <c r="G1324" s="2">
        <f t="shared" si="61"/>
        <v>14</v>
      </c>
      <c r="H1324" s="6" t="s">
        <v>88</v>
      </c>
      <c r="I1324" s="2">
        <v>5</v>
      </c>
      <c r="J1324" s="6">
        <v>12.751168672937595</v>
      </c>
      <c r="K1324" s="6">
        <v>344954.8</v>
      </c>
      <c r="L1324" s="2">
        <v>0</v>
      </c>
      <c r="M1324" s="2">
        <v>1</v>
      </c>
      <c r="N1324" s="2"/>
      <c r="O1324" s="2">
        <v>0</v>
      </c>
      <c r="P1324" s="2">
        <v>0</v>
      </c>
      <c r="Q1324" s="2">
        <v>0</v>
      </c>
      <c r="R1324" s="2">
        <v>11</v>
      </c>
      <c r="S1324" s="2">
        <v>1</v>
      </c>
      <c r="T1324" s="6">
        <v>13.876981880052375</v>
      </c>
      <c r="U1324" s="6">
        <v>0.17342674440473951</v>
      </c>
      <c r="V1324" s="6">
        <v>0.31567613315779575</v>
      </c>
      <c r="W1324" s="6">
        <v>157871</v>
      </c>
      <c r="X1324" s="6">
        <v>177819</v>
      </c>
      <c r="Y1324" s="6">
        <v>1063400</v>
      </c>
      <c r="Z1324" s="6">
        <v>184422</v>
      </c>
      <c r="AA1324" s="2">
        <f t="shared" si="62"/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1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1</v>
      </c>
      <c r="AR1324" s="3">
        <v>0</v>
      </c>
      <c r="AS1324" s="6">
        <f t="shared" si="63"/>
        <v>13.579036042891397</v>
      </c>
      <c r="AT1324" s="6">
        <f t="shared" si="64"/>
        <v>0.13923127009422273</v>
      </c>
      <c r="AU1324" s="6">
        <f t="shared" si="65"/>
        <v>0.28349417156697565</v>
      </c>
      <c r="AV1324" s="6">
        <f t="shared" si="66"/>
        <v>0</v>
      </c>
      <c r="AW1324" s="6">
        <f t="shared" si="67"/>
        <v>1</v>
      </c>
      <c r="AX1324" s="6">
        <f t="shared" si="68"/>
        <v>0</v>
      </c>
      <c r="AY1324" s="6">
        <f t="shared" si="69"/>
        <v>0</v>
      </c>
      <c r="AZ1324" s="6">
        <f t="shared" si="70"/>
        <v>0</v>
      </c>
      <c r="BA1324" s="6">
        <f t="shared" si="71"/>
        <v>11</v>
      </c>
      <c r="BB1324" s="6">
        <f t="shared" si="72"/>
        <v>1</v>
      </c>
      <c r="BC1324" s="2"/>
      <c r="BD1324" s="2"/>
    </row>
    <row r="1325" spans="1:56" ht="15.75" customHeight="1" x14ac:dyDescent="0.25">
      <c r="A1325" s="2">
        <v>316</v>
      </c>
      <c r="B1325" s="2">
        <v>2016</v>
      </c>
      <c r="C1325" s="6" t="s">
        <v>377</v>
      </c>
      <c r="D1325" s="2">
        <v>6343</v>
      </c>
      <c r="E1325" s="2">
        <v>84683374000149</v>
      </c>
      <c r="F1325" s="2" t="str">
        <f t="array" ref="F1325">IFERROR(INDEX(cnpj!$A:$B,MATCH(C1325,cnpj!$B:$B,0),1),IF(G1325=14,LEFT(E1325,2)&amp;"."&amp;MID(E1325,3,3)&amp;"."&amp;MID(E1325,6,3)&amp;"/"&amp;MID(E1325,9,4)&amp;"-"&amp;RIGHT(E1325,2),IF(G1325=13,0&amp;LEFT(E1325,1)&amp;"."&amp;MID(E1325,2,3)&amp;"."&amp;MID(E1325,5,3)&amp;"/"&amp;MID(E1325,8,4)&amp;"-"&amp;RIGHT(E1325,2),IF(G1325=12,"00"&amp;"."&amp;LEFT(E1325,3)&amp;"."&amp;MID(E1325,4,3)&amp;"/"&amp;MID(E1325,7,4)&amp;"-"&amp;RIGHT(E1325,2),IF(G1325=11,"00.0"&amp;LEFT(E1325,2)&amp;"."&amp;MID(E1325,3,3)&amp;"/"&amp;MID(E1325,6,4)&amp;"-"&amp;RIGHT(E1325,2),"erro")))))</f>
        <v>84.683.374/0001-49</v>
      </c>
      <c r="G1325" s="2">
        <f t="shared" si="61"/>
        <v>14</v>
      </c>
      <c r="H1325" s="6" t="s">
        <v>60</v>
      </c>
      <c r="I1325" s="2">
        <v>1</v>
      </c>
      <c r="J1325" s="6">
        <v>14.920066981871335</v>
      </c>
      <c r="K1325" s="6">
        <v>3017885.51</v>
      </c>
      <c r="L1325" s="2">
        <v>0</v>
      </c>
      <c r="M1325" s="2">
        <v>1</v>
      </c>
      <c r="N1325" s="2"/>
      <c r="O1325" s="2">
        <v>1</v>
      </c>
      <c r="P1325" s="2">
        <v>3</v>
      </c>
      <c r="Q1325" s="2">
        <v>0</v>
      </c>
      <c r="R1325" s="2">
        <v>23</v>
      </c>
      <c r="S1325" s="2">
        <v>0</v>
      </c>
      <c r="T1325" s="6">
        <v>15.31819565260427</v>
      </c>
      <c r="U1325" s="6">
        <v>-4.0379514698116646E-2</v>
      </c>
      <c r="V1325" s="6">
        <v>0.55334922655721663</v>
      </c>
      <c r="W1325" s="6">
        <v>788640</v>
      </c>
      <c r="X1325" s="6">
        <v>1697967</v>
      </c>
      <c r="Y1325" s="6">
        <v>4493739</v>
      </c>
      <c r="Z1325" s="6">
        <v>-181455</v>
      </c>
      <c r="AA1325" s="2" t="str">
        <f t="shared" si="62"/>
        <v/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1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1</v>
      </c>
      <c r="AN1325" s="2">
        <v>0</v>
      </c>
      <c r="AO1325" s="2">
        <v>0</v>
      </c>
      <c r="AP1325" s="2">
        <v>0</v>
      </c>
      <c r="AQ1325" s="2">
        <v>0</v>
      </c>
      <c r="AR1325" s="3">
        <v>0</v>
      </c>
      <c r="AS1325" s="6" t="str">
        <f t="shared" si="63"/>
        <v/>
      </c>
      <c r="AT1325" s="6" t="str">
        <f t="shared" si="64"/>
        <v/>
      </c>
      <c r="AU1325" s="6" t="str">
        <f t="shared" si="65"/>
        <v/>
      </c>
      <c r="AV1325" s="6" t="str">
        <f t="shared" si="66"/>
        <v/>
      </c>
      <c r="AW1325" s="6" t="str">
        <f t="shared" si="67"/>
        <v/>
      </c>
      <c r="AX1325" s="6" t="str">
        <f t="shared" si="68"/>
        <v/>
      </c>
      <c r="AY1325" s="6" t="str">
        <f t="shared" si="69"/>
        <v/>
      </c>
      <c r="AZ1325" s="6" t="str">
        <f t="shared" si="70"/>
        <v/>
      </c>
      <c r="BA1325" s="6" t="str">
        <f t="shared" si="71"/>
        <v/>
      </c>
      <c r="BB1325" s="6" t="str">
        <f t="shared" si="72"/>
        <v/>
      </c>
      <c r="BC1325" s="2"/>
      <c r="BD1325" s="2"/>
    </row>
    <row r="1326" spans="1:56" ht="15.75" customHeight="1" x14ac:dyDescent="0.25">
      <c r="A1326" s="2">
        <v>316</v>
      </c>
      <c r="B1326" s="2">
        <v>2017</v>
      </c>
      <c r="C1326" s="6" t="s">
        <v>377</v>
      </c>
      <c r="D1326" s="2">
        <v>6343</v>
      </c>
      <c r="E1326" s="2">
        <v>84683374000149</v>
      </c>
      <c r="F1326" s="2" t="str">
        <f t="array" ref="F1326">IFERROR(INDEX(cnpj!$A:$B,MATCH(C1326,cnpj!$B:$B,0),1),IF(G1326=14,LEFT(E1326,2)&amp;"."&amp;MID(E1326,3,3)&amp;"."&amp;MID(E1326,6,3)&amp;"/"&amp;MID(E1326,9,4)&amp;"-"&amp;RIGHT(E1326,2),IF(G1326=13,0&amp;LEFT(E1326,1)&amp;"."&amp;MID(E1326,2,3)&amp;"."&amp;MID(E1326,5,3)&amp;"/"&amp;MID(E1326,8,4)&amp;"-"&amp;RIGHT(E1326,2),IF(G1326=12,"00"&amp;"."&amp;LEFT(E1326,3)&amp;"."&amp;MID(E1326,4,3)&amp;"/"&amp;MID(E1326,7,4)&amp;"-"&amp;RIGHT(E1326,2),IF(G1326=11,"00.0"&amp;LEFT(E1326,2)&amp;"."&amp;MID(E1326,3,3)&amp;"/"&amp;MID(E1326,6,4)&amp;"-"&amp;RIGHT(E1326,2),"erro")))))</f>
        <v>84.683.374/0001-49</v>
      </c>
      <c r="G1326" s="2">
        <f t="shared" si="61"/>
        <v>14</v>
      </c>
      <c r="H1326" s="6" t="s">
        <v>60</v>
      </c>
      <c r="I1326" s="2">
        <v>1</v>
      </c>
      <c r="J1326" s="6">
        <v>13.720124575286984</v>
      </c>
      <c r="K1326" s="6">
        <v>909022</v>
      </c>
      <c r="L1326" s="2">
        <v>0</v>
      </c>
      <c r="M1326" s="2">
        <v>1</v>
      </c>
      <c r="N1326" s="2"/>
      <c r="O1326" s="2">
        <v>1</v>
      </c>
      <c r="P1326" s="2">
        <v>2</v>
      </c>
      <c r="Q1326" s="2">
        <v>0</v>
      </c>
      <c r="R1326" s="2">
        <v>22</v>
      </c>
      <c r="S1326" s="2">
        <v>0</v>
      </c>
      <c r="T1326" s="6">
        <v>15.275949729845051</v>
      </c>
      <c r="U1326" s="6">
        <v>3.5609634595068398E-2</v>
      </c>
      <c r="V1326" s="6">
        <v>0.53960385352232465</v>
      </c>
      <c r="W1326" s="6">
        <v>1012837</v>
      </c>
      <c r="X1326" s="6">
        <v>1311696</v>
      </c>
      <c r="Y1326" s="6">
        <v>4307851</v>
      </c>
      <c r="Z1326" s="6">
        <v>153401</v>
      </c>
      <c r="AA1326" s="2">
        <f t="shared" si="62"/>
        <v>1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1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</v>
      </c>
      <c r="AO1326" s="2">
        <v>0</v>
      </c>
      <c r="AP1326" s="2">
        <v>0</v>
      </c>
      <c r="AQ1326" s="2">
        <v>0</v>
      </c>
      <c r="AR1326" s="3">
        <v>0</v>
      </c>
      <c r="AS1326" s="6">
        <f t="shared" si="63"/>
        <v>15.31819565260427</v>
      </c>
      <c r="AT1326" s="6">
        <f t="shared" si="64"/>
        <v>-4.0379514698116646E-2</v>
      </c>
      <c r="AU1326" s="6">
        <f t="shared" si="65"/>
        <v>0.55334922655721663</v>
      </c>
      <c r="AV1326" s="6">
        <f t="shared" si="66"/>
        <v>0</v>
      </c>
      <c r="AW1326" s="6">
        <f t="shared" si="67"/>
        <v>1</v>
      </c>
      <c r="AX1326" s="6">
        <f t="shared" si="68"/>
        <v>1</v>
      </c>
      <c r="AY1326" s="6">
        <f t="shared" si="69"/>
        <v>3</v>
      </c>
      <c r="AZ1326" s="6">
        <f t="shared" si="70"/>
        <v>0</v>
      </c>
      <c r="BA1326" s="6">
        <f t="shared" si="71"/>
        <v>23</v>
      </c>
      <c r="BB1326" s="6">
        <f t="shared" si="72"/>
        <v>0</v>
      </c>
      <c r="BC1326" s="2"/>
      <c r="BD1326" s="2"/>
    </row>
    <row r="1327" spans="1:56" ht="15.75" customHeight="1" x14ac:dyDescent="0.25">
      <c r="A1327" s="2">
        <v>316</v>
      </c>
      <c r="B1327" s="2">
        <v>2018</v>
      </c>
      <c r="C1327" s="6" t="s">
        <v>377</v>
      </c>
      <c r="D1327" s="2">
        <v>6343</v>
      </c>
      <c r="E1327" s="2">
        <v>84683374000149</v>
      </c>
      <c r="F1327" s="2" t="str">
        <f t="array" ref="F1327">IFERROR(INDEX(cnpj!$A:$B,MATCH(C1327,cnpj!$B:$B,0),1),IF(G1327=14,LEFT(E1327,2)&amp;"."&amp;MID(E1327,3,3)&amp;"."&amp;MID(E1327,6,3)&amp;"/"&amp;MID(E1327,9,4)&amp;"-"&amp;RIGHT(E1327,2),IF(G1327=13,0&amp;LEFT(E1327,1)&amp;"."&amp;MID(E1327,2,3)&amp;"."&amp;MID(E1327,5,3)&amp;"/"&amp;MID(E1327,8,4)&amp;"-"&amp;RIGHT(E1327,2),IF(G1327=12,"00"&amp;"."&amp;LEFT(E1327,3)&amp;"."&amp;MID(E1327,4,3)&amp;"/"&amp;MID(E1327,7,4)&amp;"-"&amp;RIGHT(E1327,2),IF(G1327=11,"00.0"&amp;LEFT(E1327,2)&amp;"."&amp;MID(E1327,3,3)&amp;"/"&amp;MID(E1327,6,4)&amp;"-"&amp;RIGHT(E1327,2),"erro")))))</f>
        <v>84.683.374/0001-49</v>
      </c>
      <c r="G1327" s="2">
        <f t="shared" si="61"/>
        <v>14</v>
      </c>
      <c r="H1327" s="6" t="s">
        <v>60</v>
      </c>
      <c r="I1327" s="2">
        <v>1</v>
      </c>
      <c r="J1327" s="6">
        <v>13.825262849406952</v>
      </c>
      <c r="K1327" s="6">
        <v>1009800</v>
      </c>
      <c r="L1327" s="2">
        <v>0</v>
      </c>
      <c r="M1327" s="2">
        <v>1</v>
      </c>
      <c r="N1327" s="2"/>
      <c r="O1327" s="2">
        <v>1</v>
      </c>
      <c r="P1327" s="2">
        <v>2</v>
      </c>
      <c r="Q1327" s="2">
        <v>0</v>
      </c>
      <c r="R1327" s="2">
        <v>22</v>
      </c>
      <c r="S1327" s="2">
        <v>0</v>
      </c>
      <c r="T1327" s="6">
        <v>15.296237668604554</v>
      </c>
      <c r="U1327" s="6">
        <v>6.1808982013998183E-2</v>
      </c>
      <c r="V1327" s="6">
        <v>0.49956950880328904</v>
      </c>
      <c r="W1327" s="6">
        <v>691767</v>
      </c>
      <c r="X1327" s="6">
        <v>1504411</v>
      </c>
      <c r="Y1327" s="6">
        <v>4396141</v>
      </c>
      <c r="Z1327" s="6">
        <v>271721</v>
      </c>
      <c r="AA1327" s="2">
        <f t="shared" si="62"/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1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1</v>
      </c>
      <c r="AP1327" s="2">
        <v>0</v>
      </c>
      <c r="AQ1327" s="2">
        <v>0</v>
      </c>
      <c r="AR1327" s="3">
        <v>0</v>
      </c>
      <c r="AS1327" s="6">
        <f t="shared" si="63"/>
        <v>15.275949729845051</v>
      </c>
      <c r="AT1327" s="6">
        <f t="shared" si="64"/>
        <v>3.5609634595068398E-2</v>
      </c>
      <c r="AU1327" s="6">
        <f t="shared" si="65"/>
        <v>0.53960385352232465</v>
      </c>
      <c r="AV1327" s="6">
        <f t="shared" si="66"/>
        <v>0</v>
      </c>
      <c r="AW1327" s="6">
        <f t="shared" si="67"/>
        <v>1</v>
      </c>
      <c r="AX1327" s="6">
        <f t="shared" si="68"/>
        <v>1</v>
      </c>
      <c r="AY1327" s="6">
        <f t="shared" si="69"/>
        <v>2</v>
      </c>
      <c r="AZ1327" s="6">
        <f t="shared" si="70"/>
        <v>0</v>
      </c>
      <c r="BA1327" s="6">
        <f t="shared" si="71"/>
        <v>22</v>
      </c>
      <c r="BB1327" s="6">
        <f t="shared" si="72"/>
        <v>0</v>
      </c>
      <c r="BC1327" s="2"/>
      <c r="BD1327" s="2"/>
    </row>
    <row r="1328" spans="1:56" ht="15.75" customHeight="1" x14ac:dyDescent="0.25">
      <c r="A1328" s="2">
        <v>317</v>
      </c>
      <c r="B1328" s="2">
        <v>2016</v>
      </c>
      <c r="C1328" s="6" t="s">
        <v>378</v>
      </c>
      <c r="D1328" s="2">
        <v>18465</v>
      </c>
      <c r="E1328" s="2">
        <v>33256439000139</v>
      </c>
      <c r="F1328" s="2" t="str">
        <f t="array" ref="F1328">IFERROR(INDEX(cnpj!$A:$B,MATCH(C1328,cnpj!$B:$B,0),1),IF(G1328=14,LEFT(E1328,2)&amp;"."&amp;MID(E1328,3,3)&amp;"."&amp;MID(E1328,6,3)&amp;"/"&amp;MID(E1328,9,4)&amp;"-"&amp;RIGHT(E1328,2),IF(G1328=13,0&amp;LEFT(E1328,1)&amp;"."&amp;MID(E1328,2,3)&amp;"."&amp;MID(E1328,5,3)&amp;"/"&amp;MID(E1328,8,4)&amp;"-"&amp;RIGHT(E1328,2),IF(G1328=12,"00"&amp;"."&amp;LEFT(E1328,3)&amp;"."&amp;MID(E1328,4,3)&amp;"/"&amp;MID(E1328,7,4)&amp;"-"&amp;RIGHT(E1328,2),IF(G1328=11,"00.0"&amp;LEFT(E1328,2)&amp;"."&amp;MID(E1328,3,3)&amp;"/"&amp;MID(E1328,6,4)&amp;"-"&amp;RIGHT(E1328,2),"erro")))))</f>
        <v>33.256.439/0001-39</v>
      </c>
      <c r="G1328" s="2">
        <f t="shared" si="61"/>
        <v>14</v>
      </c>
      <c r="H1328" s="6" t="s">
        <v>191</v>
      </c>
      <c r="I1328" s="2">
        <v>7</v>
      </c>
      <c r="J1328" s="6">
        <v>15.689602419229114</v>
      </c>
      <c r="K1328" s="6">
        <v>6514900</v>
      </c>
      <c r="L1328" s="2">
        <v>0</v>
      </c>
      <c r="M1328" s="2">
        <v>1</v>
      </c>
      <c r="N1328" s="2"/>
      <c r="O1328" s="2">
        <v>0</v>
      </c>
      <c r="P1328" s="2">
        <v>0</v>
      </c>
      <c r="Q1328" s="2">
        <v>0</v>
      </c>
      <c r="R1328" s="2">
        <v>22</v>
      </c>
      <c r="S1328" s="2">
        <v>0</v>
      </c>
      <c r="T1328" s="6">
        <v>16.101606956515948</v>
      </c>
      <c r="U1328" s="6">
        <v>0.15875469490309782</v>
      </c>
      <c r="V1328" s="6">
        <v>0.13306019998037913</v>
      </c>
      <c r="W1328" s="6">
        <v>352946</v>
      </c>
      <c r="X1328" s="6">
        <v>955896</v>
      </c>
      <c r="Y1328" s="6">
        <v>9836465</v>
      </c>
      <c r="Z1328" s="6">
        <v>1561585</v>
      </c>
      <c r="AA1328" s="2" t="str">
        <f t="shared" si="62"/>
        <v/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1</v>
      </c>
      <c r="AL1328" s="2">
        <v>0</v>
      </c>
      <c r="AM1328" s="2">
        <v>1</v>
      </c>
      <c r="AN1328" s="2">
        <v>0</v>
      </c>
      <c r="AO1328" s="2">
        <v>0</v>
      </c>
      <c r="AP1328" s="2">
        <v>0</v>
      </c>
      <c r="AQ1328" s="2">
        <v>0</v>
      </c>
      <c r="AR1328" s="3">
        <v>0</v>
      </c>
      <c r="AS1328" s="6" t="str">
        <f t="shared" si="63"/>
        <v/>
      </c>
      <c r="AT1328" s="6" t="str">
        <f t="shared" si="64"/>
        <v/>
      </c>
      <c r="AU1328" s="6" t="str">
        <f t="shared" si="65"/>
        <v/>
      </c>
      <c r="AV1328" s="6" t="str">
        <f t="shared" si="66"/>
        <v/>
      </c>
      <c r="AW1328" s="6" t="str">
        <f t="shared" si="67"/>
        <v/>
      </c>
      <c r="AX1328" s="6" t="str">
        <f t="shared" si="68"/>
        <v/>
      </c>
      <c r="AY1328" s="6" t="str">
        <f t="shared" si="69"/>
        <v/>
      </c>
      <c r="AZ1328" s="6" t="str">
        <f t="shared" si="70"/>
        <v/>
      </c>
      <c r="BA1328" s="6" t="str">
        <f t="shared" si="71"/>
        <v/>
      </c>
      <c r="BB1328" s="6" t="str">
        <f t="shared" si="72"/>
        <v/>
      </c>
      <c r="BC1328" s="2"/>
      <c r="BD1328" s="2"/>
    </row>
    <row r="1329" spans="1:56" ht="15.75" customHeight="1" x14ac:dyDescent="0.25">
      <c r="A1329" s="2">
        <v>317</v>
      </c>
      <c r="B1329" s="2">
        <v>2017</v>
      </c>
      <c r="C1329" s="6" t="s">
        <v>378</v>
      </c>
      <c r="D1329" s="2">
        <v>18465</v>
      </c>
      <c r="E1329" s="2">
        <v>33256439000139</v>
      </c>
      <c r="F1329" s="2" t="str">
        <f t="array" ref="F1329">IFERROR(INDEX(cnpj!$A:$B,MATCH(C1329,cnpj!$B:$B,0),1),IF(G1329=14,LEFT(E1329,2)&amp;"."&amp;MID(E1329,3,3)&amp;"."&amp;MID(E1329,6,3)&amp;"/"&amp;MID(E1329,9,4)&amp;"-"&amp;RIGHT(E1329,2),IF(G1329=13,0&amp;LEFT(E1329,1)&amp;"."&amp;MID(E1329,2,3)&amp;"."&amp;MID(E1329,5,3)&amp;"/"&amp;MID(E1329,8,4)&amp;"-"&amp;RIGHT(E1329,2),IF(G1329=12,"00"&amp;"."&amp;LEFT(E1329,3)&amp;"."&amp;MID(E1329,4,3)&amp;"/"&amp;MID(E1329,7,4)&amp;"-"&amp;RIGHT(E1329,2),IF(G1329=11,"00.0"&amp;LEFT(E1329,2)&amp;"."&amp;MID(E1329,3,3)&amp;"/"&amp;MID(E1329,6,4)&amp;"-"&amp;RIGHT(E1329,2),"erro")))))</f>
        <v>33.256.439/0001-39</v>
      </c>
      <c r="G1329" s="2">
        <f t="shared" si="61"/>
        <v>14</v>
      </c>
      <c r="H1329" s="6" t="s">
        <v>191</v>
      </c>
      <c r="I1329" s="2">
        <v>7</v>
      </c>
      <c r="J1329" s="6">
        <v>15.590462908875947</v>
      </c>
      <c r="K1329" s="6">
        <v>5900000</v>
      </c>
      <c r="L1329" s="2">
        <v>0</v>
      </c>
      <c r="M1329" s="2">
        <v>1</v>
      </c>
      <c r="N1329" s="2"/>
      <c r="O1329" s="2">
        <v>0</v>
      </c>
      <c r="P1329" s="2">
        <v>0</v>
      </c>
      <c r="Q1329" s="2">
        <v>0</v>
      </c>
      <c r="R1329" s="2">
        <v>22</v>
      </c>
      <c r="S1329" s="2">
        <v>0</v>
      </c>
      <c r="T1329" s="6">
        <v>16.187600817866226</v>
      </c>
      <c r="U1329" s="6">
        <v>0.1468599717009012</v>
      </c>
      <c r="V1329" s="6">
        <v>0.12486408298083841</v>
      </c>
      <c r="W1329" s="6">
        <v>1162071</v>
      </c>
      <c r="X1329" s="6">
        <v>176444</v>
      </c>
      <c r="Y1329" s="6">
        <v>10719776</v>
      </c>
      <c r="Z1329" s="6">
        <v>1574306</v>
      </c>
      <c r="AA1329" s="2">
        <f t="shared" si="62"/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1</v>
      </c>
      <c r="AL1329" s="2">
        <v>0</v>
      </c>
      <c r="AM1329" s="2">
        <v>0</v>
      </c>
      <c r="AN1329" s="2">
        <v>1</v>
      </c>
      <c r="AO1329" s="2">
        <v>0</v>
      </c>
      <c r="AP1329" s="2">
        <v>0</v>
      </c>
      <c r="AQ1329" s="2">
        <v>0</v>
      </c>
      <c r="AR1329" s="3">
        <v>0</v>
      </c>
      <c r="AS1329" s="6">
        <f t="shared" si="63"/>
        <v>16.101606956515948</v>
      </c>
      <c r="AT1329" s="6">
        <f t="shared" si="64"/>
        <v>0.15875469490309782</v>
      </c>
      <c r="AU1329" s="6">
        <f t="shared" si="65"/>
        <v>0.13306019998037913</v>
      </c>
      <c r="AV1329" s="6">
        <f t="shared" si="66"/>
        <v>0</v>
      </c>
      <c r="AW1329" s="6">
        <f t="shared" si="67"/>
        <v>1</v>
      </c>
      <c r="AX1329" s="6">
        <f t="shared" si="68"/>
        <v>0</v>
      </c>
      <c r="AY1329" s="6">
        <f t="shared" si="69"/>
        <v>0</v>
      </c>
      <c r="AZ1329" s="6">
        <f t="shared" si="70"/>
        <v>0</v>
      </c>
      <c r="BA1329" s="6">
        <f t="shared" si="71"/>
        <v>22</v>
      </c>
      <c r="BB1329" s="6">
        <f t="shared" si="72"/>
        <v>0</v>
      </c>
      <c r="BC1329" s="2"/>
      <c r="BD1329" s="2"/>
    </row>
    <row r="1330" spans="1:56" ht="15.75" customHeight="1" x14ac:dyDescent="0.25">
      <c r="A1330" s="2">
        <v>317</v>
      </c>
      <c r="B1330" s="2">
        <v>2018</v>
      </c>
      <c r="C1330" s="6" t="s">
        <v>378</v>
      </c>
      <c r="D1330" s="2">
        <v>18465</v>
      </c>
      <c r="E1330" s="2">
        <v>33256439000139</v>
      </c>
      <c r="F1330" s="2" t="str">
        <f t="array" ref="F1330">IFERROR(INDEX(cnpj!$A:$B,MATCH(C1330,cnpj!$B:$B,0),1),IF(G1330=14,LEFT(E1330,2)&amp;"."&amp;MID(E1330,3,3)&amp;"."&amp;MID(E1330,6,3)&amp;"/"&amp;MID(E1330,9,4)&amp;"-"&amp;RIGHT(E1330,2),IF(G1330=13,0&amp;LEFT(E1330,1)&amp;"."&amp;MID(E1330,2,3)&amp;"."&amp;MID(E1330,5,3)&amp;"/"&amp;MID(E1330,8,4)&amp;"-"&amp;RIGHT(E1330,2),IF(G1330=12,"00"&amp;"."&amp;LEFT(E1330,3)&amp;"."&amp;MID(E1330,4,3)&amp;"/"&amp;MID(E1330,7,4)&amp;"-"&amp;RIGHT(E1330,2),IF(G1330=11,"00.0"&amp;LEFT(E1330,2)&amp;"."&amp;MID(E1330,3,3)&amp;"/"&amp;MID(E1330,6,4)&amp;"-"&amp;RIGHT(E1330,2),"erro")))))</f>
        <v>33.256.439/0001-39</v>
      </c>
      <c r="G1330" s="2">
        <f t="shared" si="61"/>
        <v>14</v>
      </c>
      <c r="H1330" s="6" t="s">
        <v>191</v>
      </c>
      <c r="I1330" s="2">
        <v>7</v>
      </c>
      <c r="J1330" s="6">
        <v>15.856730886823913</v>
      </c>
      <c r="K1330" s="6">
        <v>7700000</v>
      </c>
      <c r="L1330" s="2">
        <v>0</v>
      </c>
      <c r="M1330" s="2">
        <v>1</v>
      </c>
      <c r="N1330" s="2"/>
      <c r="O1330" s="2">
        <v>0</v>
      </c>
      <c r="P1330" s="2">
        <v>0</v>
      </c>
      <c r="Q1330" s="2">
        <v>0</v>
      </c>
      <c r="R1330" s="2">
        <v>23</v>
      </c>
      <c r="S1330" s="2">
        <v>0</v>
      </c>
      <c r="T1330" s="6">
        <v>16.270105755674223</v>
      </c>
      <c r="U1330" s="6">
        <v>9.8818817150730306E-2</v>
      </c>
      <c r="V1330" s="6">
        <v>0.18842705373432792</v>
      </c>
      <c r="W1330" s="6">
        <v>342114</v>
      </c>
      <c r="X1330" s="6">
        <v>1851501</v>
      </c>
      <c r="Y1330" s="6">
        <v>11641720</v>
      </c>
      <c r="Z1330" s="6">
        <v>1150421</v>
      </c>
      <c r="AA1330" s="2">
        <f t="shared" si="62"/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1</v>
      </c>
      <c r="AL1330" s="2">
        <v>0</v>
      </c>
      <c r="AM1330" s="2">
        <v>0</v>
      </c>
      <c r="AN1330" s="2">
        <v>0</v>
      </c>
      <c r="AO1330" s="2">
        <v>1</v>
      </c>
      <c r="AP1330" s="2">
        <v>0</v>
      </c>
      <c r="AQ1330" s="2">
        <v>0</v>
      </c>
      <c r="AR1330" s="3">
        <v>0</v>
      </c>
      <c r="AS1330" s="6">
        <f t="shared" si="63"/>
        <v>16.187600817866226</v>
      </c>
      <c r="AT1330" s="6">
        <f t="shared" si="64"/>
        <v>0.1468599717009012</v>
      </c>
      <c r="AU1330" s="6">
        <f t="shared" si="65"/>
        <v>0.12486408298083841</v>
      </c>
      <c r="AV1330" s="6">
        <f t="shared" si="66"/>
        <v>0</v>
      </c>
      <c r="AW1330" s="6">
        <f t="shared" si="67"/>
        <v>1</v>
      </c>
      <c r="AX1330" s="6">
        <f t="shared" si="68"/>
        <v>0</v>
      </c>
      <c r="AY1330" s="6">
        <f t="shared" si="69"/>
        <v>0</v>
      </c>
      <c r="AZ1330" s="6">
        <f t="shared" si="70"/>
        <v>0</v>
      </c>
      <c r="BA1330" s="6">
        <f t="shared" si="71"/>
        <v>22</v>
      </c>
      <c r="BB1330" s="6">
        <f t="shared" si="72"/>
        <v>0</v>
      </c>
      <c r="BC1330" s="2"/>
      <c r="BD1330" s="2"/>
    </row>
    <row r="1331" spans="1:56" ht="15.75" customHeight="1" x14ac:dyDescent="0.25">
      <c r="A1331" s="2">
        <v>317</v>
      </c>
      <c r="B1331" s="2">
        <v>2019</v>
      </c>
      <c r="C1331" s="6" t="s">
        <v>378</v>
      </c>
      <c r="D1331" s="2">
        <v>18465</v>
      </c>
      <c r="E1331" s="2">
        <v>33256439000139</v>
      </c>
      <c r="F1331" s="2" t="str">
        <f t="array" ref="F1331">IFERROR(INDEX(cnpj!$A:$B,MATCH(C1331,cnpj!$B:$B,0),1),IF(G1331=14,LEFT(E1331,2)&amp;"."&amp;MID(E1331,3,3)&amp;"."&amp;MID(E1331,6,3)&amp;"/"&amp;MID(E1331,9,4)&amp;"-"&amp;RIGHT(E1331,2),IF(G1331=13,0&amp;LEFT(E1331,1)&amp;"."&amp;MID(E1331,2,3)&amp;"."&amp;MID(E1331,5,3)&amp;"/"&amp;MID(E1331,8,4)&amp;"-"&amp;RIGHT(E1331,2),IF(G1331=12,"00"&amp;"."&amp;LEFT(E1331,3)&amp;"."&amp;MID(E1331,4,3)&amp;"/"&amp;MID(E1331,7,4)&amp;"-"&amp;RIGHT(E1331,2),IF(G1331=11,"00.0"&amp;LEFT(E1331,2)&amp;"."&amp;MID(E1331,3,3)&amp;"/"&amp;MID(E1331,6,4)&amp;"-"&amp;RIGHT(E1331,2),"erro")))))</f>
        <v>33.256.439/0001-39</v>
      </c>
      <c r="G1331" s="2">
        <f t="shared" si="61"/>
        <v>14</v>
      </c>
      <c r="H1331" s="6" t="s">
        <v>191</v>
      </c>
      <c r="I1331" s="2">
        <v>7</v>
      </c>
      <c r="J1331" s="6">
        <v>16.25785759333348</v>
      </c>
      <c r="K1331" s="6">
        <v>11500000</v>
      </c>
      <c r="L1331" s="2">
        <v>0</v>
      </c>
      <c r="M1331" s="2">
        <v>1</v>
      </c>
      <c r="N1331" s="2"/>
      <c r="O1331" s="2">
        <v>0</v>
      </c>
      <c r="P1331" s="2">
        <v>0</v>
      </c>
      <c r="Q1331" s="2">
        <v>0</v>
      </c>
      <c r="R1331" s="2">
        <v>23</v>
      </c>
      <c r="S1331" s="2">
        <v>0</v>
      </c>
      <c r="T1331" s="6">
        <v>16.246473298323224</v>
      </c>
      <c r="U1331" s="6">
        <v>3.2852402363695549E-2</v>
      </c>
      <c r="V1331" s="6">
        <v>3.5182165984466073E-2</v>
      </c>
      <c r="W1331" s="6">
        <v>47069</v>
      </c>
      <c r="X1331" s="6">
        <v>352946</v>
      </c>
      <c r="Y1331" s="6">
        <v>11369823</v>
      </c>
      <c r="Z1331" s="6">
        <v>373526</v>
      </c>
      <c r="AA1331" s="2">
        <f t="shared" si="62"/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1</v>
      </c>
      <c r="AL1331" s="2">
        <v>0</v>
      </c>
      <c r="AM1331" s="2">
        <v>0</v>
      </c>
      <c r="AN1331" s="2">
        <v>0</v>
      </c>
      <c r="AO1331" s="2">
        <v>0</v>
      </c>
      <c r="AP1331" s="2">
        <v>1</v>
      </c>
      <c r="AQ1331" s="2">
        <v>0</v>
      </c>
      <c r="AR1331" s="3">
        <v>0</v>
      </c>
      <c r="AS1331" s="6">
        <f t="shared" si="63"/>
        <v>16.270105755674223</v>
      </c>
      <c r="AT1331" s="6">
        <f t="shared" si="64"/>
        <v>9.8818817150730306E-2</v>
      </c>
      <c r="AU1331" s="6">
        <f t="shared" si="65"/>
        <v>0.18842705373432792</v>
      </c>
      <c r="AV1331" s="6">
        <f t="shared" si="66"/>
        <v>0</v>
      </c>
      <c r="AW1331" s="6">
        <f t="shared" si="67"/>
        <v>1</v>
      </c>
      <c r="AX1331" s="6">
        <f t="shared" si="68"/>
        <v>0</v>
      </c>
      <c r="AY1331" s="6">
        <f t="shared" si="69"/>
        <v>0</v>
      </c>
      <c r="AZ1331" s="6">
        <f t="shared" si="70"/>
        <v>0</v>
      </c>
      <c r="BA1331" s="6">
        <f t="shared" si="71"/>
        <v>23</v>
      </c>
      <c r="BB1331" s="6">
        <f t="shared" si="72"/>
        <v>0</v>
      </c>
      <c r="BC1331" s="2"/>
      <c r="BD1331" s="2"/>
    </row>
    <row r="1332" spans="1:56" ht="15.75" customHeight="1" x14ac:dyDescent="0.25">
      <c r="A1332" s="2">
        <v>317</v>
      </c>
      <c r="B1332" s="2">
        <v>2020</v>
      </c>
      <c r="C1332" s="6" t="s">
        <v>378</v>
      </c>
      <c r="D1332" s="2">
        <v>18465</v>
      </c>
      <c r="E1332" s="2">
        <v>33256439000139</v>
      </c>
      <c r="F1332" s="2" t="str">
        <f t="array" ref="F1332">IFERROR(INDEX(cnpj!$A:$B,MATCH(C1332,cnpj!$B:$B,0),1),IF(G1332=14,LEFT(E1332,2)&amp;"."&amp;MID(E1332,3,3)&amp;"."&amp;MID(E1332,6,3)&amp;"/"&amp;MID(E1332,9,4)&amp;"-"&amp;RIGHT(E1332,2),IF(G1332=13,0&amp;LEFT(E1332,1)&amp;"."&amp;MID(E1332,2,3)&amp;"."&amp;MID(E1332,5,3)&amp;"/"&amp;MID(E1332,8,4)&amp;"-"&amp;RIGHT(E1332,2),IF(G1332=12,"00"&amp;"."&amp;LEFT(E1332,3)&amp;"."&amp;MID(E1332,4,3)&amp;"/"&amp;MID(E1332,7,4)&amp;"-"&amp;RIGHT(E1332,2),IF(G1332=11,"00.0"&amp;LEFT(E1332,2)&amp;"."&amp;MID(E1332,3,3)&amp;"/"&amp;MID(E1332,6,4)&amp;"-"&amp;RIGHT(E1332,2),"erro")))))</f>
        <v>33.256.439/0001-39</v>
      </c>
      <c r="G1332" s="2">
        <f t="shared" si="61"/>
        <v>14</v>
      </c>
      <c r="H1332" s="6" t="s">
        <v>191</v>
      </c>
      <c r="I1332" s="2">
        <v>7</v>
      </c>
      <c r="J1332" s="6">
        <v>15.955576721460545</v>
      </c>
      <c r="K1332" s="6">
        <v>8500000</v>
      </c>
      <c r="L1332" s="2">
        <v>0</v>
      </c>
      <c r="M1332" s="2">
        <v>1</v>
      </c>
      <c r="N1332" s="2"/>
      <c r="O1332" s="2">
        <v>0</v>
      </c>
      <c r="P1332" s="2">
        <v>0</v>
      </c>
      <c r="Q1332" s="2">
        <v>0</v>
      </c>
      <c r="R1332" s="2">
        <v>23</v>
      </c>
      <c r="S1332" s="2">
        <v>0</v>
      </c>
      <c r="T1332" s="6">
        <v>16.379898065309899</v>
      </c>
      <c r="U1332" s="6">
        <v>6.8760391413700217E-2</v>
      </c>
      <c r="V1332" s="6">
        <v>0.26622276604905309</v>
      </c>
      <c r="W1332" s="6">
        <v>1566780</v>
      </c>
      <c r="X1332" s="6">
        <v>1892172</v>
      </c>
      <c r="Y1332" s="6">
        <v>12992698</v>
      </c>
      <c r="Z1332" s="6">
        <v>893383</v>
      </c>
      <c r="AA1332" s="2">
        <f t="shared" si="62"/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1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1</v>
      </c>
      <c r="AR1332" s="3">
        <v>0</v>
      </c>
      <c r="AS1332" s="6">
        <f t="shared" si="63"/>
        <v>16.246473298323224</v>
      </c>
      <c r="AT1332" s="6">
        <f t="shared" si="64"/>
        <v>3.2852402363695549E-2</v>
      </c>
      <c r="AU1332" s="6">
        <f t="shared" si="65"/>
        <v>3.5182165984466073E-2</v>
      </c>
      <c r="AV1332" s="6">
        <f t="shared" si="66"/>
        <v>0</v>
      </c>
      <c r="AW1332" s="6">
        <f t="shared" si="67"/>
        <v>1</v>
      </c>
      <c r="AX1332" s="6">
        <f t="shared" si="68"/>
        <v>0</v>
      </c>
      <c r="AY1332" s="6">
        <f t="shared" si="69"/>
        <v>0</v>
      </c>
      <c r="AZ1332" s="6">
        <f t="shared" si="70"/>
        <v>0</v>
      </c>
      <c r="BA1332" s="6">
        <f t="shared" si="71"/>
        <v>23</v>
      </c>
      <c r="BB1332" s="6">
        <f t="shared" si="72"/>
        <v>0</v>
      </c>
      <c r="BC1332" s="2"/>
      <c r="BD1332" s="2"/>
    </row>
    <row r="1333" spans="1:56" ht="15.75" customHeight="1" x14ac:dyDescent="0.25">
      <c r="A1333" s="2">
        <v>318</v>
      </c>
      <c r="B1333" s="2">
        <v>2016</v>
      </c>
      <c r="C1333" s="6" t="s">
        <v>379</v>
      </c>
      <c r="D1333" s="2">
        <v>21555</v>
      </c>
      <c r="E1333" s="2">
        <v>4437534000130</v>
      </c>
      <c r="F1333" s="2" t="str">
        <f t="array" ref="F1333">IFERROR(INDEX(cnpj!$A:$B,MATCH(C1333,cnpj!$B:$B,0),1),IF(G1333=14,LEFT(E1333,2)&amp;"."&amp;MID(E1333,3,3)&amp;"."&amp;MID(E1333,6,3)&amp;"/"&amp;MID(E1333,9,4)&amp;"-"&amp;RIGHT(E1333,2),IF(G1333=13,0&amp;LEFT(E1333,1)&amp;"."&amp;MID(E1333,2,3)&amp;"."&amp;MID(E1333,5,3)&amp;"/"&amp;MID(E1333,8,4)&amp;"-"&amp;RIGHT(E1333,2),IF(G1333=12,"00"&amp;"."&amp;LEFT(E1333,3)&amp;"."&amp;MID(E1333,4,3)&amp;"/"&amp;MID(E1333,7,4)&amp;"-"&amp;RIGHT(E1333,2),IF(G1333=11,"00.0"&amp;LEFT(E1333,2)&amp;"."&amp;MID(E1333,3,3)&amp;"/"&amp;MID(E1333,6,4)&amp;"-"&amp;RIGHT(E1333,2),"erro")))))</f>
        <v>04.437.534/0001-30</v>
      </c>
      <c r="G1333" s="2">
        <f t="shared" si="61"/>
        <v>13</v>
      </c>
      <c r="H1333" s="6" t="s">
        <v>290</v>
      </c>
      <c r="I1333" s="2">
        <v>3</v>
      </c>
      <c r="J1333" s="6">
        <v>13.4008281003065</v>
      </c>
      <c r="K1333" s="6">
        <v>660550</v>
      </c>
      <c r="L1333" s="2">
        <v>0</v>
      </c>
      <c r="M1333" s="2">
        <v>1</v>
      </c>
      <c r="N1333" s="2"/>
      <c r="O1333" s="2">
        <v>0</v>
      </c>
      <c r="P1333" s="2">
        <v>0</v>
      </c>
      <c r="Q1333" s="2">
        <v>0</v>
      </c>
      <c r="R1333" s="2">
        <v>13</v>
      </c>
      <c r="S1333" s="2">
        <v>0</v>
      </c>
      <c r="T1333" s="6">
        <v>14.605797153348474</v>
      </c>
      <c r="U1333" s="6">
        <v>2.126515634102652E-2</v>
      </c>
      <c r="V1333" s="6">
        <v>0.64760792512617804</v>
      </c>
      <c r="W1333" s="6">
        <v>900226</v>
      </c>
      <c r="X1333" s="6">
        <v>527120</v>
      </c>
      <c r="Y1333" s="6">
        <v>2204028</v>
      </c>
      <c r="Z1333" s="6">
        <v>46869</v>
      </c>
      <c r="AA1333" s="2" t="str">
        <f t="shared" si="62"/>
        <v/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1</v>
      </c>
      <c r="AI1333" s="2">
        <v>0</v>
      </c>
      <c r="AJ1333" s="2">
        <v>0</v>
      </c>
      <c r="AK1333" s="2">
        <v>0</v>
      </c>
      <c r="AL1333" s="2">
        <v>0</v>
      </c>
      <c r="AM1333" s="2">
        <v>1</v>
      </c>
      <c r="AN1333" s="2">
        <v>0</v>
      </c>
      <c r="AO1333" s="2">
        <v>0</v>
      </c>
      <c r="AP1333" s="2">
        <v>0</v>
      </c>
      <c r="AQ1333" s="2">
        <v>0</v>
      </c>
      <c r="AR1333" s="3">
        <v>0</v>
      </c>
      <c r="AS1333" s="6" t="str">
        <f t="shared" si="63"/>
        <v/>
      </c>
      <c r="AT1333" s="6" t="str">
        <f t="shared" si="64"/>
        <v/>
      </c>
      <c r="AU1333" s="6" t="str">
        <f t="shared" si="65"/>
        <v/>
      </c>
      <c r="AV1333" s="6" t="str">
        <f t="shared" si="66"/>
        <v/>
      </c>
      <c r="AW1333" s="6" t="str">
        <f t="shared" si="67"/>
        <v/>
      </c>
      <c r="AX1333" s="6" t="str">
        <f t="shared" si="68"/>
        <v/>
      </c>
      <c r="AY1333" s="6" t="str">
        <f t="shared" si="69"/>
        <v/>
      </c>
      <c r="AZ1333" s="6" t="str">
        <f t="shared" si="70"/>
        <v/>
      </c>
      <c r="BA1333" s="6" t="str">
        <f t="shared" si="71"/>
        <v/>
      </c>
      <c r="BB1333" s="6" t="str">
        <f t="shared" si="72"/>
        <v/>
      </c>
      <c r="BC1333" s="2"/>
      <c r="BD1333" s="2"/>
    </row>
    <row r="1334" spans="1:56" ht="15.75" customHeight="1" x14ac:dyDescent="0.25">
      <c r="A1334" s="2">
        <v>318</v>
      </c>
      <c r="B1334" s="2">
        <v>2017</v>
      </c>
      <c r="C1334" s="6" t="s">
        <v>379</v>
      </c>
      <c r="D1334" s="2">
        <v>21555</v>
      </c>
      <c r="E1334" s="2">
        <v>4437534000130</v>
      </c>
      <c r="F1334" s="2" t="str">
        <f t="array" ref="F1334">IFERROR(INDEX(cnpj!$A:$B,MATCH(C1334,cnpj!$B:$B,0),1),IF(G1334=14,LEFT(E1334,2)&amp;"."&amp;MID(E1334,3,3)&amp;"."&amp;MID(E1334,6,3)&amp;"/"&amp;MID(E1334,9,4)&amp;"-"&amp;RIGHT(E1334,2),IF(G1334=13,0&amp;LEFT(E1334,1)&amp;"."&amp;MID(E1334,2,3)&amp;"."&amp;MID(E1334,5,3)&amp;"/"&amp;MID(E1334,8,4)&amp;"-"&amp;RIGHT(E1334,2),IF(G1334=12,"00"&amp;"."&amp;LEFT(E1334,3)&amp;"."&amp;MID(E1334,4,3)&amp;"/"&amp;MID(E1334,7,4)&amp;"-"&amp;RIGHT(E1334,2),IF(G1334=11,"00.0"&amp;LEFT(E1334,2)&amp;"."&amp;MID(E1334,3,3)&amp;"/"&amp;MID(E1334,6,4)&amp;"-"&amp;RIGHT(E1334,2),"erro")))))</f>
        <v>04.437.534/0001-30</v>
      </c>
      <c r="G1334" s="2">
        <f t="shared" si="61"/>
        <v>13</v>
      </c>
      <c r="H1334" s="6" t="s">
        <v>290</v>
      </c>
      <c r="I1334" s="2">
        <v>3</v>
      </c>
      <c r="J1334" s="6">
        <v>13.491208801681056</v>
      </c>
      <c r="K1334" s="6">
        <v>723032.03</v>
      </c>
      <c r="L1334" s="2">
        <v>0</v>
      </c>
      <c r="M1334" s="2">
        <v>1</v>
      </c>
      <c r="N1334" s="2"/>
      <c r="O1334" s="2">
        <v>0</v>
      </c>
      <c r="P1334" s="2">
        <v>0</v>
      </c>
      <c r="Q1334" s="2">
        <v>0</v>
      </c>
      <c r="R1334" s="2">
        <v>12</v>
      </c>
      <c r="S1334" s="2">
        <v>0</v>
      </c>
      <c r="T1334" s="6">
        <v>14.892227891945094</v>
      </c>
      <c r="U1334" s="6">
        <v>2.0751754071254493E-2</v>
      </c>
      <c r="V1334" s="6">
        <v>0.72445485206449411</v>
      </c>
      <c r="W1334" s="6">
        <v>1069329</v>
      </c>
      <c r="X1334" s="6">
        <v>1056967</v>
      </c>
      <c r="Y1334" s="6">
        <v>2935029</v>
      </c>
      <c r="Z1334" s="6">
        <v>60907</v>
      </c>
      <c r="AA1334" s="2">
        <f t="shared" si="62"/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1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</v>
      </c>
      <c r="AO1334" s="2">
        <v>0</v>
      </c>
      <c r="AP1334" s="2">
        <v>0</v>
      </c>
      <c r="AQ1334" s="2">
        <v>0</v>
      </c>
      <c r="AR1334" s="3">
        <v>0</v>
      </c>
      <c r="AS1334" s="6">
        <f t="shared" si="63"/>
        <v>14.605797153348474</v>
      </c>
      <c r="AT1334" s="6">
        <f t="shared" si="64"/>
        <v>2.126515634102652E-2</v>
      </c>
      <c r="AU1334" s="6">
        <f t="shared" si="65"/>
        <v>0.64760792512617804</v>
      </c>
      <c r="AV1334" s="6">
        <f t="shared" si="66"/>
        <v>0</v>
      </c>
      <c r="AW1334" s="6">
        <f t="shared" si="67"/>
        <v>1</v>
      </c>
      <c r="AX1334" s="6">
        <f t="shared" si="68"/>
        <v>0</v>
      </c>
      <c r="AY1334" s="6">
        <f t="shared" si="69"/>
        <v>0</v>
      </c>
      <c r="AZ1334" s="6">
        <f t="shared" si="70"/>
        <v>0</v>
      </c>
      <c r="BA1334" s="6">
        <f t="shared" si="71"/>
        <v>13</v>
      </c>
      <c r="BB1334" s="6">
        <f t="shared" si="72"/>
        <v>0</v>
      </c>
      <c r="BC1334" s="2"/>
      <c r="BD1334" s="2"/>
    </row>
    <row r="1335" spans="1:56" ht="15.75" customHeight="1" x14ac:dyDescent="0.25">
      <c r="A1335" s="2">
        <v>318</v>
      </c>
      <c r="B1335" s="2">
        <v>2018</v>
      </c>
      <c r="C1335" s="6" t="s">
        <v>379</v>
      </c>
      <c r="D1335" s="2">
        <v>21555</v>
      </c>
      <c r="E1335" s="2">
        <v>4437534000130</v>
      </c>
      <c r="F1335" s="2" t="str">
        <f t="array" ref="F1335">IFERROR(INDEX(cnpj!$A:$B,MATCH(C1335,cnpj!$B:$B,0),1),IF(G1335=14,LEFT(E1335,2)&amp;"."&amp;MID(E1335,3,3)&amp;"."&amp;MID(E1335,6,3)&amp;"/"&amp;MID(E1335,9,4)&amp;"-"&amp;RIGHT(E1335,2),IF(G1335=13,0&amp;LEFT(E1335,1)&amp;"."&amp;MID(E1335,2,3)&amp;"."&amp;MID(E1335,5,3)&amp;"/"&amp;MID(E1335,8,4)&amp;"-"&amp;RIGHT(E1335,2),IF(G1335=12,"00"&amp;"."&amp;LEFT(E1335,3)&amp;"."&amp;MID(E1335,4,3)&amp;"/"&amp;MID(E1335,7,4)&amp;"-"&amp;RIGHT(E1335,2),IF(G1335=11,"00.0"&amp;LEFT(E1335,2)&amp;"."&amp;MID(E1335,3,3)&amp;"/"&amp;MID(E1335,6,4)&amp;"-"&amp;RIGHT(E1335,2),"erro")))))</f>
        <v>04.437.534/0001-30</v>
      </c>
      <c r="G1335" s="2">
        <f t="shared" si="61"/>
        <v>13</v>
      </c>
      <c r="H1335" s="6" t="s">
        <v>290</v>
      </c>
      <c r="I1335" s="2">
        <v>3</v>
      </c>
      <c r="J1335" s="6">
        <v>12.919422544907638</v>
      </c>
      <c r="K1335" s="6">
        <v>408163.27</v>
      </c>
      <c r="L1335" s="2">
        <v>0</v>
      </c>
      <c r="M1335" s="2">
        <v>1</v>
      </c>
      <c r="N1335" s="2"/>
      <c r="O1335" s="2">
        <v>0</v>
      </c>
      <c r="P1335" s="2">
        <v>0</v>
      </c>
      <c r="Q1335" s="2">
        <v>0</v>
      </c>
      <c r="R1335" s="2">
        <v>11</v>
      </c>
      <c r="S1335" s="2">
        <v>0</v>
      </c>
      <c r="T1335" s="6">
        <v>15.186433380000137</v>
      </c>
      <c r="U1335" s="6">
        <v>2.7900087941459015E-2</v>
      </c>
      <c r="V1335" s="6">
        <v>0.78507579619516099</v>
      </c>
      <c r="W1335" s="6">
        <v>1567914</v>
      </c>
      <c r="X1335" s="6">
        <v>1524487</v>
      </c>
      <c r="Y1335" s="6">
        <v>3938984</v>
      </c>
      <c r="Z1335" s="6">
        <v>109898</v>
      </c>
      <c r="AA1335" s="2">
        <f t="shared" si="62"/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1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1</v>
      </c>
      <c r="AP1335" s="2">
        <v>0</v>
      </c>
      <c r="AQ1335" s="2">
        <v>0</v>
      </c>
      <c r="AR1335" s="3">
        <v>0</v>
      </c>
      <c r="AS1335" s="6">
        <f t="shared" si="63"/>
        <v>14.892227891945094</v>
      </c>
      <c r="AT1335" s="6">
        <f t="shared" si="64"/>
        <v>2.0751754071254493E-2</v>
      </c>
      <c r="AU1335" s="6">
        <f t="shared" si="65"/>
        <v>0.72445485206449411</v>
      </c>
      <c r="AV1335" s="6">
        <f t="shared" si="66"/>
        <v>0</v>
      </c>
      <c r="AW1335" s="6">
        <f t="shared" si="67"/>
        <v>1</v>
      </c>
      <c r="AX1335" s="6">
        <f t="shared" si="68"/>
        <v>0</v>
      </c>
      <c r="AY1335" s="6">
        <f t="shared" si="69"/>
        <v>0</v>
      </c>
      <c r="AZ1335" s="6">
        <f t="shared" si="70"/>
        <v>0</v>
      </c>
      <c r="BA1335" s="6">
        <f t="shared" si="71"/>
        <v>12</v>
      </c>
      <c r="BB1335" s="6">
        <f t="shared" si="72"/>
        <v>0</v>
      </c>
      <c r="BC1335" s="2"/>
      <c r="BD1335" s="2"/>
    </row>
    <row r="1336" spans="1:56" ht="15.75" customHeight="1" x14ac:dyDescent="0.25">
      <c r="A1336" s="2">
        <v>318</v>
      </c>
      <c r="B1336" s="2">
        <v>2019</v>
      </c>
      <c r="C1336" s="6" t="s">
        <v>379</v>
      </c>
      <c r="D1336" s="2">
        <v>21555</v>
      </c>
      <c r="E1336" s="2">
        <v>4437534000130</v>
      </c>
      <c r="F1336" s="2" t="str">
        <f t="array" ref="F1336">IFERROR(INDEX(cnpj!$A:$B,MATCH(C1336,cnpj!$B:$B,0),1),IF(G1336=14,LEFT(E1336,2)&amp;"."&amp;MID(E1336,3,3)&amp;"."&amp;MID(E1336,6,3)&amp;"/"&amp;MID(E1336,9,4)&amp;"-"&amp;RIGHT(E1336,2),IF(G1336=13,0&amp;LEFT(E1336,1)&amp;"."&amp;MID(E1336,2,3)&amp;"."&amp;MID(E1336,5,3)&amp;"/"&amp;MID(E1336,8,4)&amp;"-"&amp;RIGHT(E1336,2),IF(G1336=12,"00"&amp;"."&amp;LEFT(E1336,3)&amp;"."&amp;MID(E1336,4,3)&amp;"/"&amp;MID(E1336,7,4)&amp;"-"&amp;RIGHT(E1336,2),IF(G1336=11,"00.0"&amp;LEFT(E1336,2)&amp;"."&amp;MID(E1336,3,3)&amp;"/"&amp;MID(E1336,6,4)&amp;"-"&amp;RIGHT(E1336,2),"erro")))))</f>
        <v>04.437.534/0001-30</v>
      </c>
      <c r="G1336" s="2">
        <f t="shared" si="61"/>
        <v>13</v>
      </c>
      <c r="H1336" s="6" t="s">
        <v>290</v>
      </c>
      <c r="I1336" s="2">
        <v>3</v>
      </c>
      <c r="J1336" s="6">
        <v>13.324487561494463</v>
      </c>
      <c r="K1336" s="6">
        <v>612000</v>
      </c>
      <c r="L1336" s="2">
        <v>0</v>
      </c>
      <c r="M1336" s="2">
        <v>1</v>
      </c>
      <c r="N1336" s="2"/>
      <c r="O1336" s="2">
        <v>0</v>
      </c>
      <c r="P1336" s="2">
        <v>0</v>
      </c>
      <c r="Q1336" s="2">
        <v>0</v>
      </c>
      <c r="R1336" s="2">
        <v>10</v>
      </c>
      <c r="S1336" s="2">
        <v>0</v>
      </c>
      <c r="T1336" s="6">
        <v>15.546360468952033</v>
      </c>
      <c r="U1336" s="6">
        <v>3.1345596896615861E-2</v>
      </c>
      <c r="V1336" s="6">
        <v>0.43617160722351628</v>
      </c>
      <c r="W1336" s="6">
        <v>1562159</v>
      </c>
      <c r="X1336" s="6">
        <v>900226</v>
      </c>
      <c r="Y1336" s="6">
        <v>5645450</v>
      </c>
      <c r="Z1336" s="6">
        <v>176960</v>
      </c>
      <c r="AA1336" s="2">
        <f t="shared" si="62"/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1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1</v>
      </c>
      <c r="AQ1336" s="2">
        <v>0</v>
      </c>
      <c r="AR1336" s="3">
        <v>0</v>
      </c>
      <c r="AS1336" s="6">
        <f t="shared" si="63"/>
        <v>15.186433380000137</v>
      </c>
      <c r="AT1336" s="6">
        <f t="shared" si="64"/>
        <v>2.7900087941459015E-2</v>
      </c>
      <c r="AU1336" s="6">
        <f t="shared" si="65"/>
        <v>0.78507579619516099</v>
      </c>
      <c r="AV1336" s="6">
        <f t="shared" si="66"/>
        <v>0</v>
      </c>
      <c r="AW1336" s="6">
        <f t="shared" si="67"/>
        <v>1</v>
      </c>
      <c r="AX1336" s="6">
        <f t="shared" si="68"/>
        <v>0</v>
      </c>
      <c r="AY1336" s="6">
        <f t="shared" si="69"/>
        <v>0</v>
      </c>
      <c r="AZ1336" s="6">
        <f t="shared" si="70"/>
        <v>0</v>
      </c>
      <c r="BA1336" s="6">
        <f t="shared" si="71"/>
        <v>11</v>
      </c>
      <c r="BB1336" s="6">
        <f t="shared" si="72"/>
        <v>0</v>
      </c>
      <c r="BC1336" s="2"/>
      <c r="BD1336" s="2"/>
    </row>
    <row r="1337" spans="1:56" ht="15.75" customHeight="1" x14ac:dyDescent="0.25">
      <c r="A1337" s="2">
        <v>318</v>
      </c>
      <c r="B1337" s="2">
        <v>2020</v>
      </c>
      <c r="C1337" s="6" t="s">
        <v>379</v>
      </c>
      <c r="D1337" s="2">
        <v>21555</v>
      </c>
      <c r="E1337" s="2">
        <v>4437534000130</v>
      </c>
      <c r="F1337" s="2" t="str">
        <f t="array" ref="F1337">IFERROR(INDEX(cnpj!$A:$B,MATCH(C1337,cnpj!$B:$B,0),1),IF(G1337=14,LEFT(E1337,2)&amp;"."&amp;MID(E1337,3,3)&amp;"."&amp;MID(E1337,6,3)&amp;"/"&amp;MID(E1337,9,4)&amp;"-"&amp;RIGHT(E1337,2),IF(G1337=13,0&amp;LEFT(E1337,1)&amp;"."&amp;MID(E1337,2,3)&amp;"."&amp;MID(E1337,5,3)&amp;"/"&amp;MID(E1337,8,4)&amp;"-"&amp;RIGHT(E1337,2),IF(G1337=12,"00"&amp;"."&amp;LEFT(E1337,3)&amp;"."&amp;MID(E1337,4,3)&amp;"/"&amp;MID(E1337,7,4)&amp;"-"&amp;RIGHT(E1337,2),IF(G1337=11,"00.0"&amp;LEFT(E1337,2)&amp;"."&amp;MID(E1337,3,3)&amp;"/"&amp;MID(E1337,6,4)&amp;"-"&amp;RIGHT(E1337,2),"erro")))))</f>
        <v>04.437.534/0001-30</v>
      </c>
      <c r="G1337" s="2">
        <f t="shared" si="61"/>
        <v>13</v>
      </c>
      <c r="H1337" s="6" t="s">
        <v>290</v>
      </c>
      <c r="I1337" s="2">
        <v>3</v>
      </c>
      <c r="J1337" s="6">
        <v>13.324487561494463</v>
      </c>
      <c r="K1337" s="6">
        <v>612000</v>
      </c>
      <c r="L1337" s="2">
        <v>0</v>
      </c>
      <c r="M1337" s="2">
        <v>1</v>
      </c>
      <c r="N1337" s="2"/>
      <c r="O1337" s="2">
        <v>0</v>
      </c>
      <c r="P1337" s="2">
        <v>0</v>
      </c>
      <c r="Q1337" s="2">
        <v>0</v>
      </c>
      <c r="R1337" s="2">
        <v>11</v>
      </c>
      <c r="S1337" s="2">
        <v>0</v>
      </c>
      <c r="T1337" s="6">
        <v>15.73622391735331</v>
      </c>
      <c r="U1337" s="6">
        <v>1.9440577594565113E-2</v>
      </c>
      <c r="V1337" s="6">
        <v>0.67438783232974298</v>
      </c>
      <c r="W1337" s="6">
        <v>1750065</v>
      </c>
      <c r="X1337" s="6">
        <v>2853189</v>
      </c>
      <c r="Y1337" s="6">
        <v>6825826</v>
      </c>
      <c r="Z1337" s="6">
        <v>132698</v>
      </c>
      <c r="AA1337" s="2">
        <f t="shared" si="62"/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1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1</v>
      </c>
      <c r="AR1337" s="3">
        <v>0</v>
      </c>
      <c r="AS1337" s="6">
        <f t="shared" si="63"/>
        <v>15.546360468952033</v>
      </c>
      <c r="AT1337" s="6">
        <f t="shared" si="64"/>
        <v>3.1345596896615861E-2</v>
      </c>
      <c r="AU1337" s="6">
        <f t="shared" si="65"/>
        <v>0.43617160722351628</v>
      </c>
      <c r="AV1337" s="6">
        <f t="shared" si="66"/>
        <v>0</v>
      </c>
      <c r="AW1337" s="6">
        <f t="shared" si="67"/>
        <v>1</v>
      </c>
      <c r="AX1337" s="6">
        <f t="shared" si="68"/>
        <v>0</v>
      </c>
      <c r="AY1337" s="6">
        <f t="shared" si="69"/>
        <v>0</v>
      </c>
      <c r="AZ1337" s="6">
        <f t="shared" si="70"/>
        <v>0</v>
      </c>
      <c r="BA1337" s="6">
        <f t="shared" si="71"/>
        <v>10</v>
      </c>
      <c r="BB1337" s="6">
        <f t="shared" si="72"/>
        <v>0</v>
      </c>
      <c r="BC1337" s="2"/>
      <c r="BD1337" s="2"/>
    </row>
    <row r="1338" spans="1:56" ht="15.75" customHeight="1" x14ac:dyDescent="0.25">
      <c r="A1338" s="2">
        <v>319</v>
      </c>
      <c r="B1338" s="2">
        <v>2016</v>
      </c>
      <c r="C1338" s="6" t="s">
        <v>380</v>
      </c>
      <c r="D1338" s="2">
        <v>11592</v>
      </c>
      <c r="E1338" s="2">
        <v>33958695000178</v>
      </c>
      <c r="F1338" s="2" t="str">
        <f t="array" ref="F1338">IFERROR(INDEX(cnpj!$A:$B,MATCH(C1338,cnpj!$B:$B,0),1),IF(G1338=14,LEFT(E1338,2)&amp;"."&amp;MID(E1338,3,3)&amp;"."&amp;MID(E1338,6,3)&amp;"/"&amp;MID(E1338,9,4)&amp;"-"&amp;RIGHT(E1338,2),IF(G1338=13,0&amp;LEFT(E1338,1)&amp;"."&amp;MID(E1338,2,3)&amp;"."&amp;MID(E1338,5,3)&amp;"/"&amp;MID(E1338,8,4)&amp;"-"&amp;RIGHT(E1338,2),IF(G1338=12,"00"&amp;"."&amp;LEFT(E1338,3)&amp;"."&amp;MID(E1338,4,3)&amp;"/"&amp;MID(E1338,7,4)&amp;"-"&amp;RIGHT(E1338,2),IF(G1338=11,"00.0"&amp;LEFT(E1338,2)&amp;"."&amp;MID(E1338,3,3)&amp;"/"&amp;MID(E1338,6,4)&amp;"-"&amp;RIGHT(E1338,2),"erro")))))</f>
        <v>33.958.695/0001-78</v>
      </c>
      <c r="G1338" s="2">
        <f t="shared" si="61"/>
        <v>14</v>
      </c>
      <c r="H1338" s="6" t="s">
        <v>88</v>
      </c>
      <c r="I1338" s="2">
        <v>5</v>
      </c>
      <c r="J1338" s="6">
        <v>12.978493006984626</v>
      </c>
      <c r="K1338" s="6">
        <v>433000</v>
      </c>
      <c r="L1338" s="2">
        <v>1</v>
      </c>
      <c r="M1338" s="2">
        <v>1</v>
      </c>
      <c r="N1338" s="2"/>
      <c r="O1338" s="2">
        <v>1</v>
      </c>
      <c r="P1338" s="2">
        <v>2</v>
      </c>
      <c r="Q1338" s="2">
        <v>0</v>
      </c>
      <c r="R1338" s="2">
        <v>19</v>
      </c>
      <c r="S1338" s="2">
        <v>0</v>
      </c>
      <c r="T1338" s="6">
        <v>14.587524832357598</v>
      </c>
      <c r="U1338" s="6">
        <v>0.12976908407616763</v>
      </c>
      <c r="V1338" s="6">
        <v>0.50014440042862673</v>
      </c>
      <c r="W1338" s="6">
        <v>428544</v>
      </c>
      <c r="X1338" s="6">
        <v>653829</v>
      </c>
      <c r="Y1338" s="6">
        <v>2164121</v>
      </c>
      <c r="Z1338" s="6">
        <v>280836</v>
      </c>
      <c r="AA1338" s="2" t="str">
        <f t="shared" si="62"/>
        <v/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1</v>
      </c>
      <c r="AK1338" s="2">
        <v>0</v>
      </c>
      <c r="AL1338" s="2">
        <v>0</v>
      </c>
      <c r="AM1338" s="2">
        <v>1</v>
      </c>
      <c r="AN1338" s="2">
        <v>0</v>
      </c>
      <c r="AO1338" s="2">
        <v>0</v>
      </c>
      <c r="AP1338" s="2">
        <v>0</v>
      </c>
      <c r="AQ1338" s="2">
        <v>0</v>
      </c>
      <c r="AR1338" s="3">
        <v>0</v>
      </c>
      <c r="AS1338" s="6" t="str">
        <f t="shared" si="63"/>
        <v/>
      </c>
      <c r="AT1338" s="6" t="str">
        <f t="shared" si="64"/>
        <v/>
      </c>
      <c r="AU1338" s="6" t="str">
        <f t="shared" si="65"/>
        <v/>
      </c>
      <c r="AV1338" s="6" t="str">
        <f t="shared" si="66"/>
        <v/>
      </c>
      <c r="AW1338" s="6" t="str">
        <f t="shared" si="67"/>
        <v/>
      </c>
      <c r="AX1338" s="6" t="str">
        <f t="shared" si="68"/>
        <v/>
      </c>
      <c r="AY1338" s="6" t="str">
        <f t="shared" si="69"/>
        <v/>
      </c>
      <c r="AZ1338" s="6" t="str">
        <f t="shared" si="70"/>
        <v/>
      </c>
      <c r="BA1338" s="6" t="str">
        <f t="shared" si="71"/>
        <v/>
      </c>
      <c r="BB1338" s="6" t="str">
        <f t="shared" si="72"/>
        <v/>
      </c>
      <c r="BC1338" s="2"/>
      <c r="BD1338" s="2"/>
    </row>
    <row r="1339" spans="1:56" ht="15.75" customHeight="1" x14ac:dyDescent="0.25">
      <c r="A1339" s="2">
        <v>319</v>
      </c>
      <c r="B1339" s="2">
        <v>2017</v>
      </c>
      <c r="C1339" s="6" t="s">
        <v>380</v>
      </c>
      <c r="D1339" s="2">
        <v>11592</v>
      </c>
      <c r="E1339" s="2">
        <v>33958695000178</v>
      </c>
      <c r="F1339" s="2" t="str">
        <f t="array" ref="F1339">IFERROR(INDEX(cnpj!$A:$B,MATCH(C1339,cnpj!$B:$B,0),1),IF(G1339=14,LEFT(E1339,2)&amp;"."&amp;MID(E1339,3,3)&amp;"."&amp;MID(E1339,6,3)&amp;"/"&amp;MID(E1339,9,4)&amp;"-"&amp;RIGHT(E1339,2),IF(G1339=13,0&amp;LEFT(E1339,1)&amp;"."&amp;MID(E1339,2,3)&amp;"."&amp;MID(E1339,5,3)&amp;"/"&amp;MID(E1339,8,4)&amp;"-"&amp;RIGHT(E1339,2),IF(G1339=12,"00"&amp;"."&amp;LEFT(E1339,3)&amp;"."&amp;MID(E1339,4,3)&amp;"/"&amp;MID(E1339,7,4)&amp;"-"&amp;RIGHT(E1339,2),IF(G1339=11,"00.0"&amp;LEFT(E1339,2)&amp;"."&amp;MID(E1339,3,3)&amp;"/"&amp;MID(E1339,6,4)&amp;"-"&amp;RIGHT(E1339,2),"erro")))))</f>
        <v>33.958.695/0001-78</v>
      </c>
      <c r="G1339" s="2">
        <f t="shared" si="61"/>
        <v>14</v>
      </c>
      <c r="H1339" s="6" t="s">
        <v>88</v>
      </c>
      <c r="I1339" s="2">
        <v>5</v>
      </c>
      <c r="J1339" s="6">
        <v>13.203526687737337</v>
      </c>
      <c r="K1339" s="6">
        <v>542274</v>
      </c>
      <c r="L1339" s="2">
        <v>1</v>
      </c>
      <c r="M1339" s="2">
        <v>1</v>
      </c>
      <c r="N1339" s="2"/>
      <c r="O1339" s="2">
        <v>1</v>
      </c>
      <c r="P1339" s="2">
        <v>2</v>
      </c>
      <c r="Q1339" s="2">
        <v>0</v>
      </c>
      <c r="R1339" s="2">
        <v>21</v>
      </c>
      <c r="S1339" s="2">
        <v>0</v>
      </c>
      <c r="T1339" s="6">
        <v>14.60679256162852</v>
      </c>
      <c r="U1339" s="6">
        <v>0.13718332190354285</v>
      </c>
      <c r="V1339" s="6">
        <v>0.55085002739976874</v>
      </c>
      <c r="W1339" s="6">
        <v>535036</v>
      </c>
      <c r="X1339" s="6">
        <v>680262</v>
      </c>
      <c r="Y1339" s="6">
        <v>2206223</v>
      </c>
      <c r="Z1339" s="6">
        <v>302657</v>
      </c>
      <c r="AA1339" s="2">
        <f t="shared" si="62"/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1</v>
      </c>
      <c r="AK1339" s="2">
        <v>0</v>
      </c>
      <c r="AL1339" s="2">
        <v>0</v>
      </c>
      <c r="AM1339" s="2">
        <v>0</v>
      </c>
      <c r="AN1339" s="2">
        <v>1</v>
      </c>
      <c r="AO1339" s="2">
        <v>0</v>
      </c>
      <c r="AP1339" s="2">
        <v>0</v>
      </c>
      <c r="AQ1339" s="2">
        <v>0</v>
      </c>
      <c r="AR1339" s="3">
        <v>0</v>
      </c>
      <c r="AS1339" s="6">
        <f t="shared" si="63"/>
        <v>14.587524832357598</v>
      </c>
      <c r="AT1339" s="6">
        <f t="shared" si="64"/>
        <v>0.12976908407616763</v>
      </c>
      <c r="AU1339" s="6">
        <f t="shared" si="65"/>
        <v>0.50014440042862673</v>
      </c>
      <c r="AV1339" s="6">
        <f t="shared" si="66"/>
        <v>1</v>
      </c>
      <c r="AW1339" s="6">
        <f t="shared" si="67"/>
        <v>1</v>
      </c>
      <c r="AX1339" s="6">
        <f t="shared" si="68"/>
        <v>1</v>
      </c>
      <c r="AY1339" s="6">
        <f t="shared" si="69"/>
        <v>2</v>
      </c>
      <c r="AZ1339" s="6">
        <f t="shared" si="70"/>
        <v>0</v>
      </c>
      <c r="BA1339" s="6">
        <f t="shared" si="71"/>
        <v>19</v>
      </c>
      <c r="BB1339" s="6">
        <f t="shared" si="72"/>
        <v>0</v>
      </c>
      <c r="BC1339" s="2"/>
      <c r="BD1339" s="2"/>
    </row>
    <row r="1340" spans="1:56" ht="15.75" customHeight="1" x14ac:dyDescent="0.25">
      <c r="A1340" s="2">
        <v>319</v>
      </c>
      <c r="B1340" s="2">
        <v>2018</v>
      </c>
      <c r="C1340" s="6" t="s">
        <v>380</v>
      </c>
      <c r="D1340" s="2">
        <v>11592</v>
      </c>
      <c r="E1340" s="2">
        <v>33958695000178</v>
      </c>
      <c r="F1340" s="2" t="str">
        <f t="array" ref="F1340">IFERROR(INDEX(cnpj!$A:$B,MATCH(C1340,cnpj!$B:$B,0),1),IF(G1340=14,LEFT(E1340,2)&amp;"."&amp;MID(E1340,3,3)&amp;"."&amp;MID(E1340,6,3)&amp;"/"&amp;MID(E1340,9,4)&amp;"-"&amp;RIGHT(E1340,2),IF(G1340=13,0&amp;LEFT(E1340,1)&amp;"."&amp;MID(E1340,2,3)&amp;"."&amp;MID(E1340,5,3)&amp;"/"&amp;MID(E1340,8,4)&amp;"-"&amp;RIGHT(E1340,2),IF(G1340=12,"00"&amp;"."&amp;LEFT(E1340,3)&amp;"."&amp;MID(E1340,4,3)&amp;"/"&amp;MID(E1340,7,4)&amp;"-"&amp;RIGHT(E1340,2),IF(G1340=11,"00.0"&amp;LEFT(E1340,2)&amp;"."&amp;MID(E1340,3,3)&amp;"/"&amp;MID(E1340,6,4)&amp;"-"&amp;RIGHT(E1340,2),"erro")))))</f>
        <v>33.958.695/0001-78</v>
      </c>
      <c r="G1340" s="2">
        <f t="shared" si="61"/>
        <v>14</v>
      </c>
      <c r="H1340" s="6" t="s">
        <v>88</v>
      </c>
      <c r="I1340" s="2">
        <v>5</v>
      </c>
      <c r="J1340" s="6">
        <v>13.28851981314738</v>
      </c>
      <c r="K1340" s="6">
        <v>590378.9</v>
      </c>
      <c r="L1340" s="2">
        <v>1</v>
      </c>
      <c r="M1340" s="2">
        <v>1</v>
      </c>
      <c r="N1340" s="2"/>
      <c r="O1340" s="2">
        <v>1</v>
      </c>
      <c r="P1340" s="2">
        <v>2</v>
      </c>
      <c r="Q1340" s="2">
        <v>0</v>
      </c>
      <c r="R1340" s="2">
        <v>22</v>
      </c>
      <c r="S1340" s="2">
        <v>0</v>
      </c>
      <c r="T1340" s="6">
        <v>14.82762842690641</v>
      </c>
      <c r="U1340" s="6">
        <v>0.19191530779357002</v>
      </c>
      <c r="V1340" s="6">
        <v>0.51024597462693833</v>
      </c>
      <c r="W1340" s="6">
        <v>620502</v>
      </c>
      <c r="X1340" s="6">
        <v>783400</v>
      </c>
      <c r="Y1340" s="6">
        <v>2751422</v>
      </c>
      <c r="Z1340" s="6">
        <v>528040</v>
      </c>
      <c r="AA1340" s="2">
        <f t="shared" si="62"/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1</v>
      </c>
      <c r="AK1340" s="2">
        <v>0</v>
      </c>
      <c r="AL1340" s="2">
        <v>0</v>
      </c>
      <c r="AM1340" s="2">
        <v>0</v>
      </c>
      <c r="AN1340" s="2">
        <v>0</v>
      </c>
      <c r="AO1340" s="2">
        <v>1</v>
      </c>
      <c r="AP1340" s="2">
        <v>0</v>
      </c>
      <c r="AQ1340" s="2">
        <v>0</v>
      </c>
      <c r="AR1340" s="3">
        <v>0</v>
      </c>
      <c r="AS1340" s="6">
        <f t="shared" si="63"/>
        <v>14.60679256162852</v>
      </c>
      <c r="AT1340" s="6">
        <f t="shared" si="64"/>
        <v>0.13718332190354285</v>
      </c>
      <c r="AU1340" s="6">
        <f t="shared" si="65"/>
        <v>0.55085002739976874</v>
      </c>
      <c r="AV1340" s="6">
        <f t="shared" si="66"/>
        <v>1</v>
      </c>
      <c r="AW1340" s="6">
        <f t="shared" si="67"/>
        <v>1</v>
      </c>
      <c r="AX1340" s="6">
        <f t="shared" si="68"/>
        <v>1</v>
      </c>
      <c r="AY1340" s="6">
        <f t="shared" si="69"/>
        <v>2</v>
      </c>
      <c r="AZ1340" s="6">
        <f t="shared" si="70"/>
        <v>0</v>
      </c>
      <c r="BA1340" s="6">
        <f t="shared" si="71"/>
        <v>21</v>
      </c>
      <c r="BB1340" s="6">
        <f t="shared" si="72"/>
        <v>0</v>
      </c>
      <c r="BC1340" s="2"/>
      <c r="BD1340" s="2"/>
    </row>
    <row r="1341" spans="1:56" ht="15.75" customHeight="1" x14ac:dyDescent="0.25">
      <c r="A1341" s="2">
        <v>319</v>
      </c>
      <c r="B1341" s="2">
        <v>2019</v>
      </c>
      <c r="C1341" s="6" t="s">
        <v>380</v>
      </c>
      <c r="D1341" s="2">
        <v>11592</v>
      </c>
      <c r="E1341" s="2">
        <v>33958695000178</v>
      </c>
      <c r="F1341" s="2" t="str">
        <f t="array" ref="F1341">IFERROR(INDEX(cnpj!$A:$B,MATCH(C1341,cnpj!$B:$B,0),1),IF(G1341=14,LEFT(E1341,2)&amp;"."&amp;MID(E1341,3,3)&amp;"."&amp;MID(E1341,6,3)&amp;"/"&amp;MID(E1341,9,4)&amp;"-"&amp;RIGHT(E1341,2),IF(G1341=13,0&amp;LEFT(E1341,1)&amp;"."&amp;MID(E1341,2,3)&amp;"."&amp;MID(E1341,5,3)&amp;"/"&amp;MID(E1341,8,4)&amp;"-"&amp;RIGHT(E1341,2),IF(G1341=12,"00"&amp;"."&amp;LEFT(E1341,3)&amp;"."&amp;MID(E1341,4,3)&amp;"/"&amp;MID(E1341,7,4)&amp;"-"&amp;RIGHT(E1341,2),IF(G1341=11,"00.0"&amp;LEFT(E1341,2)&amp;"."&amp;MID(E1341,3,3)&amp;"/"&amp;MID(E1341,6,4)&amp;"-"&amp;RIGHT(E1341,2),"erro")))))</f>
        <v>33.958.695/0001-78</v>
      </c>
      <c r="G1341" s="2">
        <f t="shared" si="61"/>
        <v>14</v>
      </c>
      <c r="H1341" s="6" t="s">
        <v>88</v>
      </c>
      <c r="I1341" s="2">
        <v>5</v>
      </c>
      <c r="J1341" s="6">
        <v>13.499263428009714</v>
      </c>
      <c r="K1341" s="6">
        <v>728879.3</v>
      </c>
      <c r="L1341" s="2">
        <v>1</v>
      </c>
      <c r="M1341" s="2">
        <v>1</v>
      </c>
      <c r="N1341" s="2"/>
      <c r="O1341" s="2">
        <v>1</v>
      </c>
      <c r="P1341" s="2">
        <v>2</v>
      </c>
      <c r="Q1341" s="2">
        <v>0</v>
      </c>
      <c r="R1341" s="2">
        <v>21</v>
      </c>
      <c r="S1341" s="2">
        <v>0</v>
      </c>
      <c r="T1341" s="6">
        <v>14.782066175595055</v>
      </c>
      <c r="U1341" s="6">
        <v>6.5999739812558536E-2</v>
      </c>
      <c r="V1341" s="6">
        <v>0.32263813328444041</v>
      </c>
      <c r="W1341" s="6">
        <v>419631</v>
      </c>
      <c r="X1341" s="6">
        <v>428544</v>
      </c>
      <c r="Y1341" s="6">
        <v>2628874</v>
      </c>
      <c r="Z1341" s="6">
        <v>173505</v>
      </c>
      <c r="AA1341" s="2">
        <f t="shared" si="62"/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1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1</v>
      </c>
      <c r="AQ1341" s="2">
        <v>0</v>
      </c>
      <c r="AR1341" s="3">
        <v>0</v>
      </c>
      <c r="AS1341" s="6">
        <f t="shared" si="63"/>
        <v>14.82762842690641</v>
      </c>
      <c r="AT1341" s="6">
        <f t="shared" si="64"/>
        <v>0.19191530779357002</v>
      </c>
      <c r="AU1341" s="6">
        <f t="shared" si="65"/>
        <v>0.51024597462693833</v>
      </c>
      <c r="AV1341" s="6">
        <f t="shared" si="66"/>
        <v>1</v>
      </c>
      <c r="AW1341" s="6">
        <f t="shared" si="67"/>
        <v>1</v>
      </c>
      <c r="AX1341" s="6">
        <f t="shared" si="68"/>
        <v>1</v>
      </c>
      <c r="AY1341" s="6">
        <f t="shared" si="69"/>
        <v>2</v>
      </c>
      <c r="AZ1341" s="6">
        <f t="shared" si="70"/>
        <v>0</v>
      </c>
      <c r="BA1341" s="6">
        <f t="shared" si="71"/>
        <v>22</v>
      </c>
      <c r="BB1341" s="6">
        <f t="shared" si="72"/>
        <v>0</v>
      </c>
      <c r="BC1341" s="2"/>
      <c r="BD1341" s="2"/>
    </row>
    <row r="1342" spans="1:56" ht="15.75" customHeight="1" x14ac:dyDescent="0.25">
      <c r="A1342" s="2">
        <v>320</v>
      </c>
      <c r="B1342" s="2">
        <v>2016</v>
      </c>
      <c r="C1342" s="6" t="s">
        <v>381</v>
      </c>
      <c r="D1342" s="2">
        <v>16624</v>
      </c>
      <c r="E1342" s="2">
        <v>2162616000194</v>
      </c>
      <c r="F1342" s="2" t="str">
        <f t="array" ref="F1342">IFERROR(INDEX(cnpj!$A:$B,MATCH(C1342,cnpj!$B:$B,0),1),IF(G1342=14,LEFT(E1342,2)&amp;"."&amp;MID(E1342,3,3)&amp;"."&amp;MID(E1342,6,3)&amp;"/"&amp;MID(E1342,9,4)&amp;"-"&amp;RIGHT(E1342,2),IF(G1342=13,0&amp;LEFT(E1342,1)&amp;"."&amp;MID(E1342,2,3)&amp;"."&amp;MID(E1342,5,3)&amp;"/"&amp;MID(E1342,8,4)&amp;"-"&amp;RIGHT(E1342,2),IF(G1342=12,"00"&amp;"."&amp;LEFT(E1342,3)&amp;"."&amp;MID(E1342,4,3)&amp;"/"&amp;MID(E1342,7,4)&amp;"-"&amp;RIGHT(E1342,2),IF(G1342=11,"00.0"&amp;LEFT(E1342,2)&amp;"."&amp;MID(E1342,3,3)&amp;"/"&amp;MID(E1342,6,4)&amp;"-"&amp;RIGHT(E1342,2),"erro")))))</f>
        <v>02.162.616/0001-94</v>
      </c>
      <c r="G1342" s="2">
        <f t="shared" si="61"/>
        <v>13</v>
      </c>
      <c r="H1342" s="6" t="s">
        <v>55</v>
      </c>
      <c r="I1342" s="2">
        <v>10</v>
      </c>
      <c r="J1342" s="6">
        <v>10.714417768752456</v>
      </c>
      <c r="K1342" s="6">
        <v>45000</v>
      </c>
      <c r="L1342" s="2">
        <v>0</v>
      </c>
      <c r="M1342" s="2">
        <v>0</v>
      </c>
      <c r="N1342" s="2"/>
      <c r="O1342" s="2">
        <v>0</v>
      </c>
      <c r="P1342" s="2">
        <v>0</v>
      </c>
      <c r="Q1342" s="2">
        <v>0</v>
      </c>
      <c r="R1342" s="2">
        <v>4</v>
      </c>
      <c r="S1342" s="2">
        <v>1</v>
      </c>
      <c r="T1342" s="6">
        <v>11.347461025242696</v>
      </c>
      <c r="U1342" s="6">
        <v>0.12589970501474926</v>
      </c>
      <c r="V1342" s="6">
        <v>5.1728613569321534E-2</v>
      </c>
      <c r="W1342" s="6">
        <v>4372</v>
      </c>
      <c r="X1342" s="6">
        <v>12</v>
      </c>
      <c r="Y1342" s="6">
        <v>84750</v>
      </c>
      <c r="Z1342" s="6">
        <v>10670</v>
      </c>
      <c r="AA1342" s="2" t="str">
        <f t="shared" si="62"/>
        <v/>
      </c>
      <c r="AB1342" s="2">
        <v>0</v>
      </c>
      <c r="AC1342" s="2">
        <v>0</v>
      </c>
      <c r="AD1342" s="2">
        <v>1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1</v>
      </c>
      <c r="AN1342" s="2">
        <v>0</v>
      </c>
      <c r="AO1342" s="2">
        <v>0</v>
      </c>
      <c r="AP1342" s="2">
        <v>0</v>
      </c>
      <c r="AQ1342" s="2">
        <v>0</v>
      </c>
      <c r="AR1342" s="3">
        <v>0</v>
      </c>
      <c r="AS1342" s="6" t="str">
        <f t="shared" si="63"/>
        <v/>
      </c>
      <c r="AT1342" s="6" t="str">
        <f t="shared" si="64"/>
        <v/>
      </c>
      <c r="AU1342" s="6" t="str">
        <f t="shared" si="65"/>
        <v/>
      </c>
      <c r="AV1342" s="6" t="str">
        <f t="shared" si="66"/>
        <v/>
      </c>
      <c r="AW1342" s="6" t="str">
        <f t="shared" si="67"/>
        <v/>
      </c>
      <c r="AX1342" s="6" t="str">
        <f t="shared" si="68"/>
        <v/>
      </c>
      <c r="AY1342" s="6" t="str">
        <f t="shared" si="69"/>
        <v/>
      </c>
      <c r="AZ1342" s="6" t="str">
        <f t="shared" si="70"/>
        <v/>
      </c>
      <c r="BA1342" s="6" t="str">
        <f t="shared" si="71"/>
        <v/>
      </c>
      <c r="BB1342" s="6" t="str">
        <f t="shared" si="72"/>
        <v/>
      </c>
      <c r="BC1342" s="2"/>
      <c r="BD1342" s="2"/>
    </row>
    <row r="1343" spans="1:56" ht="15.75" customHeight="1" x14ac:dyDescent="0.25">
      <c r="A1343" s="2">
        <v>320</v>
      </c>
      <c r="B1343" s="2">
        <v>2017</v>
      </c>
      <c r="C1343" s="6" t="s">
        <v>381</v>
      </c>
      <c r="D1343" s="2">
        <v>16624</v>
      </c>
      <c r="E1343" s="2">
        <v>2162616000194</v>
      </c>
      <c r="F1343" s="2" t="str">
        <f t="array" ref="F1343">IFERROR(INDEX(cnpj!$A:$B,MATCH(C1343,cnpj!$B:$B,0),1),IF(G1343=14,LEFT(E1343,2)&amp;"."&amp;MID(E1343,3,3)&amp;"."&amp;MID(E1343,6,3)&amp;"/"&amp;MID(E1343,9,4)&amp;"-"&amp;RIGHT(E1343,2),IF(G1343=13,0&amp;LEFT(E1343,1)&amp;"."&amp;MID(E1343,2,3)&amp;"."&amp;MID(E1343,5,3)&amp;"/"&amp;MID(E1343,8,4)&amp;"-"&amp;RIGHT(E1343,2),IF(G1343=12,"00"&amp;"."&amp;LEFT(E1343,3)&amp;"."&amp;MID(E1343,4,3)&amp;"/"&amp;MID(E1343,7,4)&amp;"-"&amp;RIGHT(E1343,2),IF(G1343=11,"00.0"&amp;LEFT(E1343,2)&amp;"."&amp;MID(E1343,3,3)&amp;"/"&amp;MID(E1343,6,4)&amp;"-"&amp;RIGHT(E1343,2),"erro")))))</f>
        <v>02.162.616/0001-94</v>
      </c>
      <c r="G1343" s="2">
        <f t="shared" si="61"/>
        <v>13</v>
      </c>
      <c r="H1343" s="6" t="s">
        <v>55</v>
      </c>
      <c r="I1343" s="2">
        <v>10</v>
      </c>
      <c r="J1343" s="6">
        <v>10.714417768752456</v>
      </c>
      <c r="K1343" s="6">
        <v>45000</v>
      </c>
      <c r="L1343" s="2">
        <v>0</v>
      </c>
      <c r="M1343" s="2">
        <v>0</v>
      </c>
      <c r="N1343" s="2"/>
      <c r="O1343" s="2">
        <v>0</v>
      </c>
      <c r="P1343" s="2">
        <v>0</v>
      </c>
      <c r="Q1343" s="2">
        <v>0</v>
      </c>
      <c r="R1343" s="2">
        <v>6</v>
      </c>
      <c r="S1343" s="2">
        <v>1</v>
      </c>
      <c r="T1343" s="6">
        <v>11.346540247474628</v>
      </c>
      <c r="U1343" s="6">
        <v>0.13240504535147393</v>
      </c>
      <c r="V1343" s="6">
        <v>6.564153439153439E-2</v>
      </c>
      <c r="W1343" s="6">
        <v>5546</v>
      </c>
      <c r="X1343" s="6">
        <v>12</v>
      </c>
      <c r="Y1343" s="6">
        <v>84672</v>
      </c>
      <c r="Z1343" s="6">
        <v>11211</v>
      </c>
      <c r="AA1343" s="2">
        <f t="shared" si="62"/>
        <v>0</v>
      </c>
      <c r="AB1343" s="2">
        <v>0</v>
      </c>
      <c r="AC1343" s="2">
        <v>0</v>
      </c>
      <c r="AD1343" s="2">
        <v>1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</v>
      </c>
      <c r="AO1343" s="2">
        <v>0</v>
      </c>
      <c r="AP1343" s="2">
        <v>0</v>
      </c>
      <c r="AQ1343" s="2">
        <v>0</v>
      </c>
      <c r="AR1343" s="3">
        <v>0</v>
      </c>
      <c r="AS1343" s="6">
        <f t="shared" si="63"/>
        <v>11.347461025242696</v>
      </c>
      <c r="AT1343" s="6">
        <f t="shared" si="64"/>
        <v>0.12589970501474926</v>
      </c>
      <c r="AU1343" s="6">
        <f t="shared" si="65"/>
        <v>5.1728613569321534E-2</v>
      </c>
      <c r="AV1343" s="6">
        <f t="shared" si="66"/>
        <v>0</v>
      </c>
      <c r="AW1343" s="6">
        <f t="shared" si="67"/>
        <v>0</v>
      </c>
      <c r="AX1343" s="6">
        <f t="shared" si="68"/>
        <v>0</v>
      </c>
      <c r="AY1343" s="6">
        <f t="shared" si="69"/>
        <v>0</v>
      </c>
      <c r="AZ1343" s="6">
        <f t="shared" si="70"/>
        <v>0</v>
      </c>
      <c r="BA1343" s="6">
        <f t="shared" si="71"/>
        <v>4</v>
      </c>
      <c r="BB1343" s="6">
        <f t="shared" si="72"/>
        <v>1</v>
      </c>
      <c r="BC1343" s="2"/>
      <c r="BD1343" s="2"/>
    </row>
    <row r="1344" spans="1:56" ht="15.75" customHeight="1" x14ac:dyDescent="0.25">
      <c r="A1344" s="2">
        <v>320</v>
      </c>
      <c r="B1344" s="2">
        <v>2018</v>
      </c>
      <c r="C1344" s="6" t="s">
        <v>381</v>
      </c>
      <c r="D1344" s="2">
        <v>16624</v>
      </c>
      <c r="E1344" s="2">
        <v>2162616000194</v>
      </c>
      <c r="F1344" s="2" t="str">
        <f t="array" ref="F1344">IFERROR(INDEX(cnpj!$A:$B,MATCH(C1344,cnpj!$B:$B,0),1),IF(G1344=14,LEFT(E1344,2)&amp;"."&amp;MID(E1344,3,3)&amp;"."&amp;MID(E1344,6,3)&amp;"/"&amp;MID(E1344,9,4)&amp;"-"&amp;RIGHT(E1344,2),IF(G1344=13,0&amp;LEFT(E1344,1)&amp;"."&amp;MID(E1344,2,3)&amp;"."&amp;MID(E1344,5,3)&amp;"/"&amp;MID(E1344,8,4)&amp;"-"&amp;RIGHT(E1344,2),IF(G1344=12,"00"&amp;"."&amp;LEFT(E1344,3)&amp;"."&amp;MID(E1344,4,3)&amp;"/"&amp;MID(E1344,7,4)&amp;"-"&amp;RIGHT(E1344,2),IF(G1344=11,"00.0"&amp;LEFT(E1344,2)&amp;"."&amp;MID(E1344,3,3)&amp;"/"&amp;MID(E1344,6,4)&amp;"-"&amp;RIGHT(E1344,2),"erro")))))</f>
        <v>02.162.616/0001-94</v>
      </c>
      <c r="G1344" s="2">
        <f t="shared" si="61"/>
        <v>13</v>
      </c>
      <c r="H1344" s="6" t="s">
        <v>55</v>
      </c>
      <c r="I1344" s="2">
        <v>10</v>
      </c>
      <c r="J1344" s="6">
        <v>10.714417768752456</v>
      </c>
      <c r="K1344" s="6">
        <v>45000</v>
      </c>
      <c r="L1344" s="2">
        <v>0</v>
      </c>
      <c r="M1344" s="2">
        <v>0</v>
      </c>
      <c r="N1344" s="2"/>
      <c r="O1344" s="2">
        <v>0</v>
      </c>
      <c r="P1344" s="2">
        <v>0</v>
      </c>
      <c r="Q1344" s="2">
        <v>0</v>
      </c>
      <c r="R1344" s="2">
        <v>6</v>
      </c>
      <c r="S1344" s="2">
        <v>1</v>
      </c>
      <c r="T1344" s="6">
        <v>11.375638457415702</v>
      </c>
      <c r="U1344" s="6">
        <v>0.15856008810168404</v>
      </c>
      <c r="V1344" s="6">
        <v>5.7954389023998534E-2</v>
      </c>
      <c r="W1344" s="6">
        <v>5040</v>
      </c>
      <c r="X1344" s="6">
        <v>12</v>
      </c>
      <c r="Y1344" s="6">
        <v>87172</v>
      </c>
      <c r="Z1344" s="6">
        <v>13822</v>
      </c>
      <c r="AA1344" s="2">
        <f t="shared" si="62"/>
        <v>0</v>
      </c>
      <c r="AB1344" s="2">
        <v>0</v>
      </c>
      <c r="AC1344" s="2">
        <v>0</v>
      </c>
      <c r="AD1344" s="2">
        <v>1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1</v>
      </c>
      <c r="AP1344" s="2">
        <v>0</v>
      </c>
      <c r="AQ1344" s="2">
        <v>0</v>
      </c>
      <c r="AR1344" s="3">
        <v>0</v>
      </c>
      <c r="AS1344" s="6">
        <f t="shared" si="63"/>
        <v>11.346540247474628</v>
      </c>
      <c r="AT1344" s="6">
        <f t="shared" si="64"/>
        <v>0.13240504535147393</v>
      </c>
      <c r="AU1344" s="6">
        <f t="shared" si="65"/>
        <v>6.564153439153439E-2</v>
      </c>
      <c r="AV1344" s="6">
        <f t="shared" si="66"/>
        <v>0</v>
      </c>
      <c r="AW1344" s="6">
        <f t="shared" si="67"/>
        <v>0</v>
      </c>
      <c r="AX1344" s="6">
        <f t="shared" si="68"/>
        <v>0</v>
      </c>
      <c r="AY1344" s="6">
        <f t="shared" si="69"/>
        <v>0</v>
      </c>
      <c r="AZ1344" s="6">
        <f t="shared" si="70"/>
        <v>0</v>
      </c>
      <c r="BA1344" s="6">
        <f t="shared" si="71"/>
        <v>6</v>
      </c>
      <c r="BB1344" s="6">
        <f t="shared" si="72"/>
        <v>1</v>
      </c>
      <c r="BC1344" s="2"/>
      <c r="BD1344" s="2"/>
    </row>
    <row r="1345" spans="1:56" ht="15.75" customHeight="1" x14ac:dyDescent="0.25">
      <c r="A1345" s="2">
        <v>320</v>
      </c>
      <c r="B1345" s="2">
        <v>2019</v>
      </c>
      <c r="C1345" s="6" t="s">
        <v>381</v>
      </c>
      <c r="D1345" s="2">
        <v>16624</v>
      </c>
      <c r="E1345" s="2">
        <v>2162616000194</v>
      </c>
      <c r="F1345" s="2" t="str">
        <f t="array" ref="F1345">IFERROR(INDEX(cnpj!$A:$B,MATCH(C1345,cnpj!$B:$B,0),1),IF(G1345=14,LEFT(E1345,2)&amp;"."&amp;MID(E1345,3,3)&amp;"."&amp;MID(E1345,6,3)&amp;"/"&amp;MID(E1345,9,4)&amp;"-"&amp;RIGHT(E1345,2),IF(G1345=13,0&amp;LEFT(E1345,1)&amp;"."&amp;MID(E1345,2,3)&amp;"."&amp;MID(E1345,5,3)&amp;"/"&amp;MID(E1345,8,4)&amp;"-"&amp;RIGHT(E1345,2),IF(G1345=12,"00"&amp;"."&amp;LEFT(E1345,3)&amp;"."&amp;MID(E1345,4,3)&amp;"/"&amp;MID(E1345,7,4)&amp;"-"&amp;RIGHT(E1345,2),IF(G1345=11,"00.0"&amp;LEFT(E1345,2)&amp;"."&amp;MID(E1345,3,3)&amp;"/"&amp;MID(E1345,6,4)&amp;"-"&amp;RIGHT(E1345,2),"erro")))))</f>
        <v>02.162.616/0001-94</v>
      </c>
      <c r="G1345" s="2">
        <f t="shared" si="61"/>
        <v>13</v>
      </c>
      <c r="H1345" s="6" t="s">
        <v>55</v>
      </c>
      <c r="I1345" s="2">
        <v>10</v>
      </c>
      <c r="J1345" s="6">
        <v>10.714417768752456</v>
      </c>
      <c r="K1345" s="6">
        <v>45000</v>
      </c>
      <c r="L1345" s="2">
        <v>0</v>
      </c>
      <c r="M1345" s="2">
        <v>0</v>
      </c>
      <c r="N1345" s="2"/>
      <c r="O1345" s="2">
        <v>0</v>
      </c>
      <c r="P1345" s="2">
        <v>0</v>
      </c>
      <c r="Q1345" s="2">
        <v>0</v>
      </c>
      <c r="R1345" s="2">
        <v>4</v>
      </c>
      <c r="S1345" s="2">
        <v>1</v>
      </c>
      <c r="T1345" s="6">
        <v>11.473352689850405</v>
      </c>
      <c r="U1345" s="6">
        <v>0.16248439450686641</v>
      </c>
      <c r="V1345" s="6">
        <v>8.5757386600083224E-2</v>
      </c>
      <c r="W1345" s="6">
        <v>3871</v>
      </c>
      <c r="X1345" s="6">
        <v>4372</v>
      </c>
      <c r="Y1345" s="6">
        <v>96120</v>
      </c>
      <c r="Z1345" s="6">
        <v>15618</v>
      </c>
      <c r="AA1345" s="2">
        <f t="shared" si="62"/>
        <v>0</v>
      </c>
      <c r="AB1345" s="2">
        <v>0</v>
      </c>
      <c r="AC1345" s="2">
        <v>0</v>
      </c>
      <c r="AD1345" s="2">
        <v>1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1</v>
      </c>
      <c r="AQ1345" s="2">
        <v>0</v>
      </c>
      <c r="AR1345" s="3">
        <v>0</v>
      </c>
      <c r="AS1345" s="6">
        <f t="shared" si="63"/>
        <v>11.375638457415702</v>
      </c>
      <c r="AT1345" s="6">
        <f t="shared" si="64"/>
        <v>0.15856008810168404</v>
      </c>
      <c r="AU1345" s="6">
        <f t="shared" si="65"/>
        <v>5.7954389023998534E-2</v>
      </c>
      <c r="AV1345" s="6">
        <f t="shared" si="66"/>
        <v>0</v>
      </c>
      <c r="AW1345" s="6">
        <f t="shared" si="67"/>
        <v>0</v>
      </c>
      <c r="AX1345" s="6">
        <f t="shared" si="68"/>
        <v>0</v>
      </c>
      <c r="AY1345" s="6">
        <f t="shared" si="69"/>
        <v>0</v>
      </c>
      <c r="AZ1345" s="6">
        <f t="shared" si="70"/>
        <v>0</v>
      </c>
      <c r="BA1345" s="6">
        <f t="shared" si="71"/>
        <v>6</v>
      </c>
      <c r="BB1345" s="6">
        <f t="shared" si="72"/>
        <v>1</v>
      </c>
      <c r="BC1345" s="2"/>
      <c r="BD1345" s="2"/>
    </row>
    <row r="1346" spans="1:56" ht="15.75" customHeight="1" x14ac:dyDescent="0.25">
      <c r="A1346" s="2">
        <v>320</v>
      </c>
      <c r="B1346" s="2">
        <v>2020</v>
      </c>
      <c r="C1346" s="6" t="s">
        <v>381</v>
      </c>
      <c r="D1346" s="2">
        <v>16624</v>
      </c>
      <c r="E1346" s="2">
        <v>2162616000194</v>
      </c>
      <c r="F1346" s="2" t="str">
        <f t="array" ref="F1346">IFERROR(INDEX(cnpj!$A:$B,MATCH(C1346,cnpj!$B:$B,0),1),IF(G1346=14,LEFT(E1346,2)&amp;"."&amp;MID(E1346,3,3)&amp;"."&amp;MID(E1346,6,3)&amp;"/"&amp;MID(E1346,9,4)&amp;"-"&amp;RIGHT(E1346,2),IF(G1346=13,0&amp;LEFT(E1346,1)&amp;"."&amp;MID(E1346,2,3)&amp;"."&amp;MID(E1346,5,3)&amp;"/"&amp;MID(E1346,8,4)&amp;"-"&amp;RIGHT(E1346,2),IF(G1346=12,"00"&amp;"."&amp;LEFT(E1346,3)&amp;"."&amp;MID(E1346,4,3)&amp;"/"&amp;MID(E1346,7,4)&amp;"-"&amp;RIGHT(E1346,2),IF(G1346=11,"00.0"&amp;LEFT(E1346,2)&amp;"."&amp;MID(E1346,3,3)&amp;"/"&amp;MID(E1346,6,4)&amp;"-"&amp;RIGHT(E1346,2),"erro")))))</f>
        <v>02.162.616/0001-94</v>
      </c>
      <c r="G1346" s="2">
        <f t="shared" si="61"/>
        <v>13</v>
      </c>
      <c r="H1346" s="6" t="s">
        <v>55</v>
      </c>
      <c r="I1346" s="2">
        <v>10</v>
      </c>
      <c r="J1346" s="6">
        <v>10.714417768752456</v>
      </c>
      <c r="K1346" s="6">
        <v>45000</v>
      </c>
      <c r="L1346" s="2">
        <v>0</v>
      </c>
      <c r="M1346" s="2">
        <v>0</v>
      </c>
      <c r="N1346" s="2"/>
      <c r="O1346" s="2">
        <v>0</v>
      </c>
      <c r="P1346" s="2">
        <v>0</v>
      </c>
      <c r="Q1346" s="2">
        <v>0</v>
      </c>
      <c r="R1346" s="2">
        <v>4</v>
      </c>
      <c r="S1346" s="2">
        <v>1</v>
      </c>
      <c r="T1346" s="6">
        <v>11.609489403944501</v>
      </c>
      <c r="U1346" s="6">
        <v>0.17421779948791516</v>
      </c>
      <c r="V1346" s="6">
        <v>4.6196589732880565E-2</v>
      </c>
      <c r="W1346" s="6">
        <v>5088</v>
      </c>
      <c r="X1346" s="6">
        <v>0</v>
      </c>
      <c r="Y1346" s="6">
        <v>110138</v>
      </c>
      <c r="Z1346" s="6">
        <v>19188</v>
      </c>
      <c r="AA1346" s="2">
        <f t="shared" si="62"/>
        <v>0</v>
      </c>
      <c r="AB1346" s="2">
        <v>0</v>
      </c>
      <c r="AC1346" s="2">
        <v>0</v>
      </c>
      <c r="AD1346" s="2">
        <v>1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1</v>
      </c>
      <c r="AR1346" s="3">
        <v>0</v>
      </c>
      <c r="AS1346" s="6">
        <f t="shared" si="63"/>
        <v>11.473352689850405</v>
      </c>
      <c r="AT1346" s="6">
        <f t="shared" si="64"/>
        <v>0.16248439450686641</v>
      </c>
      <c r="AU1346" s="6">
        <f t="shared" si="65"/>
        <v>8.5757386600083224E-2</v>
      </c>
      <c r="AV1346" s="6">
        <f t="shared" si="66"/>
        <v>0</v>
      </c>
      <c r="AW1346" s="6">
        <f t="shared" si="67"/>
        <v>0</v>
      </c>
      <c r="AX1346" s="6">
        <f t="shared" si="68"/>
        <v>0</v>
      </c>
      <c r="AY1346" s="6">
        <f t="shared" si="69"/>
        <v>0</v>
      </c>
      <c r="AZ1346" s="6">
        <f t="shared" si="70"/>
        <v>0</v>
      </c>
      <c r="BA1346" s="6">
        <f t="shared" si="71"/>
        <v>4</v>
      </c>
      <c r="BB1346" s="6">
        <f t="shared" si="72"/>
        <v>1</v>
      </c>
      <c r="BC1346" s="2"/>
      <c r="BD1346" s="2"/>
    </row>
    <row r="1347" spans="1:56" ht="15.75" customHeight="1" x14ac:dyDescent="0.25">
      <c r="A1347" s="2">
        <v>321</v>
      </c>
      <c r="B1347" s="2">
        <v>2016</v>
      </c>
      <c r="C1347" s="6" t="s">
        <v>382</v>
      </c>
      <c r="D1347" s="2">
        <v>14320</v>
      </c>
      <c r="E1347" s="2">
        <v>60894730000105</v>
      </c>
      <c r="F1347" s="2" t="str">
        <f t="array" ref="F1347">IFERROR(INDEX(cnpj!$A:$B,MATCH(C1347,cnpj!$B:$B,0),1),IF(G1347=14,LEFT(E1347,2)&amp;"."&amp;MID(E1347,3,3)&amp;"."&amp;MID(E1347,6,3)&amp;"/"&amp;MID(E1347,9,4)&amp;"-"&amp;RIGHT(E1347,2),IF(G1347=13,0&amp;LEFT(E1347,1)&amp;"."&amp;MID(E1347,2,3)&amp;"."&amp;MID(E1347,5,3)&amp;"/"&amp;MID(E1347,8,4)&amp;"-"&amp;RIGHT(E1347,2),IF(G1347=12,"00"&amp;"."&amp;LEFT(E1347,3)&amp;"."&amp;MID(E1347,4,3)&amp;"/"&amp;MID(E1347,7,4)&amp;"-"&amp;RIGHT(E1347,2),IF(G1347=11,"00.0"&amp;LEFT(E1347,2)&amp;"."&amp;MID(E1347,3,3)&amp;"/"&amp;MID(E1347,6,4)&amp;"-"&amp;RIGHT(E1347,2),"erro")))))</f>
        <v>60.894.730/0001-05</v>
      </c>
      <c r="G1347" s="2">
        <f t="shared" si="61"/>
        <v>14</v>
      </c>
      <c r="H1347" s="6" t="s">
        <v>88</v>
      </c>
      <c r="I1347" s="2">
        <v>5</v>
      </c>
      <c r="J1347" s="6">
        <v>14.508657738524219</v>
      </c>
      <c r="K1347" s="6">
        <v>2000000</v>
      </c>
      <c r="L1347" s="2">
        <v>0</v>
      </c>
      <c r="M1347" s="2">
        <v>1</v>
      </c>
      <c r="N1347" s="2"/>
      <c r="O1347" s="2">
        <v>1</v>
      </c>
      <c r="P1347" s="2">
        <v>4</v>
      </c>
      <c r="Q1347" s="2">
        <v>0</v>
      </c>
      <c r="R1347" s="2">
        <v>39</v>
      </c>
      <c r="S1347" s="2">
        <v>0</v>
      </c>
      <c r="T1347" s="6">
        <v>17.02233538031275</v>
      </c>
      <c r="U1347" s="6">
        <v>-2.7122977467733185E-2</v>
      </c>
      <c r="V1347" s="6">
        <v>0.45200615711409953</v>
      </c>
      <c r="W1347" s="6">
        <v>1603333</v>
      </c>
      <c r="X1347" s="6">
        <v>9561460</v>
      </c>
      <c r="Y1347" s="6">
        <v>24700533</v>
      </c>
      <c r="Z1347" s="6">
        <v>-669952</v>
      </c>
      <c r="AA1347" s="2" t="str">
        <f t="shared" si="62"/>
        <v/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1</v>
      </c>
      <c r="AK1347" s="2">
        <v>0</v>
      </c>
      <c r="AL1347" s="2">
        <v>0</v>
      </c>
      <c r="AM1347" s="2">
        <v>1</v>
      </c>
      <c r="AN1347" s="2">
        <v>0</v>
      </c>
      <c r="AO1347" s="2">
        <v>0</v>
      </c>
      <c r="AP1347" s="2">
        <v>0</v>
      </c>
      <c r="AQ1347" s="2">
        <v>0</v>
      </c>
      <c r="AR1347" s="3">
        <v>0</v>
      </c>
      <c r="AS1347" s="6" t="str">
        <f t="shared" si="63"/>
        <v/>
      </c>
      <c r="AT1347" s="6" t="str">
        <f t="shared" si="64"/>
        <v/>
      </c>
      <c r="AU1347" s="6" t="str">
        <f t="shared" si="65"/>
        <v/>
      </c>
      <c r="AV1347" s="6" t="str">
        <f t="shared" si="66"/>
        <v/>
      </c>
      <c r="AW1347" s="6" t="str">
        <f t="shared" si="67"/>
        <v/>
      </c>
      <c r="AX1347" s="6" t="str">
        <f t="shared" si="68"/>
        <v/>
      </c>
      <c r="AY1347" s="6" t="str">
        <f t="shared" si="69"/>
        <v/>
      </c>
      <c r="AZ1347" s="6" t="str">
        <f t="shared" si="70"/>
        <v/>
      </c>
      <c r="BA1347" s="6" t="str">
        <f t="shared" si="71"/>
        <v/>
      </c>
      <c r="BB1347" s="6" t="str">
        <f t="shared" si="72"/>
        <v/>
      </c>
      <c r="BC1347" s="2"/>
      <c r="BD1347" s="2"/>
    </row>
    <row r="1348" spans="1:56" ht="15.75" customHeight="1" x14ac:dyDescent="0.25">
      <c r="A1348" s="2">
        <v>321</v>
      </c>
      <c r="B1348" s="2">
        <v>2017</v>
      </c>
      <c r="C1348" s="6" t="s">
        <v>382</v>
      </c>
      <c r="D1348" s="2">
        <v>14320</v>
      </c>
      <c r="E1348" s="2">
        <v>60894730000105</v>
      </c>
      <c r="F1348" s="2" t="str">
        <f t="array" ref="F1348">IFERROR(INDEX(cnpj!$A:$B,MATCH(C1348,cnpj!$B:$B,0),1),IF(G1348=14,LEFT(E1348,2)&amp;"."&amp;MID(E1348,3,3)&amp;"."&amp;MID(E1348,6,3)&amp;"/"&amp;MID(E1348,9,4)&amp;"-"&amp;RIGHT(E1348,2),IF(G1348=13,0&amp;LEFT(E1348,1)&amp;"."&amp;MID(E1348,2,3)&amp;"."&amp;MID(E1348,5,3)&amp;"/"&amp;MID(E1348,8,4)&amp;"-"&amp;RIGHT(E1348,2),IF(G1348=12,"00"&amp;"."&amp;LEFT(E1348,3)&amp;"."&amp;MID(E1348,4,3)&amp;"/"&amp;MID(E1348,7,4)&amp;"-"&amp;RIGHT(E1348,2),IF(G1348=11,"00.0"&amp;LEFT(E1348,2)&amp;"."&amp;MID(E1348,3,3)&amp;"/"&amp;MID(E1348,6,4)&amp;"-"&amp;RIGHT(E1348,2),"erro")))))</f>
        <v>60.894.730/0001-05</v>
      </c>
      <c r="G1348" s="2">
        <f t="shared" si="61"/>
        <v>14</v>
      </c>
      <c r="H1348" s="6" t="s">
        <v>88</v>
      </c>
      <c r="I1348" s="2">
        <v>5</v>
      </c>
      <c r="J1348" s="6">
        <v>14.462090102707885</v>
      </c>
      <c r="K1348" s="6">
        <v>1909000</v>
      </c>
      <c r="L1348" s="2">
        <v>0</v>
      </c>
      <c r="M1348" s="2">
        <v>1</v>
      </c>
      <c r="N1348" s="2"/>
      <c r="O1348" s="2">
        <v>1</v>
      </c>
      <c r="P1348" s="2">
        <v>5</v>
      </c>
      <c r="Q1348" s="2">
        <v>0</v>
      </c>
      <c r="R1348" s="2">
        <v>32</v>
      </c>
      <c r="S1348" s="2">
        <v>0</v>
      </c>
      <c r="T1348" s="6">
        <v>16.963480110532583</v>
      </c>
      <c r="U1348" s="6">
        <v>1.0005483338936902E-2</v>
      </c>
      <c r="V1348" s="6">
        <v>0.40852098847811796</v>
      </c>
      <c r="W1348" s="6">
        <v>2133041</v>
      </c>
      <c r="X1348" s="6">
        <v>7380894</v>
      </c>
      <c r="Y1348" s="6">
        <v>23288730</v>
      </c>
      <c r="Z1348" s="6">
        <v>233015</v>
      </c>
      <c r="AA1348" s="2">
        <f t="shared" si="62"/>
        <v>1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1</v>
      </c>
      <c r="AK1348" s="2">
        <v>0</v>
      </c>
      <c r="AL1348" s="2">
        <v>0</v>
      </c>
      <c r="AM1348" s="2">
        <v>0</v>
      </c>
      <c r="AN1348" s="2">
        <v>1</v>
      </c>
      <c r="AO1348" s="2">
        <v>0</v>
      </c>
      <c r="AP1348" s="2">
        <v>0</v>
      </c>
      <c r="AQ1348" s="2">
        <v>0</v>
      </c>
      <c r="AR1348" s="3">
        <v>0</v>
      </c>
      <c r="AS1348" s="6">
        <f t="shared" si="63"/>
        <v>17.02233538031275</v>
      </c>
      <c r="AT1348" s="6">
        <f t="shared" si="64"/>
        <v>-2.7122977467733185E-2</v>
      </c>
      <c r="AU1348" s="6">
        <f t="shared" si="65"/>
        <v>0.45200615711409953</v>
      </c>
      <c r="AV1348" s="6">
        <f t="shared" si="66"/>
        <v>0</v>
      </c>
      <c r="AW1348" s="6">
        <f t="shared" si="67"/>
        <v>1</v>
      </c>
      <c r="AX1348" s="6">
        <f t="shared" si="68"/>
        <v>1</v>
      </c>
      <c r="AY1348" s="6">
        <f t="shared" si="69"/>
        <v>4</v>
      </c>
      <c r="AZ1348" s="6">
        <f t="shared" si="70"/>
        <v>0</v>
      </c>
      <c r="BA1348" s="6">
        <f t="shared" si="71"/>
        <v>39</v>
      </c>
      <c r="BB1348" s="6">
        <f t="shared" si="72"/>
        <v>0</v>
      </c>
      <c r="BC1348" s="2"/>
      <c r="BD1348" s="2"/>
    </row>
    <row r="1349" spans="1:56" ht="15.75" customHeight="1" x14ac:dyDescent="0.25">
      <c r="A1349" s="2">
        <v>321</v>
      </c>
      <c r="B1349" s="2">
        <v>2018</v>
      </c>
      <c r="C1349" s="6" t="s">
        <v>382</v>
      </c>
      <c r="D1349" s="2">
        <v>14320</v>
      </c>
      <c r="E1349" s="2">
        <v>60894730000105</v>
      </c>
      <c r="F1349" s="2" t="str">
        <f t="array" ref="F1349">IFERROR(INDEX(cnpj!$A:$B,MATCH(C1349,cnpj!$B:$B,0),1),IF(G1349=14,LEFT(E1349,2)&amp;"."&amp;MID(E1349,3,3)&amp;"."&amp;MID(E1349,6,3)&amp;"/"&amp;MID(E1349,9,4)&amp;"-"&amp;RIGHT(E1349,2),IF(G1349=13,0&amp;LEFT(E1349,1)&amp;"."&amp;MID(E1349,2,3)&amp;"."&amp;MID(E1349,5,3)&amp;"/"&amp;MID(E1349,8,4)&amp;"-"&amp;RIGHT(E1349,2),IF(G1349=12,"00"&amp;"."&amp;LEFT(E1349,3)&amp;"."&amp;MID(E1349,4,3)&amp;"/"&amp;MID(E1349,7,4)&amp;"-"&amp;RIGHT(E1349,2),IF(G1349=11,"00.0"&amp;LEFT(E1349,2)&amp;"."&amp;MID(E1349,3,3)&amp;"/"&amp;MID(E1349,6,4)&amp;"-"&amp;RIGHT(E1349,2),"erro")))))</f>
        <v>60.894.730/0001-05</v>
      </c>
      <c r="G1349" s="2">
        <f t="shared" si="61"/>
        <v>14</v>
      </c>
      <c r="H1349" s="6" t="s">
        <v>88</v>
      </c>
      <c r="I1349" s="2">
        <v>5</v>
      </c>
      <c r="J1349" s="6">
        <v>14.490493767896549</v>
      </c>
      <c r="K1349" s="6">
        <v>1964000</v>
      </c>
      <c r="L1349" s="2">
        <v>0</v>
      </c>
      <c r="M1349" s="2">
        <v>1</v>
      </c>
      <c r="N1349" s="2"/>
      <c r="O1349" s="2">
        <v>1</v>
      </c>
      <c r="P1349" s="2">
        <v>4</v>
      </c>
      <c r="Q1349" s="2">
        <v>0</v>
      </c>
      <c r="R1349" s="2">
        <v>32</v>
      </c>
      <c r="S1349" s="2">
        <v>0</v>
      </c>
      <c r="T1349" s="6">
        <v>17.01169425294162</v>
      </c>
      <c r="U1349" s="6">
        <v>2.9733437237932599E-2</v>
      </c>
      <c r="V1349" s="6">
        <v>0.41625073115462385</v>
      </c>
      <c r="W1349" s="6">
        <v>3042942</v>
      </c>
      <c r="X1349" s="6">
        <v>7129845</v>
      </c>
      <c r="Y1349" s="6">
        <v>24439085</v>
      </c>
      <c r="Z1349" s="6">
        <v>726658</v>
      </c>
      <c r="AA1349" s="2">
        <f t="shared" si="62"/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1</v>
      </c>
      <c r="AK1349" s="2">
        <v>0</v>
      </c>
      <c r="AL1349" s="2">
        <v>0</v>
      </c>
      <c r="AM1349" s="2">
        <v>0</v>
      </c>
      <c r="AN1349" s="2">
        <v>0</v>
      </c>
      <c r="AO1349" s="2">
        <v>1</v>
      </c>
      <c r="AP1349" s="2">
        <v>0</v>
      </c>
      <c r="AQ1349" s="2">
        <v>0</v>
      </c>
      <c r="AR1349" s="3">
        <v>0</v>
      </c>
      <c r="AS1349" s="6">
        <f t="shared" si="63"/>
        <v>16.963480110532583</v>
      </c>
      <c r="AT1349" s="6">
        <f t="shared" si="64"/>
        <v>1.0005483338936902E-2</v>
      </c>
      <c r="AU1349" s="6">
        <f t="shared" si="65"/>
        <v>0.40852098847811796</v>
      </c>
      <c r="AV1349" s="6">
        <f t="shared" si="66"/>
        <v>0</v>
      </c>
      <c r="AW1349" s="6">
        <f t="shared" si="67"/>
        <v>1</v>
      </c>
      <c r="AX1349" s="6">
        <f t="shared" si="68"/>
        <v>1</v>
      </c>
      <c r="AY1349" s="6">
        <f t="shared" si="69"/>
        <v>5</v>
      </c>
      <c r="AZ1349" s="6">
        <f t="shared" si="70"/>
        <v>0</v>
      </c>
      <c r="BA1349" s="6">
        <f t="shared" si="71"/>
        <v>32</v>
      </c>
      <c r="BB1349" s="6">
        <f t="shared" si="72"/>
        <v>0</v>
      </c>
      <c r="BC1349" s="2"/>
      <c r="BD1349" s="2"/>
    </row>
    <row r="1350" spans="1:56" ht="15.75" customHeight="1" x14ac:dyDescent="0.25">
      <c r="A1350" s="2">
        <v>321</v>
      </c>
      <c r="B1350" s="2">
        <v>2019</v>
      </c>
      <c r="C1350" s="6" t="s">
        <v>382</v>
      </c>
      <c r="D1350" s="2">
        <v>14320</v>
      </c>
      <c r="E1350" s="2">
        <v>60894730000105</v>
      </c>
      <c r="F1350" s="2" t="str">
        <f t="array" ref="F1350">IFERROR(INDEX(cnpj!$A:$B,MATCH(C1350,cnpj!$B:$B,0),1),IF(G1350=14,LEFT(E1350,2)&amp;"."&amp;MID(E1350,3,3)&amp;"."&amp;MID(E1350,6,3)&amp;"/"&amp;MID(E1350,9,4)&amp;"-"&amp;RIGHT(E1350,2),IF(G1350=13,0&amp;LEFT(E1350,1)&amp;"."&amp;MID(E1350,2,3)&amp;"."&amp;MID(E1350,5,3)&amp;"/"&amp;MID(E1350,8,4)&amp;"-"&amp;RIGHT(E1350,2),IF(G1350=12,"00"&amp;"."&amp;LEFT(E1350,3)&amp;"."&amp;MID(E1350,4,3)&amp;"/"&amp;MID(E1350,7,4)&amp;"-"&amp;RIGHT(E1350,2),IF(G1350=11,"00.0"&amp;LEFT(E1350,2)&amp;"."&amp;MID(E1350,3,3)&amp;"/"&amp;MID(E1350,6,4)&amp;"-"&amp;RIGHT(E1350,2),"erro")))))</f>
        <v>60.894.730/0001-05</v>
      </c>
      <c r="G1350" s="2">
        <f t="shared" si="61"/>
        <v>14</v>
      </c>
      <c r="H1350" s="6" t="s">
        <v>88</v>
      </c>
      <c r="I1350" s="2">
        <v>5</v>
      </c>
      <c r="J1350" s="6">
        <v>14.528460365820399</v>
      </c>
      <c r="K1350" s="6">
        <v>2040000</v>
      </c>
      <c r="L1350" s="2">
        <v>0</v>
      </c>
      <c r="M1350" s="2">
        <v>1</v>
      </c>
      <c r="N1350" s="2"/>
      <c r="O1350" s="2">
        <v>1</v>
      </c>
      <c r="P1350" s="2">
        <v>5</v>
      </c>
      <c r="Q1350" s="2">
        <v>0</v>
      </c>
      <c r="R1350" s="2">
        <v>30</v>
      </c>
      <c r="S1350" s="2">
        <v>0</v>
      </c>
      <c r="T1350" s="6">
        <v>16.993862260610527</v>
      </c>
      <c r="U1350" s="6">
        <v>8.8833951551933483E-3</v>
      </c>
      <c r="V1350" s="6">
        <v>0.1716238703886134</v>
      </c>
      <c r="W1350" s="6">
        <v>2516867</v>
      </c>
      <c r="X1350" s="6">
        <v>1603333</v>
      </c>
      <c r="Y1350" s="6">
        <v>24007150</v>
      </c>
      <c r="Z1350" s="6">
        <v>213265</v>
      </c>
      <c r="AA1350" s="2">
        <f t="shared" si="62"/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1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1</v>
      </c>
      <c r="AQ1350" s="2">
        <v>0</v>
      </c>
      <c r="AR1350" s="3">
        <v>0</v>
      </c>
      <c r="AS1350" s="6">
        <f t="shared" si="63"/>
        <v>17.01169425294162</v>
      </c>
      <c r="AT1350" s="6">
        <f t="shared" si="64"/>
        <v>2.9733437237932599E-2</v>
      </c>
      <c r="AU1350" s="6">
        <f t="shared" si="65"/>
        <v>0.41625073115462385</v>
      </c>
      <c r="AV1350" s="6">
        <f t="shared" si="66"/>
        <v>0</v>
      </c>
      <c r="AW1350" s="6">
        <f t="shared" si="67"/>
        <v>1</v>
      </c>
      <c r="AX1350" s="6">
        <f t="shared" si="68"/>
        <v>1</v>
      </c>
      <c r="AY1350" s="6">
        <f t="shared" si="69"/>
        <v>4</v>
      </c>
      <c r="AZ1350" s="6">
        <f t="shared" si="70"/>
        <v>0</v>
      </c>
      <c r="BA1350" s="6">
        <f t="shared" si="71"/>
        <v>32</v>
      </c>
      <c r="BB1350" s="6">
        <f t="shared" si="72"/>
        <v>0</v>
      </c>
      <c r="BC1350" s="2"/>
      <c r="BD1350" s="2"/>
    </row>
    <row r="1351" spans="1:56" ht="15.75" customHeight="1" x14ac:dyDescent="0.25">
      <c r="A1351" s="2">
        <v>321</v>
      </c>
      <c r="B1351" s="2">
        <v>2020</v>
      </c>
      <c r="C1351" s="6" t="s">
        <v>382</v>
      </c>
      <c r="D1351" s="2">
        <v>14320</v>
      </c>
      <c r="E1351" s="2">
        <v>60894730000105</v>
      </c>
      <c r="F1351" s="2" t="str">
        <f t="array" ref="F1351">IFERROR(INDEX(cnpj!$A:$B,MATCH(C1351,cnpj!$B:$B,0),1),IF(G1351=14,LEFT(E1351,2)&amp;"."&amp;MID(E1351,3,3)&amp;"."&amp;MID(E1351,6,3)&amp;"/"&amp;MID(E1351,9,4)&amp;"-"&amp;RIGHT(E1351,2),IF(G1351=13,0&amp;LEFT(E1351,1)&amp;"."&amp;MID(E1351,2,3)&amp;"."&amp;MID(E1351,5,3)&amp;"/"&amp;MID(E1351,8,4)&amp;"-"&amp;RIGHT(E1351,2),IF(G1351=12,"00"&amp;"."&amp;LEFT(E1351,3)&amp;"."&amp;MID(E1351,4,3)&amp;"/"&amp;MID(E1351,7,4)&amp;"-"&amp;RIGHT(E1351,2),IF(G1351=11,"00.0"&amp;LEFT(E1351,2)&amp;"."&amp;MID(E1351,3,3)&amp;"/"&amp;MID(E1351,6,4)&amp;"-"&amp;RIGHT(E1351,2),"erro")))))</f>
        <v>60.894.730/0001-05</v>
      </c>
      <c r="G1351" s="2">
        <f t="shared" si="61"/>
        <v>14</v>
      </c>
      <c r="H1351" s="6" t="s">
        <v>88</v>
      </c>
      <c r="I1351" s="2">
        <v>5</v>
      </c>
      <c r="J1351" s="6">
        <v>14.549319720243108</v>
      </c>
      <c r="K1351" s="6">
        <v>2083000</v>
      </c>
      <c r="L1351" s="2">
        <v>0</v>
      </c>
      <c r="M1351" s="2">
        <v>1</v>
      </c>
      <c r="N1351" s="2"/>
      <c r="O1351" s="2">
        <v>1</v>
      </c>
      <c r="P1351" s="2">
        <v>5</v>
      </c>
      <c r="Q1351" s="2">
        <v>0</v>
      </c>
      <c r="R1351" s="2">
        <v>29</v>
      </c>
      <c r="S1351" s="2">
        <v>0</v>
      </c>
      <c r="T1351" s="6">
        <v>17.098750376240968</v>
      </c>
      <c r="U1351" s="6">
        <v>2.5234028653425382E-2</v>
      </c>
      <c r="V1351" s="6">
        <v>0.44237271206791473</v>
      </c>
      <c r="W1351" s="6">
        <v>3647035</v>
      </c>
      <c r="X1351" s="6">
        <v>8147512</v>
      </c>
      <c r="Y1351" s="6">
        <v>26662013</v>
      </c>
      <c r="Z1351" s="6">
        <v>672790</v>
      </c>
      <c r="AA1351" s="2">
        <f t="shared" si="62"/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1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1</v>
      </c>
      <c r="AR1351" s="3">
        <v>0</v>
      </c>
      <c r="AS1351" s="6">
        <f t="shared" si="63"/>
        <v>16.993862260610527</v>
      </c>
      <c r="AT1351" s="6">
        <f t="shared" si="64"/>
        <v>8.8833951551933483E-3</v>
      </c>
      <c r="AU1351" s="6">
        <f t="shared" si="65"/>
        <v>0.1716238703886134</v>
      </c>
      <c r="AV1351" s="6">
        <f t="shared" si="66"/>
        <v>0</v>
      </c>
      <c r="AW1351" s="6">
        <f t="shared" si="67"/>
        <v>1</v>
      </c>
      <c r="AX1351" s="6">
        <f t="shared" si="68"/>
        <v>1</v>
      </c>
      <c r="AY1351" s="6">
        <f t="shared" si="69"/>
        <v>5</v>
      </c>
      <c r="AZ1351" s="6">
        <f t="shared" si="70"/>
        <v>0</v>
      </c>
      <c r="BA1351" s="6">
        <f t="shared" si="71"/>
        <v>30</v>
      </c>
      <c r="BB1351" s="6">
        <f t="shared" si="72"/>
        <v>0</v>
      </c>
      <c r="BC1351" s="2"/>
      <c r="BD1351" s="2"/>
    </row>
    <row r="1352" spans="1:56" ht="15.75" customHeight="1" x14ac:dyDescent="0.25">
      <c r="A1352" s="2">
        <v>322</v>
      </c>
      <c r="B1352" s="2">
        <v>2016</v>
      </c>
      <c r="C1352" s="6" t="s">
        <v>383</v>
      </c>
      <c r="D1352" s="2">
        <v>4170</v>
      </c>
      <c r="E1352" s="2">
        <v>33592510000154</v>
      </c>
      <c r="F1352" s="2" t="str">
        <f t="array" ref="F1352">IFERROR(INDEX(cnpj!$A:$B,MATCH(C1352,cnpj!$B:$B,0),1),IF(G1352=14,LEFT(E1352,2)&amp;"."&amp;MID(E1352,3,3)&amp;"."&amp;MID(E1352,6,3)&amp;"/"&amp;MID(E1352,9,4)&amp;"-"&amp;RIGHT(E1352,2),IF(G1352=13,0&amp;LEFT(E1352,1)&amp;"."&amp;MID(E1352,2,3)&amp;"."&amp;MID(E1352,5,3)&amp;"/"&amp;MID(E1352,8,4)&amp;"-"&amp;RIGHT(E1352,2),IF(G1352=12,"00"&amp;"."&amp;LEFT(E1352,3)&amp;"."&amp;MID(E1352,4,3)&amp;"/"&amp;MID(E1352,7,4)&amp;"-"&amp;RIGHT(E1352,2),IF(G1352=11,"00.0"&amp;LEFT(E1352,2)&amp;"."&amp;MID(E1352,3,3)&amp;"/"&amp;MID(E1352,6,4)&amp;"-"&amp;RIGHT(E1352,2),"erro")))))</f>
        <v>33.592.510/0001-54</v>
      </c>
      <c r="G1352" s="2">
        <f t="shared" si="61"/>
        <v>14</v>
      </c>
      <c r="H1352" s="6" t="s">
        <v>88</v>
      </c>
      <c r="I1352" s="2">
        <v>5</v>
      </c>
      <c r="J1352" s="6">
        <v>16.670830677801519</v>
      </c>
      <c r="K1352" s="6">
        <v>17380000</v>
      </c>
      <c r="L1352" s="2">
        <v>0</v>
      </c>
      <c r="M1352" s="2">
        <v>1</v>
      </c>
      <c r="N1352" s="2"/>
      <c r="O1352" s="2">
        <v>0</v>
      </c>
      <c r="P1352" s="2">
        <v>0</v>
      </c>
      <c r="Q1352" s="2">
        <v>0</v>
      </c>
      <c r="R1352" s="2">
        <v>34</v>
      </c>
      <c r="S1352" s="2">
        <v>0</v>
      </c>
      <c r="T1352" s="6">
        <v>19.486600801146405</v>
      </c>
      <c r="U1352" s="6">
        <v>4.5846092821853167E-2</v>
      </c>
      <c r="V1352" s="6">
        <v>0.56176985700217275</v>
      </c>
      <c r="W1352" s="6">
        <v>29900800</v>
      </c>
      <c r="X1352" s="6">
        <v>133209592</v>
      </c>
      <c r="Y1352" s="6">
        <v>290350915</v>
      </c>
      <c r="Z1352" s="6">
        <v>13311455</v>
      </c>
      <c r="AA1352" s="2" t="str">
        <f t="shared" si="62"/>
        <v/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1</v>
      </c>
      <c r="AK1352" s="2">
        <v>0</v>
      </c>
      <c r="AL1352" s="2">
        <v>0</v>
      </c>
      <c r="AM1352" s="2">
        <v>1</v>
      </c>
      <c r="AN1352" s="2">
        <v>0</v>
      </c>
      <c r="AO1352" s="2">
        <v>0</v>
      </c>
      <c r="AP1352" s="2">
        <v>0</v>
      </c>
      <c r="AQ1352" s="2">
        <v>0</v>
      </c>
      <c r="AR1352" s="3">
        <v>0</v>
      </c>
      <c r="AS1352" s="6" t="str">
        <f t="shared" si="63"/>
        <v/>
      </c>
      <c r="AT1352" s="6" t="str">
        <f t="shared" si="64"/>
        <v/>
      </c>
      <c r="AU1352" s="6" t="str">
        <f t="shared" si="65"/>
        <v/>
      </c>
      <c r="AV1352" s="6" t="str">
        <f t="shared" si="66"/>
        <v/>
      </c>
      <c r="AW1352" s="6" t="str">
        <f t="shared" si="67"/>
        <v/>
      </c>
      <c r="AX1352" s="6" t="str">
        <f t="shared" si="68"/>
        <v/>
      </c>
      <c r="AY1352" s="6" t="str">
        <f t="shared" si="69"/>
        <v/>
      </c>
      <c r="AZ1352" s="6" t="str">
        <f t="shared" si="70"/>
        <v/>
      </c>
      <c r="BA1352" s="6" t="str">
        <f t="shared" si="71"/>
        <v/>
      </c>
      <c r="BB1352" s="6" t="str">
        <f t="shared" si="72"/>
        <v/>
      </c>
      <c r="BC1352" s="2"/>
      <c r="BD1352" s="2"/>
    </row>
    <row r="1353" spans="1:56" ht="15.75" customHeight="1" x14ac:dyDescent="0.25">
      <c r="A1353" s="2">
        <v>322</v>
      </c>
      <c r="B1353" s="2">
        <v>2017</v>
      </c>
      <c r="C1353" s="6" t="s">
        <v>383</v>
      </c>
      <c r="D1353" s="2">
        <v>4170</v>
      </c>
      <c r="E1353" s="2">
        <v>33592510000154</v>
      </c>
      <c r="F1353" s="2" t="str">
        <f t="array" ref="F1353">IFERROR(INDEX(cnpj!$A:$B,MATCH(C1353,cnpj!$B:$B,0),1),IF(G1353=14,LEFT(E1353,2)&amp;"."&amp;MID(E1353,3,3)&amp;"."&amp;MID(E1353,6,3)&amp;"/"&amp;MID(E1353,9,4)&amp;"-"&amp;RIGHT(E1353,2),IF(G1353=13,0&amp;LEFT(E1353,1)&amp;"."&amp;MID(E1353,2,3)&amp;"."&amp;MID(E1353,5,3)&amp;"/"&amp;MID(E1353,8,4)&amp;"-"&amp;RIGHT(E1353,2),IF(G1353=12,"00"&amp;"."&amp;LEFT(E1353,3)&amp;"."&amp;MID(E1353,4,3)&amp;"/"&amp;MID(E1353,7,4)&amp;"-"&amp;RIGHT(E1353,2),IF(G1353=11,"00.0"&amp;LEFT(E1353,2)&amp;"."&amp;MID(E1353,3,3)&amp;"/"&amp;MID(E1353,6,4)&amp;"-"&amp;RIGHT(E1353,2),"erro")))))</f>
        <v>33.592.510/0001-54</v>
      </c>
      <c r="G1353" s="2">
        <f t="shared" si="61"/>
        <v>14</v>
      </c>
      <c r="H1353" s="6" t="s">
        <v>88</v>
      </c>
      <c r="I1353" s="2">
        <v>5</v>
      </c>
      <c r="J1353" s="6">
        <v>16.632953135837681</v>
      </c>
      <c r="K1353" s="6">
        <v>16734000</v>
      </c>
      <c r="L1353" s="2">
        <v>0</v>
      </c>
      <c r="M1353" s="2">
        <v>1</v>
      </c>
      <c r="N1353" s="2"/>
      <c r="O1353" s="2">
        <v>0</v>
      </c>
      <c r="P1353" s="2">
        <v>0</v>
      </c>
      <c r="Q1353" s="2">
        <v>0</v>
      </c>
      <c r="R1353" s="2">
        <v>35</v>
      </c>
      <c r="S1353" s="2">
        <v>0</v>
      </c>
      <c r="T1353" s="6">
        <v>19.47993513939177</v>
      </c>
      <c r="U1353" s="6">
        <v>6.111601345764333E-2</v>
      </c>
      <c r="V1353" s="6">
        <v>0.50157217912352514</v>
      </c>
      <c r="W1353" s="6">
        <v>29260710</v>
      </c>
      <c r="X1353" s="6">
        <v>115403726</v>
      </c>
      <c r="Y1353" s="6">
        <v>288421970</v>
      </c>
      <c r="Z1353" s="6">
        <v>17627201</v>
      </c>
      <c r="AA1353" s="2">
        <f t="shared" si="62"/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1</v>
      </c>
      <c r="AK1353" s="2">
        <v>0</v>
      </c>
      <c r="AL1353" s="2">
        <v>0</v>
      </c>
      <c r="AM1353" s="2">
        <v>0</v>
      </c>
      <c r="AN1353" s="2">
        <v>1</v>
      </c>
      <c r="AO1353" s="2">
        <v>0</v>
      </c>
      <c r="AP1353" s="2">
        <v>0</v>
      </c>
      <c r="AQ1353" s="2">
        <v>0</v>
      </c>
      <c r="AR1353" s="3">
        <v>0</v>
      </c>
      <c r="AS1353" s="6">
        <f t="shared" si="63"/>
        <v>19.486600801146405</v>
      </c>
      <c r="AT1353" s="6">
        <f t="shared" si="64"/>
        <v>4.5846092821853167E-2</v>
      </c>
      <c r="AU1353" s="6">
        <f t="shared" si="65"/>
        <v>0.56176985700217275</v>
      </c>
      <c r="AV1353" s="6">
        <f t="shared" si="66"/>
        <v>0</v>
      </c>
      <c r="AW1353" s="6">
        <f t="shared" si="67"/>
        <v>1</v>
      </c>
      <c r="AX1353" s="6">
        <f t="shared" si="68"/>
        <v>0</v>
      </c>
      <c r="AY1353" s="6">
        <f t="shared" si="69"/>
        <v>0</v>
      </c>
      <c r="AZ1353" s="6">
        <f t="shared" si="70"/>
        <v>0</v>
      </c>
      <c r="BA1353" s="6">
        <f t="shared" si="71"/>
        <v>34</v>
      </c>
      <c r="BB1353" s="6">
        <f t="shared" si="72"/>
        <v>0</v>
      </c>
      <c r="BC1353" s="2"/>
      <c r="BD1353" s="2"/>
    </row>
    <row r="1354" spans="1:56" ht="15.75" customHeight="1" x14ac:dyDescent="0.25">
      <c r="A1354" s="2">
        <v>322</v>
      </c>
      <c r="B1354" s="2">
        <v>2018</v>
      </c>
      <c r="C1354" s="6" t="s">
        <v>383</v>
      </c>
      <c r="D1354" s="2">
        <v>4170</v>
      </c>
      <c r="E1354" s="2">
        <v>33592510000154</v>
      </c>
      <c r="F1354" s="2" t="str">
        <f t="array" ref="F1354">IFERROR(INDEX(cnpj!$A:$B,MATCH(C1354,cnpj!$B:$B,0),1),IF(G1354=14,LEFT(E1354,2)&amp;"."&amp;MID(E1354,3,3)&amp;"."&amp;MID(E1354,6,3)&amp;"/"&amp;MID(E1354,9,4)&amp;"-"&amp;RIGHT(E1354,2),IF(G1354=13,0&amp;LEFT(E1354,1)&amp;"."&amp;MID(E1354,2,3)&amp;"."&amp;MID(E1354,5,3)&amp;"/"&amp;MID(E1354,8,4)&amp;"-"&amp;RIGHT(E1354,2),IF(G1354=12,"00"&amp;"."&amp;LEFT(E1354,3)&amp;"."&amp;MID(E1354,4,3)&amp;"/"&amp;MID(E1354,7,4)&amp;"-"&amp;RIGHT(E1354,2),IF(G1354=11,"00.0"&amp;LEFT(E1354,2)&amp;"."&amp;MID(E1354,3,3)&amp;"/"&amp;MID(E1354,6,4)&amp;"-"&amp;RIGHT(E1354,2),"erro")))))</f>
        <v>33.592.510/0001-54</v>
      </c>
      <c r="G1354" s="2">
        <f t="shared" si="61"/>
        <v>14</v>
      </c>
      <c r="H1354" s="6" t="s">
        <v>88</v>
      </c>
      <c r="I1354" s="2">
        <v>5</v>
      </c>
      <c r="J1354" s="6">
        <v>16.633729695716614</v>
      </c>
      <c r="K1354" s="6">
        <v>16747000</v>
      </c>
      <c r="L1354" s="2">
        <v>0</v>
      </c>
      <c r="M1354" s="2">
        <v>1</v>
      </c>
      <c r="N1354" s="2"/>
      <c r="O1354" s="2">
        <v>0</v>
      </c>
      <c r="P1354" s="2">
        <v>0</v>
      </c>
      <c r="Q1354" s="2">
        <v>0</v>
      </c>
      <c r="R1354" s="2">
        <v>39</v>
      </c>
      <c r="S1354" s="2">
        <v>0</v>
      </c>
      <c r="T1354" s="6">
        <v>19.598837877919564</v>
      </c>
      <c r="U1354" s="6">
        <v>7.8982469535952254E-2</v>
      </c>
      <c r="V1354" s="6">
        <v>0.47542312560588812</v>
      </c>
      <c r="W1354" s="6">
        <v>24817577</v>
      </c>
      <c r="X1354" s="6">
        <v>129618032</v>
      </c>
      <c r="Y1354" s="6">
        <v>324838235</v>
      </c>
      <c r="Z1354" s="6">
        <v>25656526</v>
      </c>
      <c r="AA1354" s="2">
        <f t="shared" si="62"/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1</v>
      </c>
      <c r="AK1354" s="2">
        <v>0</v>
      </c>
      <c r="AL1354" s="2">
        <v>0</v>
      </c>
      <c r="AM1354" s="2">
        <v>0</v>
      </c>
      <c r="AN1354" s="2">
        <v>0</v>
      </c>
      <c r="AO1354" s="2">
        <v>1</v>
      </c>
      <c r="AP1354" s="2">
        <v>0</v>
      </c>
      <c r="AQ1354" s="2">
        <v>0</v>
      </c>
      <c r="AR1354" s="3">
        <v>0</v>
      </c>
      <c r="AS1354" s="6">
        <f t="shared" si="63"/>
        <v>19.47993513939177</v>
      </c>
      <c r="AT1354" s="6">
        <f t="shared" si="64"/>
        <v>6.111601345764333E-2</v>
      </c>
      <c r="AU1354" s="6">
        <f t="shared" si="65"/>
        <v>0.50157217912352514</v>
      </c>
      <c r="AV1354" s="6">
        <f t="shared" si="66"/>
        <v>0</v>
      </c>
      <c r="AW1354" s="6">
        <f t="shared" si="67"/>
        <v>1</v>
      </c>
      <c r="AX1354" s="6">
        <f t="shared" si="68"/>
        <v>0</v>
      </c>
      <c r="AY1354" s="6">
        <f t="shared" si="69"/>
        <v>0</v>
      </c>
      <c r="AZ1354" s="6">
        <f t="shared" si="70"/>
        <v>0</v>
      </c>
      <c r="BA1354" s="6">
        <f t="shared" si="71"/>
        <v>35</v>
      </c>
      <c r="BB1354" s="6">
        <f t="shared" si="72"/>
        <v>0</v>
      </c>
      <c r="BC1354" s="2"/>
      <c r="BD1354" s="2"/>
    </row>
    <row r="1355" spans="1:56" ht="15.75" customHeight="1" x14ac:dyDescent="0.25">
      <c r="A1355" s="2">
        <v>322</v>
      </c>
      <c r="B1355" s="2">
        <v>2019</v>
      </c>
      <c r="C1355" s="6" t="s">
        <v>383</v>
      </c>
      <c r="D1355" s="2">
        <v>4170</v>
      </c>
      <c r="E1355" s="2">
        <v>33592510000154</v>
      </c>
      <c r="F1355" s="2" t="str">
        <f t="array" ref="F1355">IFERROR(INDEX(cnpj!$A:$B,MATCH(C1355,cnpj!$B:$B,0),1),IF(G1355=14,LEFT(E1355,2)&amp;"."&amp;MID(E1355,3,3)&amp;"."&amp;MID(E1355,6,3)&amp;"/"&amp;MID(E1355,9,4)&amp;"-"&amp;RIGHT(E1355,2),IF(G1355=13,0&amp;LEFT(E1355,1)&amp;"."&amp;MID(E1355,2,3)&amp;"."&amp;MID(E1355,5,3)&amp;"/"&amp;MID(E1355,8,4)&amp;"-"&amp;RIGHT(E1355,2),IF(G1355=12,"00"&amp;"."&amp;LEFT(E1355,3)&amp;"."&amp;MID(E1355,4,3)&amp;"/"&amp;MID(E1355,7,4)&amp;"-"&amp;RIGHT(E1355,2),IF(G1355=11,"00.0"&amp;LEFT(E1355,2)&amp;"."&amp;MID(E1355,3,3)&amp;"/"&amp;MID(E1355,6,4)&amp;"-"&amp;RIGHT(E1355,2),"erro")))))</f>
        <v>33.592.510/0001-54</v>
      </c>
      <c r="G1355" s="2">
        <f t="shared" si="61"/>
        <v>14</v>
      </c>
      <c r="H1355" s="6" t="s">
        <v>88</v>
      </c>
      <c r="I1355" s="2">
        <v>5</v>
      </c>
      <c r="J1355" s="6">
        <v>17.001119112716328</v>
      </c>
      <c r="K1355" s="6">
        <v>24182000</v>
      </c>
      <c r="L1355" s="2">
        <v>0</v>
      </c>
      <c r="M1355" s="2">
        <v>1</v>
      </c>
      <c r="N1355" s="2"/>
      <c r="O1355" s="2">
        <v>1</v>
      </c>
      <c r="P1355" s="2">
        <v>3</v>
      </c>
      <c r="Q1355" s="2">
        <v>0</v>
      </c>
      <c r="R1355" s="2">
        <v>36</v>
      </c>
      <c r="S1355" s="2">
        <v>0</v>
      </c>
      <c r="T1355" s="6">
        <v>19.682641245167989</v>
      </c>
      <c r="U1355" s="6">
        <v>-1.8886758535176736E-2</v>
      </c>
      <c r="V1355" s="6">
        <v>0.21742174321810587</v>
      </c>
      <c r="W1355" s="6">
        <v>46899949</v>
      </c>
      <c r="X1355" s="6">
        <v>29900800</v>
      </c>
      <c r="Y1355" s="6">
        <v>353233986</v>
      </c>
      <c r="Z1355" s="6">
        <v>-6671445</v>
      </c>
      <c r="AA1355" s="2">
        <f t="shared" si="62"/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1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1</v>
      </c>
      <c r="AQ1355" s="2">
        <v>0</v>
      </c>
      <c r="AR1355" s="3">
        <v>0</v>
      </c>
      <c r="AS1355" s="6">
        <f t="shared" si="63"/>
        <v>19.598837877919564</v>
      </c>
      <c r="AT1355" s="6">
        <f t="shared" si="64"/>
        <v>7.8982469535952254E-2</v>
      </c>
      <c r="AU1355" s="6">
        <f t="shared" si="65"/>
        <v>0.47542312560588812</v>
      </c>
      <c r="AV1355" s="6">
        <f t="shared" si="66"/>
        <v>0</v>
      </c>
      <c r="AW1355" s="6">
        <f t="shared" si="67"/>
        <v>1</v>
      </c>
      <c r="AX1355" s="6">
        <f t="shared" si="68"/>
        <v>0</v>
      </c>
      <c r="AY1355" s="6">
        <f t="shared" si="69"/>
        <v>0</v>
      </c>
      <c r="AZ1355" s="6">
        <f t="shared" si="70"/>
        <v>0</v>
      </c>
      <c r="BA1355" s="6">
        <f t="shared" si="71"/>
        <v>39</v>
      </c>
      <c r="BB1355" s="6">
        <f t="shared" si="72"/>
        <v>0</v>
      </c>
      <c r="BC1355" s="2"/>
      <c r="BD1355" s="2"/>
    </row>
    <row r="1356" spans="1:56" ht="15.75" customHeight="1" x14ac:dyDescent="0.25">
      <c r="A1356" s="2">
        <v>322</v>
      </c>
      <c r="B1356" s="2">
        <v>2020</v>
      </c>
      <c r="C1356" s="6" t="s">
        <v>383</v>
      </c>
      <c r="D1356" s="2">
        <v>4170</v>
      </c>
      <c r="E1356" s="2">
        <v>33592510000154</v>
      </c>
      <c r="F1356" s="2" t="str">
        <f t="array" ref="F1356">IFERROR(INDEX(cnpj!$A:$B,MATCH(C1356,cnpj!$B:$B,0),1),IF(G1356=14,LEFT(E1356,2)&amp;"."&amp;MID(E1356,3,3)&amp;"."&amp;MID(E1356,6,3)&amp;"/"&amp;MID(E1356,9,4)&amp;"-"&amp;RIGHT(E1356,2),IF(G1356=13,0&amp;LEFT(E1356,1)&amp;"."&amp;MID(E1356,2,3)&amp;"."&amp;MID(E1356,5,3)&amp;"/"&amp;MID(E1356,8,4)&amp;"-"&amp;RIGHT(E1356,2),IF(G1356=12,"00"&amp;"."&amp;LEFT(E1356,3)&amp;"."&amp;MID(E1356,4,3)&amp;"/"&amp;MID(E1356,7,4)&amp;"-"&amp;RIGHT(E1356,2),IF(G1356=11,"00.0"&amp;LEFT(E1356,2)&amp;"."&amp;MID(E1356,3,3)&amp;"/"&amp;MID(E1356,6,4)&amp;"-"&amp;RIGHT(E1356,2),"erro")))))</f>
        <v>33.592.510/0001-54</v>
      </c>
      <c r="G1356" s="2">
        <f t="shared" si="61"/>
        <v>14</v>
      </c>
      <c r="H1356" s="6" t="s">
        <v>88</v>
      </c>
      <c r="I1356" s="2">
        <v>5</v>
      </c>
      <c r="J1356" s="6">
        <v>17.001119112716328</v>
      </c>
      <c r="K1356" s="6">
        <v>24182000</v>
      </c>
      <c r="L1356" s="2">
        <v>0</v>
      </c>
      <c r="M1356" s="2">
        <v>1</v>
      </c>
      <c r="N1356" s="2"/>
      <c r="O1356" s="2">
        <v>1</v>
      </c>
      <c r="P1356" s="2">
        <v>3</v>
      </c>
      <c r="Q1356" s="2">
        <v>0</v>
      </c>
      <c r="R1356" s="2">
        <v>40</v>
      </c>
      <c r="S1356" s="2">
        <v>0</v>
      </c>
      <c r="T1356" s="6">
        <v>19.922812242028531</v>
      </c>
      <c r="U1356" s="6">
        <v>5.9477208534349943E-2</v>
      </c>
      <c r="V1356" s="6">
        <v>0.58634012021374071</v>
      </c>
      <c r="W1356" s="6">
        <v>56975419</v>
      </c>
      <c r="X1356" s="6">
        <v>206364703</v>
      </c>
      <c r="Y1356" s="6">
        <v>449125197</v>
      </c>
      <c r="Z1356" s="6">
        <v>26712713</v>
      </c>
      <c r="AA1356" s="2">
        <f t="shared" si="62"/>
        <v>1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1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1</v>
      </c>
      <c r="AR1356" s="3">
        <v>0</v>
      </c>
      <c r="AS1356" s="6">
        <f t="shared" si="63"/>
        <v>19.682641245167989</v>
      </c>
      <c r="AT1356" s="6">
        <f t="shared" si="64"/>
        <v>-1.8886758535176736E-2</v>
      </c>
      <c r="AU1356" s="6">
        <f t="shared" si="65"/>
        <v>0.21742174321810587</v>
      </c>
      <c r="AV1356" s="6">
        <f t="shared" si="66"/>
        <v>0</v>
      </c>
      <c r="AW1356" s="6">
        <f t="shared" si="67"/>
        <v>1</v>
      </c>
      <c r="AX1356" s="6">
        <f t="shared" si="68"/>
        <v>1</v>
      </c>
      <c r="AY1356" s="6">
        <f t="shared" si="69"/>
        <v>3</v>
      </c>
      <c r="AZ1356" s="6">
        <f t="shared" si="70"/>
        <v>0</v>
      </c>
      <c r="BA1356" s="6">
        <f t="shared" si="71"/>
        <v>36</v>
      </c>
      <c r="BB1356" s="6">
        <f t="shared" si="72"/>
        <v>0</v>
      </c>
      <c r="BC1356" s="2"/>
      <c r="BD1356" s="2"/>
    </row>
    <row r="1357" spans="1:56" ht="15.75" customHeight="1" x14ac:dyDescent="0.25">
      <c r="A1357" s="2">
        <v>323</v>
      </c>
      <c r="B1357" s="2">
        <v>2016</v>
      </c>
      <c r="C1357" s="6" t="s">
        <v>384</v>
      </c>
      <c r="D1357" s="2">
        <v>20028</v>
      </c>
      <c r="E1357" s="2">
        <v>33113309000147</v>
      </c>
      <c r="F1357" s="2" t="str">
        <f t="array" ref="F1357">IFERROR(INDEX(cnpj!$A:$B,MATCH(C1357,cnpj!$B:$B,0),1),IF(G1357=14,LEFT(E1357,2)&amp;"."&amp;MID(E1357,3,3)&amp;"."&amp;MID(E1357,6,3)&amp;"/"&amp;MID(E1357,9,4)&amp;"-"&amp;RIGHT(E1357,2),IF(G1357=13,0&amp;LEFT(E1357,1)&amp;"."&amp;MID(E1357,2,3)&amp;"."&amp;MID(E1357,5,3)&amp;"/"&amp;MID(E1357,8,4)&amp;"-"&amp;RIGHT(E1357,2),IF(G1357=12,"00"&amp;"."&amp;LEFT(E1357,3)&amp;"."&amp;MID(E1357,4,3)&amp;"/"&amp;MID(E1357,7,4)&amp;"-"&amp;RIGHT(E1357,2),IF(G1357=11,"00.0"&amp;LEFT(E1357,2)&amp;"."&amp;MID(E1357,3,3)&amp;"/"&amp;MID(E1357,6,4)&amp;"-"&amp;RIGHT(E1357,2),"erro")))))</f>
        <v>33.113.309/0001-47</v>
      </c>
      <c r="G1357" s="2">
        <f t="shared" si="61"/>
        <v>14</v>
      </c>
      <c r="H1357" s="6" t="s">
        <v>60</v>
      </c>
      <c r="I1357" s="2">
        <v>1</v>
      </c>
      <c r="J1357" s="6">
        <v>14.255054979725301</v>
      </c>
      <c r="K1357" s="6">
        <v>1552000</v>
      </c>
      <c r="L1357" s="2">
        <v>0</v>
      </c>
      <c r="M1357" s="2">
        <v>1</v>
      </c>
      <c r="N1357" s="2"/>
      <c r="O1357" s="2">
        <v>0</v>
      </c>
      <c r="P1357" s="2">
        <v>0</v>
      </c>
      <c r="Q1357" s="2">
        <v>0</v>
      </c>
      <c r="R1357" s="2">
        <v>19</v>
      </c>
      <c r="S1357" s="2">
        <v>0</v>
      </c>
      <c r="T1357" s="6">
        <v>14.226160203103959</v>
      </c>
      <c r="U1357" s="6">
        <v>5.8541700242141351E-2</v>
      </c>
      <c r="V1357" s="6">
        <v>0.34956695098876045</v>
      </c>
      <c r="W1357" s="6">
        <v>180915</v>
      </c>
      <c r="X1357" s="6">
        <v>346161</v>
      </c>
      <c r="Y1357" s="6">
        <v>1507797</v>
      </c>
      <c r="Z1357" s="6">
        <v>88269</v>
      </c>
      <c r="AA1357" s="2" t="str">
        <f t="shared" si="62"/>
        <v/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1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1</v>
      </c>
      <c r="AN1357" s="2">
        <v>0</v>
      </c>
      <c r="AO1357" s="2">
        <v>0</v>
      </c>
      <c r="AP1357" s="2">
        <v>0</v>
      </c>
      <c r="AQ1357" s="2">
        <v>0</v>
      </c>
      <c r="AR1357" s="3">
        <v>0</v>
      </c>
      <c r="AS1357" s="6" t="str">
        <f t="shared" si="63"/>
        <v/>
      </c>
      <c r="AT1357" s="6" t="str">
        <f t="shared" si="64"/>
        <v/>
      </c>
      <c r="AU1357" s="6" t="str">
        <f t="shared" si="65"/>
        <v/>
      </c>
      <c r="AV1357" s="6" t="str">
        <f t="shared" si="66"/>
        <v/>
      </c>
      <c r="AW1357" s="6" t="str">
        <f t="shared" si="67"/>
        <v/>
      </c>
      <c r="AX1357" s="6" t="str">
        <f t="shared" si="68"/>
        <v/>
      </c>
      <c r="AY1357" s="6" t="str">
        <f t="shared" si="69"/>
        <v/>
      </c>
      <c r="AZ1357" s="6" t="str">
        <f t="shared" si="70"/>
        <v/>
      </c>
      <c r="BA1357" s="6" t="str">
        <f t="shared" si="71"/>
        <v/>
      </c>
      <c r="BB1357" s="6" t="str">
        <f t="shared" si="72"/>
        <v/>
      </c>
      <c r="BC1357" s="2"/>
      <c r="BD1357" s="2"/>
    </row>
    <row r="1358" spans="1:56" ht="15.75" customHeight="1" x14ac:dyDescent="0.25">
      <c r="A1358" s="2">
        <v>323</v>
      </c>
      <c r="B1358" s="2">
        <v>2017</v>
      </c>
      <c r="C1358" s="6" t="s">
        <v>384</v>
      </c>
      <c r="D1358" s="2">
        <v>20028</v>
      </c>
      <c r="E1358" s="2">
        <v>33113309000147</v>
      </c>
      <c r="F1358" s="2" t="str">
        <f t="array" ref="F1358">IFERROR(INDEX(cnpj!$A:$B,MATCH(C1358,cnpj!$B:$B,0),1),IF(G1358=14,LEFT(E1358,2)&amp;"."&amp;MID(E1358,3,3)&amp;"."&amp;MID(E1358,6,3)&amp;"/"&amp;MID(E1358,9,4)&amp;"-"&amp;RIGHT(E1358,2),IF(G1358=13,0&amp;LEFT(E1358,1)&amp;"."&amp;MID(E1358,2,3)&amp;"."&amp;MID(E1358,5,3)&amp;"/"&amp;MID(E1358,8,4)&amp;"-"&amp;RIGHT(E1358,2),IF(G1358=12,"00"&amp;"."&amp;LEFT(E1358,3)&amp;"."&amp;MID(E1358,4,3)&amp;"/"&amp;MID(E1358,7,4)&amp;"-"&amp;RIGHT(E1358,2),IF(G1358=11,"00.0"&amp;LEFT(E1358,2)&amp;"."&amp;MID(E1358,3,3)&amp;"/"&amp;MID(E1358,6,4)&amp;"-"&amp;RIGHT(E1358,2),"erro")))))</f>
        <v>33.113.309/0001-47</v>
      </c>
      <c r="G1358" s="2">
        <f t="shared" si="61"/>
        <v>14</v>
      </c>
      <c r="H1358" s="6" t="s">
        <v>60</v>
      </c>
      <c r="I1358" s="2">
        <v>1</v>
      </c>
      <c r="J1358" s="6">
        <v>13.655341805811453</v>
      </c>
      <c r="K1358" s="6">
        <v>852000</v>
      </c>
      <c r="L1358" s="2">
        <v>0</v>
      </c>
      <c r="M1358" s="2">
        <v>1</v>
      </c>
      <c r="N1358" s="2"/>
      <c r="O1358" s="2">
        <v>1</v>
      </c>
      <c r="P1358" s="2">
        <v>2</v>
      </c>
      <c r="Q1358" s="2">
        <v>0</v>
      </c>
      <c r="R1358" s="2">
        <v>19</v>
      </c>
      <c r="S1358" s="2">
        <v>0</v>
      </c>
      <c r="T1358" s="6">
        <v>14.151642022243474</v>
      </c>
      <c r="U1358" s="6">
        <v>1.9783168979716662E-2</v>
      </c>
      <c r="V1358" s="6">
        <v>0.30047523334736193</v>
      </c>
      <c r="W1358" s="6">
        <v>207672</v>
      </c>
      <c r="X1358" s="6">
        <v>212850</v>
      </c>
      <c r="Y1358" s="6">
        <v>1399523</v>
      </c>
      <c r="Z1358" s="6">
        <v>27687</v>
      </c>
      <c r="AA1358" s="2">
        <f t="shared" si="62"/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1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</v>
      </c>
      <c r="AO1358" s="2">
        <v>0</v>
      </c>
      <c r="AP1358" s="2">
        <v>0</v>
      </c>
      <c r="AQ1358" s="2">
        <v>0</v>
      </c>
      <c r="AR1358" s="3">
        <v>0</v>
      </c>
      <c r="AS1358" s="6">
        <f t="shared" si="63"/>
        <v>14.226160203103959</v>
      </c>
      <c r="AT1358" s="6">
        <f t="shared" si="64"/>
        <v>5.8541700242141351E-2</v>
      </c>
      <c r="AU1358" s="6">
        <f t="shared" si="65"/>
        <v>0.34956695098876045</v>
      </c>
      <c r="AV1358" s="6">
        <f t="shared" si="66"/>
        <v>0</v>
      </c>
      <c r="AW1358" s="6">
        <f t="shared" si="67"/>
        <v>1</v>
      </c>
      <c r="AX1358" s="6">
        <f t="shared" si="68"/>
        <v>0</v>
      </c>
      <c r="AY1358" s="6">
        <f t="shared" si="69"/>
        <v>0</v>
      </c>
      <c r="AZ1358" s="6">
        <f t="shared" si="70"/>
        <v>0</v>
      </c>
      <c r="BA1358" s="6">
        <f t="shared" si="71"/>
        <v>19</v>
      </c>
      <c r="BB1358" s="6">
        <f t="shared" si="72"/>
        <v>0</v>
      </c>
      <c r="BC1358" s="2"/>
      <c r="BD1358" s="2"/>
    </row>
    <row r="1359" spans="1:56" ht="15.75" customHeight="1" x14ac:dyDescent="0.25">
      <c r="A1359" s="2">
        <v>323</v>
      </c>
      <c r="B1359" s="2">
        <v>2018</v>
      </c>
      <c r="C1359" s="6" t="s">
        <v>384</v>
      </c>
      <c r="D1359" s="2">
        <v>20028</v>
      </c>
      <c r="E1359" s="2">
        <v>33113309000147</v>
      </c>
      <c r="F1359" s="2" t="str">
        <f t="array" ref="F1359">IFERROR(INDEX(cnpj!$A:$B,MATCH(C1359,cnpj!$B:$B,0),1),IF(G1359=14,LEFT(E1359,2)&amp;"."&amp;MID(E1359,3,3)&amp;"."&amp;MID(E1359,6,3)&amp;"/"&amp;MID(E1359,9,4)&amp;"-"&amp;RIGHT(E1359,2),IF(G1359=13,0&amp;LEFT(E1359,1)&amp;"."&amp;MID(E1359,2,3)&amp;"."&amp;MID(E1359,5,3)&amp;"/"&amp;MID(E1359,8,4)&amp;"-"&amp;RIGHT(E1359,2),IF(G1359=12,"00"&amp;"."&amp;LEFT(E1359,3)&amp;"."&amp;MID(E1359,4,3)&amp;"/"&amp;MID(E1359,7,4)&amp;"-"&amp;RIGHT(E1359,2),IF(G1359=11,"00.0"&amp;LEFT(E1359,2)&amp;"."&amp;MID(E1359,3,3)&amp;"/"&amp;MID(E1359,6,4)&amp;"-"&amp;RIGHT(E1359,2),"erro")))))</f>
        <v>33.113.309/0001-47</v>
      </c>
      <c r="G1359" s="2">
        <f t="shared" si="61"/>
        <v>14</v>
      </c>
      <c r="H1359" s="6" t="s">
        <v>60</v>
      </c>
      <c r="I1359" s="2">
        <v>1</v>
      </c>
      <c r="J1359" s="6">
        <v>13.655341805811453</v>
      </c>
      <c r="K1359" s="6">
        <v>852000</v>
      </c>
      <c r="L1359" s="2">
        <v>0</v>
      </c>
      <c r="M1359" s="2">
        <v>1</v>
      </c>
      <c r="N1359" s="2"/>
      <c r="O1359" s="2">
        <v>1</v>
      </c>
      <c r="P1359" s="2">
        <v>3</v>
      </c>
      <c r="Q1359" s="2">
        <v>0</v>
      </c>
      <c r="R1359" s="2">
        <v>18</v>
      </c>
      <c r="S1359" s="2">
        <v>0</v>
      </c>
      <c r="T1359" s="6">
        <v>14.264766688663551</v>
      </c>
      <c r="U1359" s="6">
        <v>6.3835788114189745E-2</v>
      </c>
      <c r="V1359" s="6">
        <v>0.31601267527084265</v>
      </c>
      <c r="W1359" s="6">
        <v>125340</v>
      </c>
      <c r="X1359" s="6">
        <v>369898</v>
      </c>
      <c r="Y1359" s="6">
        <v>1567146</v>
      </c>
      <c r="Z1359" s="6">
        <v>100040</v>
      </c>
      <c r="AA1359" s="2">
        <f t="shared" si="62"/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1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1</v>
      </c>
      <c r="AP1359" s="2">
        <v>0</v>
      </c>
      <c r="AQ1359" s="2">
        <v>0</v>
      </c>
      <c r="AR1359" s="3">
        <v>0</v>
      </c>
      <c r="AS1359" s="6">
        <f t="shared" si="63"/>
        <v>14.151642022243474</v>
      </c>
      <c r="AT1359" s="6">
        <f t="shared" si="64"/>
        <v>1.9783168979716662E-2</v>
      </c>
      <c r="AU1359" s="6">
        <f t="shared" si="65"/>
        <v>0.30047523334736193</v>
      </c>
      <c r="AV1359" s="6">
        <f t="shared" si="66"/>
        <v>0</v>
      </c>
      <c r="AW1359" s="6">
        <f t="shared" si="67"/>
        <v>1</v>
      </c>
      <c r="AX1359" s="6">
        <f t="shared" si="68"/>
        <v>1</v>
      </c>
      <c r="AY1359" s="6">
        <f t="shared" si="69"/>
        <v>2</v>
      </c>
      <c r="AZ1359" s="6">
        <f t="shared" si="70"/>
        <v>0</v>
      </c>
      <c r="BA1359" s="6">
        <f t="shared" si="71"/>
        <v>19</v>
      </c>
      <c r="BB1359" s="6">
        <f t="shared" si="72"/>
        <v>0</v>
      </c>
      <c r="BC1359" s="2"/>
      <c r="BD1359" s="2"/>
    </row>
    <row r="1360" spans="1:56" ht="15.75" customHeight="1" x14ac:dyDescent="0.25">
      <c r="A1360" s="2">
        <v>323</v>
      </c>
      <c r="B1360" s="2">
        <v>2019</v>
      </c>
      <c r="C1360" s="6" t="s">
        <v>384</v>
      </c>
      <c r="D1360" s="2">
        <v>20028</v>
      </c>
      <c r="E1360" s="2">
        <v>33113309000147</v>
      </c>
      <c r="F1360" s="2" t="str">
        <f t="array" ref="F1360">IFERROR(INDEX(cnpj!$A:$B,MATCH(C1360,cnpj!$B:$B,0),1),IF(G1360=14,LEFT(E1360,2)&amp;"."&amp;MID(E1360,3,3)&amp;"."&amp;MID(E1360,6,3)&amp;"/"&amp;MID(E1360,9,4)&amp;"-"&amp;RIGHT(E1360,2),IF(G1360=13,0&amp;LEFT(E1360,1)&amp;"."&amp;MID(E1360,2,3)&amp;"."&amp;MID(E1360,5,3)&amp;"/"&amp;MID(E1360,8,4)&amp;"-"&amp;RIGHT(E1360,2),IF(G1360=12,"00"&amp;"."&amp;LEFT(E1360,3)&amp;"."&amp;MID(E1360,4,3)&amp;"/"&amp;MID(E1360,7,4)&amp;"-"&amp;RIGHT(E1360,2),IF(G1360=11,"00.0"&amp;LEFT(E1360,2)&amp;"."&amp;MID(E1360,3,3)&amp;"/"&amp;MID(E1360,6,4)&amp;"-"&amp;RIGHT(E1360,2),"erro")))))</f>
        <v>33.113.309/0001-47</v>
      </c>
      <c r="G1360" s="2">
        <f t="shared" si="61"/>
        <v>14</v>
      </c>
      <c r="H1360" s="6" t="s">
        <v>60</v>
      </c>
      <c r="I1360" s="2">
        <v>1</v>
      </c>
      <c r="J1360" s="6">
        <v>14.336088473172943</v>
      </c>
      <c r="K1360" s="6">
        <v>1683000</v>
      </c>
      <c r="L1360" s="2">
        <v>0</v>
      </c>
      <c r="M1360" s="2">
        <v>1</v>
      </c>
      <c r="N1360" s="2"/>
      <c r="O1360" s="2">
        <v>1</v>
      </c>
      <c r="P1360" s="2">
        <v>2</v>
      </c>
      <c r="Q1360" s="2">
        <v>0</v>
      </c>
      <c r="R1360" s="2">
        <v>16</v>
      </c>
      <c r="S1360" s="2">
        <v>0</v>
      </c>
      <c r="T1360" s="6">
        <v>14.313957683262746</v>
      </c>
      <c r="U1360" s="6">
        <v>3.2974255890820044E-2</v>
      </c>
      <c r="V1360" s="6">
        <v>0.26090186694756229</v>
      </c>
      <c r="W1360" s="6">
        <v>248572</v>
      </c>
      <c r="X1360" s="6">
        <v>180915</v>
      </c>
      <c r="Y1360" s="6">
        <v>1646163</v>
      </c>
      <c r="Z1360" s="6">
        <v>54281</v>
      </c>
      <c r="AA1360" s="2">
        <f t="shared" si="62"/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1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1</v>
      </c>
      <c r="AQ1360" s="2">
        <v>0</v>
      </c>
      <c r="AR1360" s="3">
        <v>0</v>
      </c>
      <c r="AS1360" s="6">
        <f t="shared" si="63"/>
        <v>14.264766688663551</v>
      </c>
      <c r="AT1360" s="6">
        <f t="shared" si="64"/>
        <v>6.3835788114189745E-2</v>
      </c>
      <c r="AU1360" s="6">
        <f t="shared" si="65"/>
        <v>0.31601267527084265</v>
      </c>
      <c r="AV1360" s="6">
        <f t="shared" si="66"/>
        <v>0</v>
      </c>
      <c r="AW1360" s="6">
        <f t="shared" si="67"/>
        <v>1</v>
      </c>
      <c r="AX1360" s="6">
        <f t="shared" si="68"/>
        <v>1</v>
      </c>
      <c r="AY1360" s="6">
        <f t="shared" si="69"/>
        <v>3</v>
      </c>
      <c r="AZ1360" s="6">
        <f t="shared" si="70"/>
        <v>0</v>
      </c>
      <c r="BA1360" s="6">
        <f t="shared" si="71"/>
        <v>18</v>
      </c>
      <c r="BB1360" s="6">
        <f t="shared" si="72"/>
        <v>0</v>
      </c>
      <c r="BC1360" s="2"/>
      <c r="BD1360" s="2"/>
    </row>
    <row r="1361" spans="1:56" ht="15.75" customHeight="1" x14ac:dyDescent="0.25">
      <c r="A1361" s="2">
        <v>323</v>
      </c>
      <c r="B1361" s="2">
        <v>2020</v>
      </c>
      <c r="C1361" s="6" t="s">
        <v>384</v>
      </c>
      <c r="D1361" s="2">
        <v>20028</v>
      </c>
      <c r="E1361" s="2">
        <v>33113309000147</v>
      </c>
      <c r="F1361" s="2" t="str">
        <f t="array" ref="F1361">IFERROR(INDEX(cnpj!$A:$B,MATCH(C1361,cnpj!$B:$B,0),1),IF(G1361=14,LEFT(E1361,2)&amp;"."&amp;MID(E1361,3,3)&amp;"."&amp;MID(E1361,6,3)&amp;"/"&amp;MID(E1361,9,4)&amp;"-"&amp;RIGHT(E1361,2),IF(G1361=13,0&amp;LEFT(E1361,1)&amp;"."&amp;MID(E1361,2,3)&amp;"."&amp;MID(E1361,5,3)&amp;"/"&amp;MID(E1361,8,4)&amp;"-"&amp;RIGHT(E1361,2),IF(G1361=12,"00"&amp;"."&amp;LEFT(E1361,3)&amp;"."&amp;MID(E1361,4,3)&amp;"/"&amp;MID(E1361,7,4)&amp;"-"&amp;RIGHT(E1361,2),IF(G1361=11,"00.0"&amp;LEFT(E1361,2)&amp;"."&amp;MID(E1361,3,3)&amp;"/"&amp;MID(E1361,6,4)&amp;"-"&amp;RIGHT(E1361,2),"erro")))))</f>
        <v>33.113.309/0001-47</v>
      </c>
      <c r="G1361" s="2">
        <f t="shared" si="61"/>
        <v>14</v>
      </c>
      <c r="H1361" s="6" t="s">
        <v>60</v>
      </c>
      <c r="I1361" s="2">
        <v>1</v>
      </c>
      <c r="J1361" s="6">
        <v>14.4740662937546</v>
      </c>
      <c r="K1361" s="6">
        <v>1932000</v>
      </c>
      <c r="L1361" s="2">
        <v>0</v>
      </c>
      <c r="M1361" s="2">
        <v>1</v>
      </c>
      <c r="N1361" s="2"/>
      <c r="O1361" s="2">
        <v>1</v>
      </c>
      <c r="P1361" s="2">
        <v>3</v>
      </c>
      <c r="Q1361" s="2">
        <v>0</v>
      </c>
      <c r="R1361" s="2">
        <v>16</v>
      </c>
      <c r="S1361" s="2">
        <v>0</v>
      </c>
      <c r="T1361" s="6">
        <v>14.394194810206747</v>
      </c>
      <c r="U1361" s="6">
        <v>-0.11350346753079291</v>
      </c>
      <c r="V1361" s="6">
        <v>0.404112822295354</v>
      </c>
      <c r="W1361" s="6">
        <v>479253</v>
      </c>
      <c r="X1361" s="6">
        <v>241559</v>
      </c>
      <c r="Y1361" s="6">
        <v>1783690</v>
      </c>
      <c r="Z1361" s="6">
        <v>-202455</v>
      </c>
      <c r="AA1361" s="2">
        <f t="shared" si="62"/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1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1</v>
      </c>
      <c r="AR1361" s="3">
        <v>0</v>
      </c>
      <c r="AS1361" s="6">
        <f t="shared" si="63"/>
        <v>14.313957683262746</v>
      </c>
      <c r="AT1361" s="6">
        <f t="shared" si="64"/>
        <v>3.2974255890820044E-2</v>
      </c>
      <c r="AU1361" s="6">
        <f t="shared" si="65"/>
        <v>0.26090186694756229</v>
      </c>
      <c r="AV1361" s="6">
        <f t="shared" si="66"/>
        <v>0</v>
      </c>
      <c r="AW1361" s="6">
        <f t="shared" si="67"/>
        <v>1</v>
      </c>
      <c r="AX1361" s="6">
        <f t="shared" si="68"/>
        <v>1</v>
      </c>
      <c r="AY1361" s="6">
        <f t="shared" si="69"/>
        <v>2</v>
      </c>
      <c r="AZ1361" s="6">
        <f t="shared" si="70"/>
        <v>0</v>
      </c>
      <c r="BA1361" s="6">
        <f t="shared" si="71"/>
        <v>16</v>
      </c>
      <c r="BB1361" s="6">
        <f t="shared" si="72"/>
        <v>0</v>
      </c>
      <c r="BC1361" s="2"/>
      <c r="BD1361" s="2"/>
    </row>
    <row r="1362" spans="1:56" ht="15.75" customHeight="1" x14ac:dyDescent="0.25">
      <c r="A1362" s="2">
        <v>324</v>
      </c>
      <c r="B1362" s="2">
        <v>2016</v>
      </c>
      <c r="C1362" s="6" t="s">
        <v>385</v>
      </c>
      <c r="D1362" s="2">
        <v>6505</v>
      </c>
      <c r="E1362" s="2">
        <v>33041260065290</v>
      </c>
      <c r="F1362" s="2" t="str">
        <f t="array" ref="F1362">IFERROR(INDEX(cnpj!$A:$B,MATCH(C1362,cnpj!$B:$B,0),1),IF(G1362=14,LEFT(E1362,2)&amp;"."&amp;MID(E1362,3,3)&amp;"."&amp;MID(E1362,6,3)&amp;"/"&amp;MID(E1362,9,4)&amp;"-"&amp;RIGHT(E1362,2),IF(G1362=13,0&amp;LEFT(E1362,1)&amp;"."&amp;MID(E1362,2,3)&amp;"."&amp;MID(E1362,5,3)&amp;"/"&amp;MID(E1362,8,4)&amp;"-"&amp;RIGHT(E1362,2),IF(G1362=12,"00"&amp;"."&amp;LEFT(E1362,3)&amp;"."&amp;MID(E1362,4,3)&amp;"/"&amp;MID(E1362,7,4)&amp;"-"&amp;RIGHT(E1362,2),IF(G1362=11,"00.0"&amp;LEFT(E1362,2)&amp;"."&amp;MID(E1362,3,3)&amp;"/"&amp;MID(E1362,6,4)&amp;"-"&amp;RIGHT(E1362,2),"erro")))))</f>
        <v>33.041.260/0652-90</v>
      </c>
      <c r="G1362" s="2">
        <f t="shared" si="61"/>
        <v>14</v>
      </c>
      <c r="H1362" s="6" t="s">
        <v>62</v>
      </c>
      <c r="I1362" s="2">
        <v>3</v>
      </c>
      <c r="J1362" s="6">
        <v>15.112973705377549</v>
      </c>
      <c r="K1362" s="6">
        <v>3660000</v>
      </c>
      <c r="L1362" s="2">
        <v>0</v>
      </c>
      <c r="M1362" s="2">
        <v>1</v>
      </c>
      <c r="N1362" s="2"/>
      <c r="O1362" s="2">
        <v>0</v>
      </c>
      <c r="P1362" s="2">
        <v>0</v>
      </c>
      <c r="Q1362" s="2">
        <v>0</v>
      </c>
      <c r="R1362" s="2">
        <v>26</v>
      </c>
      <c r="S1362" s="2">
        <v>0</v>
      </c>
      <c r="T1362" s="6">
        <v>16.595571295042756</v>
      </c>
      <c r="U1362" s="6">
        <v>-5.8933002481389579E-3</v>
      </c>
      <c r="V1362" s="6">
        <v>0.82580645161290323</v>
      </c>
      <c r="W1362" s="6">
        <v>9872000</v>
      </c>
      <c r="X1362" s="6">
        <v>3440000</v>
      </c>
      <c r="Y1362" s="6">
        <v>16120000</v>
      </c>
      <c r="Z1362" s="6">
        <v>-95000</v>
      </c>
      <c r="AA1362" s="2" t="str">
        <f t="shared" si="62"/>
        <v/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1</v>
      </c>
      <c r="AI1362" s="2">
        <v>0</v>
      </c>
      <c r="AJ1362" s="2">
        <v>0</v>
      </c>
      <c r="AK1362" s="2">
        <v>0</v>
      </c>
      <c r="AL1362" s="2">
        <v>0</v>
      </c>
      <c r="AM1362" s="2">
        <v>1</v>
      </c>
      <c r="AN1362" s="2">
        <v>0</v>
      </c>
      <c r="AO1362" s="2">
        <v>0</v>
      </c>
      <c r="AP1362" s="2">
        <v>0</v>
      </c>
      <c r="AQ1362" s="2">
        <v>0</v>
      </c>
      <c r="AR1362" s="3">
        <v>0</v>
      </c>
      <c r="AS1362" s="6" t="str">
        <f t="shared" si="63"/>
        <v/>
      </c>
      <c r="AT1362" s="6" t="str">
        <f t="shared" si="64"/>
        <v/>
      </c>
      <c r="AU1362" s="6" t="str">
        <f t="shared" si="65"/>
        <v/>
      </c>
      <c r="AV1362" s="6" t="str">
        <f t="shared" si="66"/>
        <v/>
      </c>
      <c r="AW1362" s="6" t="str">
        <f t="shared" si="67"/>
        <v/>
      </c>
      <c r="AX1362" s="6" t="str">
        <f t="shared" si="68"/>
        <v/>
      </c>
      <c r="AY1362" s="6" t="str">
        <f t="shared" si="69"/>
        <v/>
      </c>
      <c r="AZ1362" s="6" t="str">
        <f t="shared" si="70"/>
        <v/>
      </c>
      <c r="BA1362" s="6" t="str">
        <f t="shared" si="71"/>
        <v/>
      </c>
      <c r="BB1362" s="6" t="str">
        <f t="shared" si="72"/>
        <v/>
      </c>
      <c r="BC1362" s="2"/>
      <c r="BD1362" s="2"/>
    </row>
    <row r="1363" spans="1:56" ht="15.75" customHeight="1" x14ac:dyDescent="0.25">
      <c r="A1363" s="2">
        <v>324</v>
      </c>
      <c r="B1363" s="2">
        <v>2017</v>
      </c>
      <c r="C1363" s="6" t="s">
        <v>385</v>
      </c>
      <c r="D1363" s="2">
        <v>6505</v>
      </c>
      <c r="E1363" s="2">
        <v>33041260065290</v>
      </c>
      <c r="F1363" s="2" t="str">
        <f t="array" ref="F1363">IFERROR(INDEX(cnpj!$A:$B,MATCH(C1363,cnpj!$B:$B,0),1),IF(G1363=14,LEFT(E1363,2)&amp;"."&amp;MID(E1363,3,3)&amp;"."&amp;MID(E1363,6,3)&amp;"/"&amp;MID(E1363,9,4)&amp;"-"&amp;RIGHT(E1363,2),IF(G1363=13,0&amp;LEFT(E1363,1)&amp;"."&amp;MID(E1363,2,3)&amp;"."&amp;MID(E1363,5,3)&amp;"/"&amp;MID(E1363,8,4)&amp;"-"&amp;RIGHT(E1363,2),IF(G1363=12,"00"&amp;"."&amp;LEFT(E1363,3)&amp;"."&amp;MID(E1363,4,3)&amp;"/"&amp;MID(E1363,7,4)&amp;"-"&amp;RIGHT(E1363,2),IF(G1363=11,"00.0"&amp;LEFT(E1363,2)&amp;"."&amp;MID(E1363,3,3)&amp;"/"&amp;MID(E1363,6,4)&amp;"-"&amp;RIGHT(E1363,2),"erro")))))</f>
        <v>33.041.260/0652-90</v>
      </c>
      <c r="G1363" s="2">
        <f t="shared" si="61"/>
        <v>14</v>
      </c>
      <c r="H1363" s="6" t="s">
        <v>62</v>
      </c>
      <c r="I1363" s="2">
        <v>3</v>
      </c>
      <c r="J1363" s="6">
        <v>15.59215638938228</v>
      </c>
      <c r="K1363" s="6">
        <v>5910000</v>
      </c>
      <c r="L1363" s="2">
        <v>0</v>
      </c>
      <c r="M1363" s="2">
        <v>1</v>
      </c>
      <c r="N1363" s="2"/>
      <c r="O1363" s="2">
        <v>0</v>
      </c>
      <c r="P1363" s="2">
        <v>0</v>
      </c>
      <c r="Q1363" s="2">
        <v>0</v>
      </c>
      <c r="R1363" s="2">
        <v>20</v>
      </c>
      <c r="S1363" s="2">
        <v>0</v>
      </c>
      <c r="T1363" s="6">
        <v>16.654822912246964</v>
      </c>
      <c r="U1363" s="6">
        <v>1.1400841908325538E-2</v>
      </c>
      <c r="V1363" s="6">
        <v>0.82699953227315248</v>
      </c>
      <c r="W1363" s="6">
        <v>11219000</v>
      </c>
      <c r="X1363" s="6">
        <v>2926000</v>
      </c>
      <c r="Y1363" s="6">
        <v>17104000</v>
      </c>
      <c r="Z1363" s="6">
        <v>195000</v>
      </c>
      <c r="AA1363" s="2">
        <f t="shared" si="62"/>
        <v>1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1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</v>
      </c>
      <c r="AO1363" s="2">
        <v>0</v>
      </c>
      <c r="AP1363" s="2">
        <v>0</v>
      </c>
      <c r="AQ1363" s="2">
        <v>0</v>
      </c>
      <c r="AR1363" s="3">
        <v>0</v>
      </c>
      <c r="AS1363" s="6">
        <f t="shared" si="63"/>
        <v>16.595571295042756</v>
      </c>
      <c r="AT1363" s="6">
        <f t="shared" si="64"/>
        <v>-5.8933002481389579E-3</v>
      </c>
      <c r="AU1363" s="6">
        <f t="shared" si="65"/>
        <v>0.82580645161290323</v>
      </c>
      <c r="AV1363" s="6">
        <f t="shared" si="66"/>
        <v>0</v>
      </c>
      <c r="AW1363" s="6">
        <f t="shared" si="67"/>
        <v>1</v>
      </c>
      <c r="AX1363" s="6">
        <f t="shared" si="68"/>
        <v>0</v>
      </c>
      <c r="AY1363" s="6">
        <f t="shared" si="69"/>
        <v>0</v>
      </c>
      <c r="AZ1363" s="6">
        <f t="shared" si="70"/>
        <v>0</v>
      </c>
      <c r="BA1363" s="6">
        <f t="shared" si="71"/>
        <v>26</v>
      </c>
      <c r="BB1363" s="6">
        <f t="shared" si="72"/>
        <v>0</v>
      </c>
      <c r="BC1363" s="2"/>
      <c r="BD1363" s="2"/>
    </row>
    <row r="1364" spans="1:56" ht="15.75" customHeight="1" x14ac:dyDescent="0.25">
      <c r="A1364" s="2">
        <v>324</v>
      </c>
      <c r="B1364" s="2">
        <v>2018</v>
      </c>
      <c r="C1364" s="6" t="s">
        <v>385</v>
      </c>
      <c r="D1364" s="2">
        <v>6505</v>
      </c>
      <c r="E1364" s="2">
        <v>33041260065290</v>
      </c>
      <c r="F1364" s="2" t="str">
        <f t="array" ref="F1364">IFERROR(INDEX(cnpj!$A:$B,MATCH(C1364,cnpj!$B:$B,0),1),IF(G1364=14,LEFT(E1364,2)&amp;"."&amp;MID(E1364,3,3)&amp;"."&amp;MID(E1364,6,3)&amp;"/"&amp;MID(E1364,9,4)&amp;"-"&amp;RIGHT(E1364,2),IF(G1364=13,0&amp;LEFT(E1364,1)&amp;"."&amp;MID(E1364,2,3)&amp;"."&amp;MID(E1364,5,3)&amp;"/"&amp;MID(E1364,8,4)&amp;"-"&amp;RIGHT(E1364,2),IF(G1364=12,"00"&amp;"."&amp;LEFT(E1364,3)&amp;"."&amp;MID(E1364,4,3)&amp;"/"&amp;MID(E1364,7,4)&amp;"-"&amp;RIGHT(E1364,2),IF(G1364=11,"00.0"&amp;LEFT(E1364,2)&amp;"."&amp;MID(E1364,3,3)&amp;"/"&amp;MID(E1364,6,4)&amp;"-"&amp;RIGHT(E1364,2),"erro")))))</f>
        <v>33.041.260/0652-90</v>
      </c>
      <c r="G1364" s="2">
        <f t="shared" si="61"/>
        <v>14</v>
      </c>
      <c r="H1364" s="6" t="s">
        <v>62</v>
      </c>
      <c r="I1364" s="2">
        <v>3</v>
      </c>
      <c r="J1364" s="6">
        <v>15.696805992503185</v>
      </c>
      <c r="K1364" s="6">
        <v>6562000</v>
      </c>
      <c r="L1364" s="2">
        <v>0</v>
      </c>
      <c r="M1364" s="2">
        <v>1</v>
      </c>
      <c r="N1364" s="2"/>
      <c r="O1364" s="2">
        <v>1</v>
      </c>
      <c r="P1364" s="2">
        <v>5</v>
      </c>
      <c r="Q1364" s="2">
        <v>0</v>
      </c>
      <c r="R1364" s="2">
        <v>18</v>
      </c>
      <c r="S1364" s="2">
        <v>0</v>
      </c>
      <c r="T1364" s="6">
        <v>16.748090016512997</v>
      </c>
      <c r="U1364" s="6">
        <v>-1.4220281210055389E-2</v>
      </c>
      <c r="V1364" s="6">
        <v>0.86562633148700474</v>
      </c>
      <c r="W1364" s="6">
        <v>12772000</v>
      </c>
      <c r="X1364" s="6">
        <v>3481000</v>
      </c>
      <c r="Y1364" s="6">
        <v>18776000</v>
      </c>
      <c r="Z1364" s="6">
        <v>-267000</v>
      </c>
      <c r="AA1364" s="2">
        <f t="shared" si="62"/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1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1</v>
      </c>
      <c r="AP1364" s="2">
        <v>0</v>
      </c>
      <c r="AQ1364" s="2">
        <v>0</v>
      </c>
      <c r="AR1364" s="3">
        <v>0</v>
      </c>
      <c r="AS1364" s="6">
        <f t="shared" si="63"/>
        <v>16.654822912246964</v>
      </c>
      <c r="AT1364" s="6">
        <f t="shared" si="64"/>
        <v>1.1400841908325538E-2</v>
      </c>
      <c r="AU1364" s="6">
        <f t="shared" si="65"/>
        <v>0.82699953227315248</v>
      </c>
      <c r="AV1364" s="6">
        <f t="shared" si="66"/>
        <v>0</v>
      </c>
      <c r="AW1364" s="6">
        <f t="shared" si="67"/>
        <v>1</v>
      </c>
      <c r="AX1364" s="6">
        <f t="shared" si="68"/>
        <v>0</v>
      </c>
      <c r="AY1364" s="6">
        <f t="shared" si="69"/>
        <v>0</v>
      </c>
      <c r="AZ1364" s="6">
        <f t="shared" si="70"/>
        <v>0</v>
      </c>
      <c r="BA1364" s="6">
        <f t="shared" si="71"/>
        <v>20</v>
      </c>
      <c r="BB1364" s="6">
        <f t="shared" si="72"/>
        <v>0</v>
      </c>
      <c r="BC1364" s="2"/>
      <c r="BD1364" s="2"/>
    </row>
    <row r="1365" spans="1:56" ht="15.75" customHeight="1" x14ac:dyDescent="0.25">
      <c r="A1365" s="2">
        <v>324</v>
      </c>
      <c r="B1365" s="2">
        <v>2019</v>
      </c>
      <c r="C1365" s="6" t="s">
        <v>385</v>
      </c>
      <c r="D1365" s="2">
        <v>6505</v>
      </c>
      <c r="E1365" s="2">
        <v>33041260065290</v>
      </c>
      <c r="F1365" s="2" t="str">
        <f t="array" ref="F1365">IFERROR(INDEX(cnpj!$A:$B,MATCH(C1365,cnpj!$B:$B,0),1),IF(G1365=14,LEFT(E1365,2)&amp;"."&amp;MID(E1365,3,3)&amp;"."&amp;MID(E1365,6,3)&amp;"/"&amp;MID(E1365,9,4)&amp;"-"&amp;RIGHT(E1365,2),IF(G1365=13,0&amp;LEFT(E1365,1)&amp;"."&amp;MID(E1365,2,3)&amp;"."&amp;MID(E1365,5,3)&amp;"/"&amp;MID(E1365,8,4)&amp;"-"&amp;RIGHT(E1365,2),IF(G1365=12,"00"&amp;"."&amp;LEFT(E1365,3)&amp;"."&amp;MID(E1365,4,3)&amp;"/"&amp;MID(E1365,7,4)&amp;"-"&amp;RIGHT(E1365,2),IF(G1365=11,"00.0"&amp;LEFT(E1365,2)&amp;"."&amp;MID(E1365,3,3)&amp;"/"&amp;MID(E1365,6,4)&amp;"-"&amp;RIGHT(E1365,2),"erro")))))</f>
        <v>33.041.260/0652-90</v>
      </c>
      <c r="G1365" s="2">
        <f t="shared" si="61"/>
        <v>14</v>
      </c>
      <c r="H1365" s="6" t="s">
        <v>62</v>
      </c>
      <c r="I1365" s="2">
        <v>3</v>
      </c>
      <c r="J1365" s="6">
        <v>15.958513581133854</v>
      </c>
      <c r="K1365" s="6">
        <v>8525000</v>
      </c>
      <c r="L1365" s="2">
        <v>0</v>
      </c>
      <c r="M1365" s="2">
        <v>1</v>
      </c>
      <c r="N1365" s="2"/>
      <c r="O1365" s="2">
        <v>1</v>
      </c>
      <c r="P1365" s="2">
        <v>4</v>
      </c>
      <c r="Q1365" s="2">
        <v>0</v>
      </c>
      <c r="R1365" s="2">
        <v>19</v>
      </c>
      <c r="S1365" s="2">
        <v>0</v>
      </c>
      <c r="T1365" s="6">
        <v>17.003432207510571</v>
      </c>
      <c r="U1365" s="6">
        <v>-5.9122039772258439E-2</v>
      </c>
      <c r="V1365" s="6">
        <v>1.0532634705833814</v>
      </c>
      <c r="W1365" s="6">
        <v>15657000</v>
      </c>
      <c r="X1365" s="6">
        <v>9872000</v>
      </c>
      <c r="Y1365" s="6">
        <v>24238000</v>
      </c>
      <c r="Z1365" s="6">
        <v>-1433000</v>
      </c>
      <c r="AA1365" s="2">
        <f t="shared" si="62"/>
        <v>1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1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1</v>
      </c>
      <c r="AQ1365" s="2">
        <v>0</v>
      </c>
      <c r="AR1365" s="3">
        <v>0</v>
      </c>
      <c r="AS1365" s="6">
        <f t="shared" si="63"/>
        <v>16.748090016512997</v>
      </c>
      <c r="AT1365" s="6">
        <f t="shared" si="64"/>
        <v>-1.4220281210055389E-2</v>
      </c>
      <c r="AU1365" s="6">
        <f t="shared" si="65"/>
        <v>0.86562633148700474</v>
      </c>
      <c r="AV1365" s="6">
        <f t="shared" si="66"/>
        <v>0</v>
      </c>
      <c r="AW1365" s="6">
        <f t="shared" si="67"/>
        <v>1</v>
      </c>
      <c r="AX1365" s="6">
        <f t="shared" si="68"/>
        <v>1</v>
      </c>
      <c r="AY1365" s="6">
        <f t="shared" si="69"/>
        <v>5</v>
      </c>
      <c r="AZ1365" s="6">
        <f t="shared" si="70"/>
        <v>0</v>
      </c>
      <c r="BA1365" s="6">
        <f t="shared" si="71"/>
        <v>18</v>
      </c>
      <c r="BB1365" s="6">
        <f t="shared" si="72"/>
        <v>0</v>
      </c>
      <c r="BC1365" s="2"/>
      <c r="BD1365" s="2"/>
    </row>
    <row r="1366" spans="1:56" ht="15.75" customHeight="1" x14ac:dyDescent="0.25">
      <c r="A1366" s="2">
        <v>325</v>
      </c>
      <c r="B1366" s="2">
        <v>2016</v>
      </c>
      <c r="C1366" s="6" t="s">
        <v>386</v>
      </c>
      <c r="D1366" s="2">
        <v>21830</v>
      </c>
      <c r="E1366" s="2">
        <v>2366097000186</v>
      </c>
      <c r="F1366" s="2" t="str">
        <f t="array" ref="F1366">IFERROR(INDEX(cnpj!$A:$B,MATCH(C1366,cnpj!$B:$B,0),1),IF(G1366=14,LEFT(E1366,2)&amp;"."&amp;MID(E1366,3,3)&amp;"."&amp;MID(E1366,6,3)&amp;"/"&amp;MID(E1366,9,4)&amp;"-"&amp;RIGHT(E1366,2),IF(G1366=13,0&amp;LEFT(E1366,1)&amp;"."&amp;MID(E1366,2,3)&amp;"."&amp;MID(E1366,5,3)&amp;"/"&amp;MID(E1366,8,4)&amp;"-"&amp;RIGHT(E1366,2),IF(G1366=12,"00"&amp;"."&amp;LEFT(E1366,3)&amp;"."&amp;MID(E1366,4,3)&amp;"/"&amp;MID(E1366,7,4)&amp;"-"&amp;RIGHT(E1366,2),IF(G1366=11,"00.0"&amp;LEFT(E1366,2)&amp;"."&amp;MID(E1366,3,3)&amp;"/"&amp;MID(E1366,6,4)&amp;"-"&amp;RIGHT(E1366,2),"erro")))))</f>
        <v>02.366.097/0001-86</v>
      </c>
      <c r="G1366" s="2">
        <f t="shared" si="61"/>
        <v>13</v>
      </c>
      <c r="H1366" s="6" t="s">
        <v>60</v>
      </c>
      <c r="I1366" s="2">
        <v>1</v>
      </c>
      <c r="J1366" s="6">
        <v>12.2019957462586</v>
      </c>
      <c r="K1366" s="6">
        <v>199186.28</v>
      </c>
      <c r="L1366" s="2">
        <v>0</v>
      </c>
      <c r="M1366" s="2">
        <v>1</v>
      </c>
      <c r="N1366" s="2"/>
      <c r="O1366" s="2">
        <v>0</v>
      </c>
      <c r="P1366" s="2">
        <v>0</v>
      </c>
      <c r="Q1366" s="2">
        <v>0</v>
      </c>
      <c r="R1366" s="2">
        <v>6</v>
      </c>
      <c r="S1366" s="2">
        <v>0</v>
      </c>
      <c r="T1366" s="6">
        <v>12.897718699963852</v>
      </c>
      <c r="U1366" s="6">
        <v>0.63533049574361544</v>
      </c>
      <c r="V1366" s="6">
        <v>0.63533049574361544</v>
      </c>
      <c r="W1366" s="6">
        <v>227467</v>
      </c>
      <c r="X1366" s="6">
        <v>26284</v>
      </c>
      <c r="Y1366" s="6">
        <v>399400</v>
      </c>
      <c r="Z1366" s="6">
        <v>68588</v>
      </c>
      <c r="AA1366" s="2" t="str">
        <f t="shared" si="62"/>
        <v/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1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1</v>
      </c>
      <c r="AN1366" s="2">
        <v>0</v>
      </c>
      <c r="AO1366" s="2">
        <v>0</v>
      </c>
      <c r="AP1366" s="2">
        <v>0</v>
      </c>
      <c r="AQ1366" s="2">
        <v>0</v>
      </c>
      <c r="AR1366" s="3">
        <v>0</v>
      </c>
      <c r="AS1366" s="6" t="str">
        <f t="shared" si="63"/>
        <v/>
      </c>
      <c r="AT1366" s="6" t="str">
        <f t="shared" si="64"/>
        <v/>
      </c>
      <c r="AU1366" s="6" t="str">
        <f t="shared" si="65"/>
        <v/>
      </c>
      <c r="AV1366" s="6" t="str">
        <f t="shared" si="66"/>
        <v/>
      </c>
      <c r="AW1366" s="6" t="str">
        <f t="shared" si="67"/>
        <v/>
      </c>
      <c r="AX1366" s="6" t="str">
        <f t="shared" si="68"/>
        <v/>
      </c>
      <c r="AY1366" s="6" t="str">
        <f t="shared" si="69"/>
        <v/>
      </c>
      <c r="AZ1366" s="6" t="str">
        <f t="shared" si="70"/>
        <v/>
      </c>
      <c r="BA1366" s="6" t="str">
        <f t="shared" si="71"/>
        <v/>
      </c>
      <c r="BB1366" s="6" t="str">
        <f t="shared" si="72"/>
        <v/>
      </c>
      <c r="BC1366" s="2"/>
      <c r="BD1366" s="2"/>
    </row>
    <row r="1367" spans="1:56" ht="15.75" customHeight="1" x14ac:dyDescent="0.25">
      <c r="A1367" s="2">
        <v>325</v>
      </c>
      <c r="B1367" s="2">
        <v>2017</v>
      </c>
      <c r="C1367" s="6" t="s">
        <v>386</v>
      </c>
      <c r="D1367" s="2">
        <v>21830</v>
      </c>
      <c r="E1367" s="2">
        <v>2366097000186</v>
      </c>
      <c r="F1367" s="2" t="str">
        <f t="array" ref="F1367">IFERROR(INDEX(cnpj!$A:$B,MATCH(C1367,cnpj!$B:$B,0),1),IF(G1367=14,LEFT(E1367,2)&amp;"."&amp;MID(E1367,3,3)&amp;"."&amp;MID(E1367,6,3)&amp;"/"&amp;MID(E1367,9,4)&amp;"-"&amp;RIGHT(E1367,2),IF(G1367=13,0&amp;LEFT(E1367,1)&amp;"."&amp;MID(E1367,2,3)&amp;"."&amp;MID(E1367,5,3)&amp;"/"&amp;MID(E1367,8,4)&amp;"-"&amp;RIGHT(E1367,2),IF(G1367=12,"00"&amp;"."&amp;LEFT(E1367,3)&amp;"."&amp;MID(E1367,4,3)&amp;"/"&amp;MID(E1367,7,4)&amp;"-"&amp;RIGHT(E1367,2),IF(G1367=11,"00.0"&amp;LEFT(E1367,2)&amp;"."&amp;MID(E1367,3,3)&amp;"/"&amp;MID(E1367,6,4)&amp;"-"&amp;RIGHT(E1367,2),"erro")))))</f>
        <v>02.366.097/0001-86</v>
      </c>
      <c r="G1367" s="2">
        <f t="shared" si="61"/>
        <v>13</v>
      </c>
      <c r="H1367" s="6" t="s">
        <v>60</v>
      </c>
      <c r="I1367" s="2">
        <v>1</v>
      </c>
      <c r="J1367" s="6">
        <v>12.668954915481617</v>
      </c>
      <c r="K1367" s="6">
        <v>317729.26</v>
      </c>
      <c r="L1367" s="2">
        <v>0</v>
      </c>
      <c r="M1367" s="2">
        <v>1</v>
      </c>
      <c r="N1367" s="2"/>
      <c r="O1367" s="2">
        <v>0</v>
      </c>
      <c r="P1367" s="2">
        <v>0</v>
      </c>
      <c r="Q1367" s="2">
        <v>0</v>
      </c>
      <c r="R1367" s="2">
        <v>7</v>
      </c>
      <c r="S1367" s="2">
        <v>0</v>
      </c>
      <c r="T1367" s="6">
        <v>12.321684436851745</v>
      </c>
      <c r="U1367" s="6">
        <v>0.41885957098061571</v>
      </c>
      <c r="V1367" s="6">
        <v>0.22996543614595211</v>
      </c>
      <c r="W1367" s="6">
        <v>47901</v>
      </c>
      <c r="X1367" s="6">
        <v>3729</v>
      </c>
      <c r="Y1367" s="6">
        <v>224512</v>
      </c>
      <c r="Z1367" s="6">
        <v>94039</v>
      </c>
      <c r="AA1367" s="2">
        <f t="shared" si="62"/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1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</v>
      </c>
      <c r="AO1367" s="2">
        <v>0</v>
      </c>
      <c r="AP1367" s="2">
        <v>0</v>
      </c>
      <c r="AQ1367" s="2">
        <v>0</v>
      </c>
      <c r="AR1367" s="3">
        <v>0</v>
      </c>
      <c r="AS1367" s="6">
        <f t="shared" si="63"/>
        <v>12.897718699963852</v>
      </c>
      <c r="AT1367" s="6">
        <f t="shared" si="64"/>
        <v>0.63533049574361544</v>
      </c>
      <c r="AU1367" s="6">
        <f t="shared" si="65"/>
        <v>0.63533049574361544</v>
      </c>
      <c r="AV1367" s="6">
        <f t="shared" si="66"/>
        <v>0</v>
      </c>
      <c r="AW1367" s="6">
        <f t="shared" si="67"/>
        <v>1</v>
      </c>
      <c r="AX1367" s="6">
        <f t="shared" si="68"/>
        <v>0</v>
      </c>
      <c r="AY1367" s="6">
        <f t="shared" si="69"/>
        <v>0</v>
      </c>
      <c r="AZ1367" s="6">
        <f t="shared" si="70"/>
        <v>0</v>
      </c>
      <c r="BA1367" s="6">
        <f t="shared" si="71"/>
        <v>6</v>
      </c>
      <c r="BB1367" s="6">
        <f t="shared" si="72"/>
        <v>0</v>
      </c>
      <c r="BC1367" s="2"/>
      <c r="BD1367" s="2"/>
    </row>
    <row r="1368" spans="1:56" ht="15.75" customHeight="1" x14ac:dyDescent="0.25">
      <c r="A1368" s="2">
        <v>326</v>
      </c>
      <c r="B1368" s="2">
        <v>2016</v>
      </c>
      <c r="C1368" s="6" t="s">
        <v>387</v>
      </c>
      <c r="D1368" s="2">
        <v>20702</v>
      </c>
      <c r="E1368" s="2">
        <v>67571414000141</v>
      </c>
      <c r="F1368" s="2" t="str">
        <f t="array" ref="F1368">IFERROR(INDEX(cnpj!$A:$B,MATCH(C1368,cnpj!$B:$B,0),1),IF(G1368=14,LEFT(E1368,2)&amp;"."&amp;MID(E1368,3,3)&amp;"."&amp;MID(E1368,6,3)&amp;"/"&amp;MID(E1368,9,4)&amp;"-"&amp;RIGHT(E1368,2),IF(G1368=13,0&amp;LEFT(E1368,1)&amp;"."&amp;MID(E1368,2,3)&amp;"."&amp;MID(E1368,5,3)&amp;"/"&amp;MID(E1368,8,4)&amp;"-"&amp;RIGHT(E1368,2),IF(G1368=12,"00"&amp;"."&amp;LEFT(E1368,3)&amp;"."&amp;MID(E1368,4,3)&amp;"/"&amp;MID(E1368,7,4)&amp;"-"&amp;RIGHT(E1368,2),IF(G1368=11,"00.0"&amp;LEFT(E1368,2)&amp;"."&amp;MID(E1368,3,3)&amp;"/"&amp;MID(E1368,6,4)&amp;"-"&amp;RIGHT(E1368,2),"erro")))))</f>
        <v>67.571.414/0001-41</v>
      </c>
      <c r="G1368" s="2">
        <f t="shared" si="61"/>
        <v>14</v>
      </c>
      <c r="H1368" s="6" t="s">
        <v>62</v>
      </c>
      <c r="I1368" s="2">
        <v>3</v>
      </c>
      <c r="J1368" s="6">
        <v>13.286181462633724</v>
      </c>
      <c r="K1368" s="6">
        <v>589000</v>
      </c>
      <c r="L1368" s="2">
        <v>1</v>
      </c>
      <c r="M1368" s="2">
        <v>0</v>
      </c>
      <c r="N1368" s="2"/>
      <c r="O1368" s="2">
        <v>0</v>
      </c>
      <c r="P1368" s="2">
        <v>0</v>
      </c>
      <c r="Q1368" s="2">
        <v>0</v>
      </c>
      <c r="R1368" s="2">
        <v>11</v>
      </c>
      <c r="S1368" s="2">
        <v>0</v>
      </c>
      <c r="T1368" s="6">
        <v>13.429993654790644</v>
      </c>
      <c r="U1368" s="6">
        <v>-0.51046979924981506</v>
      </c>
      <c r="V1368" s="6">
        <v>1.7491468153901124</v>
      </c>
      <c r="W1368" s="6">
        <v>1158459</v>
      </c>
      <c r="X1368" s="6">
        <v>31134</v>
      </c>
      <c r="Y1368" s="6">
        <v>680099</v>
      </c>
      <c r="Z1368" s="6">
        <v>-347170</v>
      </c>
      <c r="AA1368" s="2" t="str">
        <f t="shared" si="62"/>
        <v/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1</v>
      </c>
      <c r="AI1368" s="2">
        <v>0</v>
      </c>
      <c r="AJ1368" s="2">
        <v>0</v>
      </c>
      <c r="AK1368" s="2">
        <v>0</v>
      </c>
      <c r="AL1368" s="2">
        <v>0</v>
      </c>
      <c r="AM1368" s="2">
        <v>1</v>
      </c>
      <c r="AN1368" s="2">
        <v>0</v>
      </c>
      <c r="AO1368" s="2">
        <v>0</v>
      </c>
      <c r="AP1368" s="2">
        <v>0</v>
      </c>
      <c r="AQ1368" s="2">
        <v>0</v>
      </c>
      <c r="AR1368" s="3">
        <v>0</v>
      </c>
      <c r="AS1368" s="6" t="str">
        <f t="shared" si="63"/>
        <v/>
      </c>
      <c r="AT1368" s="6" t="str">
        <f t="shared" si="64"/>
        <v/>
      </c>
      <c r="AU1368" s="6" t="str">
        <f t="shared" si="65"/>
        <v/>
      </c>
      <c r="AV1368" s="6" t="str">
        <f t="shared" si="66"/>
        <v/>
      </c>
      <c r="AW1368" s="6" t="str">
        <f t="shared" si="67"/>
        <v/>
      </c>
      <c r="AX1368" s="6" t="str">
        <f t="shared" si="68"/>
        <v/>
      </c>
      <c r="AY1368" s="6" t="str">
        <f t="shared" si="69"/>
        <v/>
      </c>
      <c r="AZ1368" s="6" t="str">
        <f t="shared" si="70"/>
        <v/>
      </c>
      <c r="BA1368" s="6" t="str">
        <f t="shared" si="71"/>
        <v/>
      </c>
      <c r="BB1368" s="6" t="str">
        <f t="shared" si="72"/>
        <v/>
      </c>
      <c r="BC1368" s="2"/>
      <c r="BD1368" s="2"/>
    </row>
    <row r="1369" spans="1:56" ht="15.75" customHeight="1" x14ac:dyDescent="0.25">
      <c r="A1369" s="2">
        <v>326</v>
      </c>
      <c r="B1369" s="2">
        <v>2017</v>
      </c>
      <c r="C1369" s="6" t="s">
        <v>387</v>
      </c>
      <c r="D1369" s="2">
        <v>20702</v>
      </c>
      <c r="E1369" s="2">
        <v>67571414000141</v>
      </c>
      <c r="F1369" s="2" t="str">
        <f t="array" ref="F1369">IFERROR(INDEX(cnpj!$A:$B,MATCH(C1369,cnpj!$B:$B,0),1),IF(G1369=14,LEFT(E1369,2)&amp;"."&amp;MID(E1369,3,3)&amp;"."&amp;MID(E1369,6,3)&amp;"/"&amp;MID(E1369,9,4)&amp;"-"&amp;RIGHT(E1369,2),IF(G1369=13,0&amp;LEFT(E1369,1)&amp;"."&amp;MID(E1369,2,3)&amp;"."&amp;MID(E1369,5,3)&amp;"/"&amp;MID(E1369,8,4)&amp;"-"&amp;RIGHT(E1369,2),IF(G1369=12,"00"&amp;"."&amp;LEFT(E1369,3)&amp;"."&amp;MID(E1369,4,3)&amp;"/"&amp;MID(E1369,7,4)&amp;"-"&amp;RIGHT(E1369,2),IF(G1369=11,"00.0"&amp;LEFT(E1369,2)&amp;"."&amp;MID(E1369,3,3)&amp;"/"&amp;MID(E1369,6,4)&amp;"-"&amp;RIGHT(E1369,2),"erro")))))</f>
        <v>67.571.414/0001-41</v>
      </c>
      <c r="G1369" s="2">
        <f t="shared" si="61"/>
        <v>14</v>
      </c>
      <c r="H1369" s="6" t="s">
        <v>62</v>
      </c>
      <c r="I1369" s="2">
        <v>3</v>
      </c>
      <c r="J1369" s="6">
        <v>12.367340793126296</v>
      </c>
      <c r="K1369" s="6">
        <v>235000</v>
      </c>
      <c r="L1369" s="2">
        <v>1</v>
      </c>
      <c r="M1369" s="2">
        <v>0</v>
      </c>
      <c r="N1369" s="2"/>
      <c r="O1369" s="2">
        <v>0</v>
      </c>
      <c r="P1369" s="2">
        <v>0</v>
      </c>
      <c r="Q1369" s="2">
        <v>0</v>
      </c>
      <c r="R1369" s="2">
        <v>13</v>
      </c>
      <c r="S1369" s="2">
        <v>0</v>
      </c>
      <c r="T1369" s="6">
        <v>13.27958590569882</v>
      </c>
      <c r="U1369" s="6">
        <v>-0.20616343774353646</v>
      </c>
      <c r="V1369" s="6">
        <v>1.1127343077070315</v>
      </c>
      <c r="W1369" s="6">
        <v>646033</v>
      </c>
      <c r="X1369" s="6">
        <v>5059</v>
      </c>
      <c r="Y1369" s="6">
        <v>585128</v>
      </c>
      <c r="Z1369" s="6">
        <v>-120632</v>
      </c>
      <c r="AA1369" s="2">
        <f t="shared" si="62"/>
        <v>1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1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</v>
      </c>
      <c r="AO1369" s="2">
        <v>0</v>
      </c>
      <c r="AP1369" s="2">
        <v>0</v>
      </c>
      <c r="AQ1369" s="2">
        <v>0</v>
      </c>
      <c r="AR1369" s="3">
        <v>0</v>
      </c>
      <c r="AS1369" s="6">
        <f t="shared" si="63"/>
        <v>13.429993654790644</v>
      </c>
      <c r="AT1369" s="6">
        <f t="shared" si="64"/>
        <v>-0.51046979924981506</v>
      </c>
      <c r="AU1369" s="6">
        <f t="shared" si="65"/>
        <v>1.7491468153901124</v>
      </c>
      <c r="AV1369" s="6">
        <f t="shared" si="66"/>
        <v>1</v>
      </c>
      <c r="AW1369" s="6">
        <f t="shared" si="67"/>
        <v>0</v>
      </c>
      <c r="AX1369" s="6">
        <f t="shared" si="68"/>
        <v>0</v>
      </c>
      <c r="AY1369" s="6">
        <f t="shared" si="69"/>
        <v>0</v>
      </c>
      <c r="AZ1369" s="6">
        <f t="shared" si="70"/>
        <v>0</v>
      </c>
      <c r="BA1369" s="6">
        <f t="shared" si="71"/>
        <v>11</v>
      </c>
      <c r="BB1369" s="6">
        <f t="shared" si="72"/>
        <v>0</v>
      </c>
      <c r="BC1369" s="2"/>
      <c r="BD1369" s="2"/>
    </row>
    <row r="1370" spans="1:56" ht="15.75" customHeight="1" x14ac:dyDescent="0.25">
      <c r="A1370" s="2">
        <v>326</v>
      </c>
      <c r="B1370" s="2">
        <v>2018</v>
      </c>
      <c r="C1370" s="6" t="s">
        <v>387</v>
      </c>
      <c r="D1370" s="2">
        <v>20702</v>
      </c>
      <c r="E1370" s="2">
        <v>67571414000141</v>
      </c>
      <c r="F1370" s="2" t="str">
        <f t="array" ref="F1370">IFERROR(INDEX(cnpj!$A:$B,MATCH(C1370,cnpj!$B:$B,0),1),IF(G1370=14,LEFT(E1370,2)&amp;"."&amp;MID(E1370,3,3)&amp;"."&amp;MID(E1370,6,3)&amp;"/"&amp;MID(E1370,9,4)&amp;"-"&amp;RIGHT(E1370,2),IF(G1370=13,0&amp;LEFT(E1370,1)&amp;"."&amp;MID(E1370,2,3)&amp;"."&amp;MID(E1370,5,3)&amp;"/"&amp;MID(E1370,8,4)&amp;"-"&amp;RIGHT(E1370,2),IF(G1370=12,"00"&amp;"."&amp;LEFT(E1370,3)&amp;"."&amp;MID(E1370,4,3)&amp;"/"&amp;MID(E1370,7,4)&amp;"-"&amp;RIGHT(E1370,2),IF(G1370=11,"00.0"&amp;LEFT(E1370,2)&amp;"."&amp;MID(E1370,3,3)&amp;"/"&amp;MID(E1370,6,4)&amp;"-"&amp;RIGHT(E1370,2),"erro")))))</f>
        <v>67.571.414/0001-41</v>
      </c>
      <c r="G1370" s="2">
        <f t="shared" si="61"/>
        <v>14</v>
      </c>
      <c r="H1370" s="6" t="s">
        <v>62</v>
      </c>
      <c r="I1370" s="2">
        <v>3</v>
      </c>
      <c r="J1370" s="6">
        <v>12.434999441600111</v>
      </c>
      <c r="K1370" s="6">
        <v>251450</v>
      </c>
      <c r="L1370" s="2">
        <v>1</v>
      </c>
      <c r="M1370" s="2">
        <v>0</v>
      </c>
      <c r="N1370" s="2"/>
      <c r="O1370" s="2">
        <v>0</v>
      </c>
      <c r="P1370" s="2">
        <v>0</v>
      </c>
      <c r="Q1370" s="2">
        <v>0</v>
      </c>
      <c r="R1370" s="2">
        <v>13</v>
      </c>
      <c r="S1370" s="2">
        <v>0</v>
      </c>
      <c r="T1370" s="6">
        <v>13.304944900404141</v>
      </c>
      <c r="U1370" s="6">
        <v>-0.32860789528056039</v>
      </c>
      <c r="V1370" s="6">
        <v>0.92316664333939846</v>
      </c>
      <c r="W1370" s="6">
        <v>534849</v>
      </c>
      <c r="X1370" s="6">
        <v>19195</v>
      </c>
      <c r="Y1370" s="6">
        <v>600156</v>
      </c>
      <c r="Z1370" s="6">
        <v>-197216</v>
      </c>
      <c r="AA1370" s="2">
        <f t="shared" si="62"/>
        <v>1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1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1</v>
      </c>
      <c r="AP1370" s="2">
        <v>0</v>
      </c>
      <c r="AQ1370" s="2">
        <v>0</v>
      </c>
      <c r="AR1370" s="3">
        <v>0</v>
      </c>
      <c r="AS1370" s="6">
        <f t="shared" si="63"/>
        <v>13.27958590569882</v>
      </c>
      <c r="AT1370" s="6">
        <f t="shared" si="64"/>
        <v>-0.20616343774353646</v>
      </c>
      <c r="AU1370" s="6">
        <f t="shared" si="65"/>
        <v>1.1127343077070315</v>
      </c>
      <c r="AV1370" s="6">
        <f t="shared" si="66"/>
        <v>1</v>
      </c>
      <c r="AW1370" s="6">
        <f t="shared" si="67"/>
        <v>0</v>
      </c>
      <c r="AX1370" s="6">
        <f t="shared" si="68"/>
        <v>0</v>
      </c>
      <c r="AY1370" s="6">
        <f t="shared" si="69"/>
        <v>0</v>
      </c>
      <c r="AZ1370" s="6">
        <f t="shared" si="70"/>
        <v>0</v>
      </c>
      <c r="BA1370" s="6">
        <f t="shared" si="71"/>
        <v>13</v>
      </c>
      <c r="BB1370" s="6">
        <f t="shared" si="72"/>
        <v>0</v>
      </c>
      <c r="BC1370" s="2"/>
      <c r="BD1370" s="2"/>
    </row>
    <row r="1371" spans="1:56" ht="15.75" customHeight="1" x14ac:dyDescent="0.25">
      <c r="A1371" s="2">
        <v>326</v>
      </c>
      <c r="B1371" s="2">
        <v>2019</v>
      </c>
      <c r="C1371" s="6" t="s">
        <v>387</v>
      </c>
      <c r="D1371" s="2">
        <v>20702</v>
      </c>
      <c r="E1371" s="2">
        <v>67571414000141</v>
      </c>
      <c r="F1371" s="2" t="str">
        <f t="array" ref="F1371">IFERROR(INDEX(cnpj!$A:$B,MATCH(C1371,cnpj!$B:$B,0),1),IF(G1371=14,LEFT(E1371,2)&amp;"."&amp;MID(E1371,3,3)&amp;"."&amp;MID(E1371,6,3)&amp;"/"&amp;MID(E1371,9,4)&amp;"-"&amp;RIGHT(E1371,2),IF(G1371=13,0&amp;LEFT(E1371,1)&amp;"."&amp;MID(E1371,2,3)&amp;"."&amp;MID(E1371,5,3)&amp;"/"&amp;MID(E1371,8,4)&amp;"-"&amp;RIGHT(E1371,2),IF(G1371=12,"00"&amp;"."&amp;LEFT(E1371,3)&amp;"."&amp;MID(E1371,4,3)&amp;"/"&amp;MID(E1371,7,4)&amp;"-"&amp;RIGHT(E1371,2),IF(G1371=11,"00.0"&amp;LEFT(E1371,2)&amp;"."&amp;MID(E1371,3,3)&amp;"/"&amp;MID(E1371,6,4)&amp;"-"&amp;RIGHT(E1371,2),"erro")))))</f>
        <v>67.571.414/0001-41</v>
      </c>
      <c r="G1371" s="2">
        <f t="shared" si="61"/>
        <v>14</v>
      </c>
      <c r="H1371" s="6" t="s">
        <v>62</v>
      </c>
      <c r="I1371" s="2">
        <v>3</v>
      </c>
      <c r="J1371" s="6">
        <v>12.506177237980511</v>
      </c>
      <c r="K1371" s="6">
        <v>270000</v>
      </c>
      <c r="L1371" s="2">
        <v>0</v>
      </c>
      <c r="M1371" s="2">
        <v>0</v>
      </c>
      <c r="N1371" s="2"/>
      <c r="O1371" s="2">
        <v>0</v>
      </c>
      <c r="P1371" s="2">
        <v>0</v>
      </c>
      <c r="Q1371" s="2">
        <v>0</v>
      </c>
      <c r="R1371" s="2">
        <v>14</v>
      </c>
      <c r="S1371" s="2">
        <v>0</v>
      </c>
      <c r="T1371" s="6">
        <v>12.756168981199487</v>
      </c>
      <c r="U1371" s="6">
        <v>-0.63606050466707431</v>
      </c>
      <c r="V1371" s="6">
        <v>4.6612534757877491</v>
      </c>
      <c r="W1371" s="6">
        <v>457523</v>
      </c>
      <c r="X1371" s="6">
        <v>1158459</v>
      </c>
      <c r="Y1371" s="6">
        <v>346684</v>
      </c>
      <c r="Z1371" s="6">
        <v>-220512</v>
      </c>
      <c r="AA1371" s="2">
        <f t="shared" si="62"/>
        <v>1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1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1</v>
      </c>
      <c r="AQ1371" s="2">
        <v>0</v>
      </c>
      <c r="AR1371" s="3">
        <v>0</v>
      </c>
      <c r="AS1371" s="6">
        <f t="shared" si="63"/>
        <v>13.304944900404141</v>
      </c>
      <c r="AT1371" s="6">
        <f t="shared" si="64"/>
        <v>-0.32860789528056039</v>
      </c>
      <c r="AU1371" s="6">
        <f t="shared" si="65"/>
        <v>0.92316664333939846</v>
      </c>
      <c r="AV1371" s="6">
        <f t="shared" si="66"/>
        <v>1</v>
      </c>
      <c r="AW1371" s="6">
        <f t="shared" si="67"/>
        <v>0</v>
      </c>
      <c r="AX1371" s="6">
        <f t="shared" si="68"/>
        <v>0</v>
      </c>
      <c r="AY1371" s="6">
        <f t="shared" si="69"/>
        <v>0</v>
      </c>
      <c r="AZ1371" s="6">
        <f t="shared" si="70"/>
        <v>0</v>
      </c>
      <c r="BA1371" s="6">
        <f t="shared" si="71"/>
        <v>13</v>
      </c>
      <c r="BB1371" s="6">
        <f t="shared" si="72"/>
        <v>0</v>
      </c>
      <c r="BC1371" s="2"/>
      <c r="BD1371" s="2"/>
    </row>
    <row r="1372" spans="1:56" ht="15.75" customHeight="1" x14ac:dyDescent="0.25">
      <c r="A1372" s="2">
        <v>326</v>
      </c>
      <c r="B1372" s="2">
        <v>2020</v>
      </c>
      <c r="C1372" s="6" t="s">
        <v>387</v>
      </c>
      <c r="D1372" s="2">
        <v>20702</v>
      </c>
      <c r="E1372" s="2">
        <v>67571414000141</v>
      </c>
      <c r="F1372" s="2" t="str">
        <f t="array" ref="F1372">IFERROR(INDEX(cnpj!$A:$B,MATCH(C1372,cnpj!$B:$B,0),1),IF(G1372=14,LEFT(E1372,2)&amp;"."&amp;MID(E1372,3,3)&amp;"."&amp;MID(E1372,6,3)&amp;"/"&amp;MID(E1372,9,4)&amp;"-"&amp;RIGHT(E1372,2),IF(G1372=13,0&amp;LEFT(E1372,1)&amp;"."&amp;MID(E1372,2,3)&amp;"."&amp;MID(E1372,5,3)&amp;"/"&amp;MID(E1372,8,4)&amp;"-"&amp;RIGHT(E1372,2),IF(G1372=12,"00"&amp;"."&amp;LEFT(E1372,3)&amp;"."&amp;MID(E1372,4,3)&amp;"/"&amp;MID(E1372,7,4)&amp;"-"&amp;RIGHT(E1372,2),IF(G1372=11,"00.0"&amp;LEFT(E1372,2)&amp;"."&amp;MID(E1372,3,3)&amp;"/"&amp;MID(E1372,6,4)&amp;"-"&amp;RIGHT(E1372,2),"erro")))))</f>
        <v>67.571.414/0001-41</v>
      </c>
      <c r="G1372" s="2">
        <f t="shared" si="61"/>
        <v>14</v>
      </c>
      <c r="H1372" s="6" t="s">
        <v>62</v>
      </c>
      <c r="I1372" s="2">
        <v>3</v>
      </c>
      <c r="J1372" s="6">
        <v>12.354492650648448</v>
      </c>
      <c r="K1372" s="6">
        <v>232000</v>
      </c>
      <c r="L1372" s="2">
        <v>0</v>
      </c>
      <c r="M1372" s="2">
        <v>0</v>
      </c>
      <c r="N1372" s="2"/>
      <c r="O1372" s="2">
        <v>0</v>
      </c>
      <c r="P1372" s="2">
        <v>0</v>
      </c>
      <c r="Q1372" s="2">
        <v>0</v>
      </c>
      <c r="R1372" s="2">
        <v>13</v>
      </c>
      <c r="S1372" s="2">
        <v>0</v>
      </c>
      <c r="T1372" s="6">
        <v>12.31777053753061</v>
      </c>
      <c r="U1372" s="6">
        <v>-0.80837525432065638</v>
      </c>
      <c r="V1372" s="6">
        <v>2.0163346524470676</v>
      </c>
      <c r="W1372" s="6">
        <v>433182</v>
      </c>
      <c r="X1372" s="6">
        <v>17741</v>
      </c>
      <c r="Y1372" s="6">
        <v>223635</v>
      </c>
      <c r="Z1372" s="6">
        <v>-180781</v>
      </c>
      <c r="AA1372" s="2">
        <f t="shared" si="62"/>
        <v>1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1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1</v>
      </c>
      <c r="AR1372" s="3">
        <v>0</v>
      </c>
      <c r="AS1372" s="6">
        <f t="shared" si="63"/>
        <v>12.756168981199487</v>
      </c>
      <c r="AT1372" s="6">
        <f t="shared" si="64"/>
        <v>-0.63606050466707431</v>
      </c>
      <c r="AU1372" s="6">
        <f t="shared" si="65"/>
        <v>4.6612534757877491</v>
      </c>
      <c r="AV1372" s="6">
        <f t="shared" si="66"/>
        <v>0</v>
      </c>
      <c r="AW1372" s="6">
        <f t="shared" si="67"/>
        <v>0</v>
      </c>
      <c r="AX1372" s="6">
        <f t="shared" si="68"/>
        <v>0</v>
      </c>
      <c r="AY1372" s="6">
        <f t="shared" si="69"/>
        <v>0</v>
      </c>
      <c r="AZ1372" s="6">
        <f t="shared" si="70"/>
        <v>0</v>
      </c>
      <c r="BA1372" s="6">
        <f t="shared" si="71"/>
        <v>14</v>
      </c>
      <c r="BB1372" s="6">
        <f t="shared" si="72"/>
        <v>0</v>
      </c>
      <c r="BC1372" s="2"/>
      <c r="BD1372" s="2"/>
    </row>
    <row r="1373" spans="1:56" ht="15.75" customHeight="1" x14ac:dyDescent="0.25">
      <c r="A1373" s="2">
        <v>327</v>
      </c>
      <c r="B1373" s="2">
        <v>2016</v>
      </c>
      <c r="C1373" s="6" t="s">
        <v>388</v>
      </c>
      <c r="D1373" s="2">
        <v>21202</v>
      </c>
      <c r="E1373" s="2">
        <v>32681371000172</v>
      </c>
      <c r="F1373" s="2" t="str">
        <f t="array" ref="F1373">IFERROR(INDEX(cnpj!$A:$B,MATCH(C1373,cnpj!$B:$B,0),1),IF(G1373=14,LEFT(E1373,2)&amp;"."&amp;MID(E1373,3,3)&amp;"."&amp;MID(E1373,6,3)&amp;"/"&amp;MID(E1373,9,4)&amp;"-"&amp;RIGHT(E1373,2),IF(G1373=13,0&amp;LEFT(E1373,1)&amp;"."&amp;MID(E1373,2,3)&amp;"."&amp;MID(E1373,5,3)&amp;"/"&amp;MID(E1373,8,4)&amp;"-"&amp;RIGHT(E1373,2),IF(G1373=12,"00"&amp;"."&amp;LEFT(E1373,3)&amp;"."&amp;MID(E1373,4,3)&amp;"/"&amp;MID(E1373,7,4)&amp;"-"&amp;RIGHT(E1373,2),IF(G1373=11,"00.0"&amp;LEFT(E1373,2)&amp;"."&amp;MID(E1373,3,3)&amp;"/"&amp;MID(E1373,6,4)&amp;"-"&amp;RIGHT(E1373,2),"erro")))))</f>
        <v>32.681.371/0001-72</v>
      </c>
      <c r="G1373" s="2">
        <f t="shared" si="61"/>
        <v>14</v>
      </c>
      <c r="H1373" s="6" t="s">
        <v>60</v>
      </c>
      <c r="I1373" s="2">
        <v>1</v>
      </c>
      <c r="J1373" s="6">
        <v>12.411441396915816</v>
      </c>
      <c r="K1373" s="6">
        <v>245595.56</v>
      </c>
      <c r="L1373" s="2">
        <v>0</v>
      </c>
      <c r="M1373" s="2">
        <v>1</v>
      </c>
      <c r="N1373" s="2"/>
      <c r="O1373" s="2">
        <v>1</v>
      </c>
      <c r="P1373" s="2">
        <v>4</v>
      </c>
      <c r="Q1373" s="2">
        <v>0</v>
      </c>
      <c r="R1373" s="2">
        <v>19</v>
      </c>
      <c r="S1373" s="2">
        <v>0</v>
      </c>
      <c r="T1373" s="6">
        <v>13.912886783842994</v>
      </c>
      <c r="U1373" s="6">
        <v>4.35363226055204E-2</v>
      </c>
      <c r="V1373" s="6">
        <v>0.48784831371481707</v>
      </c>
      <c r="W1373" s="6">
        <v>174214</v>
      </c>
      <c r="X1373" s="6">
        <v>363529</v>
      </c>
      <c r="Y1373" s="6">
        <v>1102275</v>
      </c>
      <c r="Z1373" s="6">
        <v>47989</v>
      </c>
      <c r="AA1373" s="2" t="str">
        <f t="shared" si="62"/>
        <v/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1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1</v>
      </c>
      <c r="AN1373" s="2">
        <v>0</v>
      </c>
      <c r="AO1373" s="2">
        <v>0</v>
      </c>
      <c r="AP1373" s="2">
        <v>0</v>
      </c>
      <c r="AQ1373" s="2">
        <v>0</v>
      </c>
      <c r="AR1373" s="3">
        <v>0</v>
      </c>
      <c r="AS1373" s="6" t="str">
        <f t="shared" si="63"/>
        <v/>
      </c>
      <c r="AT1373" s="6" t="str">
        <f t="shared" si="64"/>
        <v/>
      </c>
      <c r="AU1373" s="6" t="str">
        <f t="shared" si="65"/>
        <v/>
      </c>
      <c r="AV1373" s="6" t="str">
        <f t="shared" si="66"/>
        <v/>
      </c>
      <c r="AW1373" s="6" t="str">
        <f t="shared" si="67"/>
        <v/>
      </c>
      <c r="AX1373" s="6" t="str">
        <f t="shared" si="68"/>
        <v/>
      </c>
      <c r="AY1373" s="6" t="str">
        <f t="shared" si="69"/>
        <v/>
      </c>
      <c r="AZ1373" s="6" t="str">
        <f t="shared" si="70"/>
        <v/>
      </c>
      <c r="BA1373" s="6" t="str">
        <f t="shared" si="71"/>
        <v/>
      </c>
      <c r="BB1373" s="6" t="str">
        <f t="shared" si="72"/>
        <v/>
      </c>
      <c r="BC1373" s="2"/>
      <c r="BD1373" s="2"/>
    </row>
    <row r="1374" spans="1:56" ht="15.75" customHeight="1" x14ac:dyDescent="0.25">
      <c r="A1374" s="2">
        <v>327</v>
      </c>
      <c r="B1374" s="2">
        <v>2017</v>
      </c>
      <c r="C1374" s="6" t="s">
        <v>388</v>
      </c>
      <c r="D1374" s="2">
        <v>21202</v>
      </c>
      <c r="E1374" s="2">
        <v>32681371000172</v>
      </c>
      <c r="F1374" s="2" t="str">
        <f t="array" ref="F1374">IFERROR(INDEX(cnpj!$A:$B,MATCH(C1374,cnpj!$B:$B,0),1),IF(G1374=14,LEFT(E1374,2)&amp;"."&amp;MID(E1374,3,3)&amp;"."&amp;MID(E1374,6,3)&amp;"/"&amp;MID(E1374,9,4)&amp;"-"&amp;RIGHT(E1374,2),IF(G1374=13,0&amp;LEFT(E1374,1)&amp;"."&amp;MID(E1374,2,3)&amp;"."&amp;MID(E1374,5,3)&amp;"/"&amp;MID(E1374,8,4)&amp;"-"&amp;RIGHT(E1374,2),IF(G1374=12,"00"&amp;"."&amp;LEFT(E1374,3)&amp;"."&amp;MID(E1374,4,3)&amp;"/"&amp;MID(E1374,7,4)&amp;"-"&amp;RIGHT(E1374,2),IF(G1374=11,"00.0"&amp;LEFT(E1374,2)&amp;"."&amp;MID(E1374,3,3)&amp;"/"&amp;MID(E1374,6,4)&amp;"-"&amp;RIGHT(E1374,2),"erro")))))</f>
        <v>32.681.371/0001-72</v>
      </c>
      <c r="G1374" s="2">
        <f t="shared" si="61"/>
        <v>14</v>
      </c>
      <c r="H1374" s="6" t="s">
        <v>60</v>
      </c>
      <c r="I1374" s="2">
        <v>1</v>
      </c>
      <c r="J1374" s="6">
        <v>12.847926531702569</v>
      </c>
      <c r="K1374" s="6">
        <v>380000</v>
      </c>
      <c r="L1374" s="2">
        <v>0</v>
      </c>
      <c r="M1374" s="2">
        <v>1</v>
      </c>
      <c r="N1374" s="2"/>
      <c r="O1374" s="2">
        <v>1</v>
      </c>
      <c r="P1374" s="2">
        <v>3</v>
      </c>
      <c r="Q1374" s="2">
        <v>0</v>
      </c>
      <c r="R1374" s="2">
        <v>16</v>
      </c>
      <c r="S1374" s="2">
        <v>0</v>
      </c>
      <c r="T1374" s="6">
        <v>13.862563976768945</v>
      </c>
      <c r="U1374" s="6">
        <v>3.7892419035698136E-2</v>
      </c>
      <c r="V1374" s="6">
        <v>0.43462560748269857</v>
      </c>
      <c r="W1374" s="6">
        <v>225558</v>
      </c>
      <c r="X1374" s="6">
        <v>230007</v>
      </c>
      <c r="Y1374" s="6">
        <v>1048178</v>
      </c>
      <c r="Z1374" s="6">
        <v>39718</v>
      </c>
      <c r="AA1374" s="2">
        <f t="shared" si="62"/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1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</v>
      </c>
      <c r="AO1374" s="2">
        <v>0</v>
      </c>
      <c r="AP1374" s="2">
        <v>0</v>
      </c>
      <c r="AQ1374" s="2">
        <v>0</v>
      </c>
      <c r="AR1374" s="3">
        <v>0</v>
      </c>
      <c r="AS1374" s="6">
        <f t="shared" si="63"/>
        <v>13.912886783842994</v>
      </c>
      <c r="AT1374" s="6">
        <f t="shared" si="64"/>
        <v>4.35363226055204E-2</v>
      </c>
      <c r="AU1374" s="6">
        <f t="shared" si="65"/>
        <v>0.48784831371481707</v>
      </c>
      <c r="AV1374" s="6">
        <f t="shared" si="66"/>
        <v>0</v>
      </c>
      <c r="AW1374" s="6">
        <f t="shared" si="67"/>
        <v>1</v>
      </c>
      <c r="AX1374" s="6">
        <f t="shared" si="68"/>
        <v>1</v>
      </c>
      <c r="AY1374" s="6">
        <f t="shared" si="69"/>
        <v>4</v>
      </c>
      <c r="AZ1374" s="6">
        <f t="shared" si="70"/>
        <v>0</v>
      </c>
      <c r="BA1374" s="6">
        <f t="shared" si="71"/>
        <v>19</v>
      </c>
      <c r="BB1374" s="6">
        <f t="shared" si="72"/>
        <v>0</v>
      </c>
      <c r="BC1374" s="2"/>
      <c r="BD1374" s="2"/>
    </row>
    <row r="1375" spans="1:56" ht="15.75" customHeight="1" x14ac:dyDescent="0.25">
      <c r="A1375" s="2">
        <v>327</v>
      </c>
      <c r="B1375" s="2">
        <v>2020</v>
      </c>
      <c r="C1375" s="6" t="s">
        <v>388</v>
      </c>
      <c r="D1375" s="2">
        <v>21202</v>
      </c>
      <c r="E1375" s="2">
        <v>32681371000172</v>
      </c>
      <c r="F1375" s="2" t="str">
        <f t="array" ref="F1375">IFERROR(INDEX(cnpj!$A:$B,MATCH(C1375,cnpj!$B:$B,0),1),IF(G1375=14,LEFT(E1375,2)&amp;"."&amp;MID(E1375,3,3)&amp;"."&amp;MID(E1375,6,3)&amp;"/"&amp;MID(E1375,9,4)&amp;"-"&amp;RIGHT(E1375,2),IF(G1375=13,0&amp;LEFT(E1375,1)&amp;"."&amp;MID(E1375,2,3)&amp;"."&amp;MID(E1375,5,3)&amp;"/"&amp;MID(E1375,8,4)&amp;"-"&amp;RIGHT(E1375,2),IF(G1375=12,"00"&amp;"."&amp;LEFT(E1375,3)&amp;"."&amp;MID(E1375,4,3)&amp;"/"&amp;MID(E1375,7,4)&amp;"-"&amp;RIGHT(E1375,2),IF(G1375=11,"00.0"&amp;LEFT(E1375,2)&amp;"."&amp;MID(E1375,3,3)&amp;"/"&amp;MID(E1375,6,4)&amp;"-"&amp;RIGHT(E1375,2),"erro")))))</f>
        <v>32.681.371/0001-72</v>
      </c>
      <c r="G1375" s="2">
        <f t="shared" si="61"/>
        <v>14</v>
      </c>
      <c r="H1375" s="6" t="s">
        <v>60</v>
      </c>
      <c r="I1375" s="2">
        <v>1</v>
      </c>
      <c r="J1375" s="6">
        <v>13.546532470306264</v>
      </c>
      <c r="K1375" s="6">
        <v>764160</v>
      </c>
      <c r="L1375" s="2">
        <v>0</v>
      </c>
      <c r="M1375" s="2">
        <v>1</v>
      </c>
      <c r="N1375" s="2"/>
      <c r="O1375" s="2">
        <v>0</v>
      </c>
      <c r="P1375" s="2">
        <v>0</v>
      </c>
      <c r="Q1375" s="2">
        <v>0</v>
      </c>
      <c r="R1375" s="2">
        <v>18</v>
      </c>
      <c r="S1375" s="2">
        <v>0</v>
      </c>
      <c r="T1375" s="6">
        <v>14.623042562349116</v>
      </c>
      <c r="U1375" s="6">
        <v>3.3300525739096233E-2</v>
      </c>
      <c r="V1375" s="6">
        <v>0.68844172251910596</v>
      </c>
      <c r="W1375" s="6">
        <v>576846</v>
      </c>
      <c r="X1375" s="6">
        <v>966893</v>
      </c>
      <c r="Y1375" s="6">
        <v>2242367</v>
      </c>
      <c r="Z1375" s="6">
        <v>74672</v>
      </c>
      <c r="AA1375" s="2">
        <f t="shared" si="62"/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1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1</v>
      </c>
      <c r="AR1375" s="3">
        <v>0</v>
      </c>
      <c r="AS1375" s="6">
        <f t="shared" si="63"/>
        <v>13.862563976768945</v>
      </c>
      <c r="AT1375" s="6">
        <f t="shared" si="64"/>
        <v>3.7892419035698136E-2</v>
      </c>
      <c r="AU1375" s="6">
        <f t="shared" si="65"/>
        <v>0.43462560748269857</v>
      </c>
      <c r="AV1375" s="6">
        <f t="shared" si="66"/>
        <v>0</v>
      </c>
      <c r="AW1375" s="6">
        <f t="shared" si="67"/>
        <v>1</v>
      </c>
      <c r="AX1375" s="6">
        <f t="shared" si="68"/>
        <v>1</v>
      </c>
      <c r="AY1375" s="6">
        <f t="shared" si="69"/>
        <v>3</v>
      </c>
      <c r="AZ1375" s="6">
        <f t="shared" si="70"/>
        <v>0</v>
      </c>
      <c r="BA1375" s="6">
        <f t="shared" si="71"/>
        <v>16</v>
      </c>
      <c r="BB1375" s="6">
        <f t="shared" si="72"/>
        <v>0</v>
      </c>
      <c r="BC1375" s="2"/>
      <c r="BD1375" s="2"/>
    </row>
    <row r="1376" spans="1:56" ht="15.75" customHeight="1" x14ac:dyDescent="0.25">
      <c r="A1376" s="2">
        <v>328</v>
      </c>
      <c r="B1376" s="2">
        <v>2016</v>
      </c>
      <c r="C1376" s="6" t="s">
        <v>389</v>
      </c>
      <c r="D1376" s="2">
        <v>11762</v>
      </c>
      <c r="E1376" s="2">
        <v>50926955000142</v>
      </c>
      <c r="F1376" s="2" t="str">
        <f t="array" ref="F1376">IFERROR(INDEX(cnpj!$A:$B,MATCH(C1376,cnpj!$B:$B,0),1),IF(G1376=14,LEFT(E1376,2)&amp;"."&amp;MID(E1376,3,3)&amp;"."&amp;MID(E1376,6,3)&amp;"/"&amp;MID(E1376,9,4)&amp;"-"&amp;RIGHT(E1376,2),IF(G1376=13,0&amp;LEFT(E1376,1)&amp;"."&amp;MID(E1376,2,3)&amp;"."&amp;MID(E1376,5,3)&amp;"/"&amp;MID(E1376,8,4)&amp;"-"&amp;RIGHT(E1376,2),IF(G1376=12,"00"&amp;"."&amp;LEFT(E1376,3)&amp;"."&amp;MID(E1376,4,3)&amp;"/"&amp;MID(E1376,7,4)&amp;"-"&amp;RIGHT(E1376,2),IF(G1376=11,"00.0"&amp;LEFT(E1376,2)&amp;"."&amp;MID(E1376,3,3)&amp;"/"&amp;MID(E1376,6,4)&amp;"-"&amp;RIGHT(E1376,2),"erro")))))</f>
        <v>50.926.955/0001-42</v>
      </c>
      <c r="G1376" s="2">
        <f t="shared" si="61"/>
        <v>14</v>
      </c>
      <c r="H1376" s="6" t="s">
        <v>62</v>
      </c>
      <c r="I1376" s="2">
        <v>3</v>
      </c>
      <c r="J1376" s="6">
        <v>11.892730826297814</v>
      </c>
      <c r="K1376" s="6">
        <v>146200</v>
      </c>
      <c r="L1376" s="2">
        <v>0</v>
      </c>
      <c r="M1376" s="2">
        <v>1</v>
      </c>
      <c r="N1376" s="2"/>
      <c r="O1376" s="2">
        <v>0</v>
      </c>
      <c r="P1376" s="2">
        <v>0</v>
      </c>
      <c r="Q1376" s="2">
        <v>0</v>
      </c>
      <c r="R1376" s="2">
        <v>10</v>
      </c>
      <c r="S1376" s="2">
        <v>0</v>
      </c>
      <c r="T1376" s="6">
        <v>11.89379045621016</v>
      </c>
      <c r="U1376" s="6">
        <v>0.24385227699771103</v>
      </c>
      <c r="V1376" s="6">
        <v>0.64717980253493224</v>
      </c>
      <c r="W1376" s="6">
        <v>2215</v>
      </c>
      <c r="X1376" s="6">
        <v>92503</v>
      </c>
      <c r="Y1376" s="6">
        <v>146355</v>
      </c>
      <c r="Z1376" s="6">
        <v>35689</v>
      </c>
      <c r="AA1376" s="2" t="str">
        <f t="shared" si="62"/>
        <v/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1</v>
      </c>
      <c r="AI1376" s="2">
        <v>0</v>
      </c>
      <c r="AJ1376" s="2">
        <v>0</v>
      </c>
      <c r="AK1376" s="2">
        <v>0</v>
      </c>
      <c r="AL1376" s="2">
        <v>0</v>
      </c>
      <c r="AM1376" s="2">
        <v>1</v>
      </c>
      <c r="AN1376" s="2">
        <v>0</v>
      </c>
      <c r="AO1376" s="2">
        <v>0</v>
      </c>
      <c r="AP1376" s="2">
        <v>0</v>
      </c>
      <c r="AQ1376" s="2">
        <v>0</v>
      </c>
      <c r="AR1376" s="3">
        <v>0</v>
      </c>
      <c r="AS1376" s="6" t="str">
        <f t="shared" si="63"/>
        <v/>
      </c>
      <c r="AT1376" s="6" t="str">
        <f t="shared" si="64"/>
        <v/>
      </c>
      <c r="AU1376" s="6" t="str">
        <f t="shared" si="65"/>
        <v/>
      </c>
      <c r="AV1376" s="6" t="str">
        <f t="shared" si="66"/>
        <v/>
      </c>
      <c r="AW1376" s="6" t="str">
        <f t="shared" si="67"/>
        <v/>
      </c>
      <c r="AX1376" s="6" t="str">
        <f t="shared" si="68"/>
        <v/>
      </c>
      <c r="AY1376" s="6" t="str">
        <f t="shared" si="69"/>
        <v/>
      </c>
      <c r="AZ1376" s="6" t="str">
        <f t="shared" si="70"/>
        <v/>
      </c>
      <c r="BA1376" s="6" t="str">
        <f t="shared" si="71"/>
        <v/>
      </c>
      <c r="BB1376" s="6" t="str">
        <f t="shared" si="72"/>
        <v/>
      </c>
      <c r="BC1376" s="2"/>
      <c r="BD1376" s="2"/>
    </row>
    <row r="1377" spans="1:56" ht="15.75" customHeight="1" x14ac:dyDescent="0.25">
      <c r="A1377" s="2">
        <v>328</v>
      </c>
      <c r="B1377" s="2">
        <v>2017</v>
      </c>
      <c r="C1377" s="6" t="s">
        <v>389</v>
      </c>
      <c r="D1377" s="2">
        <v>11762</v>
      </c>
      <c r="E1377" s="2">
        <v>50926955000142</v>
      </c>
      <c r="F1377" s="2" t="str">
        <f t="array" ref="F1377">IFERROR(INDEX(cnpj!$A:$B,MATCH(C1377,cnpj!$B:$B,0),1),IF(G1377=14,LEFT(E1377,2)&amp;"."&amp;MID(E1377,3,3)&amp;"."&amp;MID(E1377,6,3)&amp;"/"&amp;MID(E1377,9,4)&amp;"-"&amp;RIGHT(E1377,2),IF(G1377=13,0&amp;LEFT(E1377,1)&amp;"."&amp;MID(E1377,2,3)&amp;"."&amp;MID(E1377,5,3)&amp;"/"&amp;MID(E1377,8,4)&amp;"-"&amp;RIGHT(E1377,2),IF(G1377=12,"00"&amp;"."&amp;LEFT(E1377,3)&amp;"."&amp;MID(E1377,4,3)&amp;"/"&amp;MID(E1377,7,4)&amp;"-"&amp;RIGHT(E1377,2),IF(G1377=11,"00.0"&amp;LEFT(E1377,2)&amp;"."&amp;MID(E1377,3,3)&amp;"/"&amp;MID(E1377,6,4)&amp;"-"&amp;RIGHT(E1377,2),"erro")))))</f>
        <v>50.926.955/0001-42</v>
      </c>
      <c r="G1377" s="2">
        <f t="shared" si="61"/>
        <v>14</v>
      </c>
      <c r="H1377" s="6" t="s">
        <v>62</v>
      </c>
      <c r="I1377" s="2">
        <v>3</v>
      </c>
      <c r="J1377" s="6">
        <v>13.02717319040058</v>
      </c>
      <c r="K1377" s="6">
        <v>454600</v>
      </c>
      <c r="L1377" s="2">
        <v>0</v>
      </c>
      <c r="M1377" s="2">
        <v>1</v>
      </c>
      <c r="N1377" s="2"/>
      <c r="O1377" s="2">
        <v>0</v>
      </c>
      <c r="P1377" s="2">
        <v>0</v>
      </c>
      <c r="Q1377" s="2">
        <v>0</v>
      </c>
      <c r="R1377" s="2">
        <v>16</v>
      </c>
      <c r="S1377" s="2">
        <v>0</v>
      </c>
      <c r="T1377" s="6">
        <v>13.581349031067036</v>
      </c>
      <c r="U1377" s="6">
        <v>0.23875869843813588</v>
      </c>
      <c r="V1377" s="6">
        <v>8.7407770646862996E-3</v>
      </c>
      <c r="W1377" s="6">
        <v>2368</v>
      </c>
      <c r="X1377" s="6">
        <v>4548</v>
      </c>
      <c r="Y1377" s="6">
        <v>791234</v>
      </c>
      <c r="Z1377" s="6">
        <v>188914</v>
      </c>
      <c r="AA1377" s="2">
        <f t="shared" si="62"/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1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</v>
      </c>
      <c r="AO1377" s="2">
        <v>0</v>
      </c>
      <c r="AP1377" s="2">
        <v>0</v>
      </c>
      <c r="AQ1377" s="2">
        <v>0</v>
      </c>
      <c r="AR1377" s="3">
        <v>0</v>
      </c>
      <c r="AS1377" s="6">
        <f t="shared" si="63"/>
        <v>11.89379045621016</v>
      </c>
      <c r="AT1377" s="6">
        <f t="shared" si="64"/>
        <v>0.24385227699771103</v>
      </c>
      <c r="AU1377" s="6">
        <f t="shared" si="65"/>
        <v>0.64717980253493224</v>
      </c>
      <c r="AV1377" s="6">
        <f t="shared" si="66"/>
        <v>0</v>
      </c>
      <c r="AW1377" s="6">
        <f t="shared" si="67"/>
        <v>1</v>
      </c>
      <c r="AX1377" s="6">
        <f t="shared" si="68"/>
        <v>0</v>
      </c>
      <c r="AY1377" s="6">
        <f t="shared" si="69"/>
        <v>0</v>
      </c>
      <c r="AZ1377" s="6">
        <f t="shared" si="70"/>
        <v>0</v>
      </c>
      <c r="BA1377" s="6">
        <f t="shared" si="71"/>
        <v>10</v>
      </c>
      <c r="BB1377" s="6">
        <f t="shared" si="72"/>
        <v>0</v>
      </c>
      <c r="BC1377" s="2"/>
      <c r="BD1377" s="2"/>
    </row>
    <row r="1378" spans="1:56" ht="15.75" customHeight="1" x14ac:dyDescent="0.25">
      <c r="A1378" s="2">
        <v>328</v>
      </c>
      <c r="B1378" s="2">
        <v>2018</v>
      </c>
      <c r="C1378" s="6" t="s">
        <v>389</v>
      </c>
      <c r="D1378" s="2">
        <v>11762</v>
      </c>
      <c r="E1378" s="2">
        <v>50926955000142</v>
      </c>
      <c r="F1378" s="2" t="str">
        <f t="array" ref="F1378">IFERROR(INDEX(cnpj!$A:$B,MATCH(C1378,cnpj!$B:$B,0),1),IF(G1378=14,LEFT(E1378,2)&amp;"."&amp;MID(E1378,3,3)&amp;"."&amp;MID(E1378,6,3)&amp;"/"&amp;MID(E1378,9,4)&amp;"-"&amp;RIGHT(E1378,2),IF(G1378=13,0&amp;LEFT(E1378,1)&amp;"."&amp;MID(E1378,2,3)&amp;"."&amp;MID(E1378,5,3)&amp;"/"&amp;MID(E1378,8,4)&amp;"-"&amp;RIGHT(E1378,2),IF(G1378=12,"00"&amp;"."&amp;LEFT(E1378,3)&amp;"."&amp;MID(E1378,4,3)&amp;"/"&amp;MID(E1378,7,4)&amp;"-"&amp;RIGHT(E1378,2),IF(G1378=11,"00.0"&amp;LEFT(E1378,2)&amp;"."&amp;MID(E1378,3,3)&amp;"/"&amp;MID(E1378,6,4)&amp;"-"&amp;RIGHT(E1378,2),"erro")))))</f>
        <v>50.926.955/0001-42</v>
      </c>
      <c r="G1378" s="2">
        <f t="shared" si="61"/>
        <v>14</v>
      </c>
      <c r="H1378" s="6" t="s">
        <v>62</v>
      </c>
      <c r="I1378" s="2">
        <v>3</v>
      </c>
      <c r="J1378" s="6">
        <v>13.368754595438229</v>
      </c>
      <c r="K1378" s="6">
        <v>639700</v>
      </c>
      <c r="L1378" s="2">
        <v>0</v>
      </c>
      <c r="M1378" s="2">
        <v>1</v>
      </c>
      <c r="N1378" s="2"/>
      <c r="O1378" s="2">
        <v>0</v>
      </c>
      <c r="P1378" s="2">
        <v>0</v>
      </c>
      <c r="Q1378" s="2">
        <v>0</v>
      </c>
      <c r="R1378" s="2">
        <v>17</v>
      </c>
      <c r="S1378" s="2">
        <v>0</v>
      </c>
      <c r="T1378" s="6">
        <v>13.762427241389876</v>
      </c>
      <c r="U1378" s="6">
        <v>0.16040476599729411</v>
      </c>
      <c r="V1378" s="6">
        <v>7.5282004342503064E-3</v>
      </c>
      <c r="W1378" s="6">
        <v>1132</v>
      </c>
      <c r="X1378" s="6">
        <v>6007</v>
      </c>
      <c r="Y1378" s="6">
        <v>948301</v>
      </c>
      <c r="Z1378" s="6">
        <v>152112</v>
      </c>
      <c r="AA1378" s="2">
        <f t="shared" si="62"/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1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1</v>
      </c>
      <c r="AP1378" s="2">
        <v>0</v>
      </c>
      <c r="AQ1378" s="2">
        <v>0</v>
      </c>
      <c r="AR1378" s="3">
        <v>0</v>
      </c>
      <c r="AS1378" s="6">
        <f t="shared" si="63"/>
        <v>13.581349031067036</v>
      </c>
      <c r="AT1378" s="6">
        <f t="shared" si="64"/>
        <v>0.23875869843813588</v>
      </c>
      <c r="AU1378" s="6">
        <f t="shared" si="65"/>
        <v>8.7407770646862996E-3</v>
      </c>
      <c r="AV1378" s="6">
        <f t="shared" si="66"/>
        <v>0</v>
      </c>
      <c r="AW1378" s="6">
        <f t="shared" si="67"/>
        <v>1</v>
      </c>
      <c r="AX1378" s="6">
        <f t="shared" si="68"/>
        <v>0</v>
      </c>
      <c r="AY1378" s="6">
        <f t="shared" si="69"/>
        <v>0</v>
      </c>
      <c r="AZ1378" s="6">
        <f t="shared" si="70"/>
        <v>0</v>
      </c>
      <c r="BA1378" s="6">
        <f t="shared" si="71"/>
        <v>16</v>
      </c>
      <c r="BB1378" s="6">
        <f t="shared" si="72"/>
        <v>0</v>
      </c>
      <c r="BC1378" s="2"/>
      <c r="BD1378" s="2"/>
    </row>
    <row r="1379" spans="1:56" ht="15.75" customHeight="1" x14ac:dyDescent="0.25">
      <c r="A1379" s="2">
        <v>328</v>
      </c>
      <c r="B1379" s="2">
        <v>2019</v>
      </c>
      <c r="C1379" s="6" t="s">
        <v>389</v>
      </c>
      <c r="D1379" s="2">
        <v>11762</v>
      </c>
      <c r="E1379" s="2">
        <v>50926955000142</v>
      </c>
      <c r="F1379" s="2" t="str">
        <f t="array" ref="F1379">IFERROR(INDEX(cnpj!$A:$B,MATCH(C1379,cnpj!$B:$B,0),1),IF(G1379=14,LEFT(E1379,2)&amp;"."&amp;MID(E1379,3,3)&amp;"."&amp;MID(E1379,6,3)&amp;"/"&amp;MID(E1379,9,4)&amp;"-"&amp;RIGHT(E1379,2),IF(G1379=13,0&amp;LEFT(E1379,1)&amp;"."&amp;MID(E1379,2,3)&amp;"."&amp;MID(E1379,5,3)&amp;"/"&amp;MID(E1379,8,4)&amp;"-"&amp;RIGHT(E1379,2),IF(G1379=12,"00"&amp;"."&amp;LEFT(E1379,3)&amp;"."&amp;MID(E1379,4,3)&amp;"/"&amp;MID(E1379,7,4)&amp;"-"&amp;RIGHT(E1379,2),IF(G1379=11,"00.0"&amp;LEFT(E1379,2)&amp;"."&amp;MID(E1379,3,3)&amp;"/"&amp;MID(E1379,6,4)&amp;"-"&amp;RIGHT(E1379,2),"erro")))))</f>
        <v>50.926.955/0001-42</v>
      </c>
      <c r="G1379" s="2">
        <f t="shared" si="61"/>
        <v>14</v>
      </c>
      <c r="H1379" s="6" t="s">
        <v>62</v>
      </c>
      <c r="I1379" s="2">
        <v>3</v>
      </c>
      <c r="J1379" s="6">
        <v>13.295812355694686</v>
      </c>
      <c r="K1379" s="6">
        <v>594700</v>
      </c>
      <c r="L1379" s="2">
        <v>0</v>
      </c>
      <c r="M1379" s="2">
        <v>1</v>
      </c>
      <c r="N1379" s="2"/>
      <c r="O1379" s="2">
        <v>0</v>
      </c>
      <c r="P1379" s="2">
        <v>0</v>
      </c>
      <c r="Q1379" s="2">
        <v>0</v>
      </c>
      <c r="R1379" s="2">
        <v>17</v>
      </c>
      <c r="S1379" s="2">
        <v>0</v>
      </c>
      <c r="T1379" s="6">
        <v>13.901147741182001</v>
      </c>
      <c r="U1379" s="6">
        <v>0.13132325632841968</v>
      </c>
      <c r="V1379" s="6">
        <v>3.6166332082198547E-3</v>
      </c>
      <c r="W1379" s="6">
        <v>1725</v>
      </c>
      <c r="X1379" s="6">
        <v>2215</v>
      </c>
      <c r="Y1379" s="6">
        <v>1089411</v>
      </c>
      <c r="Z1379" s="6">
        <v>143065</v>
      </c>
      <c r="AA1379" s="2">
        <f t="shared" si="62"/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1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1</v>
      </c>
      <c r="AQ1379" s="2">
        <v>0</v>
      </c>
      <c r="AR1379" s="3">
        <v>0</v>
      </c>
      <c r="AS1379" s="6">
        <f t="shared" si="63"/>
        <v>13.762427241389876</v>
      </c>
      <c r="AT1379" s="6">
        <f t="shared" si="64"/>
        <v>0.16040476599729411</v>
      </c>
      <c r="AU1379" s="6">
        <f t="shared" si="65"/>
        <v>7.5282004342503064E-3</v>
      </c>
      <c r="AV1379" s="6">
        <f t="shared" si="66"/>
        <v>0</v>
      </c>
      <c r="AW1379" s="6">
        <f t="shared" si="67"/>
        <v>1</v>
      </c>
      <c r="AX1379" s="6">
        <f t="shared" si="68"/>
        <v>0</v>
      </c>
      <c r="AY1379" s="6">
        <f t="shared" si="69"/>
        <v>0</v>
      </c>
      <c r="AZ1379" s="6">
        <f t="shared" si="70"/>
        <v>0</v>
      </c>
      <c r="BA1379" s="6">
        <f t="shared" si="71"/>
        <v>17</v>
      </c>
      <c r="BB1379" s="6">
        <f t="shared" si="72"/>
        <v>0</v>
      </c>
      <c r="BC1379" s="2"/>
      <c r="BD1379" s="2"/>
    </row>
    <row r="1380" spans="1:56" ht="15.75" customHeight="1" x14ac:dyDescent="0.25">
      <c r="A1380" s="2">
        <v>328</v>
      </c>
      <c r="B1380" s="2">
        <v>2020</v>
      </c>
      <c r="C1380" s="6" t="s">
        <v>389</v>
      </c>
      <c r="D1380" s="2">
        <v>11762</v>
      </c>
      <c r="E1380" s="2">
        <v>50926955000142</v>
      </c>
      <c r="F1380" s="2" t="str">
        <f t="array" ref="F1380">IFERROR(INDEX(cnpj!$A:$B,MATCH(C1380,cnpj!$B:$B,0),1),IF(G1380=14,LEFT(E1380,2)&amp;"."&amp;MID(E1380,3,3)&amp;"."&amp;MID(E1380,6,3)&amp;"/"&amp;MID(E1380,9,4)&amp;"-"&amp;RIGHT(E1380,2),IF(G1380=13,0&amp;LEFT(E1380,1)&amp;"."&amp;MID(E1380,2,3)&amp;"."&amp;MID(E1380,5,3)&amp;"/"&amp;MID(E1380,8,4)&amp;"-"&amp;RIGHT(E1380,2),IF(G1380=12,"00"&amp;"."&amp;LEFT(E1380,3)&amp;"."&amp;MID(E1380,4,3)&amp;"/"&amp;MID(E1380,7,4)&amp;"-"&amp;RIGHT(E1380,2),IF(G1380=11,"00.0"&amp;LEFT(E1380,2)&amp;"."&amp;MID(E1380,3,3)&amp;"/"&amp;MID(E1380,6,4)&amp;"-"&amp;RIGHT(E1380,2),"erro")))))</f>
        <v>50.926.955/0001-42</v>
      </c>
      <c r="G1380" s="2">
        <f t="shared" si="61"/>
        <v>14</v>
      </c>
      <c r="H1380" s="6" t="s">
        <v>62</v>
      </c>
      <c r="I1380" s="2">
        <v>3</v>
      </c>
      <c r="J1380" s="6">
        <v>13.280221462019909</v>
      </c>
      <c r="K1380" s="6">
        <v>585500</v>
      </c>
      <c r="L1380" s="2">
        <v>0</v>
      </c>
      <c r="M1380" s="2">
        <v>1</v>
      </c>
      <c r="N1380" s="2"/>
      <c r="O1380" s="2">
        <v>0</v>
      </c>
      <c r="P1380" s="2">
        <v>0</v>
      </c>
      <c r="Q1380" s="2">
        <v>0</v>
      </c>
      <c r="R1380" s="2">
        <v>17</v>
      </c>
      <c r="S1380" s="2">
        <v>0</v>
      </c>
      <c r="T1380" s="6">
        <v>14.096419494429627</v>
      </c>
      <c r="U1380" s="6">
        <v>2.385351720450974E-2</v>
      </c>
      <c r="V1380" s="6">
        <v>0.15045687149682141</v>
      </c>
      <c r="W1380" s="6">
        <v>1368</v>
      </c>
      <c r="X1380" s="6">
        <v>197887</v>
      </c>
      <c r="Y1380" s="6">
        <v>1324333</v>
      </c>
      <c r="Z1380" s="6">
        <v>31590</v>
      </c>
      <c r="AA1380" s="2">
        <f t="shared" si="62"/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1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1</v>
      </c>
      <c r="AR1380" s="3">
        <v>0</v>
      </c>
      <c r="AS1380" s="6">
        <f t="shared" si="63"/>
        <v>13.901147741182001</v>
      </c>
      <c r="AT1380" s="6">
        <f t="shared" si="64"/>
        <v>0.13132325632841968</v>
      </c>
      <c r="AU1380" s="6">
        <f t="shared" si="65"/>
        <v>3.6166332082198547E-3</v>
      </c>
      <c r="AV1380" s="6">
        <f t="shared" si="66"/>
        <v>0</v>
      </c>
      <c r="AW1380" s="6">
        <f t="shared" si="67"/>
        <v>1</v>
      </c>
      <c r="AX1380" s="6">
        <f t="shared" si="68"/>
        <v>0</v>
      </c>
      <c r="AY1380" s="6">
        <f t="shared" si="69"/>
        <v>0</v>
      </c>
      <c r="AZ1380" s="6">
        <f t="shared" si="70"/>
        <v>0</v>
      </c>
      <c r="BA1380" s="6">
        <f t="shared" si="71"/>
        <v>17</v>
      </c>
      <c r="BB1380" s="6">
        <f t="shared" si="72"/>
        <v>0</v>
      </c>
      <c r="BC1380" s="2"/>
      <c r="BD1380" s="2"/>
    </row>
    <row r="1381" spans="1:56" ht="15.75" customHeight="1" x14ac:dyDescent="0.25">
      <c r="A1381" s="2">
        <v>329</v>
      </c>
      <c r="B1381" s="2">
        <v>2016</v>
      </c>
      <c r="C1381" s="6" t="s">
        <v>390</v>
      </c>
      <c r="D1381" s="2">
        <v>5410</v>
      </c>
      <c r="E1381" s="2">
        <v>84429695000111</v>
      </c>
      <c r="F1381" s="2" t="str">
        <f t="array" ref="F1381">IFERROR(INDEX(cnpj!$A:$B,MATCH(C1381,cnpj!$B:$B,0),1),IF(G1381=14,LEFT(E1381,2)&amp;"."&amp;MID(E1381,3,3)&amp;"."&amp;MID(E1381,6,3)&amp;"/"&amp;MID(E1381,9,4)&amp;"-"&amp;RIGHT(E1381,2),IF(G1381=13,0&amp;LEFT(E1381,1)&amp;"."&amp;MID(E1381,2,3)&amp;"."&amp;MID(E1381,5,3)&amp;"/"&amp;MID(E1381,8,4)&amp;"-"&amp;RIGHT(E1381,2),IF(G1381=12,"00"&amp;"."&amp;LEFT(E1381,3)&amp;"."&amp;MID(E1381,4,3)&amp;"/"&amp;MID(E1381,7,4)&amp;"-"&amp;RIGHT(E1381,2),IF(G1381=11,"00.0"&amp;LEFT(E1381,2)&amp;"."&amp;MID(E1381,3,3)&amp;"/"&amp;MID(E1381,6,4)&amp;"-"&amp;RIGHT(E1381,2),"erro")))))</f>
        <v>84.429.695/0001-11</v>
      </c>
      <c r="G1381" s="2">
        <f t="shared" si="61"/>
        <v>14</v>
      </c>
      <c r="H1381" s="6" t="s">
        <v>60</v>
      </c>
      <c r="I1381" s="2">
        <v>1</v>
      </c>
      <c r="J1381" s="6">
        <v>13.868112495704471</v>
      </c>
      <c r="K1381" s="6">
        <v>1054010</v>
      </c>
      <c r="L1381" s="2">
        <v>0</v>
      </c>
      <c r="M1381" s="2">
        <v>1</v>
      </c>
      <c r="N1381" s="2"/>
      <c r="O1381" s="2">
        <v>0</v>
      </c>
      <c r="P1381" s="2">
        <v>0</v>
      </c>
      <c r="Q1381" s="2">
        <v>0</v>
      </c>
      <c r="R1381" s="2">
        <v>27</v>
      </c>
      <c r="S1381" s="2">
        <v>0</v>
      </c>
      <c r="T1381" s="6">
        <v>15.63828311125908</v>
      </c>
      <c r="U1381" s="6">
        <v>0.18058249854499778</v>
      </c>
      <c r="V1381" s="6">
        <v>3.6535824723695001E-2</v>
      </c>
      <c r="W1381" s="6">
        <v>221379</v>
      </c>
      <c r="X1381" s="6">
        <v>4741</v>
      </c>
      <c r="Y1381" s="6">
        <v>6188994</v>
      </c>
      <c r="Z1381" s="6">
        <v>1117624</v>
      </c>
      <c r="AA1381" s="2" t="str">
        <f t="shared" si="62"/>
        <v/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1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1</v>
      </c>
      <c r="AN1381" s="2">
        <v>0</v>
      </c>
      <c r="AO1381" s="2">
        <v>0</v>
      </c>
      <c r="AP1381" s="2">
        <v>0</v>
      </c>
      <c r="AQ1381" s="2">
        <v>0</v>
      </c>
      <c r="AR1381" s="3">
        <v>0</v>
      </c>
      <c r="AS1381" s="6" t="str">
        <f t="shared" si="63"/>
        <v/>
      </c>
      <c r="AT1381" s="6" t="str">
        <f t="shared" si="64"/>
        <v/>
      </c>
      <c r="AU1381" s="6" t="str">
        <f t="shared" si="65"/>
        <v/>
      </c>
      <c r="AV1381" s="6" t="str">
        <f t="shared" si="66"/>
        <v/>
      </c>
      <c r="AW1381" s="6" t="str">
        <f t="shared" si="67"/>
        <v/>
      </c>
      <c r="AX1381" s="6" t="str">
        <f t="shared" si="68"/>
        <v/>
      </c>
      <c r="AY1381" s="6" t="str">
        <f t="shared" si="69"/>
        <v/>
      </c>
      <c r="AZ1381" s="6" t="str">
        <f t="shared" si="70"/>
        <v/>
      </c>
      <c r="BA1381" s="6" t="str">
        <f t="shared" si="71"/>
        <v/>
      </c>
      <c r="BB1381" s="6" t="str">
        <f t="shared" si="72"/>
        <v/>
      </c>
      <c r="BC1381" s="2"/>
      <c r="BD1381" s="2"/>
    </row>
    <row r="1382" spans="1:56" ht="15.75" customHeight="1" x14ac:dyDescent="0.25">
      <c r="A1382" s="2">
        <v>329</v>
      </c>
      <c r="B1382" s="2">
        <v>2017</v>
      </c>
      <c r="C1382" s="6" t="s">
        <v>390</v>
      </c>
      <c r="D1382" s="2">
        <v>5410</v>
      </c>
      <c r="E1382" s="2">
        <v>84429695000111</v>
      </c>
      <c r="F1382" s="2" t="str">
        <f t="array" ref="F1382">IFERROR(INDEX(cnpj!$A:$B,MATCH(C1382,cnpj!$B:$B,0),1),IF(G1382=14,LEFT(E1382,2)&amp;"."&amp;MID(E1382,3,3)&amp;"."&amp;MID(E1382,6,3)&amp;"/"&amp;MID(E1382,9,4)&amp;"-"&amp;RIGHT(E1382,2),IF(G1382=13,0&amp;LEFT(E1382,1)&amp;"."&amp;MID(E1382,2,3)&amp;"."&amp;MID(E1382,5,3)&amp;"/"&amp;MID(E1382,8,4)&amp;"-"&amp;RIGHT(E1382,2),IF(G1382=12,"00"&amp;"."&amp;LEFT(E1382,3)&amp;"."&amp;MID(E1382,4,3)&amp;"/"&amp;MID(E1382,7,4)&amp;"-"&amp;RIGHT(E1382,2),IF(G1382=11,"00.0"&amp;LEFT(E1382,2)&amp;"."&amp;MID(E1382,3,3)&amp;"/"&amp;MID(E1382,6,4)&amp;"-"&amp;RIGHT(E1382,2),"erro")))))</f>
        <v>84.429.695/0001-11</v>
      </c>
      <c r="G1382" s="2">
        <f t="shared" si="61"/>
        <v>14</v>
      </c>
      <c r="H1382" s="6" t="s">
        <v>60</v>
      </c>
      <c r="I1382" s="2">
        <v>1</v>
      </c>
      <c r="J1382" s="6">
        <v>14.225662001363084</v>
      </c>
      <c r="K1382" s="6">
        <v>1507046</v>
      </c>
      <c r="L1382" s="2">
        <v>0</v>
      </c>
      <c r="M1382" s="2">
        <v>1</v>
      </c>
      <c r="N1382" s="2"/>
      <c r="O1382" s="2">
        <v>0</v>
      </c>
      <c r="P1382" s="2">
        <v>0</v>
      </c>
      <c r="Q1382" s="2">
        <v>0</v>
      </c>
      <c r="R1382" s="2">
        <v>27</v>
      </c>
      <c r="S1382" s="2">
        <v>0</v>
      </c>
      <c r="T1382" s="6">
        <v>15.746466882399572</v>
      </c>
      <c r="U1382" s="6">
        <v>0.16562240523704549</v>
      </c>
      <c r="V1382" s="6">
        <v>2.5402176475927997E-2</v>
      </c>
      <c r="W1382" s="6">
        <v>170446</v>
      </c>
      <c r="X1382" s="6">
        <v>4730</v>
      </c>
      <c r="Y1382" s="6">
        <v>6896102</v>
      </c>
      <c r="Z1382" s="6">
        <v>1142149</v>
      </c>
      <c r="AA1382" s="2">
        <f t="shared" si="62"/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1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</v>
      </c>
      <c r="AO1382" s="2">
        <v>0</v>
      </c>
      <c r="AP1382" s="2">
        <v>0</v>
      </c>
      <c r="AQ1382" s="2">
        <v>0</v>
      </c>
      <c r="AR1382" s="3">
        <v>0</v>
      </c>
      <c r="AS1382" s="6">
        <f t="shared" si="63"/>
        <v>15.63828311125908</v>
      </c>
      <c r="AT1382" s="6">
        <f t="shared" si="64"/>
        <v>0.18058249854499778</v>
      </c>
      <c r="AU1382" s="6">
        <f t="shared" si="65"/>
        <v>3.6535824723695001E-2</v>
      </c>
      <c r="AV1382" s="6">
        <f t="shared" si="66"/>
        <v>0</v>
      </c>
      <c r="AW1382" s="6">
        <f t="shared" si="67"/>
        <v>1</v>
      </c>
      <c r="AX1382" s="6">
        <f t="shared" si="68"/>
        <v>0</v>
      </c>
      <c r="AY1382" s="6">
        <f t="shared" si="69"/>
        <v>0</v>
      </c>
      <c r="AZ1382" s="6">
        <f t="shared" si="70"/>
        <v>0</v>
      </c>
      <c r="BA1382" s="6">
        <f t="shared" si="71"/>
        <v>27</v>
      </c>
      <c r="BB1382" s="6">
        <f t="shared" si="72"/>
        <v>0</v>
      </c>
      <c r="BC1382" s="2"/>
      <c r="BD1382" s="2"/>
    </row>
    <row r="1383" spans="1:56" ht="15.75" customHeight="1" x14ac:dyDescent="0.25">
      <c r="A1383" s="2">
        <v>329</v>
      </c>
      <c r="B1383" s="2">
        <v>2018</v>
      </c>
      <c r="C1383" s="6" t="s">
        <v>390</v>
      </c>
      <c r="D1383" s="2">
        <v>5410</v>
      </c>
      <c r="E1383" s="2">
        <v>84429695000111</v>
      </c>
      <c r="F1383" s="2" t="str">
        <f t="array" ref="F1383">IFERROR(INDEX(cnpj!$A:$B,MATCH(C1383,cnpj!$B:$B,0),1),IF(G1383=14,LEFT(E1383,2)&amp;"."&amp;MID(E1383,3,3)&amp;"."&amp;MID(E1383,6,3)&amp;"/"&amp;MID(E1383,9,4)&amp;"-"&amp;RIGHT(E1383,2),IF(G1383=13,0&amp;LEFT(E1383,1)&amp;"."&amp;MID(E1383,2,3)&amp;"."&amp;MID(E1383,5,3)&amp;"/"&amp;MID(E1383,8,4)&amp;"-"&amp;RIGHT(E1383,2),IF(G1383=12,"00"&amp;"."&amp;LEFT(E1383,3)&amp;"."&amp;MID(E1383,4,3)&amp;"/"&amp;MID(E1383,7,4)&amp;"-"&amp;RIGHT(E1383,2),IF(G1383=11,"00.0"&amp;LEFT(E1383,2)&amp;"."&amp;MID(E1383,3,3)&amp;"/"&amp;MID(E1383,6,4)&amp;"-"&amp;RIGHT(E1383,2),"erro")))))</f>
        <v>84.429.695/0001-11</v>
      </c>
      <c r="G1383" s="2">
        <f t="shared" si="61"/>
        <v>14</v>
      </c>
      <c r="H1383" s="6" t="s">
        <v>60</v>
      </c>
      <c r="I1383" s="2">
        <v>1</v>
      </c>
      <c r="J1383" s="6">
        <v>14.466845670709779</v>
      </c>
      <c r="K1383" s="6">
        <v>1918100</v>
      </c>
      <c r="L1383" s="2">
        <v>0</v>
      </c>
      <c r="M1383" s="2">
        <v>1</v>
      </c>
      <c r="N1383" s="2"/>
      <c r="O1383" s="2">
        <v>0</v>
      </c>
      <c r="P1383" s="2">
        <v>0</v>
      </c>
      <c r="Q1383" s="2">
        <v>0</v>
      </c>
      <c r="R1383" s="2">
        <v>26</v>
      </c>
      <c r="S1383" s="2">
        <v>0</v>
      </c>
      <c r="T1383" s="6">
        <v>15.881959814235064</v>
      </c>
      <c r="U1383" s="6">
        <v>0.16947753337012492</v>
      </c>
      <c r="V1383" s="6">
        <v>2.3105754860173838E-2</v>
      </c>
      <c r="W1383" s="6">
        <v>177730</v>
      </c>
      <c r="X1383" s="6">
        <v>4730</v>
      </c>
      <c r="Y1383" s="6">
        <v>7896734</v>
      </c>
      <c r="Z1383" s="6">
        <v>1338319</v>
      </c>
      <c r="AA1383" s="2">
        <f t="shared" si="62"/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1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1</v>
      </c>
      <c r="AP1383" s="2">
        <v>0</v>
      </c>
      <c r="AQ1383" s="2">
        <v>0</v>
      </c>
      <c r="AR1383" s="3">
        <v>0</v>
      </c>
      <c r="AS1383" s="6">
        <f t="shared" si="63"/>
        <v>15.746466882399572</v>
      </c>
      <c r="AT1383" s="6">
        <f t="shared" si="64"/>
        <v>0.16562240523704549</v>
      </c>
      <c r="AU1383" s="6">
        <f t="shared" si="65"/>
        <v>2.5402176475927997E-2</v>
      </c>
      <c r="AV1383" s="6">
        <f t="shared" si="66"/>
        <v>0</v>
      </c>
      <c r="AW1383" s="6">
        <f t="shared" si="67"/>
        <v>1</v>
      </c>
      <c r="AX1383" s="6">
        <f t="shared" si="68"/>
        <v>0</v>
      </c>
      <c r="AY1383" s="6">
        <f t="shared" si="69"/>
        <v>0</v>
      </c>
      <c r="AZ1383" s="6">
        <f t="shared" si="70"/>
        <v>0</v>
      </c>
      <c r="BA1383" s="6">
        <f t="shared" si="71"/>
        <v>27</v>
      </c>
      <c r="BB1383" s="6">
        <f t="shared" si="72"/>
        <v>0</v>
      </c>
      <c r="BC1383" s="2"/>
      <c r="BD1383" s="2"/>
    </row>
    <row r="1384" spans="1:56" ht="15.75" customHeight="1" x14ac:dyDescent="0.25">
      <c r="A1384" s="2">
        <v>329</v>
      </c>
      <c r="B1384" s="2">
        <v>2019</v>
      </c>
      <c r="C1384" s="6" t="s">
        <v>390</v>
      </c>
      <c r="D1384" s="2">
        <v>5410</v>
      </c>
      <c r="E1384" s="2">
        <v>84429695000111</v>
      </c>
      <c r="F1384" s="2" t="str">
        <f t="array" ref="F1384">IFERROR(INDEX(cnpj!$A:$B,MATCH(C1384,cnpj!$B:$B,0),1),IF(G1384=14,LEFT(E1384,2)&amp;"."&amp;MID(E1384,3,3)&amp;"."&amp;MID(E1384,6,3)&amp;"/"&amp;MID(E1384,9,4)&amp;"-"&amp;RIGHT(E1384,2),IF(G1384=13,0&amp;LEFT(E1384,1)&amp;"."&amp;MID(E1384,2,3)&amp;"."&amp;MID(E1384,5,3)&amp;"/"&amp;MID(E1384,8,4)&amp;"-"&amp;RIGHT(E1384,2),IF(G1384=12,"00"&amp;"."&amp;LEFT(E1384,3)&amp;"."&amp;MID(E1384,4,3)&amp;"/"&amp;MID(E1384,7,4)&amp;"-"&amp;RIGHT(E1384,2),IF(G1384=11,"00.0"&amp;LEFT(E1384,2)&amp;"."&amp;MID(E1384,3,3)&amp;"/"&amp;MID(E1384,6,4)&amp;"-"&amp;RIGHT(E1384,2),"erro")))))</f>
        <v>84.429.695/0001-11</v>
      </c>
      <c r="G1384" s="2">
        <f t="shared" si="61"/>
        <v>14</v>
      </c>
      <c r="H1384" s="6" t="s">
        <v>60</v>
      </c>
      <c r="I1384" s="2">
        <v>1</v>
      </c>
      <c r="J1384" s="6">
        <v>14.850472819555927</v>
      </c>
      <c r="K1384" s="6">
        <v>2815000</v>
      </c>
      <c r="L1384" s="2">
        <v>0</v>
      </c>
      <c r="M1384" s="2">
        <v>1</v>
      </c>
      <c r="N1384" s="2"/>
      <c r="O1384" s="2">
        <v>0</v>
      </c>
      <c r="P1384" s="2">
        <v>0</v>
      </c>
      <c r="Q1384" s="2">
        <v>0</v>
      </c>
      <c r="R1384" s="2">
        <v>27</v>
      </c>
      <c r="S1384" s="2">
        <v>0</v>
      </c>
      <c r="T1384" s="6">
        <v>15.998894685514458</v>
      </c>
      <c r="U1384" s="6">
        <v>0.18189809846316493</v>
      </c>
      <c r="V1384" s="6">
        <v>4.2325772445121805E-2</v>
      </c>
      <c r="W1384" s="6">
        <v>154317</v>
      </c>
      <c r="X1384" s="6">
        <v>221379</v>
      </c>
      <c r="Y1384" s="6">
        <v>8876294</v>
      </c>
      <c r="Z1384" s="6">
        <v>1614581</v>
      </c>
      <c r="AA1384" s="2">
        <f t="shared" si="62"/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1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1</v>
      </c>
      <c r="AQ1384" s="2">
        <v>0</v>
      </c>
      <c r="AR1384" s="3">
        <v>0</v>
      </c>
      <c r="AS1384" s="6">
        <f t="shared" si="63"/>
        <v>15.881959814235064</v>
      </c>
      <c r="AT1384" s="6">
        <f t="shared" si="64"/>
        <v>0.16947753337012492</v>
      </c>
      <c r="AU1384" s="6">
        <f t="shared" si="65"/>
        <v>2.3105754860173838E-2</v>
      </c>
      <c r="AV1384" s="6">
        <f t="shared" si="66"/>
        <v>0</v>
      </c>
      <c r="AW1384" s="6">
        <f t="shared" si="67"/>
        <v>1</v>
      </c>
      <c r="AX1384" s="6">
        <f t="shared" si="68"/>
        <v>0</v>
      </c>
      <c r="AY1384" s="6">
        <f t="shared" si="69"/>
        <v>0</v>
      </c>
      <c r="AZ1384" s="6">
        <f t="shared" si="70"/>
        <v>0</v>
      </c>
      <c r="BA1384" s="6">
        <f t="shared" si="71"/>
        <v>26</v>
      </c>
      <c r="BB1384" s="6">
        <f t="shared" si="72"/>
        <v>0</v>
      </c>
      <c r="BC1384" s="2"/>
      <c r="BD1384" s="2"/>
    </row>
    <row r="1385" spans="1:56" ht="15.75" customHeight="1" x14ac:dyDescent="0.25">
      <c r="A1385" s="2">
        <v>330</v>
      </c>
      <c r="B1385" s="2">
        <v>2017</v>
      </c>
      <c r="C1385" s="6" t="s">
        <v>391</v>
      </c>
      <c r="D1385" s="2">
        <v>11991</v>
      </c>
      <c r="E1385" s="2">
        <v>84683671000194</v>
      </c>
      <c r="F1385" s="2" t="str">
        <f t="array" ref="F1385">IFERROR(INDEX(cnpj!$A:$B,MATCH(C1385,cnpj!$B:$B,0),1),IF(G1385=14,LEFT(E1385,2)&amp;"."&amp;MID(E1385,3,3)&amp;"."&amp;MID(E1385,6,3)&amp;"/"&amp;MID(E1385,9,4)&amp;"-"&amp;RIGHT(E1385,2),IF(G1385=13,0&amp;LEFT(E1385,1)&amp;"."&amp;MID(E1385,2,3)&amp;"."&amp;MID(E1385,5,3)&amp;"/"&amp;MID(E1385,8,4)&amp;"-"&amp;RIGHT(E1385,2),IF(G1385=12,"00"&amp;"."&amp;LEFT(E1385,3)&amp;"."&amp;MID(E1385,4,3)&amp;"/"&amp;MID(E1385,7,4)&amp;"-"&amp;RIGHT(E1385,2),IF(G1385=11,"00.0"&amp;LEFT(E1385,2)&amp;"."&amp;MID(E1385,3,3)&amp;"/"&amp;MID(E1385,6,4)&amp;"-"&amp;RIGHT(E1385,2),"erro")))))</f>
        <v>84.683.671/0001-94</v>
      </c>
      <c r="G1385" s="2">
        <f t="shared" si="61"/>
        <v>14</v>
      </c>
      <c r="H1385" s="6" t="s">
        <v>60</v>
      </c>
      <c r="I1385" s="2">
        <v>1</v>
      </c>
      <c r="J1385" s="6">
        <v>11.804848531679264</v>
      </c>
      <c r="K1385" s="6">
        <v>133900</v>
      </c>
      <c r="L1385" s="2">
        <v>1</v>
      </c>
      <c r="M1385" s="2">
        <v>0</v>
      </c>
      <c r="N1385" s="2"/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6">
        <v>12.096536758461866</v>
      </c>
      <c r="U1385" s="6">
        <v>3.6334728033472805E-2</v>
      </c>
      <c r="V1385" s="6">
        <v>1.76418410041841</v>
      </c>
      <c r="W1385" s="6">
        <v>116928</v>
      </c>
      <c r="X1385" s="6">
        <v>199302</v>
      </c>
      <c r="Y1385" s="6">
        <v>179250</v>
      </c>
      <c r="Z1385" s="6">
        <v>6513</v>
      </c>
      <c r="AA1385" s="2" t="str">
        <f t="shared" si="62"/>
        <v/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1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</v>
      </c>
      <c r="AO1385" s="2">
        <v>0</v>
      </c>
      <c r="AP1385" s="2">
        <v>0</v>
      </c>
      <c r="AQ1385" s="2">
        <v>0</v>
      </c>
      <c r="AR1385" s="3">
        <v>0</v>
      </c>
      <c r="AS1385" s="6" t="str">
        <f t="shared" si="63"/>
        <v/>
      </c>
      <c r="AT1385" s="6" t="str">
        <f t="shared" si="64"/>
        <v/>
      </c>
      <c r="AU1385" s="6" t="str">
        <f t="shared" si="65"/>
        <v/>
      </c>
      <c r="AV1385" s="6" t="str">
        <f t="shared" si="66"/>
        <v/>
      </c>
      <c r="AW1385" s="6" t="str">
        <f t="shared" si="67"/>
        <v/>
      </c>
      <c r="AX1385" s="6" t="str">
        <f t="shared" si="68"/>
        <v/>
      </c>
      <c r="AY1385" s="6" t="str">
        <f t="shared" si="69"/>
        <v/>
      </c>
      <c r="AZ1385" s="6" t="str">
        <f t="shared" si="70"/>
        <v/>
      </c>
      <c r="BA1385" s="6" t="str">
        <f t="shared" si="71"/>
        <v/>
      </c>
      <c r="BB1385" s="6" t="str">
        <f t="shared" si="72"/>
        <v/>
      </c>
      <c r="BC1385" s="2"/>
      <c r="BD1385" s="2"/>
    </row>
    <row r="1386" spans="1:56" ht="15.75" customHeight="1" x14ac:dyDescent="0.25">
      <c r="A1386" s="2">
        <v>330</v>
      </c>
      <c r="B1386" s="2">
        <v>2018</v>
      </c>
      <c r="C1386" s="6" t="s">
        <v>391</v>
      </c>
      <c r="D1386" s="2">
        <v>11991</v>
      </c>
      <c r="E1386" s="2">
        <v>84683671000194</v>
      </c>
      <c r="F1386" s="2" t="str">
        <f t="array" ref="F1386">IFERROR(INDEX(cnpj!$A:$B,MATCH(C1386,cnpj!$B:$B,0),1),IF(G1386=14,LEFT(E1386,2)&amp;"."&amp;MID(E1386,3,3)&amp;"."&amp;MID(E1386,6,3)&amp;"/"&amp;MID(E1386,9,4)&amp;"-"&amp;RIGHT(E1386,2),IF(G1386=13,0&amp;LEFT(E1386,1)&amp;"."&amp;MID(E1386,2,3)&amp;"."&amp;MID(E1386,5,3)&amp;"/"&amp;MID(E1386,8,4)&amp;"-"&amp;RIGHT(E1386,2),IF(G1386=12,"00"&amp;"."&amp;LEFT(E1386,3)&amp;"."&amp;MID(E1386,4,3)&amp;"/"&amp;MID(E1386,7,4)&amp;"-"&amp;RIGHT(E1386,2),IF(G1386=11,"00.0"&amp;LEFT(E1386,2)&amp;"."&amp;MID(E1386,3,3)&amp;"/"&amp;MID(E1386,6,4)&amp;"-"&amp;RIGHT(E1386,2),"erro")))))</f>
        <v>84.683.671/0001-94</v>
      </c>
      <c r="G1386" s="2">
        <f t="shared" si="61"/>
        <v>14</v>
      </c>
      <c r="H1386" s="6" t="s">
        <v>60</v>
      </c>
      <c r="I1386" s="2">
        <v>1</v>
      </c>
      <c r="J1386" s="6">
        <v>11.944707881395766</v>
      </c>
      <c r="K1386" s="6">
        <v>154000</v>
      </c>
      <c r="L1386" s="2">
        <v>0</v>
      </c>
      <c r="M1386" s="2">
        <v>0</v>
      </c>
      <c r="N1386" s="2"/>
      <c r="O1386" s="2">
        <v>0</v>
      </c>
      <c r="P1386" s="2">
        <v>0</v>
      </c>
      <c r="Q1386" s="2">
        <v>0</v>
      </c>
      <c r="R1386" s="2">
        <v>4</v>
      </c>
      <c r="S1386" s="2">
        <v>1</v>
      </c>
      <c r="T1386" s="6">
        <v>12.09893276997227</v>
      </c>
      <c r="U1386" s="6">
        <v>-0.17968610863757792</v>
      </c>
      <c r="V1386" s="6">
        <v>1.9419523597506678</v>
      </c>
      <c r="W1386" s="6">
        <v>133744</v>
      </c>
      <c r="X1386" s="6">
        <v>215186</v>
      </c>
      <c r="Y1386" s="6">
        <v>179680</v>
      </c>
      <c r="Z1386" s="6">
        <v>-32286</v>
      </c>
      <c r="AA1386" s="2">
        <f t="shared" si="62"/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1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1</v>
      </c>
      <c r="AP1386" s="2">
        <v>0</v>
      </c>
      <c r="AQ1386" s="2">
        <v>0</v>
      </c>
      <c r="AR1386" s="3">
        <v>0</v>
      </c>
      <c r="AS1386" s="6">
        <f t="shared" si="63"/>
        <v>12.096536758461866</v>
      </c>
      <c r="AT1386" s="6">
        <f t="shared" si="64"/>
        <v>3.6334728033472805E-2</v>
      </c>
      <c r="AU1386" s="6">
        <f t="shared" si="65"/>
        <v>1.76418410041841</v>
      </c>
      <c r="AV1386" s="6">
        <f t="shared" si="66"/>
        <v>1</v>
      </c>
      <c r="AW1386" s="6">
        <f t="shared" si="67"/>
        <v>0</v>
      </c>
      <c r="AX1386" s="6">
        <f t="shared" si="68"/>
        <v>0</v>
      </c>
      <c r="AY1386" s="6">
        <f t="shared" si="69"/>
        <v>0</v>
      </c>
      <c r="AZ1386" s="6">
        <f t="shared" si="70"/>
        <v>0</v>
      </c>
      <c r="BA1386" s="6">
        <f t="shared" si="71"/>
        <v>0</v>
      </c>
      <c r="BB1386" s="6">
        <f t="shared" si="72"/>
        <v>0</v>
      </c>
      <c r="BC1386" s="2"/>
      <c r="BD1386" s="2"/>
    </row>
    <row r="1387" spans="1:56" ht="15.75" customHeight="1" x14ac:dyDescent="0.25">
      <c r="A1387" s="2">
        <v>331</v>
      </c>
      <c r="B1387" s="2">
        <v>2017</v>
      </c>
      <c r="C1387" s="6" t="s">
        <v>392</v>
      </c>
      <c r="D1387" s="2">
        <v>14346</v>
      </c>
      <c r="E1387" s="2">
        <v>59105999000186</v>
      </c>
      <c r="F1387" s="2" t="str">
        <f t="array" ref="F1387">IFERROR(INDEX(cnpj!$A:$B,MATCH(C1387,cnpj!$B:$B,0),1),IF(G1387=14,LEFT(E1387,2)&amp;"."&amp;MID(E1387,3,3)&amp;"."&amp;MID(E1387,6,3)&amp;"/"&amp;MID(E1387,9,4)&amp;"-"&amp;RIGHT(E1387,2),IF(G1387=13,0&amp;LEFT(E1387,1)&amp;"."&amp;MID(E1387,2,3)&amp;"."&amp;MID(E1387,5,3)&amp;"/"&amp;MID(E1387,8,4)&amp;"-"&amp;RIGHT(E1387,2),IF(G1387=12,"00"&amp;"."&amp;LEFT(E1387,3)&amp;"."&amp;MID(E1387,4,3)&amp;"/"&amp;MID(E1387,7,4)&amp;"-"&amp;RIGHT(E1387,2),IF(G1387=11,"00.0"&amp;LEFT(E1387,2)&amp;"."&amp;MID(E1387,3,3)&amp;"/"&amp;MID(E1387,6,4)&amp;"-"&amp;RIGHT(E1387,2),"erro")))))</f>
        <v>59.105.999/0001-86</v>
      </c>
      <c r="G1387" s="2">
        <f t="shared" si="61"/>
        <v>14</v>
      </c>
      <c r="H1387" s="6" t="s">
        <v>62</v>
      </c>
      <c r="I1387" s="2">
        <v>3</v>
      </c>
      <c r="J1387" s="6">
        <v>12.542129009974254</v>
      </c>
      <c r="K1387" s="6">
        <v>279883.58</v>
      </c>
      <c r="L1387" s="2">
        <v>0</v>
      </c>
      <c r="M1387" s="2">
        <v>1</v>
      </c>
      <c r="N1387" s="2"/>
      <c r="O1387" s="2">
        <v>0</v>
      </c>
      <c r="P1387" s="2">
        <v>0</v>
      </c>
      <c r="Q1387" s="2">
        <v>0</v>
      </c>
      <c r="R1387" s="2">
        <v>15</v>
      </c>
      <c r="S1387" s="2">
        <v>1</v>
      </c>
      <c r="T1387" s="6">
        <v>15.608753426411475</v>
      </c>
      <c r="U1387" s="6">
        <v>7.2535487735123874E-2</v>
      </c>
      <c r="V1387" s="6">
        <v>0.62745654076523405</v>
      </c>
      <c r="W1387" s="6">
        <v>2817058</v>
      </c>
      <c r="X1387" s="6">
        <v>953270</v>
      </c>
      <c r="Y1387" s="6">
        <v>6008907</v>
      </c>
      <c r="Z1387" s="6">
        <v>435859</v>
      </c>
      <c r="AA1387" s="2" t="str">
        <f t="shared" si="62"/>
        <v/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1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</v>
      </c>
      <c r="AO1387" s="2">
        <v>0</v>
      </c>
      <c r="AP1387" s="2">
        <v>0</v>
      </c>
      <c r="AQ1387" s="2">
        <v>0</v>
      </c>
      <c r="AR1387" s="3">
        <v>0</v>
      </c>
      <c r="AS1387" s="6" t="str">
        <f t="shared" si="63"/>
        <v/>
      </c>
      <c r="AT1387" s="6" t="str">
        <f t="shared" si="64"/>
        <v/>
      </c>
      <c r="AU1387" s="6" t="str">
        <f t="shared" si="65"/>
        <v/>
      </c>
      <c r="AV1387" s="6" t="str">
        <f t="shared" si="66"/>
        <v/>
      </c>
      <c r="AW1387" s="6" t="str">
        <f t="shared" si="67"/>
        <v/>
      </c>
      <c r="AX1387" s="6" t="str">
        <f t="shared" si="68"/>
        <v/>
      </c>
      <c r="AY1387" s="6" t="str">
        <f t="shared" si="69"/>
        <v/>
      </c>
      <c r="AZ1387" s="6" t="str">
        <f t="shared" si="70"/>
        <v/>
      </c>
      <c r="BA1387" s="6" t="str">
        <f t="shared" si="71"/>
        <v/>
      </c>
      <c r="BB1387" s="6" t="str">
        <f t="shared" si="72"/>
        <v/>
      </c>
      <c r="BC1387" s="2"/>
      <c r="BD1387" s="2"/>
    </row>
    <row r="1388" spans="1:56" ht="15.75" customHeight="1" x14ac:dyDescent="0.25">
      <c r="A1388" s="2">
        <v>331</v>
      </c>
      <c r="B1388" s="2">
        <v>2018</v>
      </c>
      <c r="C1388" s="6" t="s">
        <v>392</v>
      </c>
      <c r="D1388" s="2">
        <v>14346</v>
      </c>
      <c r="E1388" s="2">
        <v>59105999000186</v>
      </c>
      <c r="F1388" s="2" t="str">
        <f t="array" ref="F1388">IFERROR(INDEX(cnpj!$A:$B,MATCH(C1388,cnpj!$B:$B,0),1),IF(G1388=14,LEFT(E1388,2)&amp;"."&amp;MID(E1388,3,3)&amp;"."&amp;MID(E1388,6,3)&amp;"/"&amp;MID(E1388,9,4)&amp;"-"&amp;RIGHT(E1388,2),IF(G1388=13,0&amp;LEFT(E1388,1)&amp;"."&amp;MID(E1388,2,3)&amp;"."&amp;MID(E1388,5,3)&amp;"/"&amp;MID(E1388,8,4)&amp;"-"&amp;RIGHT(E1388,2),IF(G1388=12,"00"&amp;"."&amp;LEFT(E1388,3)&amp;"."&amp;MID(E1388,4,3)&amp;"/"&amp;MID(E1388,7,4)&amp;"-"&amp;RIGHT(E1388,2),IF(G1388=11,"00.0"&amp;LEFT(E1388,2)&amp;"."&amp;MID(E1388,3,3)&amp;"/"&amp;MID(E1388,6,4)&amp;"-"&amp;RIGHT(E1388,2),"erro")))))</f>
        <v>59.105.999/0001-86</v>
      </c>
      <c r="G1388" s="2">
        <f t="shared" si="61"/>
        <v>14</v>
      </c>
      <c r="H1388" s="6" t="s">
        <v>62</v>
      </c>
      <c r="I1388" s="2">
        <v>3</v>
      </c>
      <c r="J1388" s="6">
        <v>12.823957341589573</v>
      </c>
      <c r="K1388" s="6">
        <v>371000</v>
      </c>
      <c r="L1388" s="2">
        <v>0</v>
      </c>
      <c r="M1388" s="2">
        <v>1</v>
      </c>
      <c r="N1388" s="2"/>
      <c r="O1388" s="2">
        <v>0</v>
      </c>
      <c r="P1388" s="2">
        <v>0</v>
      </c>
      <c r="Q1388" s="2">
        <v>0</v>
      </c>
      <c r="R1388" s="2">
        <v>13</v>
      </c>
      <c r="S1388" s="2">
        <v>1</v>
      </c>
      <c r="T1388" s="6">
        <v>15.760095257570862</v>
      </c>
      <c r="U1388" s="6">
        <v>2.5834362315341121E-2</v>
      </c>
      <c r="V1388" s="6">
        <v>0.68674092311988111</v>
      </c>
      <c r="W1388" s="6">
        <v>3878977</v>
      </c>
      <c r="X1388" s="6">
        <v>921842</v>
      </c>
      <c r="Y1388" s="6">
        <v>6990728</v>
      </c>
      <c r="Z1388" s="6">
        <v>180601</v>
      </c>
      <c r="AA1388" s="2">
        <f t="shared" si="62"/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1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1</v>
      </c>
      <c r="AP1388" s="2">
        <v>0</v>
      </c>
      <c r="AQ1388" s="2">
        <v>0</v>
      </c>
      <c r="AR1388" s="3">
        <v>0</v>
      </c>
      <c r="AS1388" s="6">
        <f t="shared" si="63"/>
        <v>15.608753426411475</v>
      </c>
      <c r="AT1388" s="6">
        <f t="shared" si="64"/>
        <v>7.2535487735123874E-2</v>
      </c>
      <c r="AU1388" s="6">
        <f t="shared" si="65"/>
        <v>0.62745654076523405</v>
      </c>
      <c r="AV1388" s="6">
        <f t="shared" si="66"/>
        <v>0</v>
      </c>
      <c r="AW1388" s="6">
        <f t="shared" si="67"/>
        <v>1</v>
      </c>
      <c r="AX1388" s="6">
        <f t="shared" si="68"/>
        <v>0</v>
      </c>
      <c r="AY1388" s="6">
        <f t="shared" si="69"/>
        <v>0</v>
      </c>
      <c r="AZ1388" s="6">
        <f t="shared" si="70"/>
        <v>0</v>
      </c>
      <c r="BA1388" s="6">
        <f t="shared" si="71"/>
        <v>15</v>
      </c>
      <c r="BB1388" s="6">
        <f t="shared" si="72"/>
        <v>1</v>
      </c>
      <c r="BC1388" s="2"/>
      <c r="BD1388" s="2"/>
    </row>
    <row r="1389" spans="1:56" ht="15.75" customHeight="1" x14ac:dyDescent="0.25">
      <c r="A1389" s="2">
        <v>331</v>
      </c>
      <c r="B1389" s="2">
        <v>2019</v>
      </c>
      <c r="C1389" s="6" t="s">
        <v>392</v>
      </c>
      <c r="D1389" s="2">
        <v>14346</v>
      </c>
      <c r="E1389" s="2">
        <v>59105999000186</v>
      </c>
      <c r="F1389" s="2" t="str">
        <f t="array" ref="F1389">IFERROR(INDEX(cnpj!$A:$B,MATCH(C1389,cnpj!$B:$B,0),1),IF(G1389=14,LEFT(E1389,2)&amp;"."&amp;MID(E1389,3,3)&amp;"."&amp;MID(E1389,6,3)&amp;"/"&amp;MID(E1389,9,4)&amp;"-"&amp;RIGHT(E1389,2),IF(G1389=13,0&amp;LEFT(E1389,1)&amp;"."&amp;MID(E1389,2,3)&amp;"."&amp;MID(E1389,5,3)&amp;"/"&amp;MID(E1389,8,4)&amp;"-"&amp;RIGHT(E1389,2),IF(G1389=12,"00"&amp;"."&amp;LEFT(E1389,3)&amp;"."&amp;MID(E1389,4,3)&amp;"/"&amp;MID(E1389,7,4)&amp;"-"&amp;RIGHT(E1389,2),IF(G1389=11,"00.0"&amp;LEFT(E1389,2)&amp;"."&amp;MID(E1389,3,3)&amp;"/"&amp;MID(E1389,6,4)&amp;"-"&amp;RIGHT(E1389,2),"erro")))))</f>
        <v>59.105.999/0001-86</v>
      </c>
      <c r="G1389" s="2">
        <f t="shared" si="61"/>
        <v>14</v>
      </c>
      <c r="H1389" s="6" t="s">
        <v>62</v>
      </c>
      <c r="I1389" s="2">
        <v>3</v>
      </c>
      <c r="J1389" s="6">
        <v>14.457364444136669</v>
      </c>
      <c r="K1389" s="6">
        <v>1900000</v>
      </c>
      <c r="L1389" s="2">
        <v>0</v>
      </c>
      <c r="M1389" s="2">
        <v>1</v>
      </c>
      <c r="N1389" s="2"/>
      <c r="O1389" s="2">
        <v>0</v>
      </c>
      <c r="P1389" s="2">
        <v>0</v>
      </c>
      <c r="Q1389" s="2">
        <v>0</v>
      </c>
      <c r="R1389" s="2">
        <v>15</v>
      </c>
      <c r="S1389" s="2">
        <v>1</v>
      </c>
      <c r="T1389" s="6">
        <v>15.856242196005432</v>
      </c>
      <c r="U1389" s="6">
        <v>0.23060136653778118</v>
      </c>
      <c r="V1389" s="6">
        <v>0.83353516354353907</v>
      </c>
      <c r="W1389" s="6">
        <v>3673655</v>
      </c>
      <c r="X1389" s="6">
        <v>2741430</v>
      </c>
      <c r="Y1389" s="6">
        <v>7696238</v>
      </c>
      <c r="Z1389" s="6">
        <v>1774763</v>
      </c>
      <c r="AA1389" s="2">
        <f t="shared" si="62"/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1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1</v>
      </c>
      <c r="AQ1389" s="2">
        <v>0</v>
      </c>
      <c r="AR1389" s="3">
        <v>0</v>
      </c>
      <c r="AS1389" s="6">
        <f t="shared" si="63"/>
        <v>15.760095257570862</v>
      </c>
      <c r="AT1389" s="6">
        <f t="shared" si="64"/>
        <v>2.5834362315341121E-2</v>
      </c>
      <c r="AU1389" s="6">
        <f t="shared" si="65"/>
        <v>0.68674092311988111</v>
      </c>
      <c r="AV1389" s="6">
        <f t="shared" si="66"/>
        <v>0</v>
      </c>
      <c r="AW1389" s="6">
        <f t="shared" si="67"/>
        <v>1</v>
      </c>
      <c r="AX1389" s="6">
        <f t="shared" si="68"/>
        <v>0</v>
      </c>
      <c r="AY1389" s="6">
        <f t="shared" si="69"/>
        <v>0</v>
      </c>
      <c r="AZ1389" s="6">
        <f t="shared" si="70"/>
        <v>0</v>
      </c>
      <c r="BA1389" s="6">
        <f t="shared" si="71"/>
        <v>13</v>
      </c>
      <c r="BB1389" s="6">
        <f t="shared" si="72"/>
        <v>1</v>
      </c>
      <c r="BC1389" s="2"/>
      <c r="BD1389" s="2"/>
    </row>
    <row r="1390" spans="1:56" ht="15.75" customHeight="1" x14ac:dyDescent="0.25">
      <c r="A1390" s="2">
        <v>331</v>
      </c>
      <c r="B1390" s="2">
        <v>2020</v>
      </c>
      <c r="C1390" s="6" t="s">
        <v>392</v>
      </c>
      <c r="D1390" s="2">
        <v>14346</v>
      </c>
      <c r="E1390" s="2">
        <v>59105999000186</v>
      </c>
      <c r="F1390" s="2" t="str">
        <f t="array" ref="F1390">IFERROR(INDEX(cnpj!$A:$B,MATCH(C1390,cnpj!$B:$B,0),1),IF(G1390=14,LEFT(E1390,2)&amp;"."&amp;MID(E1390,3,3)&amp;"."&amp;MID(E1390,6,3)&amp;"/"&amp;MID(E1390,9,4)&amp;"-"&amp;RIGHT(E1390,2),IF(G1390=13,0&amp;LEFT(E1390,1)&amp;"."&amp;MID(E1390,2,3)&amp;"."&amp;MID(E1390,5,3)&amp;"/"&amp;MID(E1390,8,4)&amp;"-"&amp;RIGHT(E1390,2),IF(G1390=12,"00"&amp;"."&amp;LEFT(E1390,3)&amp;"."&amp;MID(E1390,4,3)&amp;"/"&amp;MID(E1390,7,4)&amp;"-"&amp;RIGHT(E1390,2),IF(G1390=11,"00.0"&amp;LEFT(E1390,2)&amp;"."&amp;MID(E1390,3,3)&amp;"/"&amp;MID(E1390,6,4)&amp;"-"&amp;RIGHT(E1390,2),"erro")))))</f>
        <v>59.105.999/0001-86</v>
      </c>
      <c r="G1390" s="2">
        <f t="shared" si="61"/>
        <v>14</v>
      </c>
      <c r="H1390" s="6" t="s">
        <v>62</v>
      </c>
      <c r="I1390" s="2">
        <v>3</v>
      </c>
      <c r="J1390" s="6">
        <v>14.503478348611452</v>
      </c>
      <c r="K1390" s="6">
        <v>1989668</v>
      </c>
      <c r="L1390" s="2">
        <v>0</v>
      </c>
      <c r="M1390" s="2">
        <v>1</v>
      </c>
      <c r="N1390" s="2"/>
      <c r="O1390" s="2">
        <v>0</v>
      </c>
      <c r="P1390" s="2">
        <v>0</v>
      </c>
      <c r="Q1390" s="2">
        <v>0</v>
      </c>
      <c r="R1390" s="2">
        <v>8</v>
      </c>
      <c r="S1390" s="2">
        <v>1</v>
      </c>
      <c r="T1390" s="6">
        <v>15.779468153430004</v>
      </c>
      <c r="U1390" s="6">
        <v>9.9947120152861904E-2</v>
      </c>
      <c r="V1390" s="6">
        <v>0.72966640799643179</v>
      </c>
      <c r="W1390" s="6">
        <v>4051902</v>
      </c>
      <c r="X1390" s="6">
        <v>1148780</v>
      </c>
      <c r="Y1390" s="6">
        <v>7127479</v>
      </c>
      <c r="Z1390" s="6">
        <v>712371</v>
      </c>
      <c r="AA1390" s="2">
        <f t="shared" si="62"/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1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1</v>
      </c>
      <c r="AR1390" s="3">
        <v>0</v>
      </c>
      <c r="AS1390" s="6">
        <f t="shared" si="63"/>
        <v>15.856242196005432</v>
      </c>
      <c r="AT1390" s="6">
        <f t="shared" si="64"/>
        <v>0.23060136653778118</v>
      </c>
      <c r="AU1390" s="6">
        <f t="shared" si="65"/>
        <v>0.83353516354353907</v>
      </c>
      <c r="AV1390" s="6">
        <f t="shared" si="66"/>
        <v>0</v>
      </c>
      <c r="AW1390" s="6">
        <f t="shared" si="67"/>
        <v>1</v>
      </c>
      <c r="AX1390" s="6">
        <f t="shared" si="68"/>
        <v>0</v>
      </c>
      <c r="AY1390" s="6">
        <f t="shared" si="69"/>
        <v>0</v>
      </c>
      <c r="AZ1390" s="6">
        <f t="shared" si="70"/>
        <v>0</v>
      </c>
      <c r="BA1390" s="6">
        <f t="shared" si="71"/>
        <v>15</v>
      </c>
      <c r="BB1390" s="6">
        <f t="shared" si="72"/>
        <v>1</v>
      </c>
      <c r="BC1390" s="2"/>
      <c r="BD1390" s="2"/>
    </row>
    <row r="1391" spans="1:56" ht="15.75" customHeight="1" x14ac:dyDescent="0.25">
      <c r="A1391" s="2">
        <v>332</v>
      </c>
      <c r="B1391" s="2">
        <v>2016</v>
      </c>
      <c r="C1391" s="6" t="s">
        <v>393</v>
      </c>
      <c r="D1391" s="2">
        <v>11070</v>
      </c>
      <c r="E1391" s="2">
        <v>33228024000151</v>
      </c>
      <c r="F1391" s="2" t="str">
        <f t="array" ref="F1391">IFERROR(INDEX(cnpj!$A:$B,MATCH(C1391,cnpj!$B:$B,0),1),IF(G1391=14,LEFT(E1391,2)&amp;"."&amp;MID(E1391,3,3)&amp;"."&amp;MID(E1391,6,3)&amp;"/"&amp;MID(E1391,9,4)&amp;"-"&amp;RIGHT(E1391,2),IF(G1391=13,0&amp;LEFT(E1391,1)&amp;"."&amp;MID(E1391,2,3)&amp;"."&amp;MID(E1391,5,3)&amp;"/"&amp;MID(E1391,8,4)&amp;"-"&amp;RIGHT(E1391,2),IF(G1391=12,"00"&amp;"."&amp;LEFT(E1391,3)&amp;"."&amp;MID(E1391,4,3)&amp;"/"&amp;MID(E1391,7,4)&amp;"-"&amp;RIGHT(E1391,2),IF(G1391=11,"00.0"&amp;LEFT(E1391,2)&amp;"."&amp;MID(E1391,3,3)&amp;"/"&amp;MID(E1391,6,4)&amp;"-"&amp;RIGHT(E1391,2),"erro")))))</f>
        <v>33.228.024/0001-51</v>
      </c>
      <c r="G1391" s="2">
        <f t="shared" si="61"/>
        <v>14</v>
      </c>
      <c r="H1391" s="6" t="s">
        <v>60</v>
      </c>
      <c r="I1391" s="2">
        <v>1</v>
      </c>
      <c r="J1391" s="6">
        <v>12.456052850797944</v>
      </c>
      <c r="K1391" s="6">
        <v>256800</v>
      </c>
      <c r="L1391" s="2">
        <v>0</v>
      </c>
      <c r="M1391" s="2">
        <v>0</v>
      </c>
      <c r="N1391" s="2"/>
      <c r="O1391" s="2">
        <v>1</v>
      </c>
      <c r="P1391" s="2">
        <v>1</v>
      </c>
      <c r="Q1391" s="2">
        <v>0</v>
      </c>
      <c r="R1391" s="2">
        <v>13</v>
      </c>
      <c r="S1391" s="2">
        <v>0</v>
      </c>
      <c r="T1391" s="6">
        <v>13.000591145474418</v>
      </c>
      <c r="U1391" s="6">
        <v>-4.2882475857005706E-2</v>
      </c>
      <c r="V1391" s="6">
        <v>4.4687411758061783E-2</v>
      </c>
      <c r="W1391" s="6">
        <v>6476</v>
      </c>
      <c r="X1391" s="6">
        <v>13306</v>
      </c>
      <c r="Y1391" s="6">
        <v>442675</v>
      </c>
      <c r="Z1391" s="6">
        <v>-18983</v>
      </c>
      <c r="AA1391" s="2" t="str">
        <f t="shared" si="62"/>
        <v/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1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1</v>
      </c>
      <c r="AN1391" s="2">
        <v>0</v>
      </c>
      <c r="AO1391" s="2">
        <v>0</v>
      </c>
      <c r="AP1391" s="2">
        <v>0</v>
      </c>
      <c r="AQ1391" s="2">
        <v>0</v>
      </c>
      <c r="AR1391" s="3">
        <v>0</v>
      </c>
      <c r="AS1391" s="6" t="str">
        <f t="shared" si="63"/>
        <v/>
      </c>
      <c r="AT1391" s="6" t="str">
        <f t="shared" si="64"/>
        <v/>
      </c>
      <c r="AU1391" s="6" t="str">
        <f t="shared" si="65"/>
        <v/>
      </c>
      <c r="AV1391" s="6" t="str">
        <f t="shared" si="66"/>
        <v/>
      </c>
      <c r="AW1391" s="6" t="str">
        <f t="shared" si="67"/>
        <v/>
      </c>
      <c r="AX1391" s="6" t="str">
        <f t="shared" si="68"/>
        <v/>
      </c>
      <c r="AY1391" s="6" t="str">
        <f t="shared" si="69"/>
        <v/>
      </c>
      <c r="AZ1391" s="6" t="str">
        <f t="shared" si="70"/>
        <v/>
      </c>
      <c r="BA1391" s="6" t="str">
        <f t="shared" si="71"/>
        <v/>
      </c>
      <c r="BB1391" s="6" t="str">
        <f t="shared" si="72"/>
        <v/>
      </c>
      <c r="BC1391" s="2"/>
      <c r="BD1391" s="2"/>
    </row>
    <row r="1392" spans="1:56" ht="15.75" customHeight="1" x14ac:dyDescent="0.25">
      <c r="A1392" s="2">
        <v>332</v>
      </c>
      <c r="B1392" s="2">
        <v>2017</v>
      </c>
      <c r="C1392" s="6" t="s">
        <v>393</v>
      </c>
      <c r="D1392" s="2">
        <v>11070</v>
      </c>
      <c r="E1392" s="2">
        <v>33228024000151</v>
      </c>
      <c r="F1392" s="2" t="str">
        <f t="array" ref="F1392">IFERROR(INDEX(cnpj!$A:$B,MATCH(C1392,cnpj!$B:$B,0),1),IF(G1392=14,LEFT(E1392,2)&amp;"."&amp;MID(E1392,3,3)&amp;"."&amp;MID(E1392,6,3)&amp;"/"&amp;MID(E1392,9,4)&amp;"-"&amp;RIGHT(E1392,2),IF(G1392=13,0&amp;LEFT(E1392,1)&amp;"."&amp;MID(E1392,2,3)&amp;"."&amp;MID(E1392,5,3)&amp;"/"&amp;MID(E1392,8,4)&amp;"-"&amp;RIGHT(E1392,2),IF(G1392=12,"00"&amp;"."&amp;LEFT(E1392,3)&amp;"."&amp;MID(E1392,4,3)&amp;"/"&amp;MID(E1392,7,4)&amp;"-"&amp;RIGHT(E1392,2),IF(G1392=11,"00.0"&amp;LEFT(E1392,2)&amp;"."&amp;MID(E1392,3,3)&amp;"/"&amp;MID(E1392,6,4)&amp;"-"&amp;RIGHT(E1392,2),"erro")))))</f>
        <v>33.228.024/0001-51</v>
      </c>
      <c r="G1392" s="2">
        <f t="shared" si="61"/>
        <v>14</v>
      </c>
      <c r="H1392" s="6" t="s">
        <v>60</v>
      </c>
      <c r="I1392" s="2">
        <v>1</v>
      </c>
      <c r="J1392" s="6">
        <v>12.456052850797944</v>
      </c>
      <c r="K1392" s="6">
        <v>256800</v>
      </c>
      <c r="L1392" s="2">
        <v>0</v>
      </c>
      <c r="M1392" s="2">
        <v>0</v>
      </c>
      <c r="N1392" s="2"/>
      <c r="O1392" s="2">
        <v>0</v>
      </c>
      <c r="P1392" s="2">
        <v>0</v>
      </c>
      <c r="Q1392" s="2">
        <v>0</v>
      </c>
      <c r="R1392" s="2">
        <v>14</v>
      </c>
      <c r="S1392" s="2">
        <v>0</v>
      </c>
      <c r="T1392" s="6">
        <v>12.87240345993076</v>
      </c>
      <c r="U1392" s="6">
        <v>-1.7141052242332106E-2</v>
      </c>
      <c r="V1392" s="6">
        <v>3.7666659818805598E-2</v>
      </c>
      <c r="W1392" s="6">
        <v>5627</v>
      </c>
      <c r="X1392" s="6">
        <v>9041</v>
      </c>
      <c r="Y1392" s="6">
        <v>389416</v>
      </c>
      <c r="Z1392" s="6">
        <v>-6675</v>
      </c>
      <c r="AA1392" s="2">
        <f t="shared" si="62"/>
        <v>1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1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</v>
      </c>
      <c r="AO1392" s="2">
        <v>0</v>
      </c>
      <c r="AP1392" s="2">
        <v>0</v>
      </c>
      <c r="AQ1392" s="2">
        <v>0</v>
      </c>
      <c r="AR1392" s="3">
        <v>0</v>
      </c>
      <c r="AS1392" s="6">
        <f t="shared" si="63"/>
        <v>13.000591145474418</v>
      </c>
      <c r="AT1392" s="6">
        <f t="shared" si="64"/>
        <v>-4.2882475857005706E-2</v>
      </c>
      <c r="AU1392" s="6">
        <f t="shared" si="65"/>
        <v>4.4687411758061783E-2</v>
      </c>
      <c r="AV1392" s="6">
        <f t="shared" si="66"/>
        <v>0</v>
      </c>
      <c r="AW1392" s="6">
        <f t="shared" si="67"/>
        <v>0</v>
      </c>
      <c r="AX1392" s="6">
        <f t="shared" si="68"/>
        <v>1</v>
      </c>
      <c r="AY1392" s="6">
        <f t="shared" si="69"/>
        <v>1</v>
      </c>
      <c r="AZ1392" s="6">
        <f t="shared" si="70"/>
        <v>0</v>
      </c>
      <c r="BA1392" s="6">
        <f t="shared" si="71"/>
        <v>13</v>
      </c>
      <c r="BB1392" s="6">
        <f t="shared" si="72"/>
        <v>0</v>
      </c>
      <c r="BC1392" s="2"/>
      <c r="BD1392" s="2"/>
    </row>
    <row r="1393" spans="1:56" ht="15.75" customHeight="1" x14ac:dyDescent="0.25">
      <c r="A1393" s="2">
        <v>332</v>
      </c>
      <c r="B1393" s="2">
        <v>2018</v>
      </c>
      <c r="C1393" s="6" t="s">
        <v>393</v>
      </c>
      <c r="D1393" s="2">
        <v>11070</v>
      </c>
      <c r="E1393" s="2">
        <v>33228024000151</v>
      </c>
      <c r="F1393" s="2" t="str">
        <f t="array" ref="F1393">IFERROR(INDEX(cnpj!$A:$B,MATCH(C1393,cnpj!$B:$B,0),1),IF(G1393=14,LEFT(E1393,2)&amp;"."&amp;MID(E1393,3,3)&amp;"."&amp;MID(E1393,6,3)&amp;"/"&amp;MID(E1393,9,4)&amp;"-"&amp;RIGHT(E1393,2),IF(G1393=13,0&amp;LEFT(E1393,1)&amp;"."&amp;MID(E1393,2,3)&amp;"."&amp;MID(E1393,5,3)&amp;"/"&amp;MID(E1393,8,4)&amp;"-"&amp;RIGHT(E1393,2),IF(G1393=12,"00"&amp;"."&amp;LEFT(E1393,3)&amp;"."&amp;MID(E1393,4,3)&amp;"/"&amp;MID(E1393,7,4)&amp;"-"&amp;RIGHT(E1393,2),IF(G1393=11,"00.0"&amp;LEFT(E1393,2)&amp;"."&amp;MID(E1393,3,3)&amp;"/"&amp;MID(E1393,6,4)&amp;"-"&amp;RIGHT(E1393,2),"erro")))))</f>
        <v>33.228.024/0001-51</v>
      </c>
      <c r="G1393" s="2">
        <f t="shared" si="61"/>
        <v>14</v>
      </c>
      <c r="H1393" s="6" t="s">
        <v>60</v>
      </c>
      <c r="I1393" s="2">
        <v>1</v>
      </c>
      <c r="J1393" s="6">
        <v>12.456052850797944</v>
      </c>
      <c r="K1393" s="6">
        <v>256800</v>
      </c>
      <c r="L1393" s="2">
        <v>0</v>
      </c>
      <c r="M1393" s="2">
        <v>0</v>
      </c>
      <c r="N1393" s="2"/>
      <c r="O1393" s="2">
        <v>0</v>
      </c>
      <c r="P1393" s="2">
        <v>0</v>
      </c>
      <c r="Q1393" s="2">
        <v>0</v>
      </c>
      <c r="R1393" s="2">
        <v>14</v>
      </c>
      <c r="S1393" s="2">
        <v>0</v>
      </c>
      <c r="T1393" s="6">
        <v>12.905495095337718</v>
      </c>
      <c r="U1393" s="6">
        <v>3.9938586597369562E-2</v>
      </c>
      <c r="V1393" s="6">
        <v>3.573256351268763E-2</v>
      </c>
      <c r="W1393" s="6">
        <v>9007</v>
      </c>
      <c r="X1393" s="6">
        <v>5376</v>
      </c>
      <c r="Y1393" s="6">
        <v>402518</v>
      </c>
      <c r="Z1393" s="6">
        <v>16076</v>
      </c>
      <c r="AA1393" s="2">
        <f t="shared" si="62"/>
        <v>1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1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1</v>
      </c>
      <c r="AP1393" s="2">
        <v>0</v>
      </c>
      <c r="AQ1393" s="2">
        <v>0</v>
      </c>
      <c r="AR1393" s="3">
        <v>0</v>
      </c>
      <c r="AS1393" s="6">
        <f t="shared" si="63"/>
        <v>12.87240345993076</v>
      </c>
      <c r="AT1393" s="6">
        <f t="shared" si="64"/>
        <v>-1.7141052242332106E-2</v>
      </c>
      <c r="AU1393" s="6">
        <f t="shared" si="65"/>
        <v>3.7666659818805598E-2</v>
      </c>
      <c r="AV1393" s="6">
        <f t="shared" si="66"/>
        <v>0</v>
      </c>
      <c r="AW1393" s="6">
        <f t="shared" si="67"/>
        <v>0</v>
      </c>
      <c r="AX1393" s="6">
        <f t="shared" si="68"/>
        <v>0</v>
      </c>
      <c r="AY1393" s="6">
        <f t="shared" si="69"/>
        <v>0</v>
      </c>
      <c r="AZ1393" s="6">
        <f t="shared" si="70"/>
        <v>0</v>
      </c>
      <c r="BA1393" s="6">
        <f t="shared" si="71"/>
        <v>14</v>
      </c>
      <c r="BB1393" s="6">
        <f t="shared" si="72"/>
        <v>0</v>
      </c>
      <c r="BC1393" s="2"/>
      <c r="BD1393" s="2"/>
    </row>
    <row r="1394" spans="1:56" ht="15.75" customHeight="1" x14ac:dyDescent="0.25">
      <c r="A1394" s="2">
        <v>332</v>
      </c>
      <c r="B1394" s="2">
        <v>2019</v>
      </c>
      <c r="C1394" s="6" t="s">
        <v>393</v>
      </c>
      <c r="D1394" s="2">
        <v>11070</v>
      </c>
      <c r="E1394" s="2">
        <v>33228024000151</v>
      </c>
      <c r="F1394" s="2" t="str">
        <f t="array" ref="F1394">IFERROR(INDEX(cnpj!$A:$B,MATCH(C1394,cnpj!$B:$B,0),1),IF(G1394=14,LEFT(E1394,2)&amp;"."&amp;MID(E1394,3,3)&amp;"."&amp;MID(E1394,6,3)&amp;"/"&amp;MID(E1394,9,4)&amp;"-"&amp;RIGHT(E1394,2),IF(G1394=13,0&amp;LEFT(E1394,1)&amp;"."&amp;MID(E1394,2,3)&amp;"."&amp;MID(E1394,5,3)&amp;"/"&amp;MID(E1394,8,4)&amp;"-"&amp;RIGHT(E1394,2),IF(G1394=12,"00"&amp;"."&amp;LEFT(E1394,3)&amp;"."&amp;MID(E1394,4,3)&amp;"/"&amp;MID(E1394,7,4)&amp;"-"&amp;RIGHT(E1394,2),IF(G1394=11,"00.0"&amp;LEFT(E1394,2)&amp;"."&amp;MID(E1394,3,3)&amp;"/"&amp;MID(E1394,6,4)&amp;"-"&amp;RIGHT(E1394,2),"erro")))))</f>
        <v>33.228.024/0001-51</v>
      </c>
      <c r="G1394" s="2">
        <f t="shared" si="61"/>
        <v>14</v>
      </c>
      <c r="H1394" s="6" t="s">
        <v>60</v>
      </c>
      <c r="I1394" s="2">
        <v>1</v>
      </c>
      <c r="J1394" s="6">
        <v>12.456052850797944</v>
      </c>
      <c r="K1394" s="6">
        <v>256800</v>
      </c>
      <c r="L1394" s="2">
        <v>0</v>
      </c>
      <c r="M1394" s="2">
        <v>0</v>
      </c>
      <c r="N1394" s="2"/>
      <c r="O1394" s="2">
        <v>0</v>
      </c>
      <c r="P1394" s="2">
        <v>0</v>
      </c>
      <c r="Q1394" s="2">
        <v>0</v>
      </c>
      <c r="R1394" s="2">
        <v>18</v>
      </c>
      <c r="S1394" s="2">
        <v>0</v>
      </c>
      <c r="T1394" s="6">
        <v>13.05524874092915</v>
      </c>
      <c r="U1394" s="6">
        <v>0.10648623445066133</v>
      </c>
      <c r="V1394" s="6">
        <v>9.9515767499957219E-2</v>
      </c>
      <c r="W1394" s="6">
        <v>40052</v>
      </c>
      <c r="X1394" s="6">
        <v>6476</v>
      </c>
      <c r="Y1394" s="6">
        <v>467544</v>
      </c>
      <c r="Z1394" s="6">
        <v>49787</v>
      </c>
      <c r="AA1394" s="2">
        <f t="shared" si="62"/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1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1</v>
      </c>
      <c r="AQ1394" s="2">
        <v>0</v>
      </c>
      <c r="AR1394" s="3">
        <v>0</v>
      </c>
      <c r="AS1394" s="6">
        <f t="shared" si="63"/>
        <v>12.905495095337718</v>
      </c>
      <c r="AT1394" s="6">
        <f t="shared" si="64"/>
        <v>3.9938586597369562E-2</v>
      </c>
      <c r="AU1394" s="6">
        <f t="shared" si="65"/>
        <v>3.573256351268763E-2</v>
      </c>
      <c r="AV1394" s="6">
        <f t="shared" si="66"/>
        <v>0</v>
      </c>
      <c r="AW1394" s="6">
        <f t="shared" si="67"/>
        <v>0</v>
      </c>
      <c r="AX1394" s="6">
        <f t="shared" si="68"/>
        <v>0</v>
      </c>
      <c r="AY1394" s="6">
        <f t="shared" si="69"/>
        <v>0</v>
      </c>
      <c r="AZ1394" s="6">
        <f t="shared" si="70"/>
        <v>0</v>
      </c>
      <c r="BA1394" s="6">
        <f t="shared" si="71"/>
        <v>14</v>
      </c>
      <c r="BB1394" s="6">
        <f t="shared" si="72"/>
        <v>0</v>
      </c>
      <c r="BC1394" s="2"/>
      <c r="BD1394" s="2"/>
    </row>
    <row r="1395" spans="1:56" ht="15.75" customHeight="1" x14ac:dyDescent="0.25">
      <c r="A1395" s="2">
        <v>332</v>
      </c>
      <c r="B1395" s="2">
        <v>2020</v>
      </c>
      <c r="C1395" s="6" t="s">
        <v>393</v>
      </c>
      <c r="D1395" s="2">
        <v>11070</v>
      </c>
      <c r="E1395" s="2">
        <v>33228024000151</v>
      </c>
      <c r="F1395" s="2" t="str">
        <f t="array" ref="F1395">IFERROR(INDEX(cnpj!$A:$B,MATCH(C1395,cnpj!$B:$B,0),1),IF(G1395=14,LEFT(E1395,2)&amp;"."&amp;MID(E1395,3,3)&amp;"."&amp;MID(E1395,6,3)&amp;"/"&amp;MID(E1395,9,4)&amp;"-"&amp;RIGHT(E1395,2),IF(G1395=13,0&amp;LEFT(E1395,1)&amp;"."&amp;MID(E1395,2,3)&amp;"."&amp;MID(E1395,5,3)&amp;"/"&amp;MID(E1395,8,4)&amp;"-"&amp;RIGHT(E1395,2),IF(G1395=12,"00"&amp;"."&amp;LEFT(E1395,3)&amp;"."&amp;MID(E1395,4,3)&amp;"/"&amp;MID(E1395,7,4)&amp;"-"&amp;RIGHT(E1395,2),IF(G1395=11,"00.0"&amp;LEFT(E1395,2)&amp;"."&amp;MID(E1395,3,3)&amp;"/"&amp;MID(E1395,6,4)&amp;"-"&amp;RIGHT(E1395,2),"erro")))))</f>
        <v>33.228.024/0001-51</v>
      </c>
      <c r="G1395" s="2">
        <f t="shared" si="61"/>
        <v>14</v>
      </c>
      <c r="H1395" s="6" t="s">
        <v>60</v>
      </c>
      <c r="I1395" s="2">
        <v>1</v>
      </c>
      <c r="J1395" s="6">
        <v>12.53375997906624</v>
      </c>
      <c r="K1395" s="6">
        <v>277551</v>
      </c>
      <c r="L1395" s="2">
        <v>0</v>
      </c>
      <c r="M1395" s="2">
        <v>1</v>
      </c>
      <c r="N1395" s="2"/>
      <c r="O1395" s="2">
        <v>0</v>
      </c>
      <c r="P1395" s="2">
        <v>0</v>
      </c>
      <c r="Q1395" s="2">
        <v>0</v>
      </c>
      <c r="R1395" s="2">
        <v>18</v>
      </c>
      <c r="S1395" s="2">
        <v>0</v>
      </c>
      <c r="T1395" s="6">
        <v>13.163639668716169</v>
      </c>
      <c r="U1395" s="6">
        <v>0.10440439864125742</v>
      </c>
      <c r="V1395" s="6">
        <v>0.11383499337900858</v>
      </c>
      <c r="W1395" s="6">
        <v>47070</v>
      </c>
      <c r="X1395" s="6">
        <v>12246</v>
      </c>
      <c r="Y1395" s="6">
        <v>521070</v>
      </c>
      <c r="Z1395" s="6">
        <v>54402</v>
      </c>
      <c r="AA1395" s="2">
        <f t="shared" si="62"/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1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1</v>
      </c>
      <c r="AR1395" s="3">
        <v>0</v>
      </c>
      <c r="AS1395" s="6">
        <f t="shared" si="63"/>
        <v>13.05524874092915</v>
      </c>
      <c r="AT1395" s="6">
        <f t="shared" si="64"/>
        <v>0.10648623445066133</v>
      </c>
      <c r="AU1395" s="6">
        <f t="shared" si="65"/>
        <v>9.9515767499957219E-2</v>
      </c>
      <c r="AV1395" s="6">
        <f t="shared" si="66"/>
        <v>0</v>
      </c>
      <c r="AW1395" s="6">
        <f t="shared" si="67"/>
        <v>0</v>
      </c>
      <c r="AX1395" s="6">
        <f t="shared" si="68"/>
        <v>0</v>
      </c>
      <c r="AY1395" s="6">
        <f t="shared" si="69"/>
        <v>0</v>
      </c>
      <c r="AZ1395" s="6">
        <f t="shared" si="70"/>
        <v>0</v>
      </c>
      <c r="BA1395" s="6">
        <f t="shared" si="71"/>
        <v>18</v>
      </c>
      <c r="BB1395" s="6">
        <f t="shared" si="72"/>
        <v>0</v>
      </c>
      <c r="BC1395" s="2"/>
      <c r="BD1395" s="2"/>
    </row>
    <row r="1396" spans="1:56" ht="15.75" customHeight="1" x14ac:dyDescent="0.25">
      <c r="A1396" s="2">
        <v>333</v>
      </c>
      <c r="B1396" s="2">
        <v>2016</v>
      </c>
      <c r="C1396" s="6" t="s">
        <v>394</v>
      </c>
      <c r="D1396" s="2">
        <v>15741</v>
      </c>
      <c r="E1396" s="2">
        <v>1319044000141</v>
      </c>
      <c r="F1396" s="2" t="str">
        <f t="array" ref="F1396">IFERROR(INDEX(cnpj!$A:$B,MATCH(C1396,cnpj!$B:$B,0),1),IF(G1396=14,LEFT(E1396,2)&amp;"."&amp;MID(E1396,3,3)&amp;"."&amp;MID(E1396,6,3)&amp;"/"&amp;MID(E1396,9,4)&amp;"-"&amp;RIGHT(E1396,2),IF(G1396=13,0&amp;LEFT(E1396,1)&amp;"."&amp;MID(E1396,2,3)&amp;"."&amp;MID(E1396,5,3)&amp;"/"&amp;MID(E1396,8,4)&amp;"-"&amp;RIGHT(E1396,2),IF(G1396=12,"00"&amp;"."&amp;LEFT(E1396,3)&amp;"."&amp;MID(E1396,4,3)&amp;"/"&amp;MID(E1396,7,4)&amp;"-"&amp;RIGHT(E1396,2),IF(G1396=11,"00.0"&amp;LEFT(E1396,2)&amp;"."&amp;MID(E1396,3,3)&amp;"/"&amp;MID(E1396,6,4)&amp;"-"&amp;RIGHT(E1396,2),"erro")))))</f>
        <v>01.319.044/0001-41</v>
      </c>
      <c r="G1396" s="2">
        <f t="shared" si="61"/>
        <v>13</v>
      </c>
      <c r="H1396" s="6" t="s">
        <v>62</v>
      </c>
      <c r="I1396" s="2">
        <v>3</v>
      </c>
      <c r="J1396" s="6">
        <v>9.1071996130566699</v>
      </c>
      <c r="K1396" s="6">
        <v>9020</v>
      </c>
      <c r="L1396" s="2">
        <v>0</v>
      </c>
      <c r="M1396" s="2">
        <v>0</v>
      </c>
      <c r="N1396" s="2"/>
      <c r="O1396" s="2">
        <v>0</v>
      </c>
      <c r="P1396" s="2">
        <v>0</v>
      </c>
      <c r="Q1396" s="2">
        <v>0</v>
      </c>
      <c r="R1396" s="2">
        <v>4</v>
      </c>
      <c r="S1396" s="2">
        <v>0</v>
      </c>
      <c r="T1396" s="6">
        <v>12.409070630751415</v>
      </c>
      <c r="U1396" s="6">
        <v>-0.29360771221236337</v>
      </c>
      <c r="V1396" s="6">
        <v>2.8895369244206455</v>
      </c>
      <c r="W1396" s="6">
        <v>11</v>
      </c>
      <c r="X1396" s="6">
        <v>707966</v>
      </c>
      <c r="Y1396" s="6">
        <v>245014</v>
      </c>
      <c r="Z1396" s="6">
        <v>-71938</v>
      </c>
      <c r="AA1396" s="2" t="str">
        <f t="shared" si="62"/>
        <v/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1</v>
      </c>
      <c r="AN1396" s="2">
        <v>0</v>
      </c>
      <c r="AO1396" s="2">
        <v>0</v>
      </c>
      <c r="AP1396" s="2">
        <v>0</v>
      </c>
      <c r="AQ1396" s="2">
        <v>0</v>
      </c>
      <c r="AR1396" s="3">
        <v>0</v>
      </c>
      <c r="AS1396" s="6" t="str">
        <f t="shared" si="63"/>
        <v/>
      </c>
      <c r="AT1396" s="6" t="str">
        <f t="shared" si="64"/>
        <v/>
      </c>
      <c r="AU1396" s="6" t="str">
        <f t="shared" si="65"/>
        <v/>
      </c>
      <c r="AV1396" s="6" t="str">
        <f t="shared" si="66"/>
        <v/>
      </c>
      <c r="AW1396" s="6" t="str">
        <f t="shared" si="67"/>
        <v/>
      </c>
      <c r="AX1396" s="6" t="str">
        <f t="shared" si="68"/>
        <v/>
      </c>
      <c r="AY1396" s="6" t="str">
        <f t="shared" si="69"/>
        <v/>
      </c>
      <c r="AZ1396" s="6" t="str">
        <f t="shared" si="70"/>
        <v/>
      </c>
      <c r="BA1396" s="6" t="str">
        <f t="shared" si="71"/>
        <v/>
      </c>
      <c r="BB1396" s="6" t="str">
        <f t="shared" si="72"/>
        <v/>
      </c>
      <c r="BC1396" s="2"/>
      <c r="BD1396" s="2"/>
    </row>
    <row r="1397" spans="1:56" ht="15.75" customHeight="1" x14ac:dyDescent="0.25">
      <c r="A1397" s="2">
        <v>333</v>
      </c>
      <c r="B1397" s="2">
        <v>2017</v>
      </c>
      <c r="C1397" s="6" t="s">
        <v>394</v>
      </c>
      <c r="D1397" s="2">
        <v>15741</v>
      </c>
      <c r="E1397" s="2">
        <v>1319044000141</v>
      </c>
      <c r="F1397" s="2" t="str">
        <f t="array" ref="F1397">IFERROR(INDEX(cnpj!$A:$B,MATCH(C1397,cnpj!$B:$B,0),1),IF(G1397=14,LEFT(E1397,2)&amp;"."&amp;MID(E1397,3,3)&amp;"."&amp;MID(E1397,6,3)&amp;"/"&amp;MID(E1397,9,4)&amp;"-"&amp;RIGHT(E1397,2),IF(G1397=13,0&amp;LEFT(E1397,1)&amp;"."&amp;MID(E1397,2,3)&amp;"."&amp;MID(E1397,5,3)&amp;"/"&amp;MID(E1397,8,4)&amp;"-"&amp;RIGHT(E1397,2),IF(G1397=12,"00"&amp;"."&amp;LEFT(E1397,3)&amp;"."&amp;MID(E1397,4,3)&amp;"/"&amp;MID(E1397,7,4)&amp;"-"&amp;RIGHT(E1397,2),IF(G1397=11,"00.0"&amp;LEFT(E1397,2)&amp;"."&amp;MID(E1397,3,3)&amp;"/"&amp;MID(E1397,6,4)&amp;"-"&amp;RIGHT(E1397,2),"erro")))))</f>
        <v>01.319.044/0001-41</v>
      </c>
      <c r="G1397" s="2">
        <f t="shared" si="61"/>
        <v>13</v>
      </c>
      <c r="H1397" s="6" t="s">
        <v>62</v>
      </c>
      <c r="I1397" s="2">
        <v>3</v>
      </c>
      <c r="J1397" s="6">
        <v>9.2070349149674566</v>
      </c>
      <c r="K1397" s="6">
        <v>9967</v>
      </c>
      <c r="L1397" s="2">
        <v>0</v>
      </c>
      <c r="M1397" s="2">
        <v>0</v>
      </c>
      <c r="N1397" s="2"/>
      <c r="O1397" s="2">
        <v>0</v>
      </c>
      <c r="P1397" s="2">
        <v>0</v>
      </c>
      <c r="Q1397" s="2">
        <v>0</v>
      </c>
      <c r="R1397" s="2">
        <v>4</v>
      </c>
      <c r="S1397" s="2">
        <v>0</v>
      </c>
      <c r="T1397" s="6">
        <v>12.307712749029369</v>
      </c>
      <c r="U1397" s="6">
        <v>-9.7792653016978551E-2</v>
      </c>
      <c r="V1397" s="6">
        <v>3.1888914483936097</v>
      </c>
      <c r="W1397" s="6">
        <v>650</v>
      </c>
      <c r="X1397" s="6">
        <v>705361</v>
      </c>
      <c r="Y1397" s="6">
        <v>221397</v>
      </c>
      <c r="Z1397" s="6">
        <v>-21651</v>
      </c>
      <c r="AA1397" s="2">
        <f t="shared" si="62"/>
        <v>1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</v>
      </c>
      <c r="AO1397" s="2">
        <v>0</v>
      </c>
      <c r="AP1397" s="2">
        <v>0</v>
      </c>
      <c r="AQ1397" s="2">
        <v>0</v>
      </c>
      <c r="AR1397" s="3">
        <v>0</v>
      </c>
      <c r="AS1397" s="6">
        <f t="shared" si="63"/>
        <v>12.409070630751415</v>
      </c>
      <c r="AT1397" s="6">
        <f t="shared" si="64"/>
        <v>-0.29360771221236337</v>
      </c>
      <c r="AU1397" s="6">
        <f t="shared" si="65"/>
        <v>2.8895369244206455</v>
      </c>
      <c r="AV1397" s="6">
        <f t="shared" si="66"/>
        <v>0</v>
      </c>
      <c r="AW1397" s="6">
        <f t="shared" si="67"/>
        <v>0</v>
      </c>
      <c r="AX1397" s="6">
        <f t="shared" si="68"/>
        <v>0</v>
      </c>
      <c r="AY1397" s="6">
        <f t="shared" si="69"/>
        <v>0</v>
      </c>
      <c r="AZ1397" s="6">
        <f t="shared" si="70"/>
        <v>0</v>
      </c>
      <c r="BA1397" s="6">
        <f t="shared" si="71"/>
        <v>4</v>
      </c>
      <c r="BB1397" s="6">
        <f t="shared" si="72"/>
        <v>0</v>
      </c>
      <c r="BC1397" s="2"/>
      <c r="BD1397" s="2"/>
    </row>
    <row r="1398" spans="1:56" ht="15.75" customHeight="1" x14ac:dyDescent="0.25">
      <c r="A1398" s="2">
        <v>333</v>
      </c>
      <c r="B1398" s="2">
        <v>2018</v>
      </c>
      <c r="C1398" s="6" t="s">
        <v>394</v>
      </c>
      <c r="D1398" s="2">
        <v>15741</v>
      </c>
      <c r="E1398" s="2">
        <v>1319044000141</v>
      </c>
      <c r="F1398" s="2" t="str">
        <f t="array" ref="F1398">IFERROR(INDEX(cnpj!$A:$B,MATCH(C1398,cnpj!$B:$B,0),1),IF(G1398=14,LEFT(E1398,2)&amp;"."&amp;MID(E1398,3,3)&amp;"."&amp;MID(E1398,6,3)&amp;"/"&amp;MID(E1398,9,4)&amp;"-"&amp;RIGHT(E1398,2),IF(G1398=13,0&amp;LEFT(E1398,1)&amp;"."&amp;MID(E1398,2,3)&amp;"."&amp;MID(E1398,5,3)&amp;"/"&amp;MID(E1398,8,4)&amp;"-"&amp;RIGHT(E1398,2),IF(G1398=12,"00"&amp;"."&amp;LEFT(E1398,3)&amp;"."&amp;MID(E1398,4,3)&amp;"/"&amp;MID(E1398,7,4)&amp;"-"&amp;RIGHT(E1398,2),IF(G1398=11,"00.0"&amp;LEFT(E1398,2)&amp;"."&amp;MID(E1398,3,3)&amp;"/"&amp;MID(E1398,6,4)&amp;"-"&amp;RIGHT(E1398,2),"erro")))))</f>
        <v>01.319.044/0001-41</v>
      </c>
      <c r="G1398" s="2">
        <f t="shared" si="61"/>
        <v>13</v>
      </c>
      <c r="H1398" s="6" t="s">
        <v>62</v>
      </c>
      <c r="I1398" s="2">
        <v>3</v>
      </c>
      <c r="J1398" s="6">
        <v>9.1590470775886317</v>
      </c>
      <c r="K1398" s="6">
        <v>9500</v>
      </c>
      <c r="L1398" s="2">
        <v>0</v>
      </c>
      <c r="M1398" s="2">
        <v>0</v>
      </c>
      <c r="N1398" s="2"/>
      <c r="O1398" s="2">
        <v>0</v>
      </c>
      <c r="P1398" s="2">
        <v>0</v>
      </c>
      <c r="Q1398" s="2">
        <v>0</v>
      </c>
      <c r="R1398" s="2">
        <v>4</v>
      </c>
      <c r="S1398" s="2">
        <v>0</v>
      </c>
      <c r="T1398" s="6">
        <v>12.190999616032652</v>
      </c>
      <c r="U1398" s="6">
        <v>-0.39651689271501667</v>
      </c>
      <c r="V1398" s="6">
        <v>3.8563865426784698</v>
      </c>
      <c r="W1398" s="6">
        <v>650</v>
      </c>
      <c r="X1398" s="6">
        <v>759089</v>
      </c>
      <c r="Y1398" s="6">
        <v>197008</v>
      </c>
      <c r="Z1398" s="6">
        <v>-78117</v>
      </c>
      <c r="AA1398" s="2">
        <f t="shared" si="62"/>
        <v>1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1</v>
      </c>
      <c r="AP1398" s="2">
        <v>0</v>
      </c>
      <c r="AQ1398" s="2">
        <v>0</v>
      </c>
      <c r="AR1398" s="3">
        <v>0</v>
      </c>
      <c r="AS1398" s="6">
        <f t="shared" si="63"/>
        <v>12.307712749029369</v>
      </c>
      <c r="AT1398" s="6">
        <f t="shared" si="64"/>
        <v>-9.7792653016978551E-2</v>
      </c>
      <c r="AU1398" s="6">
        <f t="shared" si="65"/>
        <v>3.1888914483936097</v>
      </c>
      <c r="AV1398" s="6">
        <f t="shared" si="66"/>
        <v>0</v>
      </c>
      <c r="AW1398" s="6">
        <f t="shared" si="67"/>
        <v>0</v>
      </c>
      <c r="AX1398" s="6">
        <f t="shared" si="68"/>
        <v>0</v>
      </c>
      <c r="AY1398" s="6">
        <f t="shared" si="69"/>
        <v>0</v>
      </c>
      <c r="AZ1398" s="6">
        <f t="shared" si="70"/>
        <v>0</v>
      </c>
      <c r="BA1398" s="6">
        <f t="shared" si="71"/>
        <v>4</v>
      </c>
      <c r="BB1398" s="6">
        <f t="shared" si="72"/>
        <v>0</v>
      </c>
      <c r="BC1398" s="2"/>
      <c r="BD1398" s="2"/>
    </row>
    <row r="1399" spans="1:56" ht="15.75" customHeight="1" x14ac:dyDescent="0.25">
      <c r="A1399" s="2">
        <v>333</v>
      </c>
      <c r="B1399" s="2">
        <v>2019</v>
      </c>
      <c r="C1399" s="6" t="s">
        <v>394</v>
      </c>
      <c r="D1399" s="2">
        <v>15741</v>
      </c>
      <c r="E1399" s="2">
        <v>1319044000141</v>
      </c>
      <c r="F1399" s="2" t="str">
        <f t="array" ref="F1399">IFERROR(INDEX(cnpj!$A:$B,MATCH(C1399,cnpj!$B:$B,0),1),IF(G1399=14,LEFT(E1399,2)&amp;"."&amp;MID(E1399,3,3)&amp;"."&amp;MID(E1399,6,3)&amp;"/"&amp;MID(E1399,9,4)&amp;"-"&amp;RIGHT(E1399,2),IF(G1399=13,0&amp;LEFT(E1399,1)&amp;"."&amp;MID(E1399,2,3)&amp;"."&amp;MID(E1399,5,3)&amp;"/"&amp;MID(E1399,8,4)&amp;"-"&amp;RIGHT(E1399,2),IF(G1399=12,"00"&amp;"."&amp;LEFT(E1399,3)&amp;"."&amp;MID(E1399,4,3)&amp;"/"&amp;MID(E1399,7,4)&amp;"-"&amp;RIGHT(E1399,2),IF(G1399=11,"00.0"&amp;LEFT(E1399,2)&amp;"."&amp;MID(E1399,3,3)&amp;"/"&amp;MID(E1399,6,4)&amp;"-"&amp;RIGHT(E1399,2),"erro")))))</f>
        <v>01.319.044/0001-41</v>
      </c>
      <c r="G1399" s="2">
        <f t="shared" si="61"/>
        <v>13</v>
      </c>
      <c r="H1399" s="6" t="s">
        <v>62</v>
      </c>
      <c r="I1399" s="2">
        <v>3</v>
      </c>
      <c r="J1399" s="6">
        <v>9.2043222996506202</v>
      </c>
      <c r="K1399" s="6">
        <v>9940</v>
      </c>
      <c r="L1399" s="2">
        <v>0</v>
      </c>
      <c r="M1399" s="2">
        <v>0</v>
      </c>
      <c r="N1399" s="2"/>
      <c r="O1399" s="2">
        <v>0</v>
      </c>
      <c r="P1399" s="2">
        <v>0</v>
      </c>
      <c r="Q1399" s="2">
        <v>0</v>
      </c>
      <c r="R1399" s="2">
        <v>4</v>
      </c>
      <c r="S1399" s="2">
        <v>0</v>
      </c>
      <c r="T1399" s="6">
        <v>12.191192483000721</v>
      </c>
      <c r="U1399" s="6">
        <v>-0.2768795103681374</v>
      </c>
      <c r="V1399" s="6">
        <v>3.6133694670280035E-3</v>
      </c>
      <c r="W1399" s="6">
        <v>701</v>
      </c>
      <c r="X1399" s="6">
        <v>11</v>
      </c>
      <c r="Y1399" s="6">
        <v>197046</v>
      </c>
      <c r="Z1399" s="6">
        <v>-54558</v>
      </c>
      <c r="AA1399" s="2">
        <f t="shared" si="62"/>
        <v>1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1</v>
      </c>
      <c r="AQ1399" s="2">
        <v>0</v>
      </c>
      <c r="AR1399" s="3">
        <v>0</v>
      </c>
      <c r="AS1399" s="6">
        <f t="shared" si="63"/>
        <v>12.190999616032652</v>
      </c>
      <c r="AT1399" s="6">
        <f t="shared" si="64"/>
        <v>-0.39651689271501667</v>
      </c>
      <c r="AU1399" s="6">
        <f t="shared" si="65"/>
        <v>3.8563865426784698</v>
      </c>
      <c r="AV1399" s="6">
        <f t="shared" si="66"/>
        <v>0</v>
      </c>
      <c r="AW1399" s="6">
        <f t="shared" si="67"/>
        <v>0</v>
      </c>
      <c r="AX1399" s="6">
        <f t="shared" si="68"/>
        <v>0</v>
      </c>
      <c r="AY1399" s="6">
        <f t="shared" si="69"/>
        <v>0</v>
      </c>
      <c r="AZ1399" s="6">
        <f t="shared" si="70"/>
        <v>0</v>
      </c>
      <c r="BA1399" s="6">
        <f t="shared" si="71"/>
        <v>4</v>
      </c>
      <c r="BB1399" s="6">
        <f t="shared" si="72"/>
        <v>0</v>
      </c>
      <c r="BC1399" s="2"/>
      <c r="BD1399" s="2"/>
    </row>
    <row r="1400" spans="1:56" ht="15.75" customHeight="1" x14ac:dyDescent="0.25">
      <c r="A1400" s="2">
        <v>334</v>
      </c>
      <c r="B1400" s="2">
        <v>2016</v>
      </c>
      <c r="C1400" s="6" t="s">
        <v>395</v>
      </c>
      <c r="D1400" s="2">
        <v>16551</v>
      </c>
      <c r="E1400" s="2">
        <v>1989044000159</v>
      </c>
      <c r="F1400" s="2" t="str">
        <f t="array" ref="F1400">IFERROR(INDEX(cnpj!$A:$B,MATCH(C1400,cnpj!$B:$B,0),1),IF(G1400=14,LEFT(E1400,2)&amp;"."&amp;MID(E1400,3,3)&amp;"."&amp;MID(E1400,6,3)&amp;"/"&amp;MID(E1400,9,4)&amp;"-"&amp;RIGHT(E1400,2),IF(G1400=13,0&amp;LEFT(E1400,1)&amp;"."&amp;MID(E1400,2,3)&amp;"."&amp;MID(E1400,5,3)&amp;"/"&amp;MID(E1400,8,4)&amp;"-"&amp;RIGHT(E1400,2),IF(G1400=12,"00"&amp;"."&amp;LEFT(E1400,3)&amp;"."&amp;MID(E1400,4,3)&amp;"/"&amp;MID(E1400,7,4)&amp;"-"&amp;RIGHT(E1400,2),IF(G1400=11,"00.0"&amp;LEFT(E1400,2)&amp;"."&amp;MID(E1400,3,3)&amp;"/"&amp;MID(E1400,6,4)&amp;"-"&amp;RIGHT(E1400,2),"erro")))))</f>
        <v>01.989.044/0001-59</v>
      </c>
      <c r="G1400" s="2">
        <f t="shared" si="61"/>
        <v>13</v>
      </c>
      <c r="H1400" s="6" t="s">
        <v>50</v>
      </c>
      <c r="I1400" s="2">
        <v>6</v>
      </c>
      <c r="J1400" s="6">
        <v>9.1071996130566699</v>
      </c>
      <c r="K1400" s="6">
        <v>9020</v>
      </c>
      <c r="L1400" s="2">
        <v>0</v>
      </c>
      <c r="M1400" s="2">
        <v>0</v>
      </c>
      <c r="N1400" s="2"/>
      <c r="O1400" s="2">
        <v>0</v>
      </c>
      <c r="P1400" s="2">
        <v>0</v>
      </c>
      <c r="Q1400" s="2">
        <v>0</v>
      </c>
      <c r="R1400" s="2">
        <v>4</v>
      </c>
      <c r="S1400" s="2">
        <v>0</v>
      </c>
      <c r="T1400" s="6">
        <v>6.2106000770246528</v>
      </c>
      <c r="U1400" s="6">
        <v>-1.3614457831325302</v>
      </c>
      <c r="V1400" s="6">
        <v>9.9518072289156621</v>
      </c>
      <c r="W1400" s="6">
        <v>33</v>
      </c>
      <c r="X1400" s="6">
        <v>4923</v>
      </c>
      <c r="Y1400" s="6">
        <v>498</v>
      </c>
      <c r="Z1400" s="6">
        <v>-678</v>
      </c>
      <c r="AA1400" s="2" t="str">
        <f t="shared" si="62"/>
        <v/>
      </c>
      <c r="AB1400" s="2">
        <v>0</v>
      </c>
      <c r="AC1400" s="2">
        <v>1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1</v>
      </c>
      <c r="AN1400" s="2">
        <v>0</v>
      </c>
      <c r="AO1400" s="2">
        <v>0</v>
      </c>
      <c r="AP1400" s="2">
        <v>0</v>
      </c>
      <c r="AQ1400" s="2">
        <v>0</v>
      </c>
      <c r="AR1400" s="3">
        <v>0</v>
      </c>
      <c r="AS1400" s="6" t="str">
        <f t="shared" si="63"/>
        <v/>
      </c>
      <c r="AT1400" s="6" t="str">
        <f t="shared" si="64"/>
        <v/>
      </c>
      <c r="AU1400" s="6" t="str">
        <f t="shared" si="65"/>
        <v/>
      </c>
      <c r="AV1400" s="6" t="str">
        <f t="shared" si="66"/>
        <v/>
      </c>
      <c r="AW1400" s="6" t="str">
        <f t="shared" si="67"/>
        <v/>
      </c>
      <c r="AX1400" s="6" t="str">
        <f t="shared" si="68"/>
        <v/>
      </c>
      <c r="AY1400" s="6" t="str">
        <f t="shared" si="69"/>
        <v/>
      </c>
      <c r="AZ1400" s="6" t="str">
        <f t="shared" si="70"/>
        <v/>
      </c>
      <c r="BA1400" s="6" t="str">
        <f t="shared" si="71"/>
        <v/>
      </c>
      <c r="BB1400" s="6" t="str">
        <f t="shared" si="72"/>
        <v/>
      </c>
      <c r="BC1400" s="2"/>
      <c r="BD1400" s="2"/>
    </row>
    <row r="1401" spans="1:56" ht="15.75" customHeight="1" x14ac:dyDescent="0.25">
      <c r="A1401" s="2">
        <v>334</v>
      </c>
      <c r="B1401" s="2">
        <v>2017</v>
      </c>
      <c r="C1401" s="6" t="s">
        <v>395</v>
      </c>
      <c r="D1401" s="2">
        <v>16551</v>
      </c>
      <c r="E1401" s="2">
        <v>1989044000159</v>
      </c>
      <c r="F1401" s="2" t="str">
        <f t="array" ref="F1401">IFERROR(INDEX(cnpj!$A:$B,MATCH(C1401,cnpj!$B:$B,0),1),IF(G1401=14,LEFT(E1401,2)&amp;"."&amp;MID(E1401,3,3)&amp;"."&amp;MID(E1401,6,3)&amp;"/"&amp;MID(E1401,9,4)&amp;"-"&amp;RIGHT(E1401,2),IF(G1401=13,0&amp;LEFT(E1401,1)&amp;"."&amp;MID(E1401,2,3)&amp;"."&amp;MID(E1401,5,3)&amp;"/"&amp;MID(E1401,8,4)&amp;"-"&amp;RIGHT(E1401,2),IF(G1401=12,"00"&amp;"."&amp;LEFT(E1401,3)&amp;"."&amp;MID(E1401,4,3)&amp;"/"&amp;MID(E1401,7,4)&amp;"-"&amp;RIGHT(E1401,2),IF(G1401=11,"00.0"&amp;LEFT(E1401,2)&amp;"."&amp;MID(E1401,3,3)&amp;"/"&amp;MID(E1401,6,4)&amp;"-"&amp;RIGHT(E1401,2),"erro")))))</f>
        <v>01.989.044/0001-59</v>
      </c>
      <c r="G1401" s="2">
        <f t="shared" si="61"/>
        <v>13</v>
      </c>
      <c r="H1401" s="6" t="s">
        <v>50</v>
      </c>
      <c r="I1401" s="2">
        <v>6</v>
      </c>
      <c r="J1401" s="6">
        <v>9.1695183774559279</v>
      </c>
      <c r="K1401" s="6">
        <v>9600</v>
      </c>
      <c r="L1401" s="2">
        <v>0</v>
      </c>
      <c r="M1401" s="2">
        <v>0</v>
      </c>
      <c r="N1401" s="2"/>
      <c r="O1401" s="2">
        <v>0</v>
      </c>
      <c r="P1401" s="2">
        <v>0</v>
      </c>
      <c r="Q1401" s="2">
        <v>0</v>
      </c>
      <c r="R1401" s="2">
        <v>4</v>
      </c>
      <c r="S1401" s="2">
        <v>0</v>
      </c>
      <c r="T1401" s="6">
        <v>5.5174528964647074</v>
      </c>
      <c r="U1401" s="6">
        <v>-1.8674698795180722</v>
      </c>
      <c r="V1401" s="6">
        <v>20.771084337349397</v>
      </c>
      <c r="W1401" s="6">
        <v>33</v>
      </c>
      <c r="X1401" s="6">
        <v>5139</v>
      </c>
      <c r="Y1401" s="6">
        <v>249</v>
      </c>
      <c r="Z1401" s="6">
        <v>-465</v>
      </c>
      <c r="AA1401" s="2">
        <f t="shared" si="62"/>
        <v>1</v>
      </c>
      <c r="AB1401" s="2">
        <v>0</v>
      </c>
      <c r="AC1401" s="2">
        <v>1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</v>
      </c>
      <c r="AO1401" s="2">
        <v>0</v>
      </c>
      <c r="AP1401" s="2">
        <v>0</v>
      </c>
      <c r="AQ1401" s="2">
        <v>0</v>
      </c>
      <c r="AR1401" s="3">
        <v>0</v>
      </c>
      <c r="AS1401" s="6">
        <f t="shared" si="63"/>
        <v>6.2106000770246528</v>
      </c>
      <c r="AT1401" s="6">
        <f t="shared" si="64"/>
        <v>-1.3614457831325302</v>
      </c>
      <c r="AU1401" s="6">
        <f t="shared" si="65"/>
        <v>9.9518072289156621</v>
      </c>
      <c r="AV1401" s="6">
        <f t="shared" si="66"/>
        <v>0</v>
      </c>
      <c r="AW1401" s="6">
        <f t="shared" si="67"/>
        <v>0</v>
      </c>
      <c r="AX1401" s="6">
        <f t="shared" si="68"/>
        <v>0</v>
      </c>
      <c r="AY1401" s="6">
        <f t="shared" si="69"/>
        <v>0</v>
      </c>
      <c r="AZ1401" s="6">
        <f t="shared" si="70"/>
        <v>0</v>
      </c>
      <c r="BA1401" s="6">
        <f t="shared" si="71"/>
        <v>4</v>
      </c>
      <c r="BB1401" s="6">
        <f t="shared" si="72"/>
        <v>0</v>
      </c>
      <c r="BC1401" s="2"/>
      <c r="BD1401" s="2"/>
    </row>
    <row r="1402" spans="1:56" ht="15.75" customHeight="1" x14ac:dyDescent="0.25">
      <c r="A1402" s="2">
        <v>335</v>
      </c>
      <c r="B1402" s="2">
        <v>2016</v>
      </c>
      <c r="C1402" s="6" t="s">
        <v>396</v>
      </c>
      <c r="D1402" s="2">
        <v>16705</v>
      </c>
      <c r="E1402" s="2">
        <v>2217319000107</v>
      </c>
      <c r="F1402" s="2" t="str">
        <f t="array" ref="F1402">IFERROR(INDEX(cnpj!$A:$B,MATCH(C1402,cnpj!$B:$B,0),1),IF(G1402=14,LEFT(E1402,2)&amp;"."&amp;MID(E1402,3,3)&amp;"."&amp;MID(E1402,6,3)&amp;"/"&amp;MID(E1402,9,4)&amp;"-"&amp;RIGHT(E1402,2),IF(G1402=13,0&amp;LEFT(E1402,1)&amp;"."&amp;MID(E1402,2,3)&amp;"."&amp;MID(E1402,5,3)&amp;"/"&amp;MID(E1402,8,4)&amp;"-"&amp;RIGHT(E1402,2),IF(G1402=12,"00"&amp;"."&amp;LEFT(E1402,3)&amp;"."&amp;MID(E1402,4,3)&amp;"/"&amp;MID(E1402,7,4)&amp;"-"&amp;RIGHT(E1402,2),IF(G1402=11,"00.0"&amp;LEFT(E1402,2)&amp;"."&amp;MID(E1402,3,3)&amp;"/"&amp;MID(E1402,6,4)&amp;"-"&amp;RIGHT(E1402,2),"erro")))))</f>
        <v>02.217.319/0001-07</v>
      </c>
      <c r="G1402" s="2">
        <f t="shared" si="61"/>
        <v>13</v>
      </c>
      <c r="H1402" s="6" t="s">
        <v>50</v>
      </c>
      <c r="I1402" s="2">
        <v>6</v>
      </c>
      <c r="J1402" s="6">
        <v>9.6290507068343683</v>
      </c>
      <c r="K1402" s="6">
        <v>15200</v>
      </c>
      <c r="L1402" s="2">
        <v>0</v>
      </c>
      <c r="M1402" s="2">
        <v>0</v>
      </c>
      <c r="N1402" s="2"/>
      <c r="O1402" s="2">
        <v>0</v>
      </c>
      <c r="P1402" s="2">
        <v>0</v>
      </c>
      <c r="Q1402" s="2">
        <v>0</v>
      </c>
      <c r="R1402" s="2">
        <v>5</v>
      </c>
      <c r="S1402" s="2">
        <v>0</v>
      </c>
      <c r="T1402" s="6">
        <v>9.7947881356127873</v>
      </c>
      <c r="U1402" s="6">
        <v>-5.4366778149386851E-3</v>
      </c>
      <c r="V1402" s="6">
        <v>8.6399108138238579E-3</v>
      </c>
      <c r="W1402" s="6">
        <v>155</v>
      </c>
      <c r="X1402" s="6">
        <v>0</v>
      </c>
      <c r="Y1402" s="6">
        <v>17940</v>
      </c>
      <c r="Z1402" s="6">
        <v>-97.534000000000006</v>
      </c>
      <c r="AA1402" s="2" t="str">
        <f t="shared" si="62"/>
        <v/>
      </c>
      <c r="AB1402" s="2">
        <v>0</v>
      </c>
      <c r="AC1402" s="2">
        <v>1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1</v>
      </c>
      <c r="AN1402" s="2">
        <v>0</v>
      </c>
      <c r="AO1402" s="2">
        <v>0</v>
      </c>
      <c r="AP1402" s="2">
        <v>0</v>
      </c>
      <c r="AQ1402" s="2">
        <v>0</v>
      </c>
      <c r="AR1402" s="3">
        <v>0</v>
      </c>
      <c r="AS1402" s="6" t="str">
        <f t="shared" si="63"/>
        <v/>
      </c>
      <c r="AT1402" s="6" t="str">
        <f t="shared" si="64"/>
        <v/>
      </c>
      <c r="AU1402" s="6" t="str">
        <f t="shared" si="65"/>
        <v/>
      </c>
      <c r="AV1402" s="6" t="str">
        <f t="shared" si="66"/>
        <v/>
      </c>
      <c r="AW1402" s="6" t="str">
        <f t="shared" si="67"/>
        <v/>
      </c>
      <c r="AX1402" s="6" t="str">
        <f t="shared" si="68"/>
        <v/>
      </c>
      <c r="AY1402" s="6" t="str">
        <f t="shared" si="69"/>
        <v/>
      </c>
      <c r="AZ1402" s="6" t="str">
        <f t="shared" si="70"/>
        <v/>
      </c>
      <c r="BA1402" s="6" t="str">
        <f t="shared" si="71"/>
        <v/>
      </c>
      <c r="BB1402" s="6" t="str">
        <f t="shared" si="72"/>
        <v/>
      </c>
      <c r="BC1402" s="2"/>
      <c r="BD1402" s="2"/>
    </row>
    <row r="1403" spans="1:56" ht="15.75" customHeight="1" x14ac:dyDescent="0.25">
      <c r="A1403" s="2">
        <v>335</v>
      </c>
      <c r="B1403" s="2">
        <v>2017</v>
      </c>
      <c r="C1403" s="6" t="s">
        <v>396</v>
      </c>
      <c r="D1403" s="2">
        <v>16705</v>
      </c>
      <c r="E1403" s="2">
        <v>2217319000107</v>
      </c>
      <c r="F1403" s="2" t="str">
        <f t="array" ref="F1403">IFERROR(INDEX(cnpj!$A:$B,MATCH(C1403,cnpj!$B:$B,0),1),IF(G1403=14,LEFT(E1403,2)&amp;"."&amp;MID(E1403,3,3)&amp;"."&amp;MID(E1403,6,3)&amp;"/"&amp;MID(E1403,9,4)&amp;"-"&amp;RIGHT(E1403,2),IF(G1403=13,0&amp;LEFT(E1403,1)&amp;"."&amp;MID(E1403,2,3)&amp;"."&amp;MID(E1403,5,3)&amp;"/"&amp;MID(E1403,8,4)&amp;"-"&amp;RIGHT(E1403,2),IF(G1403=12,"00"&amp;"."&amp;LEFT(E1403,3)&amp;"."&amp;MID(E1403,4,3)&amp;"/"&amp;MID(E1403,7,4)&amp;"-"&amp;RIGHT(E1403,2),IF(G1403=11,"00.0"&amp;LEFT(E1403,2)&amp;"."&amp;MID(E1403,3,3)&amp;"/"&amp;MID(E1403,6,4)&amp;"-"&amp;RIGHT(E1403,2),"erro")))))</f>
        <v>02.217.319/0001-07</v>
      </c>
      <c r="G1403" s="2">
        <f t="shared" si="61"/>
        <v>13</v>
      </c>
      <c r="H1403" s="6" t="s">
        <v>50</v>
      </c>
      <c r="I1403" s="2">
        <v>6</v>
      </c>
      <c r="J1403" s="6">
        <v>9.6290507068343683</v>
      </c>
      <c r="K1403" s="6">
        <v>15200</v>
      </c>
      <c r="L1403" s="2">
        <v>0</v>
      </c>
      <c r="M1403" s="2">
        <v>0</v>
      </c>
      <c r="N1403" s="2"/>
      <c r="O1403" s="2">
        <v>0</v>
      </c>
      <c r="P1403" s="2">
        <v>0</v>
      </c>
      <c r="Q1403" s="2">
        <v>0</v>
      </c>
      <c r="R1403" s="2">
        <v>5</v>
      </c>
      <c r="S1403" s="2">
        <v>0</v>
      </c>
      <c r="T1403" s="6">
        <v>9.9831301801883239</v>
      </c>
      <c r="U1403" s="6">
        <v>-4.9005910056330228E-3</v>
      </c>
      <c r="V1403" s="6">
        <v>4.6172315079878105E-4</v>
      </c>
      <c r="W1403" s="6">
        <v>10</v>
      </c>
      <c r="X1403" s="6">
        <v>0</v>
      </c>
      <c r="Y1403" s="6">
        <v>21658</v>
      </c>
      <c r="Z1403" s="6">
        <v>-106.137</v>
      </c>
      <c r="AA1403" s="2">
        <f t="shared" si="62"/>
        <v>1</v>
      </c>
      <c r="AB1403" s="2">
        <v>0</v>
      </c>
      <c r="AC1403" s="2">
        <v>1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</v>
      </c>
      <c r="AO1403" s="2">
        <v>0</v>
      </c>
      <c r="AP1403" s="2">
        <v>0</v>
      </c>
      <c r="AQ1403" s="2">
        <v>0</v>
      </c>
      <c r="AR1403" s="3">
        <v>0</v>
      </c>
      <c r="AS1403" s="6">
        <f t="shared" si="63"/>
        <v>9.7947881356127873</v>
      </c>
      <c r="AT1403" s="6">
        <f t="shared" si="64"/>
        <v>-5.4366778149386851E-3</v>
      </c>
      <c r="AU1403" s="6">
        <f t="shared" si="65"/>
        <v>8.6399108138238579E-3</v>
      </c>
      <c r="AV1403" s="6">
        <f t="shared" si="66"/>
        <v>0</v>
      </c>
      <c r="AW1403" s="6">
        <f t="shared" si="67"/>
        <v>0</v>
      </c>
      <c r="AX1403" s="6">
        <f t="shared" si="68"/>
        <v>0</v>
      </c>
      <c r="AY1403" s="6">
        <f t="shared" si="69"/>
        <v>0</v>
      </c>
      <c r="AZ1403" s="6">
        <f t="shared" si="70"/>
        <v>0</v>
      </c>
      <c r="BA1403" s="6">
        <f t="shared" si="71"/>
        <v>5</v>
      </c>
      <c r="BB1403" s="6">
        <f t="shared" si="72"/>
        <v>0</v>
      </c>
      <c r="BC1403" s="2"/>
      <c r="BD1403" s="2"/>
    </row>
    <row r="1404" spans="1:56" ht="15.75" customHeight="1" x14ac:dyDescent="0.25">
      <c r="A1404" s="2">
        <v>335</v>
      </c>
      <c r="B1404" s="2">
        <v>2018</v>
      </c>
      <c r="C1404" s="6" t="s">
        <v>396</v>
      </c>
      <c r="D1404" s="2">
        <v>16705</v>
      </c>
      <c r="E1404" s="2">
        <v>2217319000107</v>
      </c>
      <c r="F1404" s="2" t="str">
        <f t="array" ref="F1404">IFERROR(INDEX(cnpj!$A:$B,MATCH(C1404,cnpj!$B:$B,0),1),IF(G1404=14,LEFT(E1404,2)&amp;"."&amp;MID(E1404,3,3)&amp;"."&amp;MID(E1404,6,3)&amp;"/"&amp;MID(E1404,9,4)&amp;"-"&amp;RIGHT(E1404,2),IF(G1404=13,0&amp;LEFT(E1404,1)&amp;"."&amp;MID(E1404,2,3)&amp;"."&amp;MID(E1404,5,3)&amp;"/"&amp;MID(E1404,8,4)&amp;"-"&amp;RIGHT(E1404,2),IF(G1404=12,"00"&amp;"."&amp;LEFT(E1404,3)&amp;"."&amp;MID(E1404,4,3)&amp;"/"&amp;MID(E1404,7,4)&amp;"-"&amp;RIGHT(E1404,2),IF(G1404=11,"00.0"&amp;LEFT(E1404,2)&amp;"."&amp;MID(E1404,3,3)&amp;"/"&amp;MID(E1404,6,4)&amp;"-"&amp;RIGHT(E1404,2),"erro")))))</f>
        <v>02.217.319/0001-07</v>
      </c>
      <c r="G1404" s="2">
        <f t="shared" si="61"/>
        <v>13</v>
      </c>
      <c r="H1404" s="6" t="s">
        <v>50</v>
      </c>
      <c r="I1404" s="2">
        <v>6</v>
      </c>
      <c r="J1404" s="6">
        <v>9.6290507068343683</v>
      </c>
      <c r="K1404" s="6">
        <v>15200</v>
      </c>
      <c r="L1404" s="2">
        <v>0</v>
      </c>
      <c r="M1404" s="2">
        <v>0</v>
      </c>
      <c r="N1404" s="2"/>
      <c r="O1404" s="2">
        <v>0</v>
      </c>
      <c r="P1404" s="2">
        <v>0</v>
      </c>
      <c r="Q1404" s="2">
        <v>0</v>
      </c>
      <c r="R1404" s="2">
        <v>6</v>
      </c>
      <c r="S1404" s="2">
        <v>0</v>
      </c>
      <c r="T1404" s="6">
        <v>9.7915498992952639</v>
      </c>
      <c r="U1404" s="6">
        <v>-7.4916116765462474E-3</v>
      </c>
      <c r="V1404" s="6">
        <v>1.1128509115311486E-2</v>
      </c>
      <c r="W1404" s="6">
        <v>199</v>
      </c>
      <c r="X1404" s="6">
        <v>0</v>
      </c>
      <c r="Y1404" s="6">
        <v>17882</v>
      </c>
      <c r="Z1404" s="6">
        <v>-133.965</v>
      </c>
      <c r="AA1404" s="2">
        <f t="shared" si="62"/>
        <v>1</v>
      </c>
      <c r="AB1404" s="2">
        <v>0</v>
      </c>
      <c r="AC1404" s="2">
        <v>1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1</v>
      </c>
      <c r="AP1404" s="2">
        <v>0</v>
      </c>
      <c r="AQ1404" s="2">
        <v>0</v>
      </c>
      <c r="AR1404" s="3">
        <v>0</v>
      </c>
      <c r="AS1404" s="6">
        <f t="shared" si="63"/>
        <v>9.9831301801883239</v>
      </c>
      <c r="AT1404" s="6">
        <f t="shared" si="64"/>
        <v>-4.9005910056330228E-3</v>
      </c>
      <c r="AU1404" s="6">
        <f t="shared" si="65"/>
        <v>4.6172315079878105E-4</v>
      </c>
      <c r="AV1404" s="6">
        <f t="shared" si="66"/>
        <v>0</v>
      </c>
      <c r="AW1404" s="6">
        <f t="shared" si="67"/>
        <v>0</v>
      </c>
      <c r="AX1404" s="6">
        <f t="shared" si="68"/>
        <v>0</v>
      </c>
      <c r="AY1404" s="6">
        <f t="shared" si="69"/>
        <v>0</v>
      </c>
      <c r="AZ1404" s="6">
        <f t="shared" si="70"/>
        <v>0</v>
      </c>
      <c r="BA1404" s="6">
        <f t="shared" si="71"/>
        <v>5</v>
      </c>
      <c r="BB1404" s="6">
        <f t="shared" si="72"/>
        <v>0</v>
      </c>
      <c r="BC1404" s="2"/>
      <c r="BD1404" s="2"/>
    </row>
    <row r="1405" spans="1:56" ht="15.75" customHeight="1" x14ac:dyDescent="0.25">
      <c r="A1405" s="2">
        <v>335</v>
      </c>
      <c r="B1405" s="2">
        <v>2019</v>
      </c>
      <c r="C1405" s="6" t="s">
        <v>396</v>
      </c>
      <c r="D1405" s="2">
        <v>16705</v>
      </c>
      <c r="E1405" s="2">
        <v>2217319000107</v>
      </c>
      <c r="F1405" s="2" t="str">
        <f t="array" ref="F1405">IFERROR(INDEX(cnpj!$A:$B,MATCH(C1405,cnpj!$B:$B,0),1),IF(G1405=14,LEFT(E1405,2)&amp;"."&amp;MID(E1405,3,3)&amp;"."&amp;MID(E1405,6,3)&amp;"/"&amp;MID(E1405,9,4)&amp;"-"&amp;RIGHT(E1405,2),IF(G1405=13,0&amp;LEFT(E1405,1)&amp;"."&amp;MID(E1405,2,3)&amp;"."&amp;MID(E1405,5,3)&amp;"/"&amp;MID(E1405,8,4)&amp;"-"&amp;RIGHT(E1405,2),IF(G1405=12,"00"&amp;"."&amp;LEFT(E1405,3)&amp;"."&amp;MID(E1405,4,3)&amp;"/"&amp;MID(E1405,7,4)&amp;"-"&amp;RIGHT(E1405,2),IF(G1405=11,"00.0"&amp;LEFT(E1405,2)&amp;"."&amp;MID(E1405,3,3)&amp;"/"&amp;MID(E1405,6,4)&amp;"-"&amp;RIGHT(E1405,2),"erro")))))</f>
        <v>02.217.319/0001-07</v>
      </c>
      <c r="G1405" s="2">
        <f t="shared" si="61"/>
        <v>13</v>
      </c>
      <c r="H1405" s="6" t="s">
        <v>50</v>
      </c>
      <c r="I1405" s="2">
        <v>6</v>
      </c>
      <c r="J1405" s="6">
        <v>9.6290507068343683</v>
      </c>
      <c r="K1405" s="6">
        <v>15200</v>
      </c>
      <c r="L1405" s="2">
        <v>0</v>
      </c>
      <c r="M1405" s="2">
        <v>0</v>
      </c>
      <c r="N1405" s="2"/>
      <c r="O1405" s="2">
        <v>0</v>
      </c>
      <c r="P1405" s="2">
        <v>0</v>
      </c>
      <c r="Q1405" s="2">
        <v>0</v>
      </c>
      <c r="R1405" s="2">
        <v>5</v>
      </c>
      <c r="S1405" s="2">
        <v>0</v>
      </c>
      <c r="T1405" s="6">
        <v>11.306319412294949</v>
      </c>
      <c r="U1405" s="6">
        <v>-1.6765805198318046E-3</v>
      </c>
      <c r="V1405" s="6">
        <v>2.077851820886714E-3</v>
      </c>
      <c r="W1405" s="6">
        <v>14</v>
      </c>
      <c r="X1405" s="6">
        <v>155</v>
      </c>
      <c r="Y1405" s="6">
        <v>81334</v>
      </c>
      <c r="Z1405" s="6">
        <v>-136.363</v>
      </c>
      <c r="AA1405" s="2">
        <f t="shared" si="62"/>
        <v>1</v>
      </c>
      <c r="AB1405" s="2">
        <v>0</v>
      </c>
      <c r="AC1405" s="2">
        <v>1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1</v>
      </c>
      <c r="AQ1405" s="2">
        <v>0</v>
      </c>
      <c r="AR1405" s="3">
        <v>0</v>
      </c>
      <c r="AS1405" s="6">
        <f t="shared" si="63"/>
        <v>9.7915498992952639</v>
      </c>
      <c r="AT1405" s="6">
        <f t="shared" si="64"/>
        <v>-7.4916116765462474E-3</v>
      </c>
      <c r="AU1405" s="6">
        <f t="shared" si="65"/>
        <v>1.1128509115311486E-2</v>
      </c>
      <c r="AV1405" s="6">
        <f t="shared" si="66"/>
        <v>0</v>
      </c>
      <c r="AW1405" s="6">
        <f t="shared" si="67"/>
        <v>0</v>
      </c>
      <c r="AX1405" s="6">
        <f t="shared" si="68"/>
        <v>0</v>
      </c>
      <c r="AY1405" s="6">
        <f t="shared" si="69"/>
        <v>0</v>
      </c>
      <c r="AZ1405" s="6">
        <f t="shared" si="70"/>
        <v>0</v>
      </c>
      <c r="BA1405" s="6">
        <f t="shared" si="71"/>
        <v>6</v>
      </c>
      <c r="BB1405" s="6">
        <f t="shared" si="72"/>
        <v>0</v>
      </c>
      <c r="BC1405" s="2"/>
      <c r="BD1405" s="2"/>
    </row>
    <row r="1406" spans="1:56" ht="15.75" customHeight="1" x14ac:dyDescent="0.25">
      <c r="A1406" s="2">
        <v>335</v>
      </c>
      <c r="B1406" s="2">
        <v>2020</v>
      </c>
      <c r="C1406" s="6" t="s">
        <v>396</v>
      </c>
      <c r="D1406" s="2">
        <v>16705</v>
      </c>
      <c r="E1406" s="2">
        <v>2217319000107</v>
      </c>
      <c r="F1406" s="2" t="str">
        <f t="array" ref="F1406">IFERROR(INDEX(cnpj!$A:$B,MATCH(C1406,cnpj!$B:$B,0),1),IF(G1406=14,LEFT(E1406,2)&amp;"."&amp;MID(E1406,3,3)&amp;"."&amp;MID(E1406,6,3)&amp;"/"&amp;MID(E1406,9,4)&amp;"-"&amp;RIGHT(E1406,2),IF(G1406=13,0&amp;LEFT(E1406,1)&amp;"."&amp;MID(E1406,2,3)&amp;"."&amp;MID(E1406,5,3)&amp;"/"&amp;MID(E1406,8,4)&amp;"-"&amp;RIGHT(E1406,2),IF(G1406=12,"00"&amp;"."&amp;LEFT(E1406,3)&amp;"."&amp;MID(E1406,4,3)&amp;"/"&amp;MID(E1406,7,4)&amp;"-"&amp;RIGHT(E1406,2),IF(G1406=11,"00.0"&amp;LEFT(E1406,2)&amp;"."&amp;MID(E1406,3,3)&amp;"/"&amp;MID(E1406,6,4)&amp;"-"&amp;RIGHT(E1406,2),"erro")))))</f>
        <v>02.217.319/0001-07</v>
      </c>
      <c r="G1406" s="2">
        <f t="shared" si="61"/>
        <v>13</v>
      </c>
      <c r="H1406" s="6" t="s">
        <v>50</v>
      </c>
      <c r="I1406" s="2">
        <v>6</v>
      </c>
      <c r="J1406" s="6">
        <v>10.380963196620565</v>
      </c>
      <c r="K1406" s="6">
        <v>32240</v>
      </c>
      <c r="L1406" s="2">
        <v>0</v>
      </c>
      <c r="M1406" s="2">
        <v>0</v>
      </c>
      <c r="N1406" s="2"/>
      <c r="O1406" s="2">
        <v>0</v>
      </c>
      <c r="P1406" s="2">
        <v>0</v>
      </c>
      <c r="Q1406" s="2">
        <v>0</v>
      </c>
      <c r="R1406" s="2">
        <v>5</v>
      </c>
      <c r="S1406" s="2">
        <v>0</v>
      </c>
      <c r="T1406" s="6">
        <v>11.808144066308667</v>
      </c>
      <c r="U1406" s="6">
        <v>-9.3899897277098748E-4</v>
      </c>
      <c r="V1406" s="6">
        <v>1.2654270444090456E-3</v>
      </c>
      <c r="W1406" s="6">
        <v>170</v>
      </c>
      <c r="X1406" s="6">
        <v>0</v>
      </c>
      <c r="Y1406" s="6">
        <v>134342</v>
      </c>
      <c r="Z1406" s="6">
        <v>-126.14700000000001</v>
      </c>
      <c r="AA1406" s="2">
        <f t="shared" si="62"/>
        <v>1</v>
      </c>
      <c r="AB1406" s="2">
        <v>0</v>
      </c>
      <c r="AC1406" s="2">
        <v>1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1</v>
      </c>
      <c r="AR1406" s="3">
        <v>0</v>
      </c>
      <c r="AS1406" s="6">
        <f t="shared" si="63"/>
        <v>11.306319412294949</v>
      </c>
      <c r="AT1406" s="6">
        <f t="shared" si="64"/>
        <v>-1.6765805198318046E-3</v>
      </c>
      <c r="AU1406" s="6">
        <f t="shared" si="65"/>
        <v>2.077851820886714E-3</v>
      </c>
      <c r="AV1406" s="6">
        <f t="shared" si="66"/>
        <v>0</v>
      </c>
      <c r="AW1406" s="6">
        <f t="shared" si="67"/>
        <v>0</v>
      </c>
      <c r="AX1406" s="6">
        <f t="shared" si="68"/>
        <v>0</v>
      </c>
      <c r="AY1406" s="6">
        <f t="shared" si="69"/>
        <v>0</v>
      </c>
      <c r="AZ1406" s="6">
        <f t="shared" si="70"/>
        <v>0</v>
      </c>
      <c r="BA1406" s="6">
        <f t="shared" si="71"/>
        <v>5</v>
      </c>
      <c r="BB1406" s="6">
        <f t="shared" si="72"/>
        <v>0</v>
      </c>
      <c r="BC1406" s="2"/>
      <c r="BD1406" s="2"/>
    </row>
    <row r="1407" spans="1:56" ht="15.75" customHeight="1" x14ac:dyDescent="0.25">
      <c r="A1407" s="2">
        <v>336</v>
      </c>
      <c r="B1407" s="2">
        <v>2016</v>
      </c>
      <c r="C1407" s="6" t="s">
        <v>397</v>
      </c>
      <c r="D1407" s="2">
        <v>21016</v>
      </c>
      <c r="E1407" s="2">
        <v>8807432000110</v>
      </c>
      <c r="F1407" s="2" t="str">
        <f t="array" ref="F1407">IFERROR(INDEX(cnpj!$A:$B,MATCH(C1407,cnpj!$B:$B,0),1),IF(G1407=14,LEFT(E1407,2)&amp;"."&amp;MID(E1407,3,3)&amp;"."&amp;MID(E1407,6,3)&amp;"/"&amp;MID(E1407,9,4)&amp;"-"&amp;RIGHT(E1407,2),IF(G1407=13,0&amp;LEFT(E1407,1)&amp;"."&amp;MID(E1407,2,3)&amp;"."&amp;MID(E1407,5,3)&amp;"/"&amp;MID(E1407,8,4)&amp;"-"&amp;RIGHT(E1407,2),IF(G1407=12,"00"&amp;"."&amp;LEFT(E1407,3)&amp;"."&amp;MID(E1407,4,3)&amp;"/"&amp;MID(E1407,7,4)&amp;"-"&amp;RIGHT(E1407,2),IF(G1407=11,"00.0"&amp;LEFT(E1407,2)&amp;"."&amp;MID(E1407,3,3)&amp;"/"&amp;MID(E1407,6,4)&amp;"-"&amp;RIGHT(E1407,2),"erro")))))</f>
        <v>08.807.432/0001-10</v>
      </c>
      <c r="G1407" s="2">
        <f t="shared" si="61"/>
        <v>13</v>
      </c>
      <c r="H1407" s="6" t="s">
        <v>62</v>
      </c>
      <c r="I1407" s="2">
        <v>3</v>
      </c>
      <c r="J1407" s="6">
        <v>14.785626873074481</v>
      </c>
      <c r="K1407" s="6">
        <v>2638251.31</v>
      </c>
      <c r="L1407" s="2">
        <v>0</v>
      </c>
      <c r="M1407" s="2">
        <v>1</v>
      </c>
      <c r="N1407" s="2"/>
      <c r="O1407" s="2">
        <v>0</v>
      </c>
      <c r="P1407" s="2">
        <v>0</v>
      </c>
      <c r="Q1407" s="2">
        <v>0</v>
      </c>
      <c r="R1407" s="2">
        <v>21</v>
      </c>
      <c r="S1407" s="2">
        <v>0</v>
      </c>
      <c r="T1407" s="6">
        <v>15.063585124487624</v>
      </c>
      <c r="U1407" s="6">
        <v>0.10566624631957076</v>
      </c>
      <c r="V1407" s="6">
        <v>0.30111013543635101</v>
      </c>
      <c r="W1407" s="6">
        <v>540465</v>
      </c>
      <c r="X1407" s="6">
        <v>508491</v>
      </c>
      <c r="Y1407" s="6">
        <v>3483629</v>
      </c>
      <c r="Z1407" s="6">
        <v>368102</v>
      </c>
      <c r="AA1407" s="2" t="str">
        <f t="shared" si="62"/>
        <v/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1</v>
      </c>
      <c r="AI1407" s="2">
        <v>0</v>
      </c>
      <c r="AJ1407" s="2">
        <v>0</v>
      </c>
      <c r="AK1407" s="2">
        <v>0</v>
      </c>
      <c r="AL1407" s="2">
        <v>0</v>
      </c>
      <c r="AM1407" s="2">
        <v>1</v>
      </c>
      <c r="AN1407" s="2">
        <v>0</v>
      </c>
      <c r="AO1407" s="2">
        <v>0</v>
      </c>
      <c r="AP1407" s="2">
        <v>0</v>
      </c>
      <c r="AQ1407" s="2">
        <v>0</v>
      </c>
      <c r="AR1407" s="3">
        <v>0</v>
      </c>
      <c r="AS1407" s="6" t="str">
        <f t="shared" si="63"/>
        <v/>
      </c>
      <c r="AT1407" s="6" t="str">
        <f t="shared" si="64"/>
        <v/>
      </c>
      <c r="AU1407" s="6" t="str">
        <f t="shared" si="65"/>
        <v/>
      </c>
      <c r="AV1407" s="6" t="str">
        <f t="shared" si="66"/>
        <v/>
      </c>
      <c r="AW1407" s="6" t="str">
        <f t="shared" si="67"/>
        <v/>
      </c>
      <c r="AX1407" s="6" t="str">
        <f t="shared" si="68"/>
        <v/>
      </c>
      <c r="AY1407" s="6" t="str">
        <f t="shared" si="69"/>
        <v/>
      </c>
      <c r="AZ1407" s="6" t="str">
        <f t="shared" si="70"/>
        <v/>
      </c>
      <c r="BA1407" s="6" t="str">
        <f t="shared" si="71"/>
        <v/>
      </c>
      <c r="BB1407" s="6" t="str">
        <f t="shared" si="72"/>
        <v/>
      </c>
      <c r="BC1407" s="2"/>
      <c r="BD1407" s="2"/>
    </row>
    <row r="1408" spans="1:56" ht="15.75" customHeight="1" x14ac:dyDescent="0.25">
      <c r="A1408" s="2">
        <v>336</v>
      </c>
      <c r="B1408" s="2">
        <v>2017</v>
      </c>
      <c r="C1408" s="6" t="s">
        <v>397</v>
      </c>
      <c r="D1408" s="2">
        <v>21016</v>
      </c>
      <c r="E1408" s="2">
        <v>8807432000110</v>
      </c>
      <c r="F1408" s="2" t="str">
        <f t="array" ref="F1408">IFERROR(INDEX(cnpj!$A:$B,MATCH(C1408,cnpj!$B:$B,0),1),IF(G1408=14,LEFT(E1408,2)&amp;"."&amp;MID(E1408,3,3)&amp;"."&amp;MID(E1408,6,3)&amp;"/"&amp;MID(E1408,9,4)&amp;"-"&amp;RIGHT(E1408,2),IF(G1408=13,0&amp;LEFT(E1408,1)&amp;"."&amp;MID(E1408,2,3)&amp;"."&amp;MID(E1408,5,3)&amp;"/"&amp;MID(E1408,8,4)&amp;"-"&amp;RIGHT(E1408,2),IF(G1408=12,"00"&amp;"."&amp;LEFT(E1408,3)&amp;"."&amp;MID(E1408,4,3)&amp;"/"&amp;MID(E1408,7,4)&amp;"-"&amp;RIGHT(E1408,2),IF(G1408=11,"00.0"&amp;LEFT(E1408,2)&amp;"."&amp;MID(E1408,3,3)&amp;"/"&amp;MID(E1408,6,4)&amp;"-"&amp;RIGHT(E1408,2),"erro")))))</f>
        <v>08.807.432/0001-10</v>
      </c>
      <c r="G1408" s="2">
        <f t="shared" si="61"/>
        <v>13</v>
      </c>
      <c r="H1408" s="6" t="s">
        <v>62</v>
      </c>
      <c r="I1408" s="2">
        <v>3</v>
      </c>
      <c r="J1408" s="6">
        <v>14.116976882096296</v>
      </c>
      <c r="K1408" s="6">
        <v>1351839.59</v>
      </c>
      <c r="L1408" s="2">
        <v>0</v>
      </c>
      <c r="M1408" s="2">
        <v>1</v>
      </c>
      <c r="N1408" s="2"/>
      <c r="O1408" s="2">
        <v>0</v>
      </c>
      <c r="P1408" s="2">
        <v>0</v>
      </c>
      <c r="Q1408" s="2">
        <v>0</v>
      </c>
      <c r="R1408" s="2">
        <v>21</v>
      </c>
      <c r="S1408" s="2">
        <v>0</v>
      </c>
      <c r="T1408" s="6">
        <v>15.040796906400022</v>
      </c>
      <c r="U1408" s="6">
        <v>0.12469087183173913</v>
      </c>
      <c r="V1408" s="6">
        <v>0.18439295171624318</v>
      </c>
      <c r="W1408" s="6">
        <v>429978</v>
      </c>
      <c r="X1408" s="6">
        <v>197906</v>
      </c>
      <c r="Y1408" s="6">
        <v>3405141</v>
      </c>
      <c r="Z1408" s="6">
        <v>424590</v>
      </c>
      <c r="AA1408" s="2">
        <f t="shared" si="62"/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1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</v>
      </c>
      <c r="AO1408" s="2">
        <v>0</v>
      </c>
      <c r="AP1408" s="2">
        <v>0</v>
      </c>
      <c r="AQ1408" s="2">
        <v>0</v>
      </c>
      <c r="AR1408" s="3">
        <v>0</v>
      </c>
      <c r="AS1408" s="6">
        <f t="shared" si="63"/>
        <v>15.063585124487624</v>
      </c>
      <c r="AT1408" s="6">
        <f t="shared" si="64"/>
        <v>0.10566624631957076</v>
      </c>
      <c r="AU1408" s="6">
        <f t="shared" si="65"/>
        <v>0.30111013543635101</v>
      </c>
      <c r="AV1408" s="6">
        <f t="shared" si="66"/>
        <v>0</v>
      </c>
      <c r="AW1408" s="6">
        <f t="shared" si="67"/>
        <v>1</v>
      </c>
      <c r="AX1408" s="6">
        <f t="shared" si="68"/>
        <v>0</v>
      </c>
      <c r="AY1408" s="6">
        <f t="shared" si="69"/>
        <v>0</v>
      </c>
      <c r="AZ1408" s="6">
        <f t="shared" si="70"/>
        <v>0</v>
      </c>
      <c r="BA1408" s="6">
        <f t="shared" si="71"/>
        <v>21</v>
      </c>
      <c r="BB1408" s="6">
        <f t="shared" si="72"/>
        <v>0</v>
      </c>
      <c r="BC1408" s="2"/>
      <c r="BD1408" s="2"/>
    </row>
    <row r="1409" spans="1:56" ht="15.75" customHeight="1" x14ac:dyDescent="0.25">
      <c r="A1409" s="2">
        <v>336</v>
      </c>
      <c r="B1409" s="2">
        <v>2018</v>
      </c>
      <c r="C1409" s="6" t="s">
        <v>397</v>
      </c>
      <c r="D1409" s="2">
        <v>21016</v>
      </c>
      <c r="E1409" s="2">
        <v>8807432000110</v>
      </c>
      <c r="F1409" s="2" t="str">
        <f t="array" ref="F1409">IFERROR(INDEX(cnpj!$A:$B,MATCH(C1409,cnpj!$B:$B,0),1),IF(G1409=14,LEFT(E1409,2)&amp;"."&amp;MID(E1409,3,3)&amp;"."&amp;MID(E1409,6,3)&amp;"/"&amp;MID(E1409,9,4)&amp;"-"&amp;RIGHT(E1409,2),IF(G1409=13,0&amp;LEFT(E1409,1)&amp;"."&amp;MID(E1409,2,3)&amp;"."&amp;MID(E1409,5,3)&amp;"/"&amp;MID(E1409,8,4)&amp;"-"&amp;RIGHT(E1409,2),IF(G1409=12,"00"&amp;"."&amp;LEFT(E1409,3)&amp;"."&amp;MID(E1409,4,3)&amp;"/"&amp;MID(E1409,7,4)&amp;"-"&amp;RIGHT(E1409,2),IF(G1409=11,"00.0"&amp;LEFT(E1409,2)&amp;"."&amp;MID(E1409,3,3)&amp;"/"&amp;MID(E1409,6,4)&amp;"-"&amp;RIGHT(E1409,2),"erro")))))</f>
        <v>08.807.432/0001-10</v>
      </c>
      <c r="G1409" s="2">
        <f t="shared" si="61"/>
        <v>13</v>
      </c>
      <c r="H1409" s="6" t="s">
        <v>62</v>
      </c>
      <c r="I1409" s="2">
        <v>3</v>
      </c>
      <c r="J1409" s="6">
        <v>14.296898514151621</v>
      </c>
      <c r="K1409" s="6">
        <v>1618319</v>
      </c>
      <c r="L1409" s="2">
        <v>0</v>
      </c>
      <c r="M1409" s="2">
        <v>1</v>
      </c>
      <c r="N1409" s="2"/>
      <c r="O1409" s="2">
        <v>0</v>
      </c>
      <c r="P1409" s="2">
        <v>0</v>
      </c>
      <c r="Q1409" s="2">
        <v>0</v>
      </c>
      <c r="R1409" s="2">
        <v>21</v>
      </c>
      <c r="S1409" s="2">
        <v>0</v>
      </c>
      <c r="T1409" s="6">
        <v>15.075523184072605</v>
      </c>
      <c r="U1409" s="6">
        <v>0.18291851346743948</v>
      </c>
      <c r="V1409" s="6">
        <v>0.26494568377627242</v>
      </c>
      <c r="W1409" s="6">
        <v>930653</v>
      </c>
      <c r="X1409" s="6">
        <v>3404</v>
      </c>
      <c r="Y1409" s="6">
        <v>3525466</v>
      </c>
      <c r="Z1409" s="6">
        <v>644873</v>
      </c>
      <c r="AA1409" s="2">
        <f t="shared" si="62"/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1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1</v>
      </c>
      <c r="AP1409" s="2">
        <v>0</v>
      </c>
      <c r="AQ1409" s="2">
        <v>0</v>
      </c>
      <c r="AR1409" s="3">
        <v>0</v>
      </c>
      <c r="AS1409" s="6">
        <f t="shared" si="63"/>
        <v>15.040796906400022</v>
      </c>
      <c r="AT1409" s="6">
        <f t="shared" si="64"/>
        <v>0.12469087183173913</v>
      </c>
      <c r="AU1409" s="6">
        <f t="shared" si="65"/>
        <v>0.18439295171624318</v>
      </c>
      <c r="AV1409" s="6">
        <f t="shared" si="66"/>
        <v>0</v>
      </c>
      <c r="AW1409" s="6">
        <f t="shared" si="67"/>
        <v>1</v>
      </c>
      <c r="AX1409" s="6">
        <f t="shared" si="68"/>
        <v>0</v>
      </c>
      <c r="AY1409" s="6">
        <f t="shared" si="69"/>
        <v>0</v>
      </c>
      <c r="AZ1409" s="6">
        <f t="shared" si="70"/>
        <v>0</v>
      </c>
      <c r="BA1409" s="6">
        <f t="shared" si="71"/>
        <v>21</v>
      </c>
      <c r="BB1409" s="6">
        <f t="shared" si="72"/>
        <v>0</v>
      </c>
      <c r="BC1409" s="2"/>
      <c r="BD1409" s="2"/>
    </row>
    <row r="1410" spans="1:56" ht="15.75" customHeight="1" x14ac:dyDescent="0.25">
      <c r="A1410" s="2">
        <v>336</v>
      </c>
      <c r="B1410" s="2">
        <v>2019</v>
      </c>
      <c r="C1410" s="6" t="s">
        <v>397</v>
      </c>
      <c r="D1410" s="2">
        <v>21016</v>
      </c>
      <c r="E1410" s="2">
        <v>8807432000110</v>
      </c>
      <c r="F1410" s="2" t="str">
        <f t="array" ref="F1410">IFERROR(INDEX(cnpj!$A:$B,MATCH(C1410,cnpj!$B:$B,0),1),IF(G1410=14,LEFT(E1410,2)&amp;"."&amp;MID(E1410,3,3)&amp;"."&amp;MID(E1410,6,3)&amp;"/"&amp;MID(E1410,9,4)&amp;"-"&amp;RIGHT(E1410,2),IF(G1410=13,0&amp;LEFT(E1410,1)&amp;"."&amp;MID(E1410,2,3)&amp;"."&amp;MID(E1410,5,3)&amp;"/"&amp;MID(E1410,8,4)&amp;"-"&amp;RIGHT(E1410,2),IF(G1410=12,"00"&amp;"."&amp;LEFT(E1410,3)&amp;"."&amp;MID(E1410,4,3)&amp;"/"&amp;MID(E1410,7,4)&amp;"-"&amp;RIGHT(E1410,2),IF(G1410=11,"00.0"&amp;LEFT(E1410,2)&amp;"."&amp;MID(E1410,3,3)&amp;"/"&amp;MID(E1410,6,4)&amp;"-"&amp;RIGHT(E1410,2),"erro")))))</f>
        <v>08.807.432/0001-10</v>
      </c>
      <c r="G1410" s="2">
        <f t="shared" si="61"/>
        <v>13</v>
      </c>
      <c r="H1410" s="6" t="s">
        <v>62</v>
      </c>
      <c r="I1410" s="2">
        <v>3</v>
      </c>
      <c r="J1410" s="6">
        <v>14.259007852694976</v>
      </c>
      <c r="K1410" s="6">
        <v>1558147</v>
      </c>
      <c r="L1410" s="2">
        <v>0</v>
      </c>
      <c r="M1410" s="2">
        <v>1</v>
      </c>
      <c r="N1410" s="2"/>
      <c r="O1410" s="2">
        <v>0</v>
      </c>
      <c r="P1410" s="2">
        <v>0</v>
      </c>
      <c r="Q1410" s="2">
        <v>0</v>
      </c>
      <c r="R1410" s="2">
        <v>19</v>
      </c>
      <c r="S1410" s="2">
        <v>0</v>
      </c>
      <c r="T1410" s="6">
        <v>15.178017221934287</v>
      </c>
      <c r="U1410" s="6">
        <v>0.16542361286768056</v>
      </c>
      <c r="V1410" s="6">
        <v>0.18284283655899222</v>
      </c>
      <c r="W1410" s="6">
        <v>173714</v>
      </c>
      <c r="X1410" s="6">
        <v>540465</v>
      </c>
      <c r="Y1410" s="6">
        <v>3905972</v>
      </c>
      <c r="Z1410" s="6">
        <v>646140</v>
      </c>
      <c r="AA1410" s="2">
        <f t="shared" si="62"/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1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1</v>
      </c>
      <c r="AQ1410" s="2">
        <v>0</v>
      </c>
      <c r="AR1410" s="3">
        <v>0</v>
      </c>
      <c r="AS1410" s="6">
        <f t="shared" si="63"/>
        <v>15.075523184072605</v>
      </c>
      <c r="AT1410" s="6">
        <f t="shared" si="64"/>
        <v>0.18291851346743948</v>
      </c>
      <c r="AU1410" s="6">
        <f t="shared" si="65"/>
        <v>0.26494568377627242</v>
      </c>
      <c r="AV1410" s="6">
        <f t="shared" si="66"/>
        <v>0</v>
      </c>
      <c r="AW1410" s="6">
        <f t="shared" si="67"/>
        <v>1</v>
      </c>
      <c r="AX1410" s="6">
        <f t="shared" si="68"/>
        <v>0</v>
      </c>
      <c r="AY1410" s="6">
        <f t="shared" si="69"/>
        <v>0</v>
      </c>
      <c r="AZ1410" s="6">
        <f t="shared" si="70"/>
        <v>0</v>
      </c>
      <c r="BA1410" s="6">
        <f t="shared" si="71"/>
        <v>21</v>
      </c>
      <c r="BB1410" s="6">
        <f t="shared" si="72"/>
        <v>0</v>
      </c>
      <c r="BC1410" s="2"/>
      <c r="BD1410" s="2"/>
    </row>
    <row r="1411" spans="1:56" ht="15.75" customHeight="1" x14ac:dyDescent="0.25">
      <c r="A1411" s="2">
        <v>336</v>
      </c>
      <c r="B1411" s="2">
        <v>2020</v>
      </c>
      <c r="C1411" s="6" t="s">
        <v>397</v>
      </c>
      <c r="D1411" s="2">
        <v>21016</v>
      </c>
      <c r="E1411" s="2">
        <v>8807432000110</v>
      </c>
      <c r="F1411" s="2" t="str">
        <f t="array" ref="F1411">IFERROR(INDEX(cnpj!$A:$B,MATCH(C1411,cnpj!$B:$B,0),1),IF(G1411=14,LEFT(E1411,2)&amp;"."&amp;MID(E1411,3,3)&amp;"."&amp;MID(E1411,6,3)&amp;"/"&amp;MID(E1411,9,4)&amp;"-"&amp;RIGHT(E1411,2),IF(G1411=13,0&amp;LEFT(E1411,1)&amp;"."&amp;MID(E1411,2,3)&amp;"."&amp;MID(E1411,5,3)&amp;"/"&amp;MID(E1411,8,4)&amp;"-"&amp;RIGHT(E1411,2),IF(G1411=12,"00"&amp;"."&amp;LEFT(E1411,3)&amp;"."&amp;MID(E1411,4,3)&amp;"/"&amp;MID(E1411,7,4)&amp;"-"&amp;RIGHT(E1411,2),IF(G1411=11,"00.0"&amp;LEFT(E1411,2)&amp;"."&amp;MID(E1411,3,3)&amp;"/"&amp;MID(E1411,6,4)&amp;"-"&amp;RIGHT(E1411,2),"erro")))))</f>
        <v>08.807.432/0001-10</v>
      </c>
      <c r="G1411" s="2">
        <f t="shared" si="61"/>
        <v>13</v>
      </c>
      <c r="H1411" s="6" t="s">
        <v>62</v>
      </c>
      <c r="I1411" s="2">
        <v>3</v>
      </c>
      <c r="J1411" s="6">
        <v>14.748015132201431</v>
      </c>
      <c r="K1411" s="6">
        <v>2540865</v>
      </c>
      <c r="L1411" s="2">
        <v>0</v>
      </c>
      <c r="M1411" s="2">
        <v>1</v>
      </c>
      <c r="N1411" s="2"/>
      <c r="O1411" s="2">
        <v>0</v>
      </c>
      <c r="P1411" s="2">
        <v>0</v>
      </c>
      <c r="Q1411" s="2">
        <v>0</v>
      </c>
      <c r="R1411" s="2">
        <v>18</v>
      </c>
      <c r="S1411" s="2">
        <v>0</v>
      </c>
      <c r="T1411" s="6">
        <v>15.730821725407578</v>
      </c>
      <c r="U1411" s="6">
        <v>1.4461667764758285E-2</v>
      </c>
      <c r="V1411" s="6">
        <v>0.52792091265774843</v>
      </c>
      <c r="W1411" s="6">
        <v>445612</v>
      </c>
      <c r="X1411" s="6">
        <v>3138470</v>
      </c>
      <c r="Y1411" s="6">
        <v>6789051</v>
      </c>
      <c r="Z1411" s="6">
        <v>98181</v>
      </c>
      <c r="AA1411" s="2">
        <f t="shared" si="62"/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1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1</v>
      </c>
      <c r="AR1411" s="3">
        <v>0</v>
      </c>
      <c r="AS1411" s="6">
        <f t="shared" si="63"/>
        <v>15.178017221934287</v>
      </c>
      <c r="AT1411" s="6">
        <f t="shared" si="64"/>
        <v>0.16542361286768056</v>
      </c>
      <c r="AU1411" s="6">
        <f t="shared" si="65"/>
        <v>0.18284283655899222</v>
      </c>
      <c r="AV1411" s="6">
        <f t="shared" si="66"/>
        <v>0</v>
      </c>
      <c r="AW1411" s="6">
        <f t="shared" si="67"/>
        <v>1</v>
      </c>
      <c r="AX1411" s="6">
        <f t="shared" si="68"/>
        <v>0</v>
      </c>
      <c r="AY1411" s="6">
        <f t="shared" si="69"/>
        <v>0</v>
      </c>
      <c r="AZ1411" s="6">
        <f t="shared" si="70"/>
        <v>0</v>
      </c>
      <c r="BA1411" s="6">
        <f t="shared" si="71"/>
        <v>19</v>
      </c>
      <c r="BB1411" s="6">
        <f t="shared" si="72"/>
        <v>0</v>
      </c>
      <c r="BC1411" s="2"/>
      <c r="BD1411" s="2"/>
    </row>
  </sheetData>
  <customSheetViews>
    <customSheetView guid="{C74BF95E-F37A-4D66-9E03-79A5B567339E}" filter="1" showAutoFilter="1">
      <pageMargins left="0.511811024" right="0.511811024" top="0.78740157499999996" bottom="0.78740157499999996" header="0.31496062000000002" footer="0.31496062000000002"/>
      <autoFilter ref="A1:BD1745" xr:uid="{E2AA579E-774E-4891-90DD-831DBD49BC9E}">
        <filterColumn colId="5">
          <filters>
            <filter val="00.070.698/0001-11"/>
            <filter val="00.861.626/0001-92"/>
            <filter val="00.866.577/0001-80"/>
          </filters>
        </filterColumn>
      </autoFilter>
      <extLst>
        <ext uri="GoogleSheetsCustomDataVersion1">
          <go:sheetsCustomData xmlns:go="http://customooxmlschemas.google.com/" filterViewId="973773561"/>
        </ext>
      </extLst>
    </customSheetView>
    <customSheetView guid="{9E5C5EDF-5125-4129-B9AC-EC4AC241E4C0}" filter="1" showAutoFilter="1">
      <pageMargins left="0.511811024" right="0.511811024" top="0.78740157499999996" bottom="0.78740157499999996" header="0.31496062000000002" footer="0.31496062000000002"/>
      <autoFilter ref="A1:BD1745" xr:uid="{5CEB9686-E989-4945-843D-67419497A38D}">
        <filterColumn colId="5">
          <filters>
            <filter val="00.070.698/0001-11"/>
            <filter val="00.861.626/0001-92"/>
            <filter val="00.866.577/0001-80"/>
          </filters>
        </filterColumn>
      </autoFilter>
      <extLst>
        <ext uri="GoogleSheetsCustomDataVersion1">
          <go:sheetsCustomData xmlns:go="http://customooxmlschemas.google.com/" filterViewId="1521159567"/>
        </ext>
      </extLst>
    </customSheetView>
    <customSheetView guid="{5EB0893C-6E3B-4711-9A18-D327CCBAB4D5}" filter="1" showAutoFilter="1">
      <pageMargins left="0.511811024" right="0.511811024" top="0.78740157499999996" bottom="0.78740157499999996" header="0.31496062000000002" footer="0.31496062000000002"/>
      <autoFilter ref="A1:BD1745" xr:uid="{1DBFA6CD-CEFD-427E-BC53-3786C812ECA1}">
        <filterColumn colId="1">
          <filters>
            <filter val="2021"/>
            <filter val="2020"/>
          </filters>
        </filterColumn>
      </autoFilter>
      <extLst>
        <ext uri="GoogleSheetsCustomDataVersion1">
          <go:sheetsCustomData xmlns:go="http://customooxmlschemas.google.com/" filterViewId="1421741089"/>
        </ext>
      </extLst>
    </customSheetView>
    <customSheetView guid="{1582C766-710E-4F5C-A15C-69D1CE8786D7}" filter="1" showAutoFilter="1">
      <pageMargins left="0.511811024" right="0.511811024" top="0.78740157499999996" bottom="0.78740157499999996" header="0.31496062000000002" footer="0.31496062000000002"/>
      <autoFilter ref="A1:BD1745" xr:uid="{FBC2ACAF-408B-4913-8701-61F6DD4D5D9A}">
        <filterColumn colId="5">
          <filters>
            <filter val="00.070.698/0001-11"/>
          </filters>
        </filterColumn>
      </autoFilter>
      <extLst>
        <ext uri="GoogleSheetsCustomDataVersion1">
          <go:sheetsCustomData xmlns:go="http://customooxmlschemas.google.com/" filterViewId="1265747218"/>
        </ext>
      </extLst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716"/>
  <sheetViews>
    <sheetView workbookViewId="0"/>
  </sheetViews>
  <sheetFormatPr defaultColWidth="14.42578125" defaultRowHeight="15" customHeight="1" x14ac:dyDescent="0.25"/>
  <sheetData>
    <row r="1" spans="1:2" x14ac:dyDescent="0.25">
      <c r="A1" s="7" t="s">
        <v>398</v>
      </c>
    </row>
    <row r="2" spans="1:2" x14ac:dyDescent="0.25">
      <c r="A2" s="7" t="s">
        <v>399</v>
      </c>
      <c r="B2" s="7" t="s">
        <v>104</v>
      </c>
    </row>
    <row r="3" spans="1:2" x14ac:dyDescent="0.25">
      <c r="A3" s="7" t="s">
        <v>400</v>
      </c>
      <c r="B3" s="7" t="s">
        <v>401</v>
      </c>
    </row>
    <row r="4" spans="1:2" x14ac:dyDescent="0.25">
      <c r="A4" s="7" t="s">
        <v>402</v>
      </c>
      <c r="B4" s="7" t="s">
        <v>403</v>
      </c>
    </row>
    <row r="5" spans="1:2" x14ac:dyDescent="0.25">
      <c r="A5" s="7" t="s">
        <v>404</v>
      </c>
      <c r="B5" s="7" t="s">
        <v>405</v>
      </c>
    </row>
    <row r="6" spans="1:2" x14ac:dyDescent="0.25">
      <c r="A6" s="7" t="s">
        <v>406</v>
      </c>
      <c r="B6" s="7" t="s">
        <v>407</v>
      </c>
    </row>
    <row r="7" spans="1:2" x14ac:dyDescent="0.25">
      <c r="A7" s="7" t="s">
        <v>408</v>
      </c>
      <c r="B7" s="7" t="s">
        <v>409</v>
      </c>
    </row>
    <row r="8" spans="1:2" x14ac:dyDescent="0.25">
      <c r="A8" s="7" t="s">
        <v>410</v>
      </c>
      <c r="B8" s="7" t="s">
        <v>141</v>
      </c>
    </row>
    <row r="9" spans="1:2" x14ac:dyDescent="0.25">
      <c r="A9" s="7" t="s">
        <v>411</v>
      </c>
      <c r="B9" s="7" t="s">
        <v>362</v>
      </c>
    </row>
    <row r="10" spans="1:2" x14ac:dyDescent="0.25">
      <c r="A10" s="7" t="s">
        <v>412</v>
      </c>
      <c r="B10" s="7" t="s">
        <v>413</v>
      </c>
    </row>
    <row r="11" spans="1:2" x14ac:dyDescent="0.25">
      <c r="A11" s="7" t="s">
        <v>414</v>
      </c>
      <c r="B11" s="7" t="s">
        <v>415</v>
      </c>
    </row>
    <row r="12" spans="1:2" x14ac:dyDescent="0.25">
      <c r="A12" s="7" t="s">
        <v>416</v>
      </c>
      <c r="B12" s="7" t="s">
        <v>417</v>
      </c>
    </row>
    <row r="13" spans="1:2" x14ac:dyDescent="0.25">
      <c r="A13" s="7" t="s">
        <v>418</v>
      </c>
      <c r="B13" s="7" t="s">
        <v>419</v>
      </c>
    </row>
    <row r="14" spans="1:2" x14ac:dyDescent="0.25">
      <c r="A14" s="7" t="s">
        <v>420</v>
      </c>
      <c r="B14" s="7" t="s">
        <v>345</v>
      </c>
    </row>
    <row r="15" spans="1:2" x14ac:dyDescent="0.25">
      <c r="A15" s="7" t="s">
        <v>421</v>
      </c>
      <c r="B15" s="7" t="s">
        <v>422</v>
      </c>
    </row>
    <row r="16" spans="1:2" x14ac:dyDescent="0.25">
      <c r="A16" s="7" t="s">
        <v>423</v>
      </c>
      <c r="B16" s="7" t="s">
        <v>232</v>
      </c>
    </row>
    <row r="17" spans="1:2" x14ac:dyDescent="0.25">
      <c r="A17" s="7" t="s">
        <v>424</v>
      </c>
      <c r="B17" s="7" t="s">
        <v>425</v>
      </c>
    </row>
    <row r="18" spans="1:2" x14ac:dyDescent="0.25">
      <c r="A18" s="7" t="s">
        <v>426</v>
      </c>
      <c r="B18" s="7" t="s">
        <v>64</v>
      </c>
    </row>
    <row r="19" spans="1:2" x14ac:dyDescent="0.25">
      <c r="A19" s="7" t="s">
        <v>427</v>
      </c>
      <c r="B19" s="7" t="s">
        <v>195</v>
      </c>
    </row>
    <row r="20" spans="1:2" x14ac:dyDescent="0.25">
      <c r="A20" s="7" t="s">
        <v>428</v>
      </c>
      <c r="B20" s="7" t="s">
        <v>429</v>
      </c>
    </row>
    <row r="21" spans="1:2" x14ac:dyDescent="0.25">
      <c r="A21" s="7" t="s">
        <v>430</v>
      </c>
      <c r="B21" s="7" t="s">
        <v>207</v>
      </c>
    </row>
    <row r="22" spans="1:2" x14ac:dyDescent="0.25">
      <c r="A22" s="7" t="s">
        <v>431</v>
      </c>
      <c r="B22" s="7" t="s">
        <v>147</v>
      </c>
    </row>
    <row r="23" spans="1:2" x14ac:dyDescent="0.25">
      <c r="A23" s="7" t="s">
        <v>432</v>
      </c>
      <c r="B23" s="7" t="s">
        <v>433</v>
      </c>
    </row>
    <row r="24" spans="1:2" x14ac:dyDescent="0.25">
      <c r="A24" s="7" t="s">
        <v>434</v>
      </c>
      <c r="B24" s="7" t="s">
        <v>435</v>
      </c>
    </row>
    <row r="25" spans="1:2" x14ac:dyDescent="0.25">
      <c r="A25" s="7" t="s">
        <v>436</v>
      </c>
      <c r="B25" s="7" t="s">
        <v>437</v>
      </c>
    </row>
    <row r="26" spans="1:2" x14ac:dyDescent="0.25">
      <c r="A26" s="7" t="s">
        <v>438</v>
      </c>
      <c r="B26" s="7" t="s">
        <v>292</v>
      </c>
    </row>
    <row r="27" spans="1:2" x14ac:dyDescent="0.25">
      <c r="A27" s="7" t="s">
        <v>439</v>
      </c>
      <c r="B27" s="7" t="s">
        <v>440</v>
      </c>
    </row>
    <row r="28" spans="1:2" x14ac:dyDescent="0.25">
      <c r="A28" s="7" t="s">
        <v>441</v>
      </c>
      <c r="B28" s="7" t="s">
        <v>442</v>
      </c>
    </row>
    <row r="29" spans="1:2" x14ac:dyDescent="0.25">
      <c r="A29" s="7" t="s">
        <v>443</v>
      </c>
      <c r="B29" s="7" t="s">
        <v>444</v>
      </c>
    </row>
    <row r="30" spans="1:2" x14ac:dyDescent="0.25">
      <c r="A30" s="7" t="s">
        <v>445</v>
      </c>
      <c r="B30" s="7" t="s">
        <v>394</v>
      </c>
    </row>
    <row r="31" spans="1:2" x14ac:dyDescent="0.25">
      <c r="A31" s="7" t="s">
        <v>446</v>
      </c>
      <c r="B31" s="7" t="s">
        <v>284</v>
      </c>
    </row>
    <row r="32" spans="1:2" x14ac:dyDescent="0.25">
      <c r="A32" s="7" t="s">
        <v>447</v>
      </c>
      <c r="B32" s="7" t="s">
        <v>448</v>
      </c>
    </row>
    <row r="33" spans="1:2" x14ac:dyDescent="0.25">
      <c r="A33" s="7" t="s">
        <v>449</v>
      </c>
      <c r="B33" s="7" t="s">
        <v>450</v>
      </c>
    </row>
    <row r="34" spans="1:2" x14ac:dyDescent="0.25">
      <c r="A34" s="7" t="s">
        <v>451</v>
      </c>
      <c r="B34" s="7" t="s">
        <v>214</v>
      </c>
    </row>
    <row r="35" spans="1:2" x14ac:dyDescent="0.25">
      <c r="A35" s="7" t="s">
        <v>452</v>
      </c>
      <c r="B35" s="7" t="s">
        <v>453</v>
      </c>
    </row>
    <row r="36" spans="1:2" x14ac:dyDescent="0.25">
      <c r="A36" s="7" t="s">
        <v>454</v>
      </c>
      <c r="B36" s="7" t="s">
        <v>336</v>
      </c>
    </row>
    <row r="37" spans="1:2" x14ac:dyDescent="0.25">
      <c r="A37" s="7" t="s">
        <v>455</v>
      </c>
      <c r="B37" s="7" t="s">
        <v>90</v>
      </c>
    </row>
    <row r="38" spans="1:2" x14ac:dyDescent="0.25">
      <c r="A38" s="7" t="s">
        <v>456</v>
      </c>
      <c r="B38" s="7" t="s">
        <v>457</v>
      </c>
    </row>
    <row r="39" spans="1:2" x14ac:dyDescent="0.25">
      <c r="A39" s="7" t="s">
        <v>458</v>
      </c>
      <c r="B39" s="7" t="s">
        <v>459</v>
      </c>
    </row>
    <row r="40" spans="1:2" x14ac:dyDescent="0.25">
      <c r="A40" s="7" t="s">
        <v>460</v>
      </c>
      <c r="B40" s="7" t="s">
        <v>461</v>
      </c>
    </row>
    <row r="41" spans="1:2" x14ac:dyDescent="0.25">
      <c r="A41" s="7" t="s">
        <v>462</v>
      </c>
      <c r="B41" s="7" t="s">
        <v>463</v>
      </c>
    </row>
    <row r="42" spans="1:2" x14ac:dyDescent="0.25">
      <c r="A42" s="7" t="s">
        <v>464</v>
      </c>
      <c r="B42" s="7" t="s">
        <v>353</v>
      </c>
    </row>
    <row r="43" spans="1:2" x14ac:dyDescent="0.25">
      <c r="A43" s="7" t="s">
        <v>465</v>
      </c>
      <c r="B43" s="7" t="s">
        <v>466</v>
      </c>
    </row>
    <row r="44" spans="1:2" x14ac:dyDescent="0.25">
      <c r="A44" s="7" t="s">
        <v>467</v>
      </c>
      <c r="B44" s="7" t="s">
        <v>468</v>
      </c>
    </row>
    <row r="45" spans="1:2" x14ac:dyDescent="0.25">
      <c r="A45" s="7" t="s">
        <v>469</v>
      </c>
      <c r="B45" s="7" t="s">
        <v>395</v>
      </c>
    </row>
    <row r="46" spans="1:2" x14ac:dyDescent="0.25">
      <c r="A46" s="7" t="s">
        <v>470</v>
      </c>
      <c r="B46" s="7" t="s">
        <v>327</v>
      </c>
    </row>
    <row r="47" spans="1:2" x14ac:dyDescent="0.25">
      <c r="A47" s="7" t="s">
        <v>471</v>
      </c>
      <c r="B47" s="7" t="s">
        <v>472</v>
      </c>
    </row>
    <row r="48" spans="1:2" x14ac:dyDescent="0.25">
      <c r="A48" s="7" t="s">
        <v>473</v>
      </c>
      <c r="B48" s="7" t="s">
        <v>352</v>
      </c>
    </row>
    <row r="49" spans="1:2" x14ac:dyDescent="0.25">
      <c r="A49" s="7" t="s">
        <v>474</v>
      </c>
      <c r="B49" s="7" t="s">
        <v>475</v>
      </c>
    </row>
    <row r="50" spans="1:2" x14ac:dyDescent="0.25">
      <c r="A50" s="7" t="s">
        <v>476</v>
      </c>
      <c r="B50" s="7" t="s">
        <v>477</v>
      </c>
    </row>
    <row r="51" spans="1:2" x14ac:dyDescent="0.25">
      <c r="A51" s="7" t="s">
        <v>478</v>
      </c>
      <c r="B51" s="7" t="s">
        <v>381</v>
      </c>
    </row>
    <row r="52" spans="1:2" x14ac:dyDescent="0.25">
      <c r="A52" s="7" t="s">
        <v>479</v>
      </c>
      <c r="B52" s="7" t="s">
        <v>168</v>
      </c>
    </row>
    <row r="53" spans="1:2" x14ac:dyDescent="0.25">
      <c r="A53" s="7" t="s">
        <v>480</v>
      </c>
      <c r="B53" s="7" t="s">
        <v>99</v>
      </c>
    </row>
    <row r="54" spans="1:2" x14ac:dyDescent="0.25">
      <c r="A54" s="7" t="s">
        <v>481</v>
      </c>
      <c r="B54" s="7" t="s">
        <v>396</v>
      </c>
    </row>
    <row r="55" spans="1:2" x14ac:dyDescent="0.25">
      <c r="A55" s="7" t="s">
        <v>482</v>
      </c>
      <c r="B55" s="7" t="s">
        <v>483</v>
      </c>
    </row>
    <row r="56" spans="1:2" x14ac:dyDescent="0.25">
      <c r="A56" s="7" t="s">
        <v>484</v>
      </c>
      <c r="B56" s="7" t="s">
        <v>485</v>
      </c>
    </row>
    <row r="57" spans="1:2" x14ac:dyDescent="0.25">
      <c r="A57" s="7" t="s">
        <v>486</v>
      </c>
      <c r="B57" s="7" t="s">
        <v>373</v>
      </c>
    </row>
    <row r="58" spans="1:2" x14ac:dyDescent="0.25">
      <c r="A58" s="7" t="s">
        <v>487</v>
      </c>
      <c r="B58" s="7" t="s">
        <v>488</v>
      </c>
    </row>
    <row r="59" spans="1:2" x14ac:dyDescent="0.25">
      <c r="A59" s="7" t="s">
        <v>489</v>
      </c>
      <c r="B59" s="7" t="s">
        <v>315</v>
      </c>
    </row>
    <row r="60" spans="1:2" x14ac:dyDescent="0.25">
      <c r="A60" s="7" t="s">
        <v>490</v>
      </c>
      <c r="B60" s="7" t="s">
        <v>180</v>
      </c>
    </row>
    <row r="61" spans="1:2" x14ac:dyDescent="0.25">
      <c r="A61" s="7" t="s">
        <v>491</v>
      </c>
      <c r="B61" s="7" t="s">
        <v>186</v>
      </c>
    </row>
    <row r="62" spans="1:2" x14ac:dyDescent="0.25">
      <c r="A62" s="7" t="s">
        <v>492</v>
      </c>
      <c r="B62" s="7" t="s">
        <v>184</v>
      </c>
    </row>
    <row r="63" spans="1:2" x14ac:dyDescent="0.25">
      <c r="A63" s="7" t="s">
        <v>493</v>
      </c>
      <c r="B63" s="7" t="s">
        <v>259</v>
      </c>
    </row>
    <row r="64" spans="1:2" x14ac:dyDescent="0.25">
      <c r="A64" s="7" t="s">
        <v>494</v>
      </c>
      <c r="B64" s="7" t="s">
        <v>359</v>
      </c>
    </row>
    <row r="65" spans="1:2" x14ac:dyDescent="0.25">
      <c r="A65" s="7" t="s">
        <v>495</v>
      </c>
      <c r="B65" s="7" t="s">
        <v>496</v>
      </c>
    </row>
    <row r="66" spans="1:2" x14ac:dyDescent="0.25">
      <c r="A66" s="7" t="s">
        <v>497</v>
      </c>
      <c r="B66" s="7" t="s">
        <v>498</v>
      </c>
    </row>
    <row r="67" spans="1:2" x14ac:dyDescent="0.25">
      <c r="A67" s="7" t="s">
        <v>499</v>
      </c>
      <c r="B67" s="7" t="s">
        <v>500</v>
      </c>
    </row>
    <row r="68" spans="1:2" x14ac:dyDescent="0.25">
      <c r="A68" s="7" t="s">
        <v>501</v>
      </c>
      <c r="B68" s="7" t="s">
        <v>502</v>
      </c>
    </row>
    <row r="69" spans="1:2" x14ac:dyDescent="0.25">
      <c r="A69" s="7" t="s">
        <v>503</v>
      </c>
      <c r="B69" s="7" t="s">
        <v>335</v>
      </c>
    </row>
    <row r="70" spans="1:2" x14ac:dyDescent="0.25">
      <c r="A70" s="7" t="s">
        <v>504</v>
      </c>
      <c r="B70" s="7" t="s">
        <v>238</v>
      </c>
    </row>
    <row r="71" spans="1:2" x14ac:dyDescent="0.25">
      <c r="A71" s="7" t="s">
        <v>505</v>
      </c>
      <c r="B71" s="7" t="s">
        <v>149</v>
      </c>
    </row>
    <row r="72" spans="1:2" x14ac:dyDescent="0.25">
      <c r="A72" s="7" t="s">
        <v>506</v>
      </c>
      <c r="B72" s="7" t="s">
        <v>507</v>
      </c>
    </row>
    <row r="73" spans="1:2" x14ac:dyDescent="0.25">
      <c r="A73" s="7" t="s">
        <v>508</v>
      </c>
      <c r="B73" s="7" t="s">
        <v>161</v>
      </c>
    </row>
    <row r="74" spans="1:2" x14ac:dyDescent="0.25">
      <c r="A74" s="7" t="s">
        <v>509</v>
      </c>
      <c r="B74" s="7" t="s">
        <v>152</v>
      </c>
    </row>
    <row r="75" spans="1:2" x14ac:dyDescent="0.25">
      <c r="A75" s="7" t="s">
        <v>510</v>
      </c>
      <c r="B75" s="7" t="s">
        <v>197</v>
      </c>
    </row>
    <row r="76" spans="1:2" x14ac:dyDescent="0.25">
      <c r="A76" s="7" t="s">
        <v>511</v>
      </c>
      <c r="B76" s="7" t="s">
        <v>334</v>
      </c>
    </row>
    <row r="77" spans="1:2" x14ac:dyDescent="0.25">
      <c r="A77" s="7" t="s">
        <v>512</v>
      </c>
      <c r="B77" s="7" t="s">
        <v>513</v>
      </c>
    </row>
    <row r="78" spans="1:2" x14ac:dyDescent="0.25">
      <c r="A78" s="7" t="s">
        <v>514</v>
      </c>
      <c r="B78" s="7" t="s">
        <v>146</v>
      </c>
    </row>
    <row r="79" spans="1:2" x14ac:dyDescent="0.25">
      <c r="A79" s="7" t="s">
        <v>515</v>
      </c>
      <c r="B79" s="7" t="s">
        <v>363</v>
      </c>
    </row>
    <row r="80" spans="1:2" x14ac:dyDescent="0.25">
      <c r="A80" s="7" t="s">
        <v>516</v>
      </c>
      <c r="B80" s="7" t="s">
        <v>517</v>
      </c>
    </row>
    <row r="81" spans="1:2" x14ac:dyDescent="0.25">
      <c r="A81" s="7" t="s">
        <v>518</v>
      </c>
      <c r="B81" s="7" t="s">
        <v>519</v>
      </c>
    </row>
    <row r="82" spans="1:2" x14ac:dyDescent="0.25">
      <c r="A82" s="7" t="s">
        <v>520</v>
      </c>
      <c r="B82" s="7" t="s">
        <v>521</v>
      </c>
    </row>
    <row r="83" spans="1:2" x14ac:dyDescent="0.25">
      <c r="A83" s="7" t="s">
        <v>522</v>
      </c>
      <c r="B83" s="7" t="s">
        <v>523</v>
      </c>
    </row>
    <row r="84" spans="1:2" x14ac:dyDescent="0.25">
      <c r="A84" s="7" t="s">
        <v>524</v>
      </c>
      <c r="B84" s="7" t="s">
        <v>525</v>
      </c>
    </row>
    <row r="85" spans="1:2" x14ac:dyDescent="0.25">
      <c r="A85" s="7" t="s">
        <v>526</v>
      </c>
      <c r="B85" s="7" t="s">
        <v>527</v>
      </c>
    </row>
    <row r="86" spans="1:2" x14ac:dyDescent="0.25">
      <c r="A86" s="7" t="s">
        <v>528</v>
      </c>
      <c r="B86" s="7" t="s">
        <v>337</v>
      </c>
    </row>
    <row r="87" spans="1:2" x14ac:dyDescent="0.25">
      <c r="A87" s="7" t="s">
        <v>529</v>
      </c>
      <c r="B87" s="7" t="s">
        <v>530</v>
      </c>
    </row>
    <row r="88" spans="1:2" x14ac:dyDescent="0.25">
      <c r="A88" s="7" t="s">
        <v>531</v>
      </c>
      <c r="B88" s="7" t="s">
        <v>339</v>
      </c>
    </row>
    <row r="89" spans="1:2" x14ac:dyDescent="0.25">
      <c r="A89" s="7" t="s">
        <v>532</v>
      </c>
      <c r="B89" s="7" t="s">
        <v>82</v>
      </c>
    </row>
    <row r="90" spans="1:2" x14ac:dyDescent="0.25">
      <c r="A90" s="7" t="s">
        <v>533</v>
      </c>
      <c r="B90" s="7" t="s">
        <v>534</v>
      </c>
    </row>
    <row r="91" spans="1:2" x14ac:dyDescent="0.25">
      <c r="A91" s="7" t="s">
        <v>535</v>
      </c>
      <c r="B91" s="7" t="s">
        <v>536</v>
      </c>
    </row>
    <row r="92" spans="1:2" x14ac:dyDescent="0.25">
      <c r="A92" s="7" t="s">
        <v>537</v>
      </c>
      <c r="B92" s="7" t="s">
        <v>215</v>
      </c>
    </row>
    <row r="93" spans="1:2" x14ac:dyDescent="0.25">
      <c r="A93" s="7" t="s">
        <v>538</v>
      </c>
      <c r="B93" s="7" t="s">
        <v>143</v>
      </c>
    </row>
    <row r="94" spans="1:2" x14ac:dyDescent="0.25">
      <c r="A94" s="7" t="s">
        <v>539</v>
      </c>
      <c r="B94" s="7" t="s">
        <v>97</v>
      </c>
    </row>
    <row r="95" spans="1:2" x14ac:dyDescent="0.25">
      <c r="A95" s="7" t="s">
        <v>540</v>
      </c>
      <c r="B95" s="7" t="s">
        <v>541</v>
      </c>
    </row>
    <row r="96" spans="1:2" x14ac:dyDescent="0.25">
      <c r="A96" s="7" t="s">
        <v>542</v>
      </c>
      <c r="B96" s="7" t="s">
        <v>242</v>
      </c>
    </row>
    <row r="97" spans="1:2" x14ac:dyDescent="0.25">
      <c r="A97" s="7" t="s">
        <v>543</v>
      </c>
      <c r="B97" s="7" t="s">
        <v>68</v>
      </c>
    </row>
    <row r="98" spans="1:2" x14ac:dyDescent="0.25">
      <c r="A98" s="7" t="s">
        <v>544</v>
      </c>
      <c r="B98" s="7" t="s">
        <v>226</v>
      </c>
    </row>
    <row r="99" spans="1:2" x14ac:dyDescent="0.25">
      <c r="A99" s="7" t="s">
        <v>545</v>
      </c>
      <c r="B99" s="7" t="s">
        <v>546</v>
      </c>
    </row>
    <row r="100" spans="1:2" x14ac:dyDescent="0.25">
      <c r="A100" s="7" t="s">
        <v>547</v>
      </c>
      <c r="B100" s="7" t="s">
        <v>317</v>
      </c>
    </row>
    <row r="101" spans="1:2" x14ac:dyDescent="0.25">
      <c r="A101" s="7" t="s">
        <v>548</v>
      </c>
      <c r="B101" s="7" t="s">
        <v>329</v>
      </c>
    </row>
    <row r="102" spans="1:2" x14ac:dyDescent="0.25">
      <c r="A102" s="7" t="s">
        <v>549</v>
      </c>
      <c r="B102" s="7" t="s">
        <v>166</v>
      </c>
    </row>
    <row r="103" spans="1:2" x14ac:dyDescent="0.25">
      <c r="A103" s="7" t="s">
        <v>550</v>
      </c>
      <c r="B103" s="7" t="s">
        <v>370</v>
      </c>
    </row>
    <row r="104" spans="1:2" x14ac:dyDescent="0.25">
      <c r="A104" s="7" t="s">
        <v>551</v>
      </c>
      <c r="B104" s="7" t="s">
        <v>552</v>
      </c>
    </row>
    <row r="105" spans="1:2" x14ac:dyDescent="0.25">
      <c r="A105" s="7" t="s">
        <v>553</v>
      </c>
      <c r="B105" s="7" t="s">
        <v>155</v>
      </c>
    </row>
    <row r="106" spans="1:2" x14ac:dyDescent="0.25">
      <c r="A106" s="7" t="s">
        <v>554</v>
      </c>
      <c r="B106" s="7" t="s">
        <v>198</v>
      </c>
    </row>
    <row r="107" spans="1:2" x14ac:dyDescent="0.25">
      <c r="A107" s="7" t="s">
        <v>555</v>
      </c>
      <c r="B107" s="7" t="s">
        <v>174</v>
      </c>
    </row>
    <row r="108" spans="1:2" x14ac:dyDescent="0.25">
      <c r="A108" s="7" t="s">
        <v>556</v>
      </c>
      <c r="B108" s="7" t="s">
        <v>557</v>
      </c>
    </row>
    <row r="109" spans="1:2" x14ac:dyDescent="0.25">
      <c r="A109" s="7" t="s">
        <v>558</v>
      </c>
      <c r="B109" s="7" t="s">
        <v>252</v>
      </c>
    </row>
    <row r="110" spans="1:2" x14ac:dyDescent="0.25">
      <c r="A110" s="7" t="s">
        <v>559</v>
      </c>
      <c r="B110" s="7" t="s">
        <v>193</v>
      </c>
    </row>
    <row r="111" spans="1:2" x14ac:dyDescent="0.25">
      <c r="A111" s="7" t="s">
        <v>560</v>
      </c>
      <c r="B111" s="7" t="s">
        <v>561</v>
      </c>
    </row>
    <row r="112" spans="1:2" x14ac:dyDescent="0.25">
      <c r="A112" s="7" t="s">
        <v>562</v>
      </c>
      <c r="B112" s="7" t="s">
        <v>563</v>
      </c>
    </row>
    <row r="113" spans="1:2" x14ac:dyDescent="0.25">
      <c r="A113" s="7" t="s">
        <v>564</v>
      </c>
      <c r="B113" s="7" t="s">
        <v>234</v>
      </c>
    </row>
    <row r="114" spans="1:2" x14ac:dyDescent="0.25">
      <c r="A114" s="7" t="s">
        <v>565</v>
      </c>
      <c r="B114" s="7" t="s">
        <v>566</v>
      </c>
    </row>
    <row r="115" spans="1:2" x14ac:dyDescent="0.25">
      <c r="A115" s="7" t="s">
        <v>567</v>
      </c>
      <c r="B115" s="7" t="s">
        <v>365</v>
      </c>
    </row>
    <row r="116" spans="1:2" x14ac:dyDescent="0.25">
      <c r="A116" s="7" t="s">
        <v>568</v>
      </c>
      <c r="B116" s="7" t="s">
        <v>569</v>
      </c>
    </row>
    <row r="117" spans="1:2" x14ac:dyDescent="0.25">
      <c r="A117" s="7" t="s">
        <v>570</v>
      </c>
      <c r="B117" s="7" t="s">
        <v>571</v>
      </c>
    </row>
    <row r="118" spans="1:2" x14ac:dyDescent="0.25">
      <c r="A118" s="7" t="s">
        <v>572</v>
      </c>
      <c r="B118" s="7" t="s">
        <v>573</v>
      </c>
    </row>
    <row r="119" spans="1:2" x14ac:dyDescent="0.25">
      <c r="A119" s="7" t="s">
        <v>574</v>
      </c>
      <c r="B119" s="7" t="s">
        <v>87</v>
      </c>
    </row>
    <row r="120" spans="1:2" x14ac:dyDescent="0.25">
      <c r="A120" s="7" t="s">
        <v>575</v>
      </c>
      <c r="B120" s="7" t="s">
        <v>267</v>
      </c>
    </row>
    <row r="121" spans="1:2" x14ac:dyDescent="0.25">
      <c r="A121" s="7" t="s">
        <v>576</v>
      </c>
      <c r="B121" s="7" t="s">
        <v>163</v>
      </c>
    </row>
    <row r="122" spans="1:2" x14ac:dyDescent="0.25">
      <c r="A122" s="7" t="s">
        <v>577</v>
      </c>
      <c r="B122" s="7" t="s">
        <v>178</v>
      </c>
    </row>
    <row r="123" spans="1:2" x14ac:dyDescent="0.25">
      <c r="A123" s="7" t="s">
        <v>578</v>
      </c>
      <c r="B123" s="7" t="s">
        <v>91</v>
      </c>
    </row>
    <row r="124" spans="1:2" x14ac:dyDescent="0.25">
      <c r="A124" s="7" t="s">
        <v>579</v>
      </c>
      <c r="B124" s="7" t="s">
        <v>92</v>
      </c>
    </row>
    <row r="125" spans="1:2" x14ac:dyDescent="0.25">
      <c r="A125" s="7" t="s">
        <v>580</v>
      </c>
      <c r="B125" s="7" t="s">
        <v>581</v>
      </c>
    </row>
    <row r="126" spans="1:2" x14ac:dyDescent="0.25">
      <c r="A126" s="7" t="s">
        <v>582</v>
      </c>
      <c r="B126" s="7" t="s">
        <v>583</v>
      </c>
    </row>
    <row r="127" spans="1:2" x14ac:dyDescent="0.25">
      <c r="A127" s="7" t="s">
        <v>584</v>
      </c>
      <c r="B127" s="7" t="s">
        <v>585</v>
      </c>
    </row>
    <row r="128" spans="1:2" x14ac:dyDescent="0.25">
      <c r="A128" s="7" t="s">
        <v>586</v>
      </c>
      <c r="B128" s="7" t="s">
        <v>587</v>
      </c>
    </row>
    <row r="129" spans="1:2" x14ac:dyDescent="0.25">
      <c r="A129" s="7" t="s">
        <v>588</v>
      </c>
      <c r="B129" s="7" t="s">
        <v>589</v>
      </c>
    </row>
    <row r="130" spans="1:2" x14ac:dyDescent="0.25">
      <c r="A130" s="7" t="s">
        <v>590</v>
      </c>
      <c r="B130" s="7" t="s">
        <v>177</v>
      </c>
    </row>
    <row r="131" spans="1:2" x14ac:dyDescent="0.25">
      <c r="A131" s="7" t="s">
        <v>591</v>
      </c>
      <c r="B131" s="7" t="s">
        <v>133</v>
      </c>
    </row>
    <row r="132" spans="1:2" x14ac:dyDescent="0.25">
      <c r="A132" s="7" t="s">
        <v>592</v>
      </c>
      <c r="B132" s="7" t="s">
        <v>593</v>
      </c>
    </row>
    <row r="133" spans="1:2" x14ac:dyDescent="0.25">
      <c r="A133" s="7" t="s">
        <v>594</v>
      </c>
      <c r="B133" s="7" t="s">
        <v>595</v>
      </c>
    </row>
    <row r="134" spans="1:2" x14ac:dyDescent="0.25">
      <c r="A134" s="7" t="s">
        <v>596</v>
      </c>
      <c r="B134" s="7" t="s">
        <v>597</v>
      </c>
    </row>
    <row r="135" spans="1:2" x14ac:dyDescent="0.25">
      <c r="A135" s="7" t="s">
        <v>598</v>
      </c>
      <c r="B135" s="7" t="s">
        <v>599</v>
      </c>
    </row>
    <row r="136" spans="1:2" x14ac:dyDescent="0.25">
      <c r="A136" s="7" t="s">
        <v>600</v>
      </c>
      <c r="B136" s="7" t="s">
        <v>196</v>
      </c>
    </row>
    <row r="137" spans="1:2" x14ac:dyDescent="0.25">
      <c r="A137" s="7" t="s">
        <v>601</v>
      </c>
      <c r="B137" s="7" t="s">
        <v>602</v>
      </c>
    </row>
    <row r="138" spans="1:2" x14ac:dyDescent="0.25">
      <c r="A138" s="7" t="s">
        <v>603</v>
      </c>
      <c r="B138" s="7" t="s">
        <v>604</v>
      </c>
    </row>
    <row r="139" spans="1:2" x14ac:dyDescent="0.25">
      <c r="A139" s="7" t="s">
        <v>605</v>
      </c>
      <c r="B139" s="7" t="s">
        <v>84</v>
      </c>
    </row>
    <row r="140" spans="1:2" x14ac:dyDescent="0.25">
      <c r="A140" s="7" t="s">
        <v>606</v>
      </c>
      <c r="B140" s="7" t="s">
        <v>272</v>
      </c>
    </row>
    <row r="141" spans="1:2" x14ac:dyDescent="0.25">
      <c r="A141" s="7" t="s">
        <v>607</v>
      </c>
      <c r="B141" s="7" t="s">
        <v>200</v>
      </c>
    </row>
    <row r="142" spans="1:2" x14ac:dyDescent="0.25">
      <c r="A142" s="7" t="s">
        <v>608</v>
      </c>
      <c r="B142" s="7" t="s">
        <v>312</v>
      </c>
    </row>
    <row r="143" spans="1:2" x14ac:dyDescent="0.25">
      <c r="A143" s="7" t="s">
        <v>609</v>
      </c>
      <c r="B143" s="7" t="s">
        <v>610</v>
      </c>
    </row>
    <row r="144" spans="1:2" x14ac:dyDescent="0.25">
      <c r="A144" s="7" t="s">
        <v>611</v>
      </c>
      <c r="B144" s="7" t="s">
        <v>612</v>
      </c>
    </row>
    <row r="145" spans="1:2" x14ac:dyDescent="0.25">
      <c r="A145" s="7" t="s">
        <v>613</v>
      </c>
      <c r="B145" s="7" t="s">
        <v>614</v>
      </c>
    </row>
    <row r="146" spans="1:2" x14ac:dyDescent="0.25">
      <c r="A146" s="7" t="s">
        <v>615</v>
      </c>
      <c r="B146" s="7" t="s">
        <v>616</v>
      </c>
    </row>
    <row r="147" spans="1:2" x14ac:dyDescent="0.25">
      <c r="A147" s="7" t="s">
        <v>617</v>
      </c>
      <c r="B147" s="7" t="s">
        <v>618</v>
      </c>
    </row>
    <row r="148" spans="1:2" x14ac:dyDescent="0.25">
      <c r="A148" s="7" t="s">
        <v>619</v>
      </c>
      <c r="B148" s="7" t="s">
        <v>620</v>
      </c>
    </row>
    <row r="149" spans="1:2" x14ac:dyDescent="0.25">
      <c r="A149" s="7" t="s">
        <v>621</v>
      </c>
      <c r="B149" s="7" t="s">
        <v>622</v>
      </c>
    </row>
    <row r="150" spans="1:2" x14ac:dyDescent="0.25">
      <c r="A150" s="7" t="s">
        <v>623</v>
      </c>
      <c r="B150" s="7" t="s">
        <v>624</v>
      </c>
    </row>
    <row r="151" spans="1:2" x14ac:dyDescent="0.25">
      <c r="A151" s="7" t="s">
        <v>625</v>
      </c>
      <c r="B151" s="7" t="s">
        <v>626</v>
      </c>
    </row>
    <row r="152" spans="1:2" x14ac:dyDescent="0.25">
      <c r="A152" s="7" t="s">
        <v>627</v>
      </c>
      <c r="B152" s="7" t="s">
        <v>628</v>
      </c>
    </row>
    <row r="153" spans="1:2" x14ac:dyDescent="0.25">
      <c r="A153" s="7" t="s">
        <v>629</v>
      </c>
      <c r="B153" s="7" t="s">
        <v>630</v>
      </c>
    </row>
    <row r="154" spans="1:2" x14ac:dyDescent="0.25">
      <c r="A154" s="7" t="s">
        <v>631</v>
      </c>
      <c r="B154" s="7" t="s">
        <v>632</v>
      </c>
    </row>
    <row r="155" spans="1:2" x14ac:dyDescent="0.25">
      <c r="A155" s="7" t="s">
        <v>633</v>
      </c>
      <c r="B155" s="7" t="s">
        <v>634</v>
      </c>
    </row>
    <row r="156" spans="1:2" x14ac:dyDescent="0.25">
      <c r="A156" s="7" t="s">
        <v>635</v>
      </c>
      <c r="B156" s="7" t="s">
        <v>217</v>
      </c>
    </row>
    <row r="157" spans="1:2" x14ac:dyDescent="0.25">
      <c r="A157" s="7" t="s">
        <v>636</v>
      </c>
      <c r="B157" s="7" t="s">
        <v>199</v>
      </c>
    </row>
    <row r="158" spans="1:2" x14ac:dyDescent="0.25">
      <c r="A158" s="7" t="s">
        <v>637</v>
      </c>
      <c r="B158" s="7" t="s">
        <v>638</v>
      </c>
    </row>
    <row r="159" spans="1:2" x14ac:dyDescent="0.25">
      <c r="A159" s="7" t="s">
        <v>639</v>
      </c>
      <c r="B159" s="7" t="s">
        <v>640</v>
      </c>
    </row>
    <row r="160" spans="1:2" x14ac:dyDescent="0.25">
      <c r="A160" s="7" t="s">
        <v>641</v>
      </c>
      <c r="B160" s="7" t="s">
        <v>642</v>
      </c>
    </row>
    <row r="161" spans="1:2" x14ac:dyDescent="0.25">
      <c r="A161" s="7" t="s">
        <v>643</v>
      </c>
      <c r="B161" s="7" t="s">
        <v>644</v>
      </c>
    </row>
    <row r="162" spans="1:2" x14ac:dyDescent="0.25">
      <c r="A162" s="7" t="s">
        <v>645</v>
      </c>
      <c r="B162" s="7" t="s">
        <v>102</v>
      </c>
    </row>
    <row r="163" spans="1:2" x14ac:dyDescent="0.25">
      <c r="A163" s="7" t="s">
        <v>646</v>
      </c>
      <c r="B163" s="7" t="s">
        <v>101</v>
      </c>
    </row>
    <row r="164" spans="1:2" x14ac:dyDescent="0.25">
      <c r="A164" s="7" t="s">
        <v>647</v>
      </c>
      <c r="B164" s="7" t="s">
        <v>648</v>
      </c>
    </row>
    <row r="165" spans="1:2" x14ac:dyDescent="0.25">
      <c r="A165" s="7" t="s">
        <v>649</v>
      </c>
      <c r="B165" s="7" t="s">
        <v>93</v>
      </c>
    </row>
    <row r="166" spans="1:2" x14ac:dyDescent="0.25">
      <c r="A166" s="7" t="s">
        <v>650</v>
      </c>
      <c r="B166" s="7" t="s">
        <v>651</v>
      </c>
    </row>
    <row r="167" spans="1:2" x14ac:dyDescent="0.25">
      <c r="A167" s="7" t="s">
        <v>652</v>
      </c>
      <c r="B167" s="7" t="s">
        <v>117</v>
      </c>
    </row>
    <row r="168" spans="1:2" x14ac:dyDescent="0.25">
      <c r="A168" s="7" t="s">
        <v>653</v>
      </c>
      <c r="B168" s="7" t="s">
        <v>654</v>
      </c>
    </row>
    <row r="169" spans="1:2" x14ac:dyDescent="0.25">
      <c r="A169" s="7" t="s">
        <v>655</v>
      </c>
      <c r="B169" s="7" t="s">
        <v>261</v>
      </c>
    </row>
    <row r="170" spans="1:2" x14ac:dyDescent="0.25">
      <c r="A170" s="7" t="s">
        <v>656</v>
      </c>
      <c r="B170" s="7" t="s">
        <v>96</v>
      </c>
    </row>
    <row r="171" spans="1:2" x14ac:dyDescent="0.25">
      <c r="A171" s="7" t="s">
        <v>657</v>
      </c>
      <c r="B171" s="7" t="s">
        <v>308</v>
      </c>
    </row>
    <row r="172" spans="1:2" x14ac:dyDescent="0.25">
      <c r="A172" s="7" t="s">
        <v>658</v>
      </c>
      <c r="B172" s="7" t="s">
        <v>659</v>
      </c>
    </row>
    <row r="173" spans="1:2" x14ac:dyDescent="0.25">
      <c r="A173" s="7" t="s">
        <v>660</v>
      </c>
      <c r="B173" s="7" t="s">
        <v>268</v>
      </c>
    </row>
    <row r="174" spans="1:2" x14ac:dyDescent="0.25">
      <c r="A174" s="7" t="s">
        <v>661</v>
      </c>
      <c r="B174" s="7" t="s">
        <v>662</v>
      </c>
    </row>
    <row r="175" spans="1:2" x14ac:dyDescent="0.25">
      <c r="A175" s="7" t="s">
        <v>663</v>
      </c>
      <c r="B175" s="7" t="s">
        <v>664</v>
      </c>
    </row>
    <row r="176" spans="1:2" x14ac:dyDescent="0.25">
      <c r="A176" s="7" t="s">
        <v>665</v>
      </c>
      <c r="B176" s="7" t="s">
        <v>666</v>
      </c>
    </row>
    <row r="177" spans="1:2" x14ac:dyDescent="0.25">
      <c r="A177" s="7" t="s">
        <v>667</v>
      </c>
      <c r="B177" s="7" t="s">
        <v>668</v>
      </c>
    </row>
    <row r="178" spans="1:2" x14ac:dyDescent="0.25">
      <c r="A178" s="7" t="s">
        <v>669</v>
      </c>
      <c r="B178" s="7" t="s">
        <v>670</v>
      </c>
    </row>
    <row r="179" spans="1:2" x14ac:dyDescent="0.25">
      <c r="A179" s="7" t="s">
        <v>671</v>
      </c>
      <c r="B179" s="7" t="s">
        <v>672</v>
      </c>
    </row>
    <row r="180" spans="1:2" x14ac:dyDescent="0.25">
      <c r="A180" s="7" t="s">
        <v>673</v>
      </c>
      <c r="B180" s="7" t="s">
        <v>674</v>
      </c>
    </row>
    <row r="181" spans="1:2" x14ac:dyDescent="0.25">
      <c r="A181" s="7" t="s">
        <v>675</v>
      </c>
      <c r="B181" s="7" t="s">
        <v>676</v>
      </c>
    </row>
    <row r="182" spans="1:2" x14ac:dyDescent="0.25">
      <c r="A182" s="7" t="s">
        <v>677</v>
      </c>
      <c r="B182" s="7" t="s">
        <v>678</v>
      </c>
    </row>
    <row r="183" spans="1:2" x14ac:dyDescent="0.25">
      <c r="A183" s="7" t="s">
        <v>679</v>
      </c>
      <c r="B183" s="7" t="s">
        <v>188</v>
      </c>
    </row>
    <row r="184" spans="1:2" x14ac:dyDescent="0.25">
      <c r="A184" s="7" t="s">
        <v>680</v>
      </c>
      <c r="B184" s="7" t="s">
        <v>681</v>
      </c>
    </row>
    <row r="185" spans="1:2" x14ac:dyDescent="0.25">
      <c r="A185" s="7" t="s">
        <v>682</v>
      </c>
      <c r="B185" s="7" t="s">
        <v>351</v>
      </c>
    </row>
    <row r="186" spans="1:2" x14ac:dyDescent="0.25">
      <c r="A186" s="7" t="s">
        <v>683</v>
      </c>
      <c r="B186" s="7" t="s">
        <v>684</v>
      </c>
    </row>
    <row r="187" spans="1:2" x14ac:dyDescent="0.25">
      <c r="A187" s="7" t="s">
        <v>685</v>
      </c>
      <c r="B187" s="7" t="s">
        <v>686</v>
      </c>
    </row>
    <row r="188" spans="1:2" x14ac:dyDescent="0.25">
      <c r="A188" s="7" t="s">
        <v>687</v>
      </c>
      <c r="B188" s="7" t="s">
        <v>164</v>
      </c>
    </row>
    <row r="189" spans="1:2" x14ac:dyDescent="0.25">
      <c r="A189" s="7" t="s">
        <v>688</v>
      </c>
      <c r="B189" s="7" t="s">
        <v>689</v>
      </c>
    </row>
    <row r="190" spans="1:2" x14ac:dyDescent="0.25">
      <c r="A190" s="7" t="s">
        <v>690</v>
      </c>
      <c r="B190" s="7" t="s">
        <v>372</v>
      </c>
    </row>
    <row r="191" spans="1:2" x14ac:dyDescent="0.25">
      <c r="A191" s="7" t="s">
        <v>691</v>
      </c>
      <c r="B191" s="7" t="s">
        <v>692</v>
      </c>
    </row>
    <row r="192" spans="1:2" x14ac:dyDescent="0.25">
      <c r="A192" s="7" t="s">
        <v>693</v>
      </c>
      <c r="B192" s="7" t="s">
        <v>98</v>
      </c>
    </row>
    <row r="193" spans="1:2" x14ac:dyDescent="0.25">
      <c r="A193" s="7" t="s">
        <v>694</v>
      </c>
      <c r="B193" s="7" t="s">
        <v>695</v>
      </c>
    </row>
    <row r="194" spans="1:2" x14ac:dyDescent="0.25">
      <c r="A194" s="7" t="s">
        <v>696</v>
      </c>
      <c r="B194" s="7" t="s">
        <v>358</v>
      </c>
    </row>
    <row r="195" spans="1:2" x14ac:dyDescent="0.25">
      <c r="A195" s="7" t="s">
        <v>697</v>
      </c>
      <c r="B195" s="7" t="s">
        <v>698</v>
      </c>
    </row>
    <row r="196" spans="1:2" x14ac:dyDescent="0.25">
      <c r="A196" s="7" t="s">
        <v>699</v>
      </c>
      <c r="B196" s="7" t="s">
        <v>700</v>
      </c>
    </row>
    <row r="197" spans="1:2" x14ac:dyDescent="0.25">
      <c r="A197" s="7" t="s">
        <v>701</v>
      </c>
      <c r="B197" s="7" t="s">
        <v>702</v>
      </c>
    </row>
    <row r="198" spans="1:2" x14ac:dyDescent="0.25">
      <c r="A198" s="7" t="s">
        <v>703</v>
      </c>
      <c r="B198" s="7" t="s">
        <v>704</v>
      </c>
    </row>
    <row r="199" spans="1:2" x14ac:dyDescent="0.25">
      <c r="A199" s="7" t="s">
        <v>705</v>
      </c>
      <c r="B199" s="7" t="s">
        <v>706</v>
      </c>
    </row>
    <row r="200" spans="1:2" x14ac:dyDescent="0.25">
      <c r="A200" s="7" t="s">
        <v>707</v>
      </c>
      <c r="B200" s="7" t="s">
        <v>243</v>
      </c>
    </row>
    <row r="201" spans="1:2" x14ac:dyDescent="0.25">
      <c r="A201" s="7" t="s">
        <v>708</v>
      </c>
      <c r="B201" s="7" t="s">
        <v>205</v>
      </c>
    </row>
    <row r="202" spans="1:2" x14ac:dyDescent="0.25">
      <c r="A202" s="7" t="s">
        <v>709</v>
      </c>
      <c r="B202" s="7" t="s">
        <v>710</v>
      </c>
    </row>
    <row r="203" spans="1:2" x14ac:dyDescent="0.25">
      <c r="A203" s="7" t="s">
        <v>711</v>
      </c>
      <c r="B203" s="7" t="s">
        <v>118</v>
      </c>
    </row>
    <row r="204" spans="1:2" x14ac:dyDescent="0.25">
      <c r="A204" s="7" t="s">
        <v>712</v>
      </c>
      <c r="B204" s="7" t="s">
        <v>285</v>
      </c>
    </row>
    <row r="205" spans="1:2" x14ac:dyDescent="0.25">
      <c r="A205" s="7" t="s">
        <v>713</v>
      </c>
      <c r="B205" s="7" t="s">
        <v>63</v>
      </c>
    </row>
    <row r="206" spans="1:2" x14ac:dyDescent="0.25">
      <c r="A206" s="7" t="s">
        <v>714</v>
      </c>
      <c r="B206" s="7" t="s">
        <v>715</v>
      </c>
    </row>
    <row r="207" spans="1:2" x14ac:dyDescent="0.25">
      <c r="A207" s="7" t="s">
        <v>716</v>
      </c>
      <c r="B207" s="7" t="s">
        <v>221</v>
      </c>
    </row>
    <row r="208" spans="1:2" x14ac:dyDescent="0.25">
      <c r="A208" s="7" t="s">
        <v>717</v>
      </c>
      <c r="B208" s="7" t="s">
        <v>357</v>
      </c>
    </row>
    <row r="209" spans="1:2" x14ac:dyDescent="0.25">
      <c r="A209" s="7" t="s">
        <v>718</v>
      </c>
      <c r="B209" s="7" t="s">
        <v>162</v>
      </c>
    </row>
    <row r="210" spans="1:2" x14ac:dyDescent="0.25">
      <c r="A210" s="7" t="s">
        <v>719</v>
      </c>
      <c r="B210" s="7" t="s">
        <v>120</v>
      </c>
    </row>
    <row r="211" spans="1:2" x14ac:dyDescent="0.25">
      <c r="A211" s="7" t="s">
        <v>720</v>
      </c>
      <c r="B211" s="7" t="s">
        <v>130</v>
      </c>
    </row>
    <row r="212" spans="1:2" x14ac:dyDescent="0.25">
      <c r="A212" s="7" t="s">
        <v>721</v>
      </c>
      <c r="B212" s="7" t="s">
        <v>324</v>
      </c>
    </row>
    <row r="213" spans="1:2" x14ac:dyDescent="0.25">
      <c r="A213" s="7" t="s">
        <v>722</v>
      </c>
      <c r="B213" s="7" t="s">
        <v>111</v>
      </c>
    </row>
    <row r="214" spans="1:2" x14ac:dyDescent="0.25">
      <c r="A214" s="7" t="s">
        <v>723</v>
      </c>
      <c r="B214" s="7" t="s">
        <v>724</v>
      </c>
    </row>
    <row r="215" spans="1:2" x14ac:dyDescent="0.25">
      <c r="A215" s="7" t="s">
        <v>725</v>
      </c>
      <c r="B215" s="7" t="s">
        <v>726</v>
      </c>
    </row>
    <row r="216" spans="1:2" x14ac:dyDescent="0.25">
      <c r="A216" s="7" t="s">
        <v>727</v>
      </c>
      <c r="B216" s="7" t="s">
        <v>728</v>
      </c>
    </row>
    <row r="217" spans="1:2" x14ac:dyDescent="0.25">
      <c r="A217" s="7" t="s">
        <v>729</v>
      </c>
      <c r="B217" s="7" t="s">
        <v>730</v>
      </c>
    </row>
    <row r="218" spans="1:2" x14ac:dyDescent="0.25">
      <c r="A218" s="7" t="s">
        <v>731</v>
      </c>
      <c r="B218" s="7" t="s">
        <v>732</v>
      </c>
    </row>
    <row r="219" spans="1:2" x14ac:dyDescent="0.25">
      <c r="A219" s="7" t="s">
        <v>733</v>
      </c>
      <c r="B219" s="7" t="s">
        <v>734</v>
      </c>
    </row>
    <row r="220" spans="1:2" x14ac:dyDescent="0.25">
      <c r="A220" s="7" t="s">
        <v>735</v>
      </c>
      <c r="B220" s="7" t="s">
        <v>736</v>
      </c>
    </row>
    <row r="221" spans="1:2" x14ac:dyDescent="0.25">
      <c r="A221" s="7" t="s">
        <v>737</v>
      </c>
      <c r="B221" s="7" t="s">
        <v>738</v>
      </c>
    </row>
    <row r="222" spans="1:2" x14ac:dyDescent="0.25">
      <c r="A222" s="7" t="s">
        <v>739</v>
      </c>
      <c r="B222" s="7" t="s">
        <v>740</v>
      </c>
    </row>
    <row r="223" spans="1:2" x14ac:dyDescent="0.25">
      <c r="A223" s="7" t="s">
        <v>741</v>
      </c>
      <c r="B223" s="7" t="s">
        <v>397</v>
      </c>
    </row>
    <row r="224" spans="1:2" x14ac:dyDescent="0.25">
      <c r="A224" s="7" t="s">
        <v>742</v>
      </c>
      <c r="B224" s="7" t="s">
        <v>375</v>
      </c>
    </row>
    <row r="225" spans="1:2" x14ac:dyDescent="0.25">
      <c r="A225" s="7" t="s">
        <v>743</v>
      </c>
      <c r="B225" s="7" t="s">
        <v>744</v>
      </c>
    </row>
    <row r="226" spans="1:2" x14ac:dyDescent="0.25">
      <c r="A226" s="7" t="s">
        <v>745</v>
      </c>
      <c r="B226" s="7" t="s">
        <v>746</v>
      </c>
    </row>
    <row r="227" spans="1:2" x14ac:dyDescent="0.25">
      <c r="A227" s="7" t="s">
        <v>747</v>
      </c>
      <c r="B227" s="7" t="s">
        <v>176</v>
      </c>
    </row>
    <row r="228" spans="1:2" x14ac:dyDescent="0.25">
      <c r="A228" s="7" t="s">
        <v>748</v>
      </c>
      <c r="B228" s="7" t="s">
        <v>749</v>
      </c>
    </row>
    <row r="229" spans="1:2" x14ac:dyDescent="0.25">
      <c r="A229" s="7" t="s">
        <v>750</v>
      </c>
      <c r="B229" s="7" t="s">
        <v>751</v>
      </c>
    </row>
    <row r="230" spans="1:2" x14ac:dyDescent="0.25">
      <c r="A230" s="7" t="s">
        <v>752</v>
      </c>
      <c r="B230" s="7" t="s">
        <v>286</v>
      </c>
    </row>
    <row r="231" spans="1:2" x14ac:dyDescent="0.25">
      <c r="A231" s="7" t="s">
        <v>753</v>
      </c>
      <c r="B231" s="7" t="s">
        <v>754</v>
      </c>
    </row>
    <row r="232" spans="1:2" x14ac:dyDescent="0.25">
      <c r="A232" s="7" t="s">
        <v>755</v>
      </c>
      <c r="B232" s="7" t="s">
        <v>756</v>
      </c>
    </row>
    <row r="233" spans="1:2" x14ac:dyDescent="0.25">
      <c r="A233" s="7" t="s">
        <v>757</v>
      </c>
      <c r="B233" s="7" t="s">
        <v>758</v>
      </c>
    </row>
    <row r="234" spans="1:2" x14ac:dyDescent="0.25">
      <c r="A234" s="7" t="s">
        <v>759</v>
      </c>
      <c r="B234" s="7" t="s">
        <v>760</v>
      </c>
    </row>
    <row r="235" spans="1:2" x14ac:dyDescent="0.25">
      <c r="A235" s="7" t="s">
        <v>761</v>
      </c>
      <c r="B235" s="7" t="s">
        <v>762</v>
      </c>
    </row>
    <row r="236" spans="1:2" x14ac:dyDescent="0.25">
      <c r="A236" s="7" t="s">
        <v>763</v>
      </c>
      <c r="B236" s="7" t="s">
        <v>371</v>
      </c>
    </row>
    <row r="237" spans="1:2" x14ac:dyDescent="0.25">
      <c r="A237" s="7" t="s">
        <v>764</v>
      </c>
      <c r="B237" s="7" t="s">
        <v>194</v>
      </c>
    </row>
    <row r="238" spans="1:2" x14ac:dyDescent="0.25">
      <c r="A238" s="7" t="s">
        <v>765</v>
      </c>
      <c r="B238" s="7" t="s">
        <v>301</v>
      </c>
    </row>
    <row r="239" spans="1:2" x14ac:dyDescent="0.25">
      <c r="A239" s="7" t="s">
        <v>766</v>
      </c>
      <c r="B239" s="7" t="s">
        <v>767</v>
      </c>
    </row>
    <row r="240" spans="1:2" x14ac:dyDescent="0.25">
      <c r="A240" s="7" t="s">
        <v>768</v>
      </c>
      <c r="B240" s="7" t="s">
        <v>156</v>
      </c>
    </row>
    <row r="241" spans="1:2" x14ac:dyDescent="0.25">
      <c r="A241" s="7" t="s">
        <v>769</v>
      </c>
      <c r="B241" s="7" t="s">
        <v>770</v>
      </c>
    </row>
    <row r="242" spans="1:2" x14ac:dyDescent="0.25">
      <c r="A242" s="7" t="s">
        <v>771</v>
      </c>
      <c r="B242" s="7" t="s">
        <v>772</v>
      </c>
    </row>
    <row r="243" spans="1:2" x14ac:dyDescent="0.25">
      <c r="A243" s="7" t="s">
        <v>773</v>
      </c>
      <c r="B243" s="7" t="s">
        <v>774</v>
      </c>
    </row>
    <row r="244" spans="1:2" x14ac:dyDescent="0.25">
      <c r="A244" s="7" t="s">
        <v>775</v>
      </c>
      <c r="B244" s="7" t="s">
        <v>208</v>
      </c>
    </row>
    <row r="245" spans="1:2" x14ac:dyDescent="0.25">
      <c r="A245" s="7" t="s">
        <v>776</v>
      </c>
      <c r="B245" s="7" t="s">
        <v>777</v>
      </c>
    </row>
    <row r="246" spans="1:2" x14ac:dyDescent="0.25">
      <c r="A246" s="7" t="s">
        <v>778</v>
      </c>
      <c r="B246" s="7" t="s">
        <v>779</v>
      </c>
    </row>
    <row r="247" spans="1:2" x14ac:dyDescent="0.25">
      <c r="A247" s="7" t="s">
        <v>780</v>
      </c>
      <c r="B247" s="7" t="s">
        <v>781</v>
      </c>
    </row>
    <row r="248" spans="1:2" x14ac:dyDescent="0.25">
      <c r="A248" s="7" t="s">
        <v>782</v>
      </c>
      <c r="B248" s="7" t="s">
        <v>783</v>
      </c>
    </row>
    <row r="249" spans="1:2" x14ac:dyDescent="0.25">
      <c r="A249" s="7" t="s">
        <v>784</v>
      </c>
      <c r="B249" s="7" t="s">
        <v>785</v>
      </c>
    </row>
    <row r="250" spans="1:2" x14ac:dyDescent="0.25">
      <c r="A250" s="7" t="s">
        <v>786</v>
      </c>
      <c r="B250" s="7" t="s">
        <v>72</v>
      </c>
    </row>
    <row r="251" spans="1:2" x14ac:dyDescent="0.25">
      <c r="A251" s="7" t="s">
        <v>787</v>
      </c>
      <c r="B251" s="7" t="s">
        <v>71</v>
      </c>
    </row>
    <row r="252" spans="1:2" x14ac:dyDescent="0.25">
      <c r="A252" s="7" t="s">
        <v>788</v>
      </c>
      <c r="B252" s="7" t="s">
        <v>73</v>
      </c>
    </row>
    <row r="253" spans="1:2" x14ac:dyDescent="0.25">
      <c r="A253" s="7" t="s">
        <v>789</v>
      </c>
      <c r="B253" s="7" t="s">
        <v>70</v>
      </c>
    </row>
    <row r="254" spans="1:2" x14ac:dyDescent="0.25">
      <c r="A254" s="7" t="s">
        <v>790</v>
      </c>
      <c r="B254" s="7" t="s">
        <v>74</v>
      </c>
    </row>
    <row r="255" spans="1:2" x14ac:dyDescent="0.25">
      <c r="A255" s="7" t="s">
        <v>791</v>
      </c>
      <c r="B255" s="7" t="s">
        <v>792</v>
      </c>
    </row>
    <row r="256" spans="1:2" x14ac:dyDescent="0.25">
      <c r="A256" s="7" t="s">
        <v>793</v>
      </c>
      <c r="B256" s="7" t="s">
        <v>794</v>
      </c>
    </row>
    <row r="257" spans="1:2" x14ac:dyDescent="0.25">
      <c r="A257" s="7" t="s">
        <v>795</v>
      </c>
      <c r="B257" s="7" t="s">
        <v>796</v>
      </c>
    </row>
    <row r="258" spans="1:2" x14ac:dyDescent="0.25">
      <c r="A258" s="7" t="s">
        <v>797</v>
      </c>
      <c r="B258" s="7" t="s">
        <v>798</v>
      </c>
    </row>
    <row r="259" spans="1:2" x14ac:dyDescent="0.25">
      <c r="A259" s="7" t="s">
        <v>799</v>
      </c>
      <c r="B259" s="7" t="s">
        <v>800</v>
      </c>
    </row>
    <row r="260" spans="1:2" x14ac:dyDescent="0.25">
      <c r="A260" s="7" t="s">
        <v>801</v>
      </c>
      <c r="B260" s="7" t="s">
        <v>802</v>
      </c>
    </row>
    <row r="261" spans="1:2" x14ac:dyDescent="0.25">
      <c r="A261" s="7" t="s">
        <v>803</v>
      </c>
      <c r="B261" s="7" t="s">
        <v>804</v>
      </c>
    </row>
    <row r="262" spans="1:2" x14ac:dyDescent="0.25">
      <c r="A262" s="7" t="s">
        <v>805</v>
      </c>
      <c r="B262" s="7" t="s">
        <v>806</v>
      </c>
    </row>
    <row r="263" spans="1:2" x14ac:dyDescent="0.25">
      <c r="A263" s="7" t="s">
        <v>807</v>
      </c>
      <c r="B263" s="7" t="s">
        <v>808</v>
      </c>
    </row>
    <row r="264" spans="1:2" x14ac:dyDescent="0.25">
      <c r="A264" s="7" t="s">
        <v>809</v>
      </c>
      <c r="B264" s="7" t="s">
        <v>810</v>
      </c>
    </row>
    <row r="265" spans="1:2" x14ac:dyDescent="0.25">
      <c r="A265" s="7" t="s">
        <v>811</v>
      </c>
      <c r="B265" s="7" t="s">
        <v>812</v>
      </c>
    </row>
    <row r="266" spans="1:2" x14ac:dyDescent="0.25">
      <c r="A266" s="7" t="s">
        <v>813</v>
      </c>
      <c r="B266" s="7" t="s">
        <v>814</v>
      </c>
    </row>
    <row r="267" spans="1:2" x14ac:dyDescent="0.25">
      <c r="A267" s="7" t="s">
        <v>815</v>
      </c>
      <c r="B267" s="7" t="s">
        <v>816</v>
      </c>
    </row>
    <row r="268" spans="1:2" x14ac:dyDescent="0.25">
      <c r="A268" s="7" t="s">
        <v>817</v>
      </c>
      <c r="B268" s="7" t="s">
        <v>818</v>
      </c>
    </row>
    <row r="269" spans="1:2" x14ac:dyDescent="0.25">
      <c r="A269" s="7" t="s">
        <v>819</v>
      </c>
      <c r="B269" s="7" t="s">
        <v>820</v>
      </c>
    </row>
    <row r="270" spans="1:2" x14ac:dyDescent="0.25">
      <c r="A270" s="7" t="s">
        <v>821</v>
      </c>
      <c r="B270" s="7" t="s">
        <v>822</v>
      </c>
    </row>
    <row r="271" spans="1:2" x14ac:dyDescent="0.25">
      <c r="A271" s="7" t="s">
        <v>823</v>
      </c>
      <c r="B271" s="7" t="s">
        <v>824</v>
      </c>
    </row>
    <row r="272" spans="1:2" x14ac:dyDescent="0.25">
      <c r="A272" s="7" t="s">
        <v>825</v>
      </c>
      <c r="B272" s="7" t="s">
        <v>154</v>
      </c>
    </row>
    <row r="273" spans="1:2" x14ac:dyDescent="0.25">
      <c r="A273" s="7" t="s">
        <v>826</v>
      </c>
      <c r="B273" s="7" t="s">
        <v>54</v>
      </c>
    </row>
    <row r="274" spans="1:2" x14ac:dyDescent="0.25">
      <c r="A274" s="7" t="s">
        <v>827</v>
      </c>
      <c r="B274" s="7" t="s">
        <v>828</v>
      </c>
    </row>
    <row r="275" spans="1:2" x14ac:dyDescent="0.25">
      <c r="A275" s="7" t="s">
        <v>829</v>
      </c>
      <c r="B275" s="7" t="s">
        <v>830</v>
      </c>
    </row>
    <row r="276" spans="1:2" x14ac:dyDescent="0.25">
      <c r="A276" s="7" t="s">
        <v>831</v>
      </c>
      <c r="B276" s="7" t="s">
        <v>832</v>
      </c>
    </row>
    <row r="277" spans="1:2" x14ac:dyDescent="0.25">
      <c r="A277" s="7" t="s">
        <v>833</v>
      </c>
      <c r="B277" s="7" t="s">
        <v>834</v>
      </c>
    </row>
    <row r="278" spans="1:2" x14ac:dyDescent="0.25">
      <c r="A278" s="7" t="s">
        <v>835</v>
      </c>
      <c r="B278" s="7" t="s">
        <v>836</v>
      </c>
    </row>
    <row r="279" spans="1:2" x14ac:dyDescent="0.25">
      <c r="A279" s="7" t="s">
        <v>837</v>
      </c>
      <c r="B279" s="7" t="s">
        <v>144</v>
      </c>
    </row>
    <row r="280" spans="1:2" x14ac:dyDescent="0.25">
      <c r="A280" s="7" t="s">
        <v>838</v>
      </c>
      <c r="B280" s="7" t="s">
        <v>839</v>
      </c>
    </row>
    <row r="281" spans="1:2" x14ac:dyDescent="0.25">
      <c r="A281" s="7" t="s">
        <v>840</v>
      </c>
      <c r="B281" s="7" t="s">
        <v>841</v>
      </c>
    </row>
    <row r="282" spans="1:2" x14ac:dyDescent="0.25">
      <c r="A282" s="7" t="s">
        <v>842</v>
      </c>
      <c r="B282" s="7" t="s">
        <v>306</v>
      </c>
    </row>
    <row r="283" spans="1:2" x14ac:dyDescent="0.25">
      <c r="A283" s="7" t="s">
        <v>843</v>
      </c>
      <c r="B283" s="7" t="s">
        <v>844</v>
      </c>
    </row>
    <row r="284" spans="1:2" x14ac:dyDescent="0.25">
      <c r="A284" s="7" t="s">
        <v>845</v>
      </c>
      <c r="B284" s="7" t="s">
        <v>151</v>
      </c>
    </row>
    <row r="285" spans="1:2" x14ac:dyDescent="0.25">
      <c r="A285" s="7" t="s">
        <v>846</v>
      </c>
      <c r="B285" s="7" t="s">
        <v>847</v>
      </c>
    </row>
    <row r="286" spans="1:2" x14ac:dyDescent="0.25">
      <c r="A286" s="7" t="s">
        <v>848</v>
      </c>
      <c r="B286" s="7" t="s">
        <v>849</v>
      </c>
    </row>
    <row r="287" spans="1:2" x14ac:dyDescent="0.25">
      <c r="A287" s="7" t="s">
        <v>850</v>
      </c>
      <c r="B287" s="7" t="s">
        <v>851</v>
      </c>
    </row>
    <row r="288" spans="1:2" x14ac:dyDescent="0.25">
      <c r="A288" s="7" t="s">
        <v>852</v>
      </c>
      <c r="B288" s="7" t="s">
        <v>853</v>
      </c>
    </row>
    <row r="289" spans="1:2" x14ac:dyDescent="0.25">
      <c r="A289" s="7" t="s">
        <v>854</v>
      </c>
      <c r="B289" s="7" t="s">
        <v>855</v>
      </c>
    </row>
    <row r="290" spans="1:2" x14ac:dyDescent="0.25">
      <c r="A290" s="7" t="s">
        <v>856</v>
      </c>
      <c r="B290" s="7" t="s">
        <v>857</v>
      </c>
    </row>
    <row r="291" spans="1:2" x14ac:dyDescent="0.25">
      <c r="A291" s="7" t="s">
        <v>858</v>
      </c>
      <c r="B291" s="7" t="s">
        <v>116</v>
      </c>
    </row>
    <row r="292" spans="1:2" x14ac:dyDescent="0.25">
      <c r="A292" s="7" t="s">
        <v>859</v>
      </c>
      <c r="B292" s="7" t="s">
        <v>148</v>
      </c>
    </row>
    <row r="293" spans="1:2" x14ac:dyDescent="0.25">
      <c r="A293" s="7" t="s">
        <v>860</v>
      </c>
      <c r="B293" s="7" t="s">
        <v>861</v>
      </c>
    </row>
    <row r="294" spans="1:2" x14ac:dyDescent="0.25">
      <c r="A294" s="7" t="s">
        <v>862</v>
      </c>
      <c r="B294" s="7" t="s">
        <v>863</v>
      </c>
    </row>
    <row r="295" spans="1:2" x14ac:dyDescent="0.25">
      <c r="A295" s="7" t="s">
        <v>864</v>
      </c>
      <c r="B295" s="7" t="s">
        <v>865</v>
      </c>
    </row>
    <row r="296" spans="1:2" x14ac:dyDescent="0.25">
      <c r="A296" s="7" t="s">
        <v>866</v>
      </c>
      <c r="B296" s="7" t="s">
        <v>867</v>
      </c>
    </row>
    <row r="297" spans="1:2" x14ac:dyDescent="0.25">
      <c r="A297" s="7" t="s">
        <v>868</v>
      </c>
      <c r="B297" s="7" t="s">
        <v>869</v>
      </c>
    </row>
    <row r="298" spans="1:2" x14ac:dyDescent="0.25">
      <c r="A298" s="7" t="s">
        <v>870</v>
      </c>
      <c r="B298" s="7" t="s">
        <v>190</v>
      </c>
    </row>
    <row r="299" spans="1:2" x14ac:dyDescent="0.25">
      <c r="A299" s="7" t="s">
        <v>871</v>
      </c>
      <c r="B299" s="7" t="s">
        <v>872</v>
      </c>
    </row>
    <row r="300" spans="1:2" x14ac:dyDescent="0.25">
      <c r="A300" s="7" t="s">
        <v>873</v>
      </c>
      <c r="B300" s="7" t="s">
        <v>874</v>
      </c>
    </row>
    <row r="301" spans="1:2" x14ac:dyDescent="0.25">
      <c r="A301" s="7" t="s">
        <v>875</v>
      </c>
      <c r="B301" s="7" t="s">
        <v>876</v>
      </c>
    </row>
    <row r="302" spans="1:2" x14ac:dyDescent="0.25">
      <c r="A302" s="7" t="s">
        <v>877</v>
      </c>
      <c r="B302" s="7" t="s">
        <v>878</v>
      </c>
    </row>
    <row r="303" spans="1:2" x14ac:dyDescent="0.25">
      <c r="A303" s="7" t="s">
        <v>879</v>
      </c>
      <c r="B303" s="7" t="s">
        <v>283</v>
      </c>
    </row>
    <row r="304" spans="1:2" x14ac:dyDescent="0.25">
      <c r="A304" s="7" t="s">
        <v>880</v>
      </c>
      <c r="B304" s="7" t="s">
        <v>881</v>
      </c>
    </row>
    <row r="305" spans="1:2" x14ac:dyDescent="0.25">
      <c r="A305" s="7" t="s">
        <v>882</v>
      </c>
      <c r="B305" s="7" t="s">
        <v>883</v>
      </c>
    </row>
    <row r="306" spans="1:2" x14ac:dyDescent="0.25">
      <c r="A306" s="7" t="s">
        <v>884</v>
      </c>
      <c r="B306" s="7" t="s">
        <v>885</v>
      </c>
    </row>
    <row r="307" spans="1:2" x14ac:dyDescent="0.25">
      <c r="A307" s="7" t="s">
        <v>886</v>
      </c>
      <c r="B307" s="7" t="s">
        <v>887</v>
      </c>
    </row>
    <row r="308" spans="1:2" x14ac:dyDescent="0.25">
      <c r="A308" s="7" t="s">
        <v>888</v>
      </c>
      <c r="B308" s="7" t="s">
        <v>889</v>
      </c>
    </row>
    <row r="309" spans="1:2" x14ac:dyDescent="0.25">
      <c r="A309" s="7" t="s">
        <v>890</v>
      </c>
      <c r="B309" s="7" t="s">
        <v>891</v>
      </c>
    </row>
    <row r="310" spans="1:2" x14ac:dyDescent="0.25">
      <c r="A310" s="7" t="s">
        <v>892</v>
      </c>
      <c r="B310" s="7" t="s">
        <v>893</v>
      </c>
    </row>
    <row r="311" spans="1:2" x14ac:dyDescent="0.25">
      <c r="A311" s="7" t="s">
        <v>894</v>
      </c>
      <c r="B311" s="7" t="s">
        <v>895</v>
      </c>
    </row>
    <row r="312" spans="1:2" x14ac:dyDescent="0.25">
      <c r="A312" s="7" t="s">
        <v>896</v>
      </c>
      <c r="B312" s="7" t="s">
        <v>897</v>
      </c>
    </row>
    <row r="313" spans="1:2" x14ac:dyDescent="0.25">
      <c r="A313" s="7" t="s">
        <v>898</v>
      </c>
      <c r="B313" s="7" t="s">
        <v>899</v>
      </c>
    </row>
    <row r="314" spans="1:2" x14ac:dyDescent="0.25">
      <c r="A314" s="7" t="s">
        <v>900</v>
      </c>
      <c r="B314" s="7" t="s">
        <v>901</v>
      </c>
    </row>
    <row r="315" spans="1:2" x14ac:dyDescent="0.25">
      <c r="A315" s="7" t="s">
        <v>902</v>
      </c>
      <c r="B315" s="7" t="s">
        <v>903</v>
      </c>
    </row>
    <row r="316" spans="1:2" x14ac:dyDescent="0.25">
      <c r="A316" s="7" t="s">
        <v>904</v>
      </c>
      <c r="B316" s="7" t="s">
        <v>905</v>
      </c>
    </row>
    <row r="317" spans="1:2" x14ac:dyDescent="0.25">
      <c r="A317" s="7" t="s">
        <v>906</v>
      </c>
      <c r="B317" s="7" t="s">
        <v>907</v>
      </c>
    </row>
    <row r="318" spans="1:2" x14ac:dyDescent="0.25">
      <c r="A318" s="7" t="s">
        <v>908</v>
      </c>
      <c r="B318" s="7" t="s">
        <v>909</v>
      </c>
    </row>
    <row r="319" spans="1:2" x14ac:dyDescent="0.25">
      <c r="A319" s="7" t="s">
        <v>910</v>
      </c>
      <c r="B319" s="7" t="s">
        <v>911</v>
      </c>
    </row>
    <row r="320" spans="1:2" x14ac:dyDescent="0.25">
      <c r="A320" s="7" t="s">
        <v>912</v>
      </c>
      <c r="B320" s="7" t="s">
        <v>913</v>
      </c>
    </row>
    <row r="321" spans="1:2" x14ac:dyDescent="0.25">
      <c r="A321" s="7" t="s">
        <v>914</v>
      </c>
      <c r="B321" s="7" t="s">
        <v>915</v>
      </c>
    </row>
    <row r="322" spans="1:2" x14ac:dyDescent="0.25">
      <c r="A322" s="7" t="s">
        <v>916</v>
      </c>
      <c r="B322" s="7" t="s">
        <v>917</v>
      </c>
    </row>
    <row r="323" spans="1:2" x14ac:dyDescent="0.25">
      <c r="A323" s="7" t="s">
        <v>918</v>
      </c>
      <c r="B323" s="7" t="s">
        <v>919</v>
      </c>
    </row>
    <row r="324" spans="1:2" x14ac:dyDescent="0.25">
      <c r="A324" s="7" t="s">
        <v>920</v>
      </c>
      <c r="B324" s="7" t="s">
        <v>921</v>
      </c>
    </row>
    <row r="325" spans="1:2" x14ac:dyDescent="0.25">
      <c r="A325" s="7" t="s">
        <v>922</v>
      </c>
      <c r="B325" s="7" t="s">
        <v>923</v>
      </c>
    </row>
    <row r="326" spans="1:2" x14ac:dyDescent="0.25">
      <c r="A326" s="7" t="s">
        <v>924</v>
      </c>
      <c r="B326" s="7" t="s">
        <v>925</v>
      </c>
    </row>
    <row r="327" spans="1:2" x14ac:dyDescent="0.25">
      <c r="A327" s="7" t="s">
        <v>926</v>
      </c>
      <c r="B327" s="7" t="s">
        <v>927</v>
      </c>
    </row>
    <row r="328" spans="1:2" x14ac:dyDescent="0.25">
      <c r="A328" s="7" t="s">
        <v>928</v>
      </c>
      <c r="B328" s="7" t="s">
        <v>929</v>
      </c>
    </row>
    <row r="329" spans="1:2" x14ac:dyDescent="0.25">
      <c r="A329" s="7" t="s">
        <v>930</v>
      </c>
      <c r="B329" s="7" t="s">
        <v>931</v>
      </c>
    </row>
    <row r="330" spans="1:2" x14ac:dyDescent="0.25">
      <c r="A330" s="7" t="s">
        <v>932</v>
      </c>
      <c r="B330" s="7" t="s">
        <v>933</v>
      </c>
    </row>
    <row r="331" spans="1:2" x14ac:dyDescent="0.25">
      <c r="A331" s="7" t="s">
        <v>934</v>
      </c>
      <c r="B331" s="7" t="s">
        <v>935</v>
      </c>
    </row>
    <row r="332" spans="1:2" x14ac:dyDescent="0.25">
      <c r="A332" s="7" t="s">
        <v>936</v>
      </c>
      <c r="B332" s="7" t="s">
        <v>937</v>
      </c>
    </row>
    <row r="333" spans="1:2" x14ac:dyDescent="0.25">
      <c r="A333" s="7" t="s">
        <v>938</v>
      </c>
      <c r="B333" s="7" t="s">
        <v>939</v>
      </c>
    </row>
    <row r="334" spans="1:2" x14ac:dyDescent="0.25">
      <c r="A334" s="7" t="s">
        <v>940</v>
      </c>
      <c r="B334" s="7" t="s">
        <v>941</v>
      </c>
    </row>
    <row r="335" spans="1:2" x14ac:dyDescent="0.25">
      <c r="A335" s="7" t="s">
        <v>942</v>
      </c>
      <c r="B335" s="7" t="s">
        <v>943</v>
      </c>
    </row>
    <row r="336" spans="1:2" x14ac:dyDescent="0.25">
      <c r="A336" s="7" t="s">
        <v>944</v>
      </c>
      <c r="B336" s="7" t="s">
        <v>945</v>
      </c>
    </row>
    <row r="337" spans="1:2" x14ac:dyDescent="0.25">
      <c r="A337" s="7" t="s">
        <v>946</v>
      </c>
      <c r="B337" s="7" t="s">
        <v>947</v>
      </c>
    </row>
    <row r="338" spans="1:2" x14ac:dyDescent="0.25">
      <c r="A338" s="7" t="s">
        <v>948</v>
      </c>
      <c r="B338" s="7" t="s">
        <v>949</v>
      </c>
    </row>
    <row r="339" spans="1:2" x14ac:dyDescent="0.25">
      <c r="A339" s="7" t="s">
        <v>950</v>
      </c>
      <c r="B339" s="7" t="s">
        <v>951</v>
      </c>
    </row>
    <row r="340" spans="1:2" x14ac:dyDescent="0.25">
      <c r="A340" s="7" t="s">
        <v>952</v>
      </c>
      <c r="B340" s="7" t="s">
        <v>240</v>
      </c>
    </row>
    <row r="341" spans="1:2" x14ac:dyDescent="0.25">
      <c r="A341" s="7" t="s">
        <v>953</v>
      </c>
      <c r="B341" s="7" t="s">
        <v>954</v>
      </c>
    </row>
    <row r="342" spans="1:2" x14ac:dyDescent="0.25">
      <c r="A342" s="7" t="s">
        <v>955</v>
      </c>
      <c r="B342" s="7" t="s">
        <v>956</v>
      </c>
    </row>
    <row r="343" spans="1:2" x14ac:dyDescent="0.25">
      <c r="A343" s="7" t="s">
        <v>957</v>
      </c>
      <c r="B343" s="7" t="s">
        <v>376</v>
      </c>
    </row>
    <row r="344" spans="1:2" x14ac:dyDescent="0.25">
      <c r="A344" s="7" t="s">
        <v>958</v>
      </c>
      <c r="B344" s="7" t="s">
        <v>113</v>
      </c>
    </row>
    <row r="345" spans="1:2" x14ac:dyDescent="0.25">
      <c r="A345" s="7" t="s">
        <v>959</v>
      </c>
      <c r="B345" s="7" t="s">
        <v>122</v>
      </c>
    </row>
    <row r="346" spans="1:2" x14ac:dyDescent="0.25">
      <c r="A346" s="7" t="s">
        <v>960</v>
      </c>
      <c r="B346" s="7" t="s">
        <v>961</v>
      </c>
    </row>
    <row r="347" spans="1:2" x14ac:dyDescent="0.25">
      <c r="A347" s="7" t="s">
        <v>962</v>
      </c>
      <c r="B347" s="7" t="s">
        <v>963</v>
      </c>
    </row>
    <row r="348" spans="1:2" x14ac:dyDescent="0.25">
      <c r="A348" s="7" t="s">
        <v>964</v>
      </c>
      <c r="B348" s="7" t="s">
        <v>965</v>
      </c>
    </row>
    <row r="349" spans="1:2" x14ac:dyDescent="0.25">
      <c r="A349" s="7" t="s">
        <v>966</v>
      </c>
      <c r="B349" s="7" t="s">
        <v>192</v>
      </c>
    </row>
    <row r="350" spans="1:2" x14ac:dyDescent="0.25">
      <c r="A350" s="7" t="s">
        <v>967</v>
      </c>
      <c r="B350" s="7" t="s">
        <v>968</v>
      </c>
    </row>
    <row r="351" spans="1:2" x14ac:dyDescent="0.25">
      <c r="A351" s="7" t="s">
        <v>969</v>
      </c>
      <c r="B351" s="7" t="s">
        <v>970</v>
      </c>
    </row>
    <row r="352" spans="1:2" x14ac:dyDescent="0.25">
      <c r="A352" s="7" t="s">
        <v>971</v>
      </c>
      <c r="B352" s="7" t="s">
        <v>972</v>
      </c>
    </row>
    <row r="353" spans="1:2" x14ac:dyDescent="0.25">
      <c r="A353" s="7" t="s">
        <v>973</v>
      </c>
      <c r="B353" s="7" t="s">
        <v>974</v>
      </c>
    </row>
    <row r="354" spans="1:2" x14ac:dyDescent="0.25">
      <c r="A354" s="7" t="s">
        <v>975</v>
      </c>
      <c r="B354" s="7" t="s">
        <v>976</v>
      </c>
    </row>
    <row r="355" spans="1:2" x14ac:dyDescent="0.25">
      <c r="A355" s="7" t="s">
        <v>977</v>
      </c>
      <c r="B355" s="7" t="s">
        <v>978</v>
      </c>
    </row>
    <row r="356" spans="1:2" x14ac:dyDescent="0.25">
      <c r="A356" s="7" t="s">
        <v>979</v>
      </c>
      <c r="B356" s="7" t="s">
        <v>980</v>
      </c>
    </row>
    <row r="357" spans="1:2" x14ac:dyDescent="0.25">
      <c r="A357" s="7" t="s">
        <v>981</v>
      </c>
      <c r="B357" s="7" t="s">
        <v>276</v>
      </c>
    </row>
    <row r="358" spans="1:2" x14ac:dyDescent="0.25">
      <c r="A358" s="7" t="s">
        <v>982</v>
      </c>
      <c r="B358" s="7" t="s">
        <v>354</v>
      </c>
    </row>
    <row r="359" spans="1:2" x14ac:dyDescent="0.25">
      <c r="A359" s="7" t="s">
        <v>983</v>
      </c>
      <c r="B359" s="7" t="s">
        <v>67</v>
      </c>
    </row>
    <row r="360" spans="1:2" x14ac:dyDescent="0.25">
      <c r="A360" s="7" t="s">
        <v>984</v>
      </c>
      <c r="B360" s="7" t="s">
        <v>172</v>
      </c>
    </row>
    <row r="361" spans="1:2" x14ac:dyDescent="0.25">
      <c r="A361" s="7" t="s">
        <v>985</v>
      </c>
      <c r="B361" s="7" t="s">
        <v>254</v>
      </c>
    </row>
    <row r="362" spans="1:2" x14ac:dyDescent="0.25">
      <c r="A362" s="7" t="s">
        <v>986</v>
      </c>
      <c r="B362" s="7" t="s">
        <v>987</v>
      </c>
    </row>
    <row r="363" spans="1:2" x14ac:dyDescent="0.25">
      <c r="A363" s="7" t="s">
        <v>988</v>
      </c>
      <c r="B363" s="7" t="s">
        <v>989</v>
      </c>
    </row>
    <row r="364" spans="1:2" x14ac:dyDescent="0.25">
      <c r="A364" s="7" t="s">
        <v>990</v>
      </c>
      <c r="B364" s="7" t="s">
        <v>991</v>
      </c>
    </row>
    <row r="365" spans="1:2" x14ac:dyDescent="0.25">
      <c r="A365" s="7" t="s">
        <v>992</v>
      </c>
      <c r="B365" s="7" t="s">
        <v>115</v>
      </c>
    </row>
    <row r="366" spans="1:2" x14ac:dyDescent="0.25">
      <c r="A366" s="7" t="s">
        <v>993</v>
      </c>
      <c r="B366" s="7" t="s">
        <v>994</v>
      </c>
    </row>
    <row r="367" spans="1:2" x14ac:dyDescent="0.25">
      <c r="A367" s="7" t="s">
        <v>995</v>
      </c>
      <c r="B367" s="7" t="s">
        <v>996</v>
      </c>
    </row>
    <row r="368" spans="1:2" x14ac:dyDescent="0.25">
      <c r="A368" s="7" t="s">
        <v>997</v>
      </c>
      <c r="B368" s="7" t="s">
        <v>279</v>
      </c>
    </row>
    <row r="369" spans="1:2" x14ac:dyDescent="0.25">
      <c r="A369" s="7" t="s">
        <v>998</v>
      </c>
      <c r="B369" s="7" t="s">
        <v>270</v>
      </c>
    </row>
    <row r="370" spans="1:2" x14ac:dyDescent="0.25">
      <c r="A370" s="7" t="s">
        <v>999</v>
      </c>
      <c r="B370" s="7" t="s">
        <v>1000</v>
      </c>
    </row>
    <row r="371" spans="1:2" x14ac:dyDescent="0.25">
      <c r="A371" s="7" t="s">
        <v>1001</v>
      </c>
      <c r="B371" s="7" t="s">
        <v>1002</v>
      </c>
    </row>
    <row r="372" spans="1:2" x14ac:dyDescent="0.25">
      <c r="A372" s="7" t="s">
        <v>1003</v>
      </c>
      <c r="B372" s="7" t="s">
        <v>1004</v>
      </c>
    </row>
    <row r="373" spans="1:2" x14ac:dyDescent="0.25">
      <c r="A373" s="7" t="s">
        <v>1005</v>
      </c>
      <c r="B373" s="7" t="s">
        <v>1006</v>
      </c>
    </row>
    <row r="374" spans="1:2" x14ac:dyDescent="0.25">
      <c r="A374" s="7" t="s">
        <v>1007</v>
      </c>
      <c r="B374" s="7" t="s">
        <v>123</v>
      </c>
    </row>
    <row r="375" spans="1:2" x14ac:dyDescent="0.25">
      <c r="A375" s="7" t="s">
        <v>1008</v>
      </c>
      <c r="B375" s="7" t="s">
        <v>136</v>
      </c>
    </row>
    <row r="376" spans="1:2" x14ac:dyDescent="0.25">
      <c r="A376" s="7" t="s">
        <v>1009</v>
      </c>
      <c r="B376" s="7" t="s">
        <v>1010</v>
      </c>
    </row>
    <row r="377" spans="1:2" x14ac:dyDescent="0.25">
      <c r="A377" s="7" t="s">
        <v>1011</v>
      </c>
      <c r="B377" s="7" t="s">
        <v>1012</v>
      </c>
    </row>
    <row r="378" spans="1:2" x14ac:dyDescent="0.25">
      <c r="A378" s="7" t="s">
        <v>1013</v>
      </c>
      <c r="B378" s="7" t="s">
        <v>1014</v>
      </c>
    </row>
    <row r="379" spans="1:2" x14ac:dyDescent="0.25">
      <c r="A379" s="7" t="s">
        <v>1015</v>
      </c>
      <c r="B379" s="7" t="s">
        <v>1016</v>
      </c>
    </row>
    <row r="380" spans="1:2" x14ac:dyDescent="0.25">
      <c r="A380" s="7" t="s">
        <v>1017</v>
      </c>
      <c r="B380" s="7" t="s">
        <v>1018</v>
      </c>
    </row>
    <row r="381" spans="1:2" x14ac:dyDescent="0.25">
      <c r="A381" s="7" t="s">
        <v>1019</v>
      </c>
      <c r="B381" s="7" t="s">
        <v>1020</v>
      </c>
    </row>
    <row r="382" spans="1:2" x14ac:dyDescent="0.25">
      <c r="A382" s="7" t="s">
        <v>1021</v>
      </c>
      <c r="B382" s="7" t="s">
        <v>1022</v>
      </c>
    </row>
    <row r="383" spans="1:2" x14ac:dyDescent="0.25">
      <c r="A383" s="7" t="s">
        <v>1023</v>
      </c>
      <c r="B383" s="7" t="s">
        <v>1024</v>
      </c>
    </row>
    <row r="384" spans="1:2" x14ac:dyDescent="0.25">
      <c r="A384" s="7" t="s">
        <v>1025</v>
      </c>
      <c r="B384" s="7" t="s">
        <v>1026</v>
      </c>
    </row>
    <row r="385" spans="1:2" x14ac:dyDescent="0.25">
      <c r="A385" s="7" t="s">
        <v>1027</v>
      </c>
      <c r="B385" s="7" t="s">
        <v>1028</v>
      </c>
    </row>
    <row r="386" spans="1:2" x14ac:dyDescent="0.25">
      <c r="A386" s="7" t="s">
        <v>1029</v>
      </c>
      <c r="B386" s="7" t="s">
        <v>1030</v>
      </c>
    </row>
    <row r="387" spans="1:2" x14ac:dyDescent="0.25">
      <c r="A387" s="7" t="s">
        <v>1031</v>
      </c>
      <c r="B387" s="7" t="s">
        <v>1032</v>
      </c>
    </row>
    <row r="388" spans="1:2" x14ac:dyDescent="0.25">
      <c r="A388" s="7" t="s">
        <v>1033</v>
      </c>
      <c r="B388" s="7" t="s">
        <v>1034</v>
      </c>
    </row>
    <row r="389" spans="1:2" x14ac:dyDescent="0.25">
      <c r="A389" s="7" t="s">
        <v>1035</v>
      </c>
      <c r="B389" s="7" t="s">
        <v>1036</v>
      </c>
    </row>
    <row r="390" spans="1:2" x14ac:dyDescent="0.25">
      <c r="A390" s="7" t="s">
        <v>1037</v>
      </c>
      <c r="B390" s="7" t="s">
        <v>1038</v>
      </c>
    </row>
    <row r="391" spans="1:2" x14ac:dyDescent="0.25">
      <c r="A391" s="7" t="s">
        <v>1039</v>
      </c>
      <c r="B391" s="7" t="s">
        <v>1040</v>
      </c>
    </row>
    <row r="392" spans="1:2" x14ac:dyDescent="0.25">
      <c r="A392" s="7" t="s">
        <v>1041</v>
      </c>
      <c r="B392" s="7" t="s">
        <v>1042</v>
      </c>
    </row>
    <row r="393" spans="1:2" x14ac:dyDescent="0.25">
      <c r="A393" s="7" t="s">
        <v>1043</v>
      </c>
      <c r="B393" s="7" t="s">
        <v>127</v>
      </c>
    </row>
    <row r="394" spans="1:2" x14ac:dyDescent="0.25">
      <c r="A394" s="7" t="s">
        <v>1044</v>
      </c>
      <c r="B394" s="7" t="s">
        <v>1045</v>
      </c>
    </row>
    <row r="395" spans="1:2" x14ac:dyDescent="0.25">
      <c r="A395" s="7" t="s">
        <v>1046</v>
      </c>
      <c r="B395" s="7" t="s">
        <v>1047</v>
      </c>
    </row>
    <row r="396" spans="1:2" x14ac:dyDescent="0.25">
      <c r="A396" s="7" t="s">
        <v>1048</v>
      </c>
      <c r="B396" s="7" t="s">
        <v>1049</v>
      </c>
    </row>
    <row r="397" spans="1:2" x14ac:dyDescent="0.25">
      <c r="A397" s="7" t="s">
        <v>1050</v>
      </c>
      <c r="B397" s="7" t="s">
        <v>1051</v>
      </c>
    </row>
    <row r="398" spans="1:2" x14ac:dyDescent="0.25">
      <c r="A398" s="7" t="s">
        <v>1052</v>
      </c>
      <c r="B398" s="7" t="s">
        <v>1053</v>
      </c>
    </row>
    <row r="399" spans="1:2" x14ac:dyDescent="0.25">
      <c r="A399" s="7" t="s">
        <v>1054</v>
      </c>
      <c r="B399" s="7" t="s">
        <v>1055</v>
      </c>
    </row>
    <row r="400" spans="1:2" x14ac:dyDescent="0.25">
      <c r="A400" s="7" t="s">
        <v>1056</v>
      </c>
      <c r="B400" s="7" t="s">
        <v>1057</v>
      </c>
    </row>
    <row r="401" spans="1:2" x14ac:dyDescent="0.25">
      <c r="A401" s="7" t="s">
        <v>1058</v>
      </c>
      <c r="B401" s="7" t="s">
        <v>1059</v>
      </c>
    </row>
    <row r="402" spans="1:2" x14ac:dyDescent="0.25">
      <c r="A402" s="7" t="s">
        <v>1060</v>
      </c>
      <c r="B402" s="7" t="s">
        <v>1061</v>
      </c>
    </row>
    <row r="403" spans="1:2" x14ac:dyDescent="0.25">
      <c r="A403" s="7" t="s">
        <v>1062</v>
      </c>
      <c r="B403" s="7" t="s">
        <v>1063</v>
      </c>
    </row>
    <row r="404" spans="1:2" x14ac:dyDescent="0.25">
      <c r="A404" s="7" t="s">
        <v>1064</v>
      </c>
      <c r="B404" s="7" t="s">
        <v>1065</v>
      </c>
    </row>
    <row r="405" spans="1:2" x14ac:dyDescent="0.25">
      <c r="A405" s="7" t="s">
        <v>1066</v>
      </c>
      <c r="B405" s="7" t="s">
        <v>1067</v>
      </c>
    </row>
    <row r="406" spans="1:2" x14ac:dyDescent="0.25">
      <c r="A406" s="7" t="s">
        <v>1068</v>
      </c>
      <c r="B406" s="7" t="s">
        <v>1069</v>
      </c>
    </row>
    <row r="407" spans="1:2" x14ac:dyDescent="0.25">
      <c r="A407" s="7" t="s">
        <v>1070</v>
      </c>
      <c r="B407" s="7" t="s">
        <v>1071</v>
      </c>
    </row>
    <row r="408" spans="1:2" x14ac:dyDescent="0.25">
      <c r="A408" s="7" t="s">
        <v>1072</v>
      </c>
      <c r="B408" s="7" t="s">
        <v>140</v>
      </c>
    </row>
    <row r="409" spans="1:2" x14ac:dyDescent="0.25">
      <c r="A409" s="7" t="s">
        <v>1073</v>
      </c>
      <c r="B409" s="7" t="s">
        <v>1074</v>
      </c>
    </row>
    <row r="410" spans="1:2" x14ac:dyDescent="0.25">
      <c r="A410" s="7" t="s">
        <v>1075</v>
      </c>
      <c r="B410" s="7" t="s">
        <v>1076</v>
      </c>
    </row>
    <row r="411" spans="1:2" x14ac:dyDescent="0.25">
      <c r="A411" s="7" t="s">
        <v>1077</v>
      </c>
      <c r="B411" s="7" t="s">
        <v>1078</v>
      </c>
    </row>
    <row r="412" spans="1:2" x14ac:dyDescent="0.25">
      <c r="A412" s="7" t="s">
        <v>1079</v>
      </c>
      <c r="B412" s="7" t="s">
        <v>1080</v>
      </c>
    </row>
    <row r="413" spans="1:2" x14ac:dyDescent="0.25">
      <c r="A413" s="7" t="s">
        <v>1081</v>
      </c>
      <c r="B413" s="7" t="s">
        <v>1082</v>
      </c>
    </row>
    <row r="414" spans="1:2" x14ac:dyDescent="0.25">
      <c r="A414" s="7" t="s">
        <v>1083</v>
      </c>
      <c r="B414" s="7" t="s">
        <v>1084</v>
      </c>
    </row>
    <row r="415" spans="1:2" x14ac:dyDescent="0.25">
      <c r="A415" s="7" t="s">
        <v>1085</v>
      </c>
      <c r="B415" s="7" t="s">
        <v>1086</v>
      </c>
    </row>
    <row r="416" spans="1:2" x14ac:dyDescent="0.25">
      <c r="A416" s="7" t="s">
        <v>1087</v>
      </c>
      <c r="B416" s="7" t="s">
        <v>1088</v>
      </c>
    </row>
    <row r="417" spans="1:2" x14ac:dyDescent="0.25">
      <c r="A417" s="7" t="s">
        <v>1089</v>
      </c>
      <c r="B417" s="7" t="s">
        <v>1090</v>
      </c>
    </row>
    <row r="418" spans="1:2" x14ac:dyDescent="0.25">
      <c r="A418" s="7" t="s">
        <v>1091</v>
      </c>
      <c r="B418" s="7" t="s">
        <v>1092</v>
      </c>
    </row>
    <row r="419" spans="1:2" x14ac:dyDescent="0.25">
      <c r="A419" s="7" t="s">
        <v>1093</v>
      </c>
      <c r="B419" s="7" t="s">
        <v>1094</v>
      </c>
    </row>
    <row r="420" spans="1:2" x14ac:dyDescent="0.25">
      <c r="A420" s="7" t="s">
        <v>1095</v>
      </c>
      <c r="B420" s="7" t="s">
        <v>1096</v>
      </c>
    </row>
    <row r="421" spans="1:2" x14ac:dyDescent="0.25">
      <c r="A421" s="7" t="s">
        <v>1097</v>
      </c>
      <c r="B421" s="7" t="s">
        <v>1098</v>
      </c>
    </row>
    <row r="422" spans="1:2" x14ac:dyDescent="0.25">
      <c r="A422" s="7" t="s">
        <v>1099</v>
      </c>
      <c r="B422" s="7" t="s">
        <v>1100</v>
      </c>
    </row>
    <row r="423" spans="1:2" x14ac:dyDescent="0.25">
      <c r="A423" s="7" t="s">
        <v>1101</v>
      </c>
      <c r="B423" s="7" t="s">
        <v>1102</v>
      </c>
    </row>
    <row r="424" spans="1:2" x14ac:dyDescent="0.25">
      <c r="A424" s="7" t="s">
        <v>1103</v>
      </c>
      <c r="B424" s="7" t="s">
        <v>139</v>
      </c>
    </row>
    <row r="425" spans="1:2" x14ac:dyDescent="0.25">
      <c r="A425" s="7" t="s">
        <v>1104</v>
      </c>
      <c r="B425" s="7" t="s">
        <v>1105</v>
      </c>
    </row>
    <row r="426" spans="1:2" x14ac:dyDescent="0.25">
      <c r="A426" s="7" t="s">
        <v>1106</v>
      </c>
      <c r="B426" s="7" t="s">
        <v>1107</v>
      </c>
    </row>
    <row r="427" spans="1:2" x14ac:dyDescent="0.25">
      <c r="A427" s="7" t="s">
        <v>1108</v>
      </c>
      <c r="B427" s="7" t="s">
        <v>1109</v>
      </c>
    </row>
    <row r="428" spans="1:2" x14ac:dyDescent="0.25">
      <c r="A428" s="7" t="s">
        <v>1110</v>
      </c>
      <c r="B428" s="7" t="s">
        <v>1111</v>
      </c>
    </row>
    <row r="429" spans="1:2" x14ac:dyDescent="0.25">
      <c r="A429" s="7" t="s">
        <v>1112</v>
      </c>
      <c r="B429" s="7" t="s">
        <v>1113</v>
      </c>
    </row>
    <row r="430" spans="1:2" x14ac:dyDescent="0.25">
      <c r="A430" s="7" t="s">
        <v>1114</v>
      </c>
      <c r="B430" s="7" t="s">
        <v>1115</v>
      </c>
    </row>
    <row r="431" spans="1:2" x14ac:dyDescent="0.25">
      <c r="A431" s="7" t="s">
        <v>1116</v>
      </c>
      <c r="B431" s="7" t="s">
        <v>1117</v>
      </c>
    </row>
    <row r="432" spans="1:2" x14ac:dyDescent="0.25">
      <c r="A432" s="7" t="s">
        <v>1118</v>
      </c>
      <c r="B432" s="7" t="s">
        <v>1119</v>
      </c>
    </row>
    <row r="433" spans="1:2" x14ac:dyDescent="0.25">
      <c r="A433" s="7" t="s">
        <v>1120</v>
      </c>
      <c r="B433" s="7" t="s">
        <v>1121</v>
      </c>
    </row>
    <row r="434" spans="1:2" x14ac:dyDescent="0.25">
      <c r="A434" s="7" t="s">
        <v>1122</v>
      </c>
      <c r="B434" s="7" t="s">
        <v>1123</v>
      </c>
    </row>
    <row r="435" spans="1:2" x14ac:dyDescent="0.25">
      <c r="A435" s="7" t="s">
        <v>1124</v>
      </c>
      <c r="B435" s="7" t="s">
        <v>1125</v>
      </c>
    </row>
    <row r="436" spans="1:2" x14ac:dyDescent="0.25">
      <c r="A436" s="7" t="s">
        <v>1126</v>
      </c>
      <c r="B436" s="7" t="s">
        <v>333</v>
      </c>
    </row>
    <row r="437" spans="1:2" x14ac:dyDescent="0.25">
      <c r="A437" s="7" t="s">
        <v>1127</v>
      </c>
      <c r="B437" s="7" t="s">
        <v>1128</v>
      </c>
    </row>
    <row r="438" spans="1:2" x14ac:dyDescent="0.25">
      <c r="A438" s="7" t="s">
        <v>1129</v>
      </c>
      <c r="B438" s="7" t="s">
        <v>1130</v>
      </c>
    </row>
    <row r="439" spans="1:2" x14ac:dyDescent="0.25">
      <c r="A439" s="7" t="s">
        <v>1131</v>
      </c>
      <c r="B439" s="7" t="s">
        <v>1132</v>
      </c>
    </row>
    <row r="440" spans="1:2" x14ac:dyDescent="0.25">
      <c r="A440" s="7" t="s">
        <v>1133</v>
      </c>
      <c r="B440" s="7" t="s">
        <v>1134</v>
      </c>
    </row>
    <row r="441" spans="1:2" x14ac:dyDescent="0.25">
      <c r="A441" s="7" t="s">
        <v>1135</v>
      </c>
      <c r="B441" s="7" t="s">
        <v>1136</v>
      </c>
    </row>
    <row r="442" spans="1:2" x14ac:dyDescent="0.25">
      <c r="A442" s="7" t="s">
        <v>1137</v>
      </c>
      <c r="B442" s="7" t="s">
        <v>1138</v>
      </c>
    </row>
    <row r="443" spans="1:2" x14ac:dyDescent="0.25">
      <c r="A443" s="7" t="s">
        <v>1139</v>
      </c>
      <c r="B443" s="7" t="s">
        <v>1140</v>
      </c>
    </row>
    <row r="444" spans="1:2" x14ac:dyDescent="0.25">
      <c r="A444" s="7" t="s">
        <v>1141</v>
      </c>
      <c r="B444" s="7" t="s">
        <v>1142</v>
      </c>
    </row>
    <row r="445" spans="1:2" x14ac:dyDescent="0.25">
      <c r="A445" s="7" t="s">
        <v>1143</v>
      </c>
      <c r="B445" s="7" t="s">
        <v>1144</v>
      </c>
    </row>
    <row r="446" spans="1:2" x14ac:dyDescent="0.25">
      <c r="A446" s="7" t="s">
        <v>1145</v>
      </c>
      <c r="B446" s="7" t="s">
        <v>1146</v>
      </c>
    </row>
    <row r="447" spans="1:2" x14ac:dyDescent="0.25">
      <c r="A447" s="7" t="s">
        <v>1147</v>
      </c>
      <c r="B447" s="7" t="s">
        <v>1148</v>
      </c>
    </row>
    <row r="448" spans="1:2" x14ac:dyDescent="0.25">
      <c r="A448" s="7" t="s">
        <v>1149</v>
      </c>
      <c r="B448" s="7" t="s">
        <v>1150</v>
      </c>
    </row>
    <row r="449" spans="1:2" x14ac:dyDescent="0.25">
      <c r="A449" s="7" t="s">
        <v>1151</v>
      </c>
      <c r="B449" s="7" t="s">
        <v>1152</v>
      </c>
    </row>
    <row r="450" spans="1:2" x14ac:dyDescent="0.25">
      <c r="A450" s="7" t="s">
        <v>1153</v>
      </c>
      <c r="B450" s="7" t="s">
        <v>1154</v>
      </c>
    </row>
    <row r="451" spans="1:2" x14ac:dyDescent="0.25">
      <c r="A451" s="7" t="s">
        <v>1155</v>
      </c>
      <c r="B451" s="7" t="s">
        <v>1156</v>
      </c>
    </row>
    <row r="452" spans="1:2" x14ac:dyDescent="0.25">
      <c r="A452" s="7" t="s">
        <v>1157</v>
      </c>
      <c r="B452" s="7" t="s">
        <v>1158</v>
      </c>
    </row>
    <row r="453" spans="1:2" x14ac:dyDescent="0.25">
      <c r="A453" s="7" t="s">
        <v>1159</v>
      </c>
      <c r="B453" s="7" t="s">
        <v>1160</v>
      </c>
    </row>
    <row r="454" spans="1:2" x14ac:dyDescent="0.25">
      <c r="A454" s="7" t="s">
        <v>1161</v>
      </c>
      <c r="B454" s="7" t="s">
        <v>1162</v>
      </c>
    </row>
    <row r="455" spans="1:2" x14ac:dyDescent="0.25">
      <c r="A455" s="7" t="s">
        <v>1163</v>
      </c>
      <c r="B455" s="7" t="s">
        <v>179</v>
      </c>
    </row>
    <row r="456" spans="1:2" x14ac:dyDescent="0.25">
      <c r="A456" s="7" t="s">
        <v>1164</v>
      </c>
      <c r="B456" s="7" t="s">
        <v>1165</v>
      </c>
    </row>
    <row r="457" spans="1:2" x14ac:dyDescent="0.25">
      <c r="A457" s="7" t="s">
        <v>1166</v>
      </c>
      <c r="B457" s="7" t="s">
        <v>1167</v>
      </c>
    </row>
    <row r="458" spans="1:2" x14ac:dyDescent="0.25">
      <c r="A458" s="7" t="s">
        <v>1168</v>
      </c>
      <c r="B458" s="7" t="s">
        <v>1169</v>
      </c>
    </row>
    <row r="459" spans="1:2" x14ac:dyDescent="0.25">
      <c r="A459" s="7" t="s">
        <v>1170</v>
      </c>
      <c r="B459" s="7" t="s">
        <v>1171</v>
      </c>
    </row>
    <row r="460" spans="1:2" x14ac:dyDescent="0.25">
      <c r="A460" s="7" t="s">
        <v>1172</v>
      </c>
      <c r="B460" s="7" t="s">
        <v>1173</v>
      </c>
    </row>
    <row r="461" spans="1:2" x14ac:dyDescent="0.25">
      <c r="A461" s="7" t="s">
        <v>1174</v>
      </c>
      <c r="B461" s="7" t="s">
        <v>1175</v>
      </c>
    </row>
    <row r="462" spans="1:2" x14ac:dyDescent="0.25">
      <c r="A462" s="7" t="s">
        <v>1176</v>
      </c>
      <c r="B462" s="7" t="s">
        <v>1177</v>
      </c>
    </row>
    <row r="463" spans="1:2" x14ac:dyDescent="0.25">
      <c r="A463" s="7" t="s">
        <v>1178</v>
      </c>
      <c r="B463" s="7" t="s">
        <v>1179</v>
      </c>
    </row>
    <row r="464" spans="1:2" x14ac:dyDescent="0.25">
      <c r="A464" s="7" t="s">
        <v>1180</v>
      </c>
      <c r="B464" s="7" t="s">
        <v>1181</v>
      </c>
    </row>
    <row r="465" spans="1:2" x14ac:dyDescent="0.25">
      <c r="A465" s="7" t="s">
        <v>1182</v>
      </c>
      <c r="B465" s="7" t="s">
        <v>1183</v>
      </c>
    </row>
    <row r="466" spans="1:2" x14ac:dyDescent="0.25">
      <c r="A466" s="7" t="s">
        <v>1184</v>
      </c>
      <c r="B466" s="7" t="s">
        <v>1185</v>
      </c>
    </row>
    <row r="467" spans="1:2" x14ac:dyDescent="0.25">
      <c r="A467" s="7" t="s">
        <v>1186</v>
      </c>
      <c r="B467" s="7" t="s">
        <v>1187</v>
      </c>
    </row>
    <row r="468" spans="1:2" x14ac:dyDescent="0.25">
      <c r="A468" s="7" t="s">
        <v>1188</v>
      </c>
      <c r="B468" s="7" t="s">
        <v>1189</v>
      </c>
    </row>
    <row r="469" spans="1:2" x14ac:dyDescent="0.25">
      <c r="A469" s="7" t="s">
        <v>1190</v>
      </c>
      <c r="B469" s="7" t="s">
        <v>1191</v>
      </c>
    </row>
    <row r="470" spans="1:2" x14ac:dyDescent="0.25">
      <c r="A470" s="7" t="s">
        <v>1192</v>
      </c>
      <c r="B470" s="7" t="s">
        <v>1193</v>
      </c>
    </row>
    <row r="471" spans="1:2" x14ac:dyDescent="0.25">
      <c r="A471" s="7" t="s">
        <v>1194</v>
      </c>
      <c r="B471" s="7" t="s">
        <v>222</v>
      </c>
    </row>
    <row r="472" spans="1:2" x14ac:dyDescent="0.25">
      <c r="A472" s="7" t="s">
        <v>1195</v>
      </c>
      <c r="B472" s="7" t="s">
        <v>1196</v>
      </c>
    </row>
    <row r="473" spans="1:2" x14ac:dyDescent="0.25">
      <c r="A473" s="7" t="s">
        <v>1197</v>
      </c>
      <c r="B473" s="7" t="s">
        <v>1198</v>
      </c>
    </row>
    <row r="474" spans="1:2" x14ac:dyDescent="0.25">
      <c r="A474" s="7" t="s">
        <v>1199</v>
      </c>
      <c r="B474" s="7" t="s">
        <v>1200</v>
      </c>
    </row>
    <row r="475" spans="1:2" x14ac:dyDescent="0.25">
      <c r="A475" s="7" t="s">
        <v>1201</v>
      </c>
      <c r="B475" s="7" t="s">
        <v>1202</v>
      </c>
    </row>
    <row r="476" spans="1:2" x14ac:dyDescent="0.25">
      <c r="A476" s="7" t="s">
        <v>1203</v>
      </c>
      <c r="B476" s="7" t="s">
        <v>1204</v>
      </c>
    </row>
    <row r="477" spans="1:2" x14ac:dyDescent="0.25">
      <c r="A477" s="7" t="s">
        <v>1205</v>
      </c>
      <c r="B477" s="7" t="s">
        <v>1206</v>
      </c>
    </row>
    <row r="478" spans="1:2" x14ac:dyDescent="0.25">
      <c r="A478" s="7" t="s">
        <v>1207</v>
      </c>
      <c r="B478" s="7" t="s">
        <v>1208</v>
      </c>
    </row>
    <row r="479" spans="1:2" x14ac:dyDescent="0.25">
      <c r="A479" s="7" t="s">
        <v>1209</v>
      </c>
      <c r="B479" s="7" t="s">
        <v>1210</v>
      </c>
    </row>
    <row r="480" spans="1:2" x14ac:dyDescent="0.25">
      <c r="A480" s="7" t="s">
        <v>1211</v>
      </c>
      <c r="B480" s="7" t="s">
        <v>1212</v>
      </c>
    </row>
    <row r="481" spans="1:2" x14ac:dyDescent="0.25">
      <c r="A481" s="7" t="s">
        <v>1213</v>
      </c>
      <c r="B481" s="7" t="s">
        <v>1214</v>
      </c>
    </row>
    <row r="482" spans="1:2" x14ac:dyDescent="0.25">
      <c r="A482" s="7" t="s">
        <v>1215</v>
      </c>
      <c r="B482" s="7" t="s">
        <v>388</v>
      </c>
    </row>
    <row r="483" spans="1:2" x14ac:dyDescent="0.25">
      <c r="A483" s="7" t="s">
        <v>1216</v>
      </c>
      <c r="B483" s="7" t="s">
        <v>1217</v>
      </c>
    </row>
    <row r="484" spans="1:2" x14ac:dyDescent="0.25">
      <c r="A484" s="7" t="s">
        <v>1218</v>
      </c>
      <c r="B484" s="7" t="s">
        <v>1219</v>
      </c>
    </row>
    <row r="485" spans="1:2" x14ac:dyDescent="0.25">
      <c r="A485" s="7" t="s">
        <v>1220</v>
      </c>
      <c r="B485" s="7" t="s">
        <v>307</v>
      </c>
    </row>
    <row r="486" spans="1:2" x14ac:dyDescent="0.25">
      <c r="A486" s="7" t="s">
        <v>1221</v>
      </c>
      <c r="B486" s="7" t="s">
        <v>244</v>
      </c>
    </row>
    <row r="487" spans="1:2" x14ac:dyDescent="0.25">
      <c r="A487" s="7" t="s">
        <v>1222</v>
      </c>
      <c r="B487" s="7" t="s">
        <v>1223</v>
      </c>
    </row>
    <row r="488" spans="1:2" x14ac:dyDescent="0.25">
      <c r="A488" s="7" t="s">
        <v>1224</v>
      </c>
      <c r="B488" s="7" t="s">
        <v>1225</v>
      </c>
    </row>
    <row r="489" spans="1:2" x14ac:dyDescent="0.25">
      <c r="A489" s="7" t="s">
        <v>1226</v>
      </c>
      <c r="B489" s="7" t="s">
        <v>138</v>
      </c>
    </row>
    <row r="490" spans="1:2" x14ac:dyDescent="0.25">
      <c r="A490" s="7" t="s">
        <v>1227</v>
      </c>
      <c r="B490" s="7" t="s">
        <v>65</v>
      </c>
    </row>
    <row r="491" spans="1:2" x14ac:dyDescent="0.25">
      <c r="A491" s="7" t="s">
        <v>1228</v>
      </c>
      <c r="B491" s="7" t="s">
        <v>132</v>
      </c>
    </row>
    <row r="492" spans="1:2" x14ac:dyDescent="0.25">
      <c r="A492" s="7" t="s">
        <v>1229</v>
      </c>
      <c r="B492" s="7" t="s">
        <v>1230</v>
      </c>
    </row>
    <row r="493" spans="1:2" x14ac:dyDescent="0.25">
      <c r="A493" s="7" t="s">
        <v>1231</v>
      </c>
      <c r="B493" s="7" t="s">
        <v>1232</v>
      </c>
    </row>
    <row r="494" spans="1:2" x14ac:dyDescent="0.25">
      <c r="A494" s="7" t="s">
        <v>1233</v>
      </c>
      <c r="B494" s="7" t="s">
        <v>384</v>
      </c>
    </row>
    <row r="495" spans="1:2" x14ac:dyDescent="0.25">
      <c r="A495" s="7" t="s">
        <v>1234</v>
      </c>
      <c r="B495" s="7" t="s">
        <v>1235</v>
      </c>
    </row>
    <row r="496" spans="1:2" x14ac:dyDescent="0.25">
      <c r="A496" s="7" t="s">
        <v>1236</v>
      </c>
      <c r="B496" s="7" t="s">
        <v>225</v>
      </c>
    </row>
    <row r="497" spans="1:2" x14ac:dyDescent="0.25">
      <c r="A497" s="7" t="s">
        <v>1237</v>
      </c>
      <c r="B497" s="7" t="s">
        <v>393</v>
      </c>
    </row>
    <row r="498" spans="1:2" x14ac:dyDescent="0.25">
      <c r="A498" s="7" t="s">
        <v>1238</v>
      </c>
      <c r="B498" s="7" t="s">
        <v>378</v>
      </c>
    </row>
    <row r="499" spans="1:2" x14ac:dyDescent="0.25">
      <c r="A499" s="7" t="s">
        <v>1239</v>
      </c>
      <c r="B499" s="7" t="s">
        <v>119</v>
      </c>
    </row>
    <row r="500" spans="1:2" x14ac:dyDescent="0.25">
      <c r="A500" s="7" t="s">
        <v>1240</v>
      </c>
      <c r="B500" s="7" t="s">
        <v>1241</v>
      </c>
    </row>
    <row r="501" spans="1:2" x14ac:dyDescent="0.25">
      <c r="A501" s="7" t="s">
        <v>1242</v>
      </c>
      <c r="B501" s="7" t="s">
        <v>350</v>
      </c>
    </row>
    <row r="502" spans="1:2" x14ac:dyDescent="0.25">
      <c r="A502" s="7" t="s">
        <v>1243</v>
      </c>
      <c r="B502" s="7" t="s">
        <v>323</v>
      </c>
    </row>
    <row r="503" spans="1:2" x14ac:dyDescent="0.25">
      <c r="A503" s="7" t="s">
        <v>1244</v>
      </c>
      <c r="B503" s="7" t="s">
        <v>1245</v>
      </c>
    </row>
    <row r="504" spans="1:2" x14ac:dyDescent="0.25">
      <c r="A504" s="7" t="s">
        <v>1246</v>
      </c>
      <c r="B504" s="7" t="s">
        <v>361</v>
      </c>
    </row>
    <row r="505" spans="1:2" x14ac:dyDescent="0.25">
      <c r="A505" s="7" t="s">
        <v>1247</v>
      </c>
      <c r="B505" s="7" t="s">
        <v>126</v>
      </c>
    </row>
    <row r="506" spans="1:2" x14ac:dyDescent="0.25">
      <c r="A506" s="7" t="s">
        <v>1248</v>
      </c>
      <c r="B506" s="7" t="s">
        <v>1249</v>
      </c>
    </row>
    <row r="507" spans="1:2" x14ac:dyDescent="0.25">
      <c r="A507" s="7" t="s">
        <v>1250</v>
      </c>
      <c r="B507" s="7" t="s">
        <v>383</v>
      </c>
    </row>
    <row r="508" spans="1:2" x14ac:dyDescent="0.25">
      <c r="A508" s="7" t="s">
        <v>1251</v>
      </c>
      <c r="B508" s="7" t="s">
        <v>216</v>
      </c>
    </row>
    <row r="509" spans="1:2" x14ac:dyDescent="0.25">
      <c r="A509" s="7" t="s">
        <v>1252</v>
      </c>
      <c r="B509" s="7" t="s">
        <v>1253</v>
      </c>
    </row>
    <row r="510" spans="1:2" x14ac:dyDescent="0.25">
      <c r="A510" s="7" t="s">
        <v>1254</v>
      </c>
      <c r="B510" s="7" t="s">
        <v>1255</v>
      </c>
    </row>
    <row r="511" spans="1:2" x14ac:dyDescent="0.25">
      <c r="A511" s="7" t="s">
        <v>1256</v>
      </c>
      <c r="B511" s="7" t="s">
        <v>112</v>
      </c>
    </row>
    <row r="512" spans="1:2" x14ac:dyDescent="0.25">
      <c r="A512" s="7" t="s">
        <v>1257</v>
      </c>
      <c r="B512" s="7" t="s">
        <v>380</v>
      </c>
    </row>
    <row r="513" spans="1:2" x14ac:dyDescent="0.25">
      <c r="A513" s="7" t="s">
        <v>1258</v>
      </c>
      <c r="B513" s="7" t="s">
        <v>1259</v>
      </c>
    </row>
    <row r="514" spans="1:2" x14ac:dyDescent="0.25">
      <c r="A514" s="7" t="s">
        <v>1260</v>
      </c>
      <c r="B514" s="7" t="s">
        <v>1261</v>
      </c>
    </row>
    <row r="515" spans="1:2" x14ac:dyDescent="0.25">
      <c r="A515" s="7" t="s">
        <v>1262</v>
      </c>
      <c r="B515" s="7" t="s">
        <v>1263</v>
      </c>
    </row>
    <row r="516" spans="1:2" x14ac:dyDescent="0.25">
      <c r="A516" s="7" t="s">
        <v>1264</v>
      </c>
      <c r="B516" s="7" t="s">
        <v>1265</v>
      </c>
    </row>
    <row r="517" spans="1:2" x14ac:dyDescent="0.25">
      <c r="A517" s="7" t="s">
        <v>1266</v>
      </c>
      <c r="B517" s="7" t="s">
        <v>1267</v>
      </c>
    </row>
    <row r="518" spans="1:2" x14ac:dyDescent="0.25">
      <c r="A518" s="7" t="s">
        <v>1268</v>
      </c>
      <c r="B518" s="7" t="s">
        <v>1269</v>
      </c>
    </row>
    <row r="519" spans="1:2" x14ac:dyDescent="0.25">
      <c r="A519" s="7" t="s">
        <v>1270</v>
      </c>
      <c r="B519" s="7" t="s">
        <v>1271</v>
      </c>
    </row>
    <row r="520" spans="1:2" x14ac:dyDescent="0.25">
      <c r="A520" s="7" t="s">
        <v>1272</v>
      </c>
      <c r="B520" s="7" t="s">
        <v>1273</v>
      </c>
    </row>
    <row r="521" spans="1:2" x14ac:dyDescent="0.25">
      <c r="A521" s="7" t="s">
        <v>1274</v>
      </c>
      <c r="B521" s="7" t="s">
        <v>1275</v>
      </c>
    </row>
    <row r="522" spans="1:2" x14ac:dyDescent="0.25">
      <c r="A522" s="7" t="s">
        <v>1276</v>
      </c>
      <c r="B522" s="7" t="s">
        <v>1277</v>
      </c>
    </row>
    <row r="523" spans="1:2" x14ac:dyDescent="0.25">
      <c r="A523" s="7" t="s">
        <v>1278</v>
      </c>
      <c r="B523" s="7" t="s">
        <v>1279</v>
      </c>
    </row>
    <row r="524" spans="1:2" x14ac:dyDescent="0.25">
      <c r="A524" s="7" t="s">
        <v>1280</v>
      </c>
      <c r="B524" s="7" t="s">
        <v>1281</v>
      </c>
    </row>
    <row r="525" spans="1:2" x14ac:dyDescent="0.25">
      <c r="A525" s="7" t="s">
        <v>1282</v>
      </c>
      <c r="B525" s="7" t="s">
        <v>1283</v>
      </c>
    </row>
    <row r="526" spans="1:2" x14ac:dyDescent="0.25">
      <c r="A526" s="7" t="s">
        <v>1284</v>
      </c>
      <c r="B526" s="7" t="s">
        <v>1285</v>
      </c>
    </row>
    <row r="527" spans="1:2" x14ac:dyDescent="0.25">
      <c r="A527" s="7" t="s">
        <v>1286</v>
      </c>
      <c r="B527" s="7" t="s">
        <v>1287</v>
      </c>
    </row>
    <row r="528" spans="1:2" x14ac:dyDescent="0.25">
      <c r="A528" s="7" t="s">
        <v>1288</v>
      </c>
      <c r="B528" s="7" t="s">
        <v>1289</v>
      </c>
    </row>
    <row r="529" spans="1:2" x14ac:dyDescent="0.25">
      <c r="A529" s="7" t="s">
        <v>1290</v>
      </c>
      <c r="B529" s="7" t="s">
        <v>1291</v>
      </c>
    </row>
    <row r="530" spans="1:2" x14ac:dyDescent="0.25">
      <c r="A530" s="7" t="s">
        <v>1292</v>
      </c>
      <c r="B530" s="7" t="s">
        <v>1293</v>
      </c>
    </row>
    <row r="531" spans="1:2" x14ac:dyDescent="0.25">
      <c r="A531" s="7" t="s">
        <v>1294</v>
      </c>
      <c r="B531" s="7" t="s">
        <v>1295</v>
      </c>
    </row>
    <row r="532" spans="1:2" x14ac:dyDescent="0.25">
      <c r="A532" s="7" t="s">
        <v>1296</v>
      </c>
      <c r="B532" s="7" t="s">
        <v>1297</v>
      </c>
    </row>
    <row r="533" spans="1:2" x14ac:dyDescent="0.25">
      <c r="A533" s="7" t="s">
        <v>1298</v>
      </c>
      <c r="B533" s="7" t="s">
        <v>1299</v>
      </c>
    </row>
    <row r="534" spans="1:2" x14ac:dyDescent="0.25">
      <c r="A534" s="7" t="s">
        <v>1300</v>
      </c>
      <c r="B534" s="7" t="s">
        <v>1301</v>
      </c>
    </row>
    <row r="535" spans="1:2" x14ac:dyDescent="0.25">
      <c r="A535" s="7" t="s">
        <v>1302</v>
      </c>
      <c r="B535" s="7" t="s">
        <v>1303</v>
      </c>
    </row>
    <row r="536" spans="1:2" x14ac:dyDescent="0.25">
      <c r="A536" s="7" t="s">
        <v>1304</v>
      </c>
      <c r="B536" s="7" t="s">
        <v>1305</v>
      </c>
    </row>
    <row r="537" spans="1:2" x14ac:dyDescent="0.25">
      <c r="A537" s="7" t="s">
        <v>1306</v>
      </c>
      <c r="B537" s="7" t="s">
        <v>1307</v>
      </c>
    </row>
    <row r="538" spans="1:2" x14ac:dyDescent="0.25">
      <c r="A538" s="7" t="s">
        <v>1308</v>
      </c>
      <c r="B538" s="7" t="s">
        <v>1309</v>
      </c>
    </row>
    <row r="539" spans="1:2" x14ac:dyDescent="0.25">
      <c r="A539" s="7" t="s">
        <v>1310</v>
      </c>
      <c r="B539" s="7" t="s">
        <v>1311</v>
      </c>
    </row>
    <row r="540" spans="1:2" x14ac:dyDescent="0.25">
      <c r="A540" s="7" t="s">
        <v>1312</v>
      </c>
      <c r="B540" s="7" t="s">
        <v>1313</v>
      </c>
    </row>
    <row r="541" spans="1:2" x14ac:dyDescent="0.25">
      <c r="A541" s="7" t="s">
        <v>1314</v>
      </c>
      <c r="B541" s="7" t="s">
        <v>1315</v>
      </c>
    </row>
    <row r="542" spans="1:2" x14ac:dyDescent="0.25">
      <c r="A542" s="7" t="s">
        <v>1316</v>
      </c>
      <c r="B542" s="7" t="s">
        <v>1317</v>
      </c>
    </row>
    <row r="543" spans="1:2" x14ac:dyDescent="0.25">
      <c r="A543" s="7" t="s">
        <v>1318</v>
      </c>
      <c r="B543" s="7" t="s">
        <v>1319</v>
      </c>
    </row>
    <row r="544" spans="1:2" x14ac:dyDescent="0.25">
      <c r="A544" s="7" t="s">
        <v>1320</v>
      </c>
      <c r="B544" s="7" t="s">
        <v>1321</v>
      </c>
    </row>
    <row r="545" spans="1:2" x14ac:dyDescent="0.25">
      <c r="A545" s="7" t="s">
        <v>1322</v>
      </c>
      <c r="B545" s="7" t="s">
        <v>1323</v>
      </c>
    </row>
    <row r="546" spans="1:2" x14ac:dyDescent="0.25">
      <c r="A546" s="7" t="s">
        <v>1324</v>
      </c>
      <c r="B546" s="7" t="s">
        <v>1325</v>
      </c>
    </row>
    <row r="547" spans="1:2" x14ac:dyDescent="0.25">
      <c r="A547" s="7" t="s">
        <v>1326</v>
      </c>
      <c r="B547" s="7" t="s">
        <v>1327</v>
      </c>
    </row>
    <row r="548" spans="1:2" x14ac:dyDescent="0.25">
      <c r="A548" s="7" t="s">
        <v>1328</v>
      </c>
      <c r="B548" s="7" t="s">
        <v>1329</v>
      </c>
    </row>
    <row r="549" spans="1:2" x14ac:dyDescent="0.25">
      <c r="A549" s="7" t="s">
        <v>1330</v>
      </c>
      <c r="B549" s="7" t="s">
        <v>89</v>
      </c>
    </row>
    <row r="550" spans="1:2" x14ac:dyDescent="0.25">
      <c r="A550" s="7" t="s">
        <v>1331</v>
      </c>
      <c r="B550" s="7" t="s">
        <v>1332</v>
      </c>
    </row>
    <row r="551" spans="1:2" x14ac:dyDescent="0.25">
      <c r="A551" s="7" t="s">
        <v>1333</v>
      </c>
      <c r="B551" s="7" t="s">
        <v>255</v>
      </c>
    </row>
    <row r="552" spans="1:2" x14ac:dyDescent="0.25">
      <c r="A552" s="7" t="s">
        <v>1334</v>
      </c>
      <c r="B552" s="7" t="s">
        <v>1335</v>
      </c>
    </row>
    <row r="553" spans="1:2" x14ac:dyDescent="0.25">
      <c r="A553" s="7" t="s">
        <v>1336</v>
      </c>
      <c r="B553" s="7" t="s">
        <v>187</v>
      </c>
    </row>
    <row r="554" spans="1:2" x14ac:dyDescent="0.25">
      <c r="A554" s="7" t="s">
        <v>1337</v>
      </c>
      <c r="B554" s="7" t="s">
        <v>1338</v>
      </c>
    </row>
    <row r="555" spans="1:2" x14ac:dyDescent="0.25">
      <c r="A555" s="7" t="s">
        <v>1339</v>
      </c>
      <c r="B555" s="7" t="s">
        <v>1340</v>
      </c>
    </row>
    <row r="556" spans="1:2" x14ac:dyDescent="0.25">
      <c r="A556" s="7" t="s">
        <v>1341</v>
      </c>
      <c r="B556" s="7" t="s">
        <v>1342</v>
      </c>
    </row>
    <row r="557" spans="1:2" x14ac:dyDescent="0.25">
      <c r="A557" s="7" t="s">
        <v>1343</v>
      </c>
      <c r="B557" s="7" t="s">
        <v>1344</v>
      </c>
    </row>
    <row r="558" spans="1:2" x14ac:dyDescent="0.25">
      <c r="A558" s="7" t="s">
        <v>1345</v>
      </c>
      <c r="B558" s="7" t="s">
        <v>1346</v>
      </c>
    </row>
    <row r="559" spans="1:2" x14ac:dyDescent="0.25">
      <c r="A559" s="7" t="s">
        <v>1347</v>
      </c>
      <c r="B559" s="7" t="s">
        <v>1348</v>
      </c>
    </row>
    <row r="560" spans="1:2" x14ac:dyDescent="0.25">
      <c r="A560" s="7" t="s">
        <v>1349</v>
      </c>
      <c r="B560" s="7" t="s">
        <v>203</v>
      </c>
    </row>
    <row r="561" spans="1:2" x14ac:dyDescent="0.25">
      <c r="A561" s="7" t="s">
        <v>1350</v>
      </c>
      <c r="B561" s="7" t="s">
        <v>135</v>
      </c>
    </row>
    <row r="562" spans="1:2" x14ac:dyDescent="0.25">
      <c r="A562" s="7" t="s">
        <v>1351</v>
      </c>
      <c r="B562" s="7" t="s">
        <v>1352</v>
      </c>
    </row>
    <row r="563" spans="1:2" x14ac:dyDescent="0.25">
      <c r="A563" s="7" t="s">
        <v>1353</v>
      </c>
      <c r="B563" s="7" t="s">
        <v>1354</v>
      </c>
    </row>
    <row r="564" spans="1:2" x14ac:dyDescent="0.25">
      <c r="A564" s="7" t="s">
        <v>1355</v>
      </c>
      <c r="B564" s="7" t="s">
        <v>1356</v>
      </c>
    </row>
    <row r="565" spans="1:2" x14ac:dyDescent="0.25">
      <c r="A565" s="7" t="s">
        <v>1357</v>
      </c>
      <c r="B565" s="7" t="s">
        <v>1358</v>
      </c>
    </row>
    <row r="566" spans="1:2" x14ac:dyDescent="0.25">
      <c r="A566" s="7" t="s">
        <v>1359</v>
      </c>
      <c r="B566" s="7" t="s">
        <v>316</v>
      </c>
    </row>
    <row r="567" spans="1:2" x14ac:dyDescent="0.25">
      <c r="A567" s="7" t="s">
        <v>1360</v>
      </c>
      <c r="B567" s="7" t="s">
        <v>77</v>
      </c>
    </row>
    <row r="568" spans="1:2" x14ac:dyDescent="0.25">
      <c r="A568" s="7" t="s">
        <v>1361</v>
      </c>
      <c r="B568" s="7" t="s">
        <v>1362</v>
      </c>
    </row>
    <row r="569" spans="1:2" x14ac:dyDescent="0.25">
      <c r="A569" s="7" t="s">
        <v>1363</v>
      </c>
      <c r="B569" s="7" t="s">
        <v>109</v>
      </c>
    </row>
    <row r="570" spans="1:2" x14ac:dyDescent="0.25">
      <c r="A570" s="7" t="s">
        <v>1364</v>
      </c>
      <c r="B570" s="7" t="s">
        <v>1365</v>
      </c>
    </row>
    <row r="571" spans="1:2" x14ac:dyDescent="0.25">
      <c r="A571" s="7" t="s">
        <v>1366</v>
      </c>
      <c r="B571" s="7" t="s">
        <v>223</v>
      </c>
    </row>
    <row r="572" spans="1:2" x14ac:dyDescent="0.25">
      <c r="A572" s="7" t="s">
        <v>1367</v>
      </c>
      <c r="B572" s="7" t="s">
        <v>325</v>
      </c>
    </row>
    <row r="573" spans="1:2" x14ac:dyDescent="0.25">
      <c r="A573" s="7" t="s">
        <v>1368</v>
      </c>
      <c r="B573" s="7" t="s">
        <v>85</v>
      </c>
    </row>
    <row r="574" spans="1:2" x14ac:dyDescent="0.25">
      <c r="A574" s="7" t="s">
        <v>1369</v>
      </c>
      <c r="B574" s="7" t="s">
        <v>1370</v>
      </c>
    </row>
    <row r="575" spans="1:2" x14ac:dyDescent="0.25">
      <c r="A575" s="7" t="s">
        <v>1371</v>
      </c>
      <c r="B575" s="7" t="s">
        <v>389</v>
      </c>
    </row>
    <row r="576" spans="1:2" x14ac:dyDescent="0.25">
      <c r="A576" s="7" t="s">
        <v>1372</v>
      </c>
      <c r="B576" s="7" t="s">
        <v>296</v>
      </c>
    </row>
    <row r="577" spans="1:2" x14ac:dyDescent="0.25">
      <c r="A577" s="7" t="s">
        <v>1373</v>
      </c>
      <c r="B577" s="7" t="s">
        <v>1374</v>
      </c>
    </row>
    <row r="578" spans="1:2" x14ac:dyDescent="0.25">
      <c r="A578" s="7" t="s">
        <v>1375</v>
      </c>
      <c r="B578" s="7" t="s">
        <v>1376</v>
      </c>
    </row>
    <row r="579" spans="1:2" x14ac:dyDescent="0.25">
      <c r="A579" s="7" t="s">
        <v>1377</v>
      </c>
      <c r="B579" s="7" t="s">
        <v>309</v>
      </c>
    </row>
    <row r="580" spans="1:2" x14ac:dyDescent="0.25">
      <c r="A580" s="7" t="s">
        <v>1378</v>
      </c>
      <c r="B580" s="7" t="s">
        <v>1379</v>
      </c>
    </row>
    <row r="581" spans="1:2" x14ac:dyDescent="0.25">
      <c r="A581" s="7" t="s">
        <v>1380</v>
      </c>
      <c r="B581" s="7" t="s">
        <v>247</v>
      </c>
    </row>
    <row r="582" spans="1:2" x14ac:dyDescent="0.25">
      <c r="A582" s="7" t="s">
        <v>1381</v>
      </c>
      <c r="B582" s="7" t="s">
        <v>369</v>
      </c>
    </row>
    <row r="583" spans="1:2" x14ac:dyDescent="0.25">
      <c r="A583" s="7" t="s">
        <v>1382</v>
      </c>
      <c r="B583" s="7" t="s">
        <v>1383</v>
      </c>
    </row>
    <row r="584" spans="1:2" x14ac:dyDescent="0.25">
      <c r="A584" s="7" t="s">
        <v>1384</v>
      </c>
      <c r="B584" s="7" t="s">
        <v>202</v>
      </c>
    </row>
    <row r="585" spans="1:2" x14ac:dyDescent="0.25">
      <c r="A585" s="7" t="s">
        <v>1385</v>
      </c>
      <c r="B585" s="7" t="s">
        <v>1386</v>
      </c>
    </row>
    <row r="586" spans="1:2" x14ac:dyDescent="0.25">
      <c r="A586" s="7" t="s">
        <v>1387</v>
      </c>
      <c r="B586" s="7" t="s">
        <v>83</v>
      </c>
    </row>
    <row r="587" spans="1:2" x14ac:dyDescent="0.25">
      <c r="A587" s="7" t="s">
        <v>1388</v>
      </c>
      <c r="B587" s="7" t="s">
        <v>297</v>
      </c>
    </row>
    <row r="588" spans="1:2" x14ac:dyDescent="0.25">
      <c r="A588" s="7" t="s">
        <v>1389</v>
      </c>
      <c r="B588" s="7" t="s">
        <v>1390</v>
      </c>
    </row>
    <row r="589" spans="1:2" x14ac:dyDescent="0.25">
      <c r="A589" s="7" t="s">
        <v>1391</v>
      </c>
      <c r="B589" s="7" t="s">
        <v>392</v>
      </c>
    </row>
    <row r="590" spans="1:2" x14ac:dyDescent="0.25">
      <c r="A590" s="7" t="s">
        <v>1392</v>
      </c>
      <c r="B590" s="7" t="s">
        <v>1393</v>
      </c>
    </row>
    <row r="591" spans="1:2" x14ac:dyDescent="0.25">
      <c r="A591" s="7" t="s">
        <v>1394</v>
      </c>
      <c r="B591" s="7" t="s">
        <v>1395</v>
      </c>
    </row>
    <row r="592" spans="1:2" x14ac:dyDescent="0.25">
      <c r="A592" s="7" t="s">
        <v>1396</v>
      </c>
      <c r="B592" s="7" t="s">
        <v>1397</v>
      </c>
    </row>
    <row r="593" spans="1:2" x14ac:dyDescent="0.25">
      <c r="A593" s="7" t="s">
        <v>1398</v>
      </c>
      <c r="B593" s="7" t="s">
        <v>310</v>
      </c>
    </row>
    <row r="594" spans="1:2" x14ac:dyDescent="0.25">
      <c r="A594" s="7" t="s">
        <v>1399</v>
      </c>
      <c r="B594" s="7" t="s">
        <v>1400</v>
      </c>
    </row>
    <row r="595" spans="1:2" x14ac:dyDescent="0.25">
      <c r="A595" s="7" t="s">
        <v>1401</v>
      </c>
      <c r="B595" s="7" t="s">
        <v>303</v>
      </c>
    </row>
    <row r="596" spans="1:2" x14ac:dyDescent="0.25">
      <c r="A596" s="7" t="s">
        <v>1402</v>
      </c>
      <c r="B596" s="7" t="s">
        <v>253</v>
      </c>
    </row>
    <row r="597" spans="1:2" x14ac:dyDescent="0.25">
      <c r="A597" s="7" t="s">
        <v>1403</v>
      </c>
      <c r="B597" s="7" t="s">
        <v>263</v>
      </c>
    </row>
    <row r="598" spans="1:2" x14ac:dyDescent="0.25">
      <c r="A598" s="7" t="s">
        <v>1404</v>
      </c>
      <c r="B598" s="7" t="s">
        <v>341</v>
      </c>
    </row>
    <row r="599" spans="1:2" x14ac:dyDescent="0.25">
      <c r="A599" s="7" t="s">
        <v>1405</v>
      </c>
      <c r="B599" s="7" t="s">
        <v>1406</v>
      </c>
    </row>
    <row r="600" spans="1:2" x14ac:dyDescent="0.25">
      <c r="A600" s="7" t="s">
        <v>1407</v>
      </c>
      <c r="B600" s="7" t="s">
        <v>1408</v>
      </c>
    </row>
    <row r="601" spans="1:2" x14ac:dyDescent="0.25">
      <c r="A601" s="7" t="s">
        <v>1409</v>
      </c>
      <c r="B601" s="7" t="s">
        <v>1410</v>
      </c>
    </row>
    <row r="602" spans="1:2" x14ac:dyDescent="0.25">
      <c r="A602" s="7" t="s">
        <v>1411</v>
      </c>
      <c r="B602" s="7" t="s">
        <v>1412</v>
      </c>
    </row>
    <row r="603" spans="1:2" x14ac:dyDescent="0.25">
      <c r="A603" s="7" t="s">
        <v>1413</v>
      </c>
      <c r="B603" s="7" t="s">
        <v>1414</v>
      </c>
    </row>
    <row r="604" spans="1:2" x14ac:dyDescent="0.25">
      <c r="A604" s="7" t="s">
        <v>1415</v>
      </c>
      <c r="B604" s="7" t="s">
        <v>129</v>
      </c>
    </row>
    <row r="605" spans="1:2" x14ac:dyDescent="0.25">
      <c r="A605" s="7" t="s">
        <v>1416</v>
      </c>
      <c r="B605" s="7" t="s">
        <v>211</v>
      </c>
    </row>
    <row r="606" spans="1:2" x14ac:dyDescent="0.25">
      <c r="A606" s="7" t="s">
        <v>1417</v>
      </c>
      <c r="B606" s="7" t="s">
        <v>79</v>
      </c>
    </row>
    <row r="607" spans="1:2" x14ac:dyDescent="0.25">
      <c r="A607" s="7" t="s">
        <v>1418</v>
      </c>
      <c r="B607" s="7" t="s">
        <v>1419</v>
      </c>
    </row>
    <row r="608" spans="1:2" x14ac:dyDescent="0.25">
      <c r="A608" s="7" t="s">
        <v>1420</v>
      </c>
      <c r="B608" s="7" t="s">
        <v>293</v>
      </c>
    </row>
    <row r="609" spans="1:2" x14ac:dyDescent="0.25">
      <c r="A609" s="7" t="s">
        <v>1421</v>
      </c>
      <c r="B609" s="7" t="s">
        <v>382</v>
      </c>
    </row>
    <row r="610" spans="1:2" x14ac:dyDescent="0.25">
      <c r="A610" s="7" t="s">
        <v>1422</v>
      </c>
      <c r="B610" s="7" t="s">
        <v>107</v>
      </c>
    </row>
    <row r="611" spans="1:2" x14ac:dyDescent="0.25">
      <c r="A611" s="7" t="s">
        <v>1423</v>
      </c>
      <c r="B611" s="7" t="s">
        <v>158</v>
      </c>
    </row>
    <row r="612" spans="1:2" x14ac:dyDescent="0.25">
      <c r="A612" s="7" t="s">
        <v>1424</v>
      </c>
      <c r="B612" s="7" t="s">
        <v>264</v>
      </c>
    </row>
    <row r="613" spans="1:2" x14ac:dyDescent="0.25">
      <c r="A613" s="7" t="s">
        <v>1425</v>
      </c>
      <c r="B613" s="7" t="s">
        <v>1426</v>
      </c>
    </row>
    <row r="614" spans="1:2" x14ac:dyDescent="0.25">
      <c r="A614" s="7" t="s">
        <v>1427</v>
      </c>
      <c r="B614" s="7" t="s">
        <v>61</v>
      </c>
    </row>
    <row r="615" spans="1:2" x14ac:dyDescent="0.25">
      <c r="A615" s="7" t="s">
        <v>1428</v>
      </c>
      <c r="B615" s="7" t="s">
        <v>142</v>
      </c>
    </row>
    <row r="616" spans="1:2" x14ac:dyDescent="0.25">
      <c r="A616" s="7" t="s">
        <v>1429</v>
      </c>
      <c r="B616" s="7" t="s">
        <v>265</v>
      </c>
    </row>
    <row r="617" spans="1:2" x14ac:dyDescent="0.25">
      <c r="A617" s="7" t="s">
        <v>1430</v>
      </c>
      <c r="B617" s="7" t="s">
        <v>94</v>
      </c>
    </row>
    <row r="618" spans="1:2" x14ac:dyDescent="0.25">
      <c r="A618" s="7" t="s">
        <v>1431</v>
      </c>
      <c r="B618" s="7" t="s">
        <v>201</v>
      </c>
    </row>
    <row r="619" spans="1:2" x14ac:dyDescent="0.25">
      <c r="A619" s="7" t="s">
        <v>1432</v>
      </c>
      <c r="B619" s="7" t="s">
        <v>235</v>
      </c>
    </row>
    <row r="620" spans="1:2" x14ac:dyDescent="0.25">
      <c r="A620" s="7" t="s">
        <v>1433</v>
      </c>
      <c r="B620" s="7" t="s">
        <v>346</v>
      </c>
    </row>
    <row r="621" spans="1:2" x14ac:dyDescent="0.25">
      <c r="A621" s="7" t="s">
        <v>1434</v>
      </c>
      <c r="B621" s="7" t="s">
        <v>1435</v>
      </c>
    </row>
    <row r="622" spans="1:2" x14ac:dyDescent="0.25">
      <c r="A622" s="7" t="s">
        <v>1436</v>
      </c>
      <c r="B622" s="7" t="s">
        <v>269</v>
      </c>
    </row>
    <row r="623" spans="1:2" x14ac:dyDescent="0.25">
      <c r="A623" s="7" t="s">
        <v>1437</v>
      </c>
      <c r="B623" s="7" t="s">
        <v>1438</v>
      </c>
    </row>
    <row r="624" spans="1:2" x14ac:dyDescent="0.25">
      <c r="A624" s="7" t="s">
        <v>1439</v>
      </c>
      <c r="B624" s="7" t="s">
        <v>76</v>
      </c>
    </row>
    <row r="625" spans="1:2" x14ac:dyDescent="0.25">
      <c r="A625" s="7" t="s">
        <v>1440</v>
      </c>
      <c r="B625" s="7" t="s">
        <v>81</v>
      </c>
    </row>
    <row r="626" spans="1:2" x14ac:dyDescent="0.25">
      <c r="A626" s="7" t="s">
        <v>1441</v>
      </c>
      <c r="B626" s="7" t="s">
        <v>1442</v>
      </c>
    </row>
    <row r="627" spans="1:2" x14ac:dyDescent="0.25">
      <c r="A627" s="7" t="s">
        <v>1443</v>
      </c>
      <c r="B627" s="7" t="s">
        <v>169</v>
      </c>
    </row>
    <row r="628" spans="1:2" x14ac:dyDescent="0.25">
      <c r="A628" s="7" t="s">
        <v>1444</v>
      </c>
      <c r="B628" s="7" t="s">
        <v>1445</v>
      </c>
    </row>
    <row r="629" spans="1:2" x14ac:dyDescent="0.25">
      <c r="A629" s="7" t="s">
        <v>1446</v>
      </c>
      <c r="B629" s="7" t="s">
        <v>322</v>
      </c>
    </row>
    <row r="630" spans="1:2" x14ac:dyDescent="0.25">
      <c r="A630" s="7" t="s">
        <v>1447</v>
      </c>
      <c r="B630" s="7" t="s">
        <v>319</v>
      </c>
    </row>
    <row r="631" spans="1:2" x14ac:dyDescent="0.25">
      <c r="A631" s="7" t="s">
        <v>1448</v>
      </c>
      <c r="B631" s="7" t="s">
        <v>185</v>
      </c>
    </row>
    <row r="632" spans="1:2" x14ac:dyDescent="0.25">
      <c r="A632" s="7" t="s">
        <v>1449</v>
      </c>
      <c r="B632" s="7" t="s">
        <v>124</v>
      </c>
    </row>
    <row r="633" spans="1:2" x14ac:dyDescent="0.25">
      <c r="A633" s="7" t="s">
        <v>1450</v>
      </c>
      <c r="B633" s="7" t="s">
        <v>340</v>
      </c>
    </row>
    <row r="634" spans="1:2" x14ac:dyDescent="0.25">
      <c r="A634" s="7" t="s">
        <v>1451</v>
      </c>
      <c r="B634" s="7" t="s">
        <v>1452</v>
      </c>
    </row>
    <row r="635" spans="1:2" x14ac:dyDescent="0.25">
      <c r="A635" s="7" t="s">
        <v>1453</v>
      </c>
      <c r="B635" s="7" t="s">
        <v>1454</v>
      </c>
    </row>
    <row r="636" spans="1:2" x14ac:dyDescent="0.25">
      <c r="A636" s="7" t="s">
        <v>1455</v>
      </c>
      <c r="B636" s="7" t="s">
        <v>1456</v>
      </c>
    </row>
    <row r="637" spans="1:2" x14ac:dyDescent="0.25">
      <c r="A637" s="7" t="s">
        <v>1457</v>
      </c>
      <c r="B637" s="7" t="s">
        <v>1458</v>
      </c>
    </row>
    <row r="638" spans="1:2" x14ac:dyDescent="0.25">
      <c r="A638" s="7" t="s">
        <v>1459</v>
      </c>
      <c r="B638" s="7" t="s">
        <v>1460</v>
      </c>
    </row>
    <row r="639" spans="1:2" x14ac:dyDescent="0.25">
      <c r="A639" s="7" t="s">
        <v>1461</v>
      </c>
      <c r="B639" s="7" t="s">
        <v>330</v>
      </c>
    </row>
    <row r="640" spans="1:2" x14ac:dyDescent="0.25">
      <c r="A640" s="7" t="s">
        <v>1462</v>
      </c>
      <c r="B640" s="7" t="s">
        <v>1463</v>
      </c>
    </row>
    <row r="641" spans="1:2" x14ac:dyDescent="0.25">
      <c r="A641" s="7" t="s">
        <v>1464</v>
      </c>
      <c r="B641" s="7" t="s">
        <v>280</v>
      </c>
    </row>
    <row r="642" spans="1:2" x14ac:dyDescent="0.25">
      <c r="A642" s="7" t="s">
        <v>1465</v>
      </c>
      <c r="B642" s="7" t="s">
        <v>1466</v>
      </c>
    </row>
    <row r="643" spans="1:2" x14ac:dyDescent="0.25">
      <c r="A643" s="7" t="s">
        <v>1467</v>
      </c>
      <c r="B643" s="7" t="s">
        <v>56</v>
      </c>
    </row>
    <row r="644" spans="1:2" x14ac:dyDescent="0.25">
      <c r="A644" s="7" t="s">
        <v>1468</v>
      </c>
      <c r="B644" s="7" t="s">
        <v>1469</v>
      </c>
    </row>
    <row r="645" spans="1:2" x14ac:dyDescent="0.25">
      <c r="A645" s="7" t="s">
        <v>1470</v>
      </c>
      <c r="B645" s="7" t="s">
        <v>291</v>
      </c>
    </row>
    <row r="646" spans="1:2" x14ac:dyDescent="0.25">
      <c r="A646" s="7" t="s">
        <v>1471</v>
      </c>
      <c r="B646" s="7" t="s">
        <v>167</v>
      </c>
    </row>
    <row r="647" spans="1:2" x14ac:dyDescent="0.25">
      <c r="A647" s="7" t="s">
        <v>1472</v>
      </c>
      <c r="B647" s="7" t="s">
        <v>348</v>
      </c>
    </row>
    <row r="648" spans="1:2" x14ac:dyDescent="0.25">
      <c r="A648" s="7" t="s">
        <v>1473</v>
      </c>
      <c r="B648" s="7" t="s">
        <v>1474</v>
      </c>
    </row>
    <row r="649" spans="1:2" x14ac:dyDescent="0.25">
      <c r="A649" s="7" t="s">
        <v>1475</v>
      </c>
      <c r="B649" s="7" t="s">
        <v>1476</v>
      </c>
    </row>
    <row r="650" spans="1:2" x14ac:dyDescent="0.25">
      <c r="A650" s="7" t="s">
        <v>1477</v>
      </c>
      <c r="B650" s="7" t="s">
        <v>131</v>
      </c>
    </row>
    <row r="651" spans="1:2" x14ac:dyDescent="0.25">
      <c r="A651" s="7" t="s">
        <v>1478</v>
      </c>
      <c r="B651" s="7" t="s">
        <v>137</v>
      </c>
    </row>
    <row r="652" spans="1:2" x14ac:dyDescent="0.25">
      <c r="A652" s="7" t="s">
        <v>1479</v>
      </c>
      <c r="B652" s="7" t="s">
        <v>298</v>
      </c>
    </row>
    <row r="653" spans="1:2" x14ac:dyDescent="0.25">
      <c r="A653" s="7" t="s">
        <v>1480</v>
      </c>
      <c r="B653" s="7" t="s">
        <v>1481</v>
      </c>
    </row>
    <row r="654" spans="1:2" x14ac:dyDescent="0.25">
      <c r="A654" s="7" t="s">
        <v>1482</v>
      </c>
      <c r="B654" s="7" t="s">
        <v>1483</v>
      </c>
    </row>
    <row r="655" spans="1:2" x14ac:dyDescent="0.25">
      <c r="A655" s="7" t="s">
        <v>1484</v>
      </c>
      <c r="B655" s="7" t="s">
        <v>273</v>
      </c>
    </row>
    <row r="656" spans="1:2" x14ac:dyDescent="0.25">
      <c r="A656" s="7" t="s">
        <v>1485</v>
      </c>
      <c r="B656" s="7" t="s">
        <v>1486</v>
      </c>
    </row>
    <row r="657" spans="1:2" x14ac:dyDescent="0.25">
      <c r="A657" s="7" t="s">
        <v>1487</v>
      </c>
      <c r="B657" s="7" t="s">
        <v>313</v>
      </c>
    </row>
    <row r="658" spans="1:2" x14ac:dyDescent="0.25">
      <c r="A658" s="7" t="s">
        <v>1488</v>
      </c>
      <c r="B658" s="7" t="s">
        <v>1489</v>
      </c>
    </row>
    <row r="659" spans="1:2" x14ac:dyDescent="0.25">
      <c r="A659" s="7" t="s">
        <v>1490</v>
      </c>
      <c r="B659" s="7" t="s">
        <v>110</v>
      </c>
    </row>
    <row r="660" spans="1:2" x14ac:dyDescent="0.25">
      <c r="A660" s="7" t="s">
        <v>1491</v>
      </c>
      <c r="B660" s="7" t="s">
        <v>360</v>
      </c>
    </row>
    <row r="661" spans="1:2" x14ac:dyDescent="0.25">
      <c r="A661" s="7" t="s">
        <v>1492</v>
      </c>
      <c r="B661" s="7" t="s">
        <v>249</v>
      </c>
    </row>
    <row r="662" spans="1:2" x14ac:dyDescent="0.25">
      <c r="A662" s="7" t="s">
        <v>1493</v>
      </c>
      <c r="B662" s="7" t="s">
        <v>181</v>
      </c>
    </row>
    <row r="663" spans="1:2" x14ac:dyDescent="0.25">
      <c r="A663" s="7" t="s">
        <v>1494</v>
      </c>
      <c r="B663" s="7" t="s">
        <v>1495</v>
      </c>
    </row>
    <row r="664" spans="1:2" x14ac:dyDescent="0.25">
      <c r="A664" s="7" t="s">
        <v>1496</v>
      </c>
      <c r="B664" s="7" t="s">
        <v>128</v>
      </c>
    </row>
    <row r="665" spans="1:2" x14ac:dyDescent="0.25">
      <c r="A665" s="7" t="s">
        <v>1497</v>
      </c>
      <c r="B665" s="7" t="s">
        <v>367</v>
      </c>
    </row>
    <row r="666" spans="1:2" x14ac:dyDescent="0.25">
      <c r="A666" s="7" t="s">
        <v>1498</v>
      </c>
      <c r="B666" s="7" t="s">
        <v>304</v>
      </c>
    </row>
    <row r="667" spans="1:2" x14ac:dyDescent="0.25">
      <c r="A667" s="7" t="s">
        <v>1499</v>
      </c>
      <c r="B667" s="7" t="s">
        <v>105</v>
      </c>
    </row>
    <row r="668" spans="1:2" x14ac:dyDescent="0.25">
      <c r="A668" s="7" t="s">
        <v>1500</v>
      </c>
      <c r="B668" s="7" t="s">
        <v>390</v>
      </c>
    </row>
    <row r="669" spans="1:2" x14ac:dyDescent="0.25">
      <c r="A669" s="7" t="s">
        <v>1501</v>
      </c>
      <c r="B669" s="7" t="s">
        <v>377</v>
      </c>
    </row>
    <row r="670" spans="1:2" x14ac:dyDescent="0.25">
      <c r="A670" s="7" t="s">
        <v>1502</v>
      </c>
      <c r="B670" s="7" t="s">
        <v>173</v>
      </c>
    </row>
    <row r="671" spans="1:2" x14ac:dyDescent="0.25">
      <c r="A671" s="7" t="s">
        <v>1503</v>
      </c>
      <c r="B671" s="7" t="s">
        <v>1504</v>
      </c>
    </row>
    <row r="672" spans="1:2" x14ac:dyDescent="0.25">
      <c r="A672" s="7" t="s">
        <v>1505</v>
      </c>
      <c r="B672" s="7" t="s">
        <v>1506</v>
      </c>
    </row>
    <row r="673" spans="1:2" x14ac:dyDescent="0.25">
      <c r="A673" s="7" t="s">
        <v>1507</v>
      </c>
      <c r="B673" s="7" t="s">
        <v>343</v>
      </c>
    </row>
    <row r="674" spans="1:2" x14ac:dyDescent="0.25">
      <c r="A674" s="7" t="s">
        <v>1508</v>
      </c>
      <c r="B674" s="7" t="s">
        <v>1509</v>
      </c>
    </row>
    <row r="675" spans="1:2" x14ac:dyDescent="0.25">
      <c r="A675" s="7" t="s">
        <v>1510</v>
      </c>
      <c r="B675" s="7" t="s">
        <v>275</v>
      </c>
    </row>
    <row r="676" spans="1:2" x14ac:dyDescent="0.25">
      <c r="A676" s="7" t="s">
        <v>1511</v>
      </c>
      <c r="B676" s="7" t="s">
        <v>277</v>
      </c>
    </row>
    <row r="677" spans="1:2" x14ac:dyDescent="0.25">
      <c r="A677" s="7" t="s">
        <v>1512</v>
      </c>
      <c r="B677" s="7" t="s">
        <v>1513</v>
      </c>
    </row>
    <row r="678" spans="1:2" x14ac:dyDescent="0.25">
      <c r="A678" s="7" t="s">
        <v>1514</v>
      </c>
      <c r="B678" s="7" t="s">
        <v>344</v>
      </c>
    </row>
    <row r="679" spans="1:2" x14ac:dyDescent="0.25">
      <c r="A679" s="7" t="s">
        <v>1515</v>
      </c>
      <c r="B679" s="7" t="s">
        <v>245</v>
      </c>
    </row>
    <row r="680" spans="1:2" x14ac:dyDescent="0.25">
      <c r="A680" s="7" t="s">
        <v>1516</v>
      </c>
      <c r="B680" s="7" t="s">
        <v>1517</v>
      </c>
    </row>
    <row r="681" spans="1:2" x14ac:dyDescent="0.25">
      <c r="A681" s="7" t="s">
        <v>1518</v>
      </c>
      <c r="B681" s="7" t="s">
        <v>1519</v>
      </c>
    </row>
    <row r="682" spans="1:2" x14ac:dyDescent="0.25">
      <c r="A682" s="7" t="s">
        <v>1520</v>
      </c>
      <c r="B682" s="7" t="s">
        <v>212</v>
      </c>
    </row>
    <row r="683" spans="1:2" x14ac:dyDescent="0.25">
      <c r="A683" s="7" t="s">
        <v>1521</v>
      </c>
      <c r="B683" s="7" t="s">
        <v>288</v>
      </c>
    </row>
    <row r="684" spans="1:2" x14ac:dyDescent="0.25">
      <c r="A684" s="7" t="s">
        <v>1522</v>
      </c>
      <c r="B684" s="7" t="s">
        <v>266</v>
      </c>
    </row>
    <row r="685" spans="1:2" x14ac:dyDescent="0.25">
      <c r="A685" s="7" t="s">
        <v>1523</v>
      </c>
      <c r="B685" s="7" t="s">
        <v>1524</v>
      </c>
    </row>
    <row r="686" spans="1:2" x14ac:dyDescent="0.25">
      <c r="A686" s="7" t="s">
        <v>1525</v>
      </c>
      <c r="B686" s="7" t="s">
        <v>320</v>
      </c>
    </row>
    <row r="687" spans="1:2" x14ac:dyDescent="0.25">
      <c r="A687" s="7" t="s">
        <v>1526</v>
      </c>
      <c r="B687" s="7" t="s">
        <v>347</v>
      </c>
    </row>
    <row r="688" spans="1:2" x14ac:dyDescent="0.25">
      <c r="A688" s="7" t="s">
        <v>1527</v>
      </c>
      <c r="B688" s="7" t="s">
        <v>260</v>
      </c>
    </row>
    <row r="689" spans="1:2" x14ac:dyDescent="0.25">
      <c r="A689" s="7" t="s">
        <v>1528</v>
      </c>
      <c r="B689" s="7" t="s">
        <v>251</v>
      </c>
    </row>
    <row r="690" spans="1:2" x14ac:dyDescent="0.25">
      <c r="A690" s="7" t="s">
        <v>1529</v>
      </c>
      <c r="B690" s="7" t="s">
        <v>1530</v>
      </c>
    </row>
    <row r="691" spans="1:2" x14ac:dyDescent="0.25">
      <c r="A691" s="7" t="s">
        <v>1531</v>
      </c>
      <c r="B691" s="7" t="s">
        <v>219</v>
      </c>
    </row>
    <row r="692" spans="1:2" x14ac:dyDescent="0.25">
      <c r="A692" s="7" t="s">
        <v>1532</v>
      </c>
      <c r="B692" s="7" t="s">
        <v>281</v>
      </c>
    </row>
    <row r="693" spans="1:2" x14ac:dyDescent="0.25">
      <c r="A693" s="7" t="s">
        <v>1533</v>
      </c>
      <c r="B693" s="7" t="s">
        <v>1534</v>
      </c>
    </row>
    <row r="694" spans="1:2" x14ac:dyDescent="0.25">
      <c r="A694" s="7" t="s">
        <v>1535</v>
      </c>
      <c r="B694" s="7" t="s">
        <v>321</v>
      </c>
    </row>
    <row r="695" spans="1:2" x14ac:dyDescent="0.25">
      <c r="A695" s="7" t="s">
        <v>1536</v>
      </c>
      <c r="B695" s="7" t="s">
        <v>1537</v>
      </c>
    </row>
    <row r="696" spans="1:2" x14ac:dyDescent="0.25">
      <c r="A696" s="7" t="s">
        <v>1538</v>
      </c>
      <c r="B696" s="7" t="s">
        <v>250</v>
      </c>
    </row>
    <row r="697" spans="1:2" x14ac:dyDescent="0.25">
      <c r="A697" s="7" t="s">
        <v>1539</v>
      </c>
      <c r="B697" s="7" t="s">
        <v>218</v>
      </c>
    </row>
    <row r="698" spans="1:2" x14ac:dyDescent="0.25">
      <c r="A698" s="7" t="s">
        <v>1540</v>
      </c>
      <c r="B698" s="7" t="s">
        <v>374</v>
      </c>
    </row>
    <row r="699" spans="1:2" x14ac:dyDescent="0.25">
      <c r="A699" s="7" t="s">
        <v>1541</v>
      </c>
      <c r="B699" s="7" t="s">
        <v>171</v>
      </c>
    </row>
    <row r="700" spans="1:2" x14ac:dyDescent="0.25">
      <c r="A700" s="7" t="s">
        <v>1542</v>
      </c>
      <c r="B700" s="7" t="s">
        <v>274</v>
      </c>
    </row>
    <row r="701" spans="1:2" x14ac:dyDescent="0.25">
      <c r="A701" s="7" t="s">
        <v>1543</v>
      </c>
      <c r="B701" s="7" t="s">
        <v>302</v>
      </c>
    </row>
    <row r="702" spans="1:2" x14ac:dyDescent="0.25">
      <c r="A702" s="7" t="s">
        <v>1544</v>
      </c>
      <c r="B702" s="7" t="s">
        <v>1545</v>
      </c>
    </row>
    <row r="703" spans="1:2" x14ac:dyDescent="0.25">
      <c r="A703" s="7" t="s">
        <v>1546</v>
      </c>
      <c r="B703" s="7" t="s">
        <v>78</v>
      </c>
    </row>
    <row r="704" spans="1:2" x14ac:dyDescent="0.25">
      <c r="A704" s="7" t="s">
        <v>1547</v>
      </c>
      <c r="B704" s="7" t="s">
        <v>224</v>
      </c>
    </row>
    <row r="705" spans="1:2" x14ac:dyDescent="0.25">
      <c r="A705" s="7" t="s">
        <v>1548</v>
      </c>
      <c r="B705" s="7" t="s">
        <v>258</v>
      </c>
    </row>
    <row r="706" spans="1:2" x14ac:dyDescent="0.25">
      <c r="A706" s="7" t="s">
        <v>1549</v>
      </c>
      <c r="B706" s="7" t="s">
        <v>355</v>
      </c>
    </row>
    <row r="707" spans="1:2" x14ac:dyDescent="0.25">
      <c r="A707" s="7" t="s">
        <v>1550</v>
      </c>
      <c r="B707" s="7" t="s">
        <v>236</v>
      </c>
    </row>
    <row r="708" spans="1:2" x14ac:dyDescent="0.25">
      <c r="A708" s="7" t="s">
        <v>1551</v>
      </c>
      <c r="B708" s="7" t="s">
        <v>134</v>
      </c>
    </row>
    <row r="709" spans="1:2" x14ac:dyDescent="0.25">
      <c r="A709" s="7" t="s">
        <v>1552</v>
      </c>
      <c r="B709" s="7" t="s">
        <v>1553</v>
      </c>
    </row>
    <row r="710" spans="1:2" x14ac:dyDescent="0.25">
      <c r="A710" s="7" t="s">
        <v>1554</v>
      </c>
      <c r="B710" s="7" t="s">
        <v>100</v>
      </c>
    </row>
    <row r="711" spans="1:2" x14ac:dyDescent="0.25">
      <c r="A711" s="7" t="s">
        <v>1555</v>
      </c>
      <c r="B711" s="7" t="s">
        <v>1556</v>
      </c>
    </row>
    <row r="712" spans="1:2" x14ac:dyDescent="0.25">
      <c r="A712" s="7" t="s">
        <v>1557</v>
      </c>
      <c r="B712" s="7" t="s">
        <v>204</v>
      </c>
    </row>
    <row r="713" spans="1:2" x14ac:dyDescent="0.25">
      <c r="A713" s="7" t="s">
        <v>1558</v>
      </c>
      <c r="B713" s="7" t="s">
        <v>1559</v>
      </c>
    </row>
    <row r="714" spans="1:2" x14ac:dyDescent="0.25">
      <c r="A714" s="7" t="s">
        <v>1560</v>
      </c>
      <c r="B714" s="7" t="s">
        <v>1561</v>
      </c>
    </row>
    <row r="715" spans="1:2" x14ac:dyDescent="0.25">
      <c r="A715" s="7" t="s">
        <v>1562</v>
      </c>
      <c r="B715" s="7" t="s">
        <v>157</v>
      </c>
    </row>
    <row r="716" spans="1:2" x14ac:dyDescent="0.25">
      <c r="A716" s="7" t="s">
        <v>1563</v>
      </c>
      <c r="B716" s="7" t="s">
        <v>1564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N1500"/>
  <sheetViews>
    <sheetView workbookViewId="0"/>
  </sheetViews>
  <sheetFormatPr defaultColWidth="14.42578125" defaultRowHeight="15" customHeight="1" x14ac:dyDescent="0.25"/>
  <cols>
    <col min="13" max="13" width="25.5703125" customWidth="1"/>
  </cols>
  <sheetData>
    <row r="1" spans="1:14" x14ac:dyDescent="0.25">
      <c r="A1" s="8" t="s">
        <v>398</v>
      </c>
      <c r="B1" s="8" t="s">
        <v>1565</v>
      </c>
      <c r="C1" s="8" t="s">
        <v>1566</v>
      </c>
      <c r="D1" s="8" t="s">
        <v>1567</v>
      </c>
      <c r="E1" s="8" t="s">
        <v>1568</v>
      </c>
      <c r="F1" s="8" t="s">
        <v>1569</v>
      </c>
      <c r="G1" s="8" t="s">
        <v>1570</v>
      </c>
      <c r="H1" s="8" t="s">
        <v>1571</v>
      </c>
      <c r="I1" s="8" t="s">
        <v>1572</v>
      </c>
      <c r="J1" s="8" t="s">
        <v>1573</v>
      </c>
      <c r="K1" s="8" t="s">
        <v>1574</v>
      </c>
      <c r="L1" s="8" t="s">
        <v>1575</v>
      </c>
      <c r="M1" s="8" t="s">
        <v>1576</v>
      </c>
      <c r="N1" s="8" t="s">
        <v>1577</v>
      </c>
    </row>
    <row r="2" spans="1:14" x14ac:dyDescent="0.25">
      <c r="A2" s="9" t="s">
        <v>1578</v>
      </c>
      <c r="B2" s="10">
        <v>44561</v>
      </c>
      <c r="C2" s="11">
        <v>2</v>
      </c>
      <c r="D2" s="9" t="s">
        <v>1579</v>
      </c>
      <c r="E2" s="11">
        <v>1023</v>
      </c>
      <c r="F2" s="9" t="s">
        <v>1580</v>
      </c>
      <c r="G2" s="9" t="s">
        <v>1581</v>
      </c>
      <c r="H2" s="9" t="s">
        <v>1582</v>
      </c>
      <c r="I2" s="9" t="s">
        <v>1583</v>
      </c>
      <c r="J2" s="10">
        <v>44561</v>
      </c>
      <c r="K2" s="11">
        <v>1</v>
      </c>
      <c r="L2" s="9" t="s">
        <v>1584</v>
      </c>
      <c r="M2" s="12">
        <v>1988645574000.0002</v>
      </c>
      <c r="N2" s="9" t="s">
        <v>1585</v>
      </c>
    </row>
    <row r="3" spans="1:14" x14ac:dyDescent="0.25">
      <c r="A3" s="9" t="s">
        <v>1586</v>
      </c>
      <c r="B3" s="10">
        <v>44561</v>
      </c>
      <c r="C3" s="11">
        <v>3</v>
      </c>
      <c r="D3" s="9" t="s">
        <v>1587</v>
      </c>
      <c r="E3" s="11">
        <v>14206</v>
      </c>
      <c r="F3" s="9" t="s">
        <v>1580</v>
      </c>
      <c r="G3" s="9" t="s">
        <v>1581</v>
      </c>
      <c r="H3" s="9" t="s">
        <v>1582</v>
      </c>
      <c r="I3" s="9" t="s">
        <v>1583</v>
      </c>
      <c r="J3" s="10">
        <v>44561</v>
      </c>
      <c r="K3" s="11">
        <v>1</v>
      </c>
      <c r="L3" s="9" t="s">
        <v>1584</v>
      </c>
      <c r="M3" s="12">
        <v>30464637000</v>
      </c>
      <c r="N3" s="9" t="s">
        <v>1585</v>
      </c>
    </row>
    <row r="4" spans="1:14" x14ac:dyDescent="0.25">
      <c r="A4" s="9" t="s">
        <v>399</v>
      </c>
      <c r="B4" s="10">
        <v>44561</v>
      </c>
      <c r="C4" s="11">
        <v>1</v>
      </c>
      <c r="D4" s="9" t="s">
        <v>104</v>
      </c>
      <c r="E4" s="11">
        <v>2437</v>
      </c>
      <c r="F4" s="9" t="s">
        <v>1580</v>
      </c>
      <c r="G4" s="9" t="s">
        <v>1581</v>
      </c>
      <c r="H4" s="9" t="s">
        <v>1582</v>
      </c>
      <c r="I4" s="9" t="s">
        <v>1583</v>
      </c>
      <c r="J4" s="10">
        <v>44561</v>
      </c>
      <c r="K4" s="11">
        <v>1</v>
      </c>
      <c r="L4" s="9" t="s">
        <v>1584</v>
      </c>
      <c r="M4" s="12">
        <v>137399524000</v>
      </c>
      <c r="N4" s="9" t="s">
        <v>1585</v>
      </c>
    </row>
    <row r="5" spans="1:14" x14ac:dyDescent="0.25">
      <c r="A5" s="9" t="s">
        <v>400</v>
      </c>
      <c r="B5" s="10">
        <v>44561</v>
      </c>
      <c r="C5" s="11">
        <v>1</v>
      </c>
      <c r="D5" s="9" t="s">
        <v>401</v>
      </c>
      <c r="E5" s="11">
        <v>14451</v>
      </c>
      <c r="F5" s="9" t="s">
        <v>1580</v>
      </c>
      <c r="G5" s="9" t="s">
        <v>1581</v>
      </c>
      <c r="H5" s="9" t="s">
        <v>1582</v>
      </c>
      <c r="I5" s="9" t="s">
        <v>1583</v>
      </c>
      <c r="J5" s="10">
        <v>44561</v>
      </c>
      <c r="K5" s="11">
        <v>1</v>
      </c>
      <c r="L5" s="9" t="s">
        <v>1584</v>
      </c>
      <c r="M5" s="12">
        <v>1138923000</v>
      </c>
      <c r="N5" s="9" t="s">
        <v>1585</v>
      </c>
    </row>
    <row r="6" spans="1:14" x14ac:dyDescent="0.25">
      <c r="A6" s="9" t="s">
        <v>402</v>
      </c>
      <c r="B6" s="10">
        <v>44561</v>
      </c>
      <c r="C6" s="11">
        <v>1</v>
      </c>
      <c r="D6" s="9" t="s">
        <v>403</v>
      </c>
      <c r="E6" s="11">
        <v>26190</v>
      </c>
      <c r="F6" s="9" t="s">
        <v>1580</v>
      </c>
      <c r="G6" s="9" t="s">
        <v>1581</v>
      </c>
      <c r="H6" s="9" t="s">
        <v>1582</v>
      </c>
      <c r="I6" s="9" t="s">
        <v>1583</v>
      </c>
      <c r="J6" s="10">
        <v>44561</v>
      </c>
      <c r="K6" s="11">
        <v>1</v>
      </c>
      <c r="L6" s="9" t="s">
        <v>1584</v>
      </c>
      <c r="M6" s="12">
        <v>6293071000</v>
      </c>
      <c r="N6" s="9" t="s">
        <v>1585</v>
      </c>
    </row>
    <row r="7" spans="1:14" x14ac:dyDescent="0.25">
      <c r="A7" s="9" t="s">
        <v>404</v>
      </c>
      <c r="B7" s="10">
        <v>44561</v>
      </c>
      <c r="C7" s="11">
        <v>1</v>
      </c>
      <c r="D7" s="9" t="s">
        <v>405</v>
      </c>
      <c r="E7" s="11">
        <v>14613</v>
      </c>
      <c r="F7" s="9" t="s">
        <v>1580</v>
      </c>
      <c r="G7" s="9" t="s">
        <v>1581</v>
      </c>
      <c r="H7" s="9" t="s">
        <v>1582</v>
      </c>
      <c r="I7" s="9" t="s">
        <v>1583</v>
      </c>
      <c r="J7" s="10">
        <v>44561</v>
      </c>
      <c r="K7" s="11">
        <v>1</v>
      </c>
      <c r="L7" s="9" t="s">
        <v>1584</v>
      </c>
      <c r="M7" s="12">
        <v>22430000</v>
      </c>
      <c r="N7" s="9" t="s">
        <v>1585</v>
      </c>
    </row>
    <row r="8" spans="1:14" x14ac:dyDescent="0.25">
      <c r="A8" s="9" t="s">
        <v>406</v>
      </c>
      <c r="B8" s="10">
        <v>44561</v>
      </c>
      <c r="C8" s="11">
        <v>2</v>
      </c>
      <c r="D8" s="9" t="s">
        <v>407</v>
      </c>
      <c r="E8" s="11">
        <v>26174</v>
      </c>
      <c r="F8" s="9" t="s">
        <v>1580</v>
      </c>
      <c r="G8" s="9" t="s">
        <v>1581</v>
      </c>
      <c r="H8" s="9" t="s">
        <v>1582</v>
      </c>
      <c r="I8" s="9" t="s">
        <v>1583</v>
      </c>
      <c r="J8" s="10">
        <v>44561</v>
      </c>
      <c r="K8" s="11">
        <v>1</v>
      </c>
      <c r="L8" s="9" t="s">
        <v>1584</v>
      </c>
      <c r="M8" s="12">
        <v>8736799000</v>
      </c>
      <c r="N8" s="9" t="s">
        <v>1585</v>
      </c>
    </row>
    <row r="9" spans="1:14" x14ac:dyDescent="0.25">
      <c r="A9" s="9" t="s">
        <v>408</v>
      </c>
      <c r="B9" s="10">
        <v>44561</v>
      </c>
      <c r="C9" s="11">
        <v>1</v>
      </c>
      <c r="D9" s="9" t="s">
        <v>409</v>
      </c>
      <c r="E9" s="11">
        <v>26069</v>
      </c>
      <c r="F9" s="9" t="s">
        <v>1580</v>
      </c>
      <c r="G9" s="9" t="s">
        <v>1581</v>
      </c>
      <c r="H9" s="9" t="s">
        <v>1582</v>
      </c>
      <c r="I9" s="9" t="s">
        <v>1583</v>
      </c>
      <c r="J9" s="10">
        <v>44561</v>
      </c>
      <c r="K9" s="11">
        <v>1</v>
      </c>
      <c r="L9" s="9" t="s">
        <v>1584</v>
      </c>
      <c r="M9" s="12">
        <v>3177727000</v>
      </c>
      <c r="N9" s="9" t="s">
        <v>1585</v>
      </c>
    </row>
    <row r="10" spans="1:14" x14ac:dyDescent="0.25">
      <c r="A10" s="9" t="s">
        <v>410</v>
      </c>
      <c r="B10" s="10">
        <v>44561</v>
      </c>
      <c r="C10" s="11">
        <v>1</v>
      </c>
      <c r="D10" s="9" t="s">
        <v>141</v>
      </c>
      <c r="E10" s="11">
        <v>14818</v>
      </c>
      <c r="F10" s="9" t="s">
        <v>1580</v>
      </c>
      <c r="G10" s="9" t="s">
        <v>1581</v>
      </c>
      <c r="H10" s="9" t="s">
        <v>1588</v>
      </c>
      <c r="I10" s="9" t="s">
        <v>1583</v>
      </c>
      <c r="J10" s="10">
        <v>44561</v>
      </c>
      <c r="K10" s="11">
        <v>1</v>
      </c>
      <c r="L10" s="9" t="s">
        <v>1584</v>
      </c>
      <c r="M10" s="12">
        <v>35898000</v>
      </c>
      <c r="N10" s="9" t="s">
        <v>1585</v>
      </c>
    </row>
    <row r="11" spans="1:14" x14ac:dyDescent="0.25">
      <c r="A11" s="9" t="s">
        <v>411</v>
      </c>
      <c r="B11" s="10">
        <v>44561</v>
      </c>
      <c r="C11" s="11">
        <v>1</v>
      </c>
      <c r="D11" s="9" t="s">
        <v>362</v>
      </c>
      <c r="E11" s="11">
        <v>11258</v>
      </c>
      <c r="F11" s="9" t="s">
        <v>1580</v>
      </c>
      <c r="G11" s="9" t="s">
        <v>1581</v>
      </c>
      <c r="H11" s="9" t="s">
        <v>1582</v>
      </c>
      <c r="I11" s="9" t="s">
        <v>1583</v>
      </c>
      <c r="J11" s="10">
        <v>44561</v>
      </c>
      <c r="K11" s="11">
        <v>1</v>
      </c>
      <c r="L11" s="9" t="s">
        <v>1584</v>
      </c>
      <c r="M11" s="12">
        <v>4099054000</v>
      </c>
      <c r="N11" s="9" t="s">
        <v>1585</v>
      </c>
    </row>
    <row r="12" spans="1:14" x14ac:dyDescent="0.25">
      <c r="A12" s="9" t="s">
        <v>412</v>
      </c>
      <c r="B12" s="10">
        <v>44561</v>
      </c>
      <c r="C12" s="11">
        <v>1</v>
      </c>
      <c r="D12" s="9" t="s">
        <v>413</v>
      </c>
      <c r="E12" s="11">
        <v>15423</v>
      </c>
      <c r="F12" s="9" t="s">
        <v>1580</v>
      </c>
      <c r="G12" s="9" t="s">
        <v>1581</v>
      </c>
      <c r="H12" s="9" t="s">
        <v>1582</v>
      </c>
      <c r="I12" s="9" t="s">
        <v>1583</v>
      </c>
      <c r="J12" s="10">
        <v>44561</v>
      </c>
      <c r="K12" s="11">
        <v>1</v>
      </c>
      <c r="L12" s="9" t="s">
        <v>1584</v>
      </c>
      <c r="M12" s="12">
        <v>25498000</v>
      </c>
      <c r="N12" s="9" t="s">
        <v>1585</v>
      </c>
    </row>
    <row r="13" spans="1:14" x14ac:dyDescent="0.25">
      <c r="A13" s="9" t="s">
        <v>414</v>
      </c>
      <c r="B13" s="10">
        <v>44561</v>
      </c>
      <c r="C13" s="11">
        <v>1</v>
      </c>
      <c r="D13" s="9" t="s">
        <v>415</v>
      </c>
      <c r="E13" s="11">
        <v>16772</v>
      </c>
      <c r="F13" s="9" t="s">
        <v>1580</v>
      </c>
      <c r="G13" s="9" t="s">
        <v>1581</v>
      </c>
      <c r="H13" s="9" t="s">
        <v>1582</v>
      </c>
      <c r="I13" s="9" t="s">
        <v>1583</v>
      </c>
      <c r="J13" s="10">
        <v>44561</v>
      </c>
      <c r="K13" s="11">
        <v>1</v>
      </c>
      <c r="L13" s="9" t="s">
        <v>1584</v>
      </c>
      <c r="M13" s="12">
        <v>115104266000</v>
      </c>
      <c r="N13" s="9" t="s">
        <v>1585</v>
      </c>
    </row>
    <row r="14" spans="1:14" x14ac:dyDescent="0.25">
      <c r="A14" s="9" t="s">
        <v>416</v>
      </c>
      <c r="B14" s="10">
        <v>44561</v>
      </c>
      <c r="C14" s="11">
        <v>1</v>
      </c>
      <c r="D14" s="9" t="s">
        <v>417</v>
      </c>
      <c r="E14" s="11">
        <v>24880</v>
      </c>
      <c r="F14" s="9" t="s">
        <v>1580</v>
      </c>
      <c r="G14" s="9" t="s">
        <v>1581</v>
      </c>
      <c r="H14" s="9" t="s">
        <v>1582</v>
      </c>
      <c r="I14" s="9" t="s">
        <v>1583</v>
      </c>
      <c r="J14" s="10">
        <v>44561</v>
      </c>
      <c r="K14" s="11">
        <v>1</v>
      </c>
      <c r="L14" s="9" t="s">
        <v>1584</v>
      </c>
      <c r="M14" s="12">
        <v>1886661000</v>
      </c>
      <c r="N14" s="9" t="s">
        <v>1585</v>
      </c>
    </row>
    <row r="15" spans="1:14" x14ac:dyDescent="0.25">
      <c r="A15" s="9" t="s">
        <v>418</v>
      </c>
      <c r="B15" s="10">
        <v>44561</v>
      </c>
      <c r="C15" s="11">
        <v>3</v>
      </c>
      <c r="D15" s="9" t="s">
        <v>419</v>
      </c>
      <c r="E15" s="11">
        <v>24406</v>
      </c>
      <c r="F15" s="9" t="s">
        <v>1580</v>
      </c>
      <c r="G15" s="9" t="s">
        <v>1581</v>
      </c>
      <c r="H15" s="9" t="s">
        <v>1582</v>
      </c>
      <c r="I15" s="9" t="s">
        <v>1583</v>
      </c>
      <c r="J15" s="10">
        <v>44561</v>
      </c>
      <c r="K15" s="11">
        <v>1</v>
      </c>
      <c r="L15" s="9" t="s">
        <v>1584</v>
      </c>
      <c r="M15" s="12">
        <v>36433640000</v>
      </c>
      <c r="N15" s="9" t="s">
        <v>1585</v>
      </c>
    </row>
    <row r="16" spans="1:14" x14ac:dyDescent="0.25">
      <c r="A16" s="9" t="s">
        <v>420</v>
      </c>
      <c r="B16" s="10">
        <v>44561</v>
      </c>
      <c r="C16" s="11">
        <v>1</v>
      </c>
      <c r="D16" s="9" t="s">
        <v>345</v>
      </c>
      <c r="E16" s="11">
        <v>14966</v>
      </c>
      <c r="F16" s="9" t="s">
        <v>1580</v>
      </c>
      <c r="G16" s="9" t="s">
        <v>1581</v>
      </c>
      <c r="H16" s="9" t="s">
        <v>1582</v>
      </c>
      <c r="I16" s="9" t="s">
        <v>1583</v>
      </c>
      <c r="J16" s="10">
        <v>44561</v>
      </c>
      <c r="K16" s="11">
        <v>1</v>
      </c>
      <c r="L16" s="9" t="s">
        <v>1584</v>
      </c>
      <c r="M16" s="12">
        <v>72318000</v>
      </c>
      <c r="N16" s="9" t="s">
        <v>1585</v>
      </c>
    </row>
    <row r="17" spans="1:14" x14ac:dyDescent="0.25">
      <c r="A17" s="9" t="s">
        <v>421</v>
      </c>
      <c r="B17" s="10">
        <v>44561</v>
      </c>
      <c r="C17" s="11">
        <v>1</v>
      </c>
      <c r="D17" s="9" t="s">
        <v>422</v>
      </c>
      <c r="E17" s="11">
        <v>22594</v>
      </c>
      <c r="F17" s="9" t="s">
        <v>1580</v>
      </c>
      <c r="G17" s="9" t="s">
        <v>1581</v>
      </c>
      <c r="H17" s="9" t="s">
        <v>1582</v>
      </c>
      <c r="I17" s="9" t="s">
        <v>1583</v>
      </c>
      <c r="J17" s="10">
        <v>44561</v>
      </c>
      <c r="K17" s="11">
        <v>1</v>
      </c>
      <c r="L17" s="9" t="s">
        <v>1584</v>
      </c>
      <c r="M17" s="12">
        <v>2903344000</v>
      </c>
      <c r="N17" s="9" t="s">
        <v>1585</v>
      </c>
    </row>
    <row r="18" spans="1:14" x14ac:dyDescent="0.25">
      <c r="A18" s="9" t="s">
        <v>423</v>
      </c>
      <c r="B18" s="10">
        <v>44561</v>
      </c>
      <c r="C18" s="11">
        <v>1</v>
      </c>
      <c r="D18" s="9" t="s">
        <v>232</v>
      </c>
      <c r="E18" s="11">
        <v>18589</v>
      </c>
      <c r="F18" s="9" t="s">
        <v>1580</v>
      </c>
      <c r="G18" s="9" t="s">
        <v>1581</v>
      </c>
      <c r="H18" s="9" t="s">
        <v>1582</v>
      </c>
      <c r="I18" s="9" t="s">
        <v>1583</v>
      </c>
      <c r="J18" s="10">
        <v>44561</v>
      </c>
      <c r="K18" s="11">
        <v>1</v>
      </c>
      <c r="L18" s="9" t="s">
        <v>1584</v>
      </c>
      <c r="M18" s="12">
        <v>1158301000</v>
      </c>
      <c r="N18" s="9" t="s">
        <v>1585</v>
      </c>
    </row>
    <row r="19" spans="1:14" x14ac:dyDescent="0.25">
      <c r="A19" s="9" t="s">
        <v>424</v>
      </c>
      <c r="B19" s="10">
        <v>44561</v>
      </c>
      <c r="C19" s="11">
        <v>1</v>
      </c>
      <c r="D19" s="9" t="s">
        <v>425</v>
      </c>
      <c r="E19" s="11">
        <v>15091</v>
      </c>
      <c r="F19" s="9" t="s">
        <v>1580</v>
      </c>
      <c r="G19" s="9" t="s">
        <v>1581</v>
      </c>
      <c r="H19" s="9" t="s">
        <v>1582</v>
      </c>
      <c r="I19" s="9" t="s">
        <v>1583</v>
      </c>
      <c r="J19" s="10">
        <v>44561</v>
      </c>
      <c r="K19" s="11">
        <v>1</v>
      </c>
      <c r="L19" s="9" t="s">
        <v>1584</v>
      </c>
      <c r="M19" s="12">
        <v>3105035000</v>
      </c>
      <c r="N19" s="9" t="s">
        <v>1585</v>
      </c>
    </row>
    <row r="20" spans="1:14" x14ac:dyDescent="0.25">
      <c r="A20" s="9" t="s">
        <v>426</v>
      </c>
      <c r="B20" s="10">
        <v>44561</v>
      </c>
      <c r="C20" s="11">
        <v>1</v>
      </c>
      <c r="D20" s="9" t="s">
        <v>64</v>
      </c>
      <c r="E20" s="11">
        <v>20990</v>
      </c>
      <c r="F20" s="9" t="s">
        <v>1580</v>
      </c>
      <c r="G20" s="9" t="s">
        <v>1581</v>
      </c>
      <c r="H20" s="9" t="s">
        <v>1582</v>
      </c>
      <c r="I20" s="9" t="s">
        <v>1583</v>
      </c>
      <c r="J20" s="10">
        <v>44561</v>
      </c>
      <c r="K20" s="11">
        <v>1</v>
      </c>
      <c r="L20" s="9" t="s">
        <v>1584</v>
      </c>
      <c r="M20" s="12">
        <v>41459949000</v>
      </c>
      <c r="N20" s="9" t="s">
        <v>1585</v>
      </c>
    </row>
    <row r="21" spans="1:14" x14ac:dyDescent="0.25">
      <c r="A21" s="9" t="s">
        <v>427</v>
      </c>
      <c r="B21" s="10">
        <v>44561</v>
      </c>
      <c r="C21" s="11">
        <v>4</v>
      </c>
      <c r="D21" s="9" t="s">
        <v>195</v>
      </c>
      <c r="E21" s="11">
        <v>15253</v>
      </c>
      <c r="F21" s="9" t="s">
        <v>1580</v>
      </c>
      <c r="G21" s="9" t="s">
        <v>1581</v>
      </c>
      <c r="H21" s="9" t="s">
        <v>1582</v>
      </c>
      <c r="I21" s="9" t="s">
        <v>1583</v>
      </c>
      <c r="J21" s="10">
        <v>44561</v>
      </c>
      <c r="K21" s="11">
        <v>1</v>
      </c>
      <c r="L21" s="9" t="s">
        <v>1584</v>
      </c>
      <c r="M21" s="12">
        <v>18152620000</v>
      </c>
      <c r="N21" s="9" t="s">
        <v>1585</v>
      </c>
    </row>
    <row r="22" spans="1:14" x14ac:dyDescent="0.25">
      <c r="A22" s="9" t="s">
        <v>428</v>
      </c>
      <c r="B22" s="10">
        <v>44561</v>
      </c>
      <c r="C22" s="11">
        <v>1</v>
      </c>
      <c r="D22" s="9" t="s">
        <v>429</v>
      </c>
      <c r="E22" s="11">
        <v>15199</v>
      </c>
      <c r="F22" s="9" t="s">
        <v>1580</v>
      </c>
      <c r="G22" s="9" t="s">
        <v>1581</v>
      </c>
      <c r="H22" s="9" t="s">
        <v>1582</v>
      </c>
      <c r="I22" s="9" t="s">
        <v>1583</v>
      </c>
      <c r="J22" s="10">
        <v>44561</v>
      </c>
      <c r="K22" s="11">
        <v>1</v>
      </c>
      <c r="L22" s="9" t="s">
        <v>1584</v>
      </c>
      <c r="M22" s="12">
        <v>1986000</v>
      </c>
      <c r="N22" s="9" t="s">
        <v>1585</v>
      </c>
    </row>
    <row r="23" spans="1:14" x14ac:dyDescent="0.25">
      <c r="A23" s="9" t="s">
        <v>430</v>
      </c>
      <c r="B23" s="10">
        <v>44561</v>
      </c>
      <c r="C23" s="11">
        <v>1</v>
      </c>
      <c r="D23" s="9" t="s">
        <v>207</v>
      </c>
      <c r="E23" s="11">
        <v>15369</v>
      </c>
      <c r="F23" s="9" t="s">
        <v>1580</v>
      </c>
      <c r="G23" s="9" t="s">
        <v>1581</v>
      </c>
      <c r="H23" s="9" t="s">
        <v>1582</v>
      </c>
      <c r="I23" s="9" t="s">
        <v>1583</v>
      </c>
      <c r="J23" s="10">
        <v>44561</v>
      </c>
      <c r="K23" s="11">
        <v>1</v>
      </c>
      <c r="L23" s="9" t="s">
        <v>1584</v>
      </c>
      <c r="M23" s="12">
        <v>8515611000</v>
      </c>
      <c r="N23" s="9" t="s">
        <v>1585</v>
      </c>
    </row>
    <row r="24" spans="1:14" x14ac:dyDescent="0.25">
      <c r="A24" s="9" t="s">
        <v>431</v>
      </c>
      <c r="B24" s="10">
        <v>44561</v>
      </c>
      <c r="C24" s="11">
        <v>1</v>
      </c>
      <c r="D24" s="9" t="s">
        <v>147</v>
      </c>
      <c r="E24" s="11">
        <v>19208</v>
      </c>
      <c r="F24" s="9" t="s">
        <v>1580</v>
      </c>
      <c r="G24" s="9" t="s">
        <v>1581</v>
      </c>
      <c r="H24" s="9" t="s">
        <v>1582</v>
      </c>
      <c r="I24" s="9" t="s">
        <v>1583</v>
      </c>
      <c r="J24" s="10">
        <v>44561</v>
      </c>
      <c r="K24" s="11">
        <v>1</v>
      </c>
      <c r="L24" s="9" t="s">
        <v>1584</v>
      </c>
      <c r="M24" s="12">
        <v>187249000</v>
      </c>
      <c r="N24" s="9" t="s">
        <v>1585</v>
      </c>
    </row>
    <row r="25" spans="1:14" x14ac:dyDescent="0.25">
      <c r="A25" s="9" t="s">
        <v>432</v>
      </c>
      <c r="B25" s="10">
        <v>44561</v>
      </c>
      <c r="C25" s="11">
        <v>1</v>
      </c>
      <c r="D25" s="9" t="s">
        <v>433</v>
      </c>
      <c r="E25" s="11">
        <v>24937</v>
      </c>
      <c r="F25" s="9" t="s">
        <v>1580</v>
      </c>
      <c r="G25" s="9" t="s">
        <v>1581</v>
      </c>
      <c r="H25" s="9" t="s">
        <v>1582</v>
      </c>
      <c r="I25" s="9" t="s">
        <v>1583</v>
      </c>
      <c r="J25" s="10">
        <v>44561</v>
      </c>
      <c r="K25" s="11">
        <v>1</v>
      </c>
      <c r="L25" s="9" t="s">
        <v>1584</v>
      </c>
      <c r="M25" s="12">
        <v>433395000</v>
      </c>
      <c r="N25" s="9" t="s">
        <v>1585</v>
      </c>
    </row>
    <row r="26" spans="1:14" x14ac:dyDescent="0.25">
      <c r="A26" s="9" t="s">
        <v>434</v>
      </c>
      <c r="B26" s="10">
        <v>44561</v>
      </c>
      <c r="C26" s="11">
        <v>1</v>
      </c>
      <c r="D26" s="9" t="s">
        <v>435</v>
      </c>
      <c r="E26" s="11">
        <v>15717</v>
      </c>
      <c r="F26" s="9" t="s">
        <v>1580</v>
      </c>
      <c r="G26" s="9" t="s">
        <v>1581</v>
      </c>
      <c r="H26" s="9" t="s">
        <v>1582</v>
      </c>
      <c r="I26" s="9" t="s">
        <v>1583</v>
      </c>
      <c r="J26" s="10">
        <v>44561</v>
      </c>
      <c r="K26" s="11">
        <v>1</v>
      </c>
      <c r="L26" s="9" t="s">
        <v>1584</v>
      </c>
      <c r="M26" s="12">
        <v>221535000</v>
      </c>
      <c r="N26" s="9" t="s">
        <v>1585</v>
      </c>
    </row>
    <row r="27" spans="1:14" x14ac:dyDescent="0.25">
      <c r="A27" s="9" t="s">
        <v>436</v>
      </c>
      <c r="B27" s="10">
        <v>44561</v>
      </c>
      <c r="C27" s="11">
        <v>2</v>
      </c>
      <c r="D27" s="9" t="s">
        <v>437</v>
      </c>
      <c r="E27" s="11">
        <v>21733</v>
      </c>
      <c r="F27" s="9" t="s">
        <v>1580</v>
      </c>
      <c r="G27" s="9" t="s">
        <v>1581</v>
      </c>
      <c r="H27" s="9" t="s">
        <v>1582</v>
      </c>
      <c r="I27" s="9" t="s">
        <v>1583</v>
      </c>
      <c r="J27" s="10">
        <v>44561</v>
      </c>
      <c r="K27" s="11">
        <v>1</v>
      </c>
      <c r="L27" s="9" t="s">
        <v>1584</v>
      </c>
      <c r="M27" s="12">
        <v>98646690000</v>
      </c>
      <c r="N27" s="9" t="s">
        <v>1585</v>
      </c>
    </row>
    <row r="28" spans="1:14" x14ac:dyDescent="0.25">
      <c r="A28" s="9" t="s">
        <v>438</v>
      </c>
      <c r="B28" s="10">
        <v>44561</v>
      </c>
      <c r="C28" s="11">
        <v>1</v>
      </c>
      <c r="D28" s="9" t="s">
        <v>292</v>
      </c>
      <c r="E28" s="11">
        <v>15539</v>
      </c>
      <c r="F28" s="9" t="s">
        <v>1580</v>
      </c>
      <c r="G28" s="9" t="s">
        <v>1581</v>
      </c>
      <c r="H28" s="9" t="s">
        <v>1582</v>
      </c>
      <c r="I28" s="9" t="s">
        <v>1583</v>
      </c>
      <c r="J28" s="10">
        <v>44561</v>
      </c>
      <c r="K28" s="11">
        <v>1</v>
      </c>
      <c r="L28" s="9" t="s">
        <v>1584</v>
      </c>
      <c r="M28" s="12">
        <v>30418000000</v>
      </c>
      <c r="N28" s="9" t="s">
        <v>1585</v>
      </c>
    </row>
    <row r="29" spans="1:14" x14ac:dyDescent="0.25">
      <c r="A29" s="9" t="s">
        <v>439</v>
      </c>
      <c r="B29" s="10">
        <v>44561</v>
      </c>
      <c r="C29" s="11">
        <v>5</v>
      </c>
      <c r="D29" s="9" t="s">
        <v>440</v>
      </c>
      <c r="E29" s="11">
        <v>15784</v>
      </c>
      <c r="F29" s="9" t="s">
        <v>1580</v>
      </c>
      <c r="G29" s="9" t="s">
        <v>1581</v>
      </c>
      <c r="H29" s="9" t="s">
        <v>1582</v>
      </c>
      <c r="I29" s="9" t="s">
        <v>1583</v>
      </c>
      <c r="J29" s="10">
        <v>44561</v>
      </c>
      <c r="K29" s="11">
        <v>1</v>
      </c>
      <c r="L29" s="9" t="s">
        <v>1584</v>
      </c>
      <c r="M29" s="12">
        <v>251147000</v>
      </c>
      <c r="N29" s="9" t="s">
        <v>1585</v>
      </c>
    </row>
    <row r="30" spans="1:14" x14ac:dyDescent="0.25">
      <c r="A30" s="9" t="s">
        <v>441</v>
      </c>
      <c r="B30" s="10">
        <v>44561</v>
      </c>
      <c r="C30" s="11">
        <v>1</v>
      </c>
      <c r="D30" s="9" t="s">
        <v>442</v>
      </c>
      <c r="E30" s="11">
        <v>24660</v>
      </c>
      <c r="F30" s="9" t="s">
        <v>1580</v>
      </c>
      <c r="G30" s="9" t="s">
        <v>1581</v>
      </c>
      <c r="H30" s="9" t="s">
        <v>1582</v>
      </c>
      <c r="I30" s="9" t="s">
        <v>1583</v>
      </c>
      <c r="J30" s="10">
        <v>44561</v>
      </c>
      <c r="K30" s="11">
        <v>1</v>
      </c>
      <c r="L30" s="9" t="s">
        <v>1584</v>
      </c>
      <c r="M30" s="12">
        <v>780624000</v>
      </c>
      <c r="N30" s="9" t="s">
        <v>1585</v>
      </c>
    </row>
    <row r="31" spans="1:14" x14ac:dyDescent="0.25">
      <c r="A31" s="9" t="s">
        <v>443</v>
      </c>
      <c r="B31" s="10">
        <v>44561</v>
      </c>
      <c r="C31" s="11">
        <v>1</v>
      </c>
      <c r="D31" s="9" t="s">
        <v>444</v>
      </c>
      <c r="E31" s="11">
        <v>15709</v>
      </c>
      <c r="F31" s="9" t="s">
        <v>1580</v>
      </c>
      <c r="G31" s="9" t="s">
        <v>1581</v>
      </c>
      <c r="H31" s="9" t="s">
        <v>1582</v>
      </c>
      <c r="I31" s="9" t="s">
        <v>1583</v>
      </c>
      <c r="J31" s="10">
        <v>44561</v>
      </c>
      <c r="K31" s="11">
        <v>1</v>
      </c>
      <c r="L31" s="9" t="s">
        <v>1584</v>
      </c>
      <c r="M31" s="12">
        <v>6219437000</v>
      </c>
      <c r="N31" s="9" t="s">
        <v>1585</v>
      </c>
    </row>
    <row r="32" spans="1:14" x14ac:dyDescent="0.25">
      <c r="A32" s="9" t="s">
        <v>445</v>
      </c>
      <c r="B32" s="10">
        <v>44561</v>
      </c>
      <c r="C32" s="11">
        <v>1</v>
      </c>
      <c r="D32" s="9" t="s">
        <v>394</v>
      </c>
      <c r="E32" s="11">
        <v>15741</v>
      </c>
      <c r="F32" s="9" t="s">
        <v>1580</v>
      </c>
      <c r="G32" s="9" t="s">
        <v>1581</v>
      </c>
      <c r="H32" s="9" t="s">
        <v>1582</v>
      </c>
      <c r="I32" s="9" t="s">
        <v>1583</v>
      </c>
      <c r="J32" s="10">
        <v>44561</v>
      </c>
      <c r="K32" s="11">
        <v>1</v>
      </c>
      <c r="L32" s="9" t="s">
        <v>1584</v>
      </c>
      <c r="M32" s="12">
        <v>197046000</v>
      </c>
      <c r="N32" s="9" t="s">
        <v>1585</v>
      </c>
    </row>
    <row r="33" spans="1:14" x14ac:dyDescent="0.25">
      <c r="A33" s="9" t="s">
        <v>446</v>
      </c>
      <c r="B33" s="10">
        <v>44561</v>
      </c>
      <c r="C33" s="11">
        <v>1</v>
      </c>
      <c r="D33" s="9" t="s">
        <v>284</v>
      </c>
      <c r="E33" s="11">
        <v>17949</v>
      </c>
      <c r="F33" s="9" t="s">
        <v>1580</v>
      </c>
      <c r="G33" s="9" t="s">
        <v>1581</v>
      </c>
      <c r="H33" s="9" t="s">
        <v>1582</v>
      </c>
      <c r="I33" s="9" t="s">
        <v>1583</v>
      </c>
      <c r="J33" s="10">
        <v>44561</v>
      </c>
      <c r="K33" s="11">
        <v>1</v>
      </c>
      <c r="L33" s="9" t="s">
        <v>1584</v>
      </c>
      <c r="M33" s="12">
        <v>13434736000</v>
      </c>
      <c r="N33" s="9" t="s">
        <v>1585</v>
      </c>
    </row>
    <row r="34" spans="1:14" x14ac:dyDescent="0.25">
      <c r="A34" s="9" t="s">
        <v>447</v>
      </c>
      <c r="B34" s="10">
        <v>44561</v>
      </c>
      <c r="C34" s="11">
        <v>1</v>
      </c>
      <c r="D34" s="9" t="s">
        <v>448</v>
      </c>
      <c r="E34" s="11">
        <v>25666</v>
      </c>
      <c r="F34" s="9" t="s">
        <v>1580</v>
      </c>
      <c r="G34" s="9" t="s">
        <v>1581</v>
      </c>
      <c r="H34" s="9" t="s">
        <v>1582</v>
      </c>
      <c r="I34" s="9" t="s">
        <v>1583</v>
      </c>
      <c r="J34" s="10">
        <v>44561</v>
      </c>
      <c r="K34" s="11">
        <v>1</v>
      </c>
      <c r="L34" s="9" t="s">
        <v>1584</v>
      </c>
      <c r="M34" s="12">
        <v>198668000</v>
      </c>
      <c r="N34" s="9" t="s">
        <v>1585</v>
      </c>
    </row>
    <row r="35" spans="1:14" x14ac:dyDescent="0.25">
      <c r="A35" s="9" t="s">
        <v>449</v>
      </c>
      <c r="B35" s="10">
        <v>44561</v>
      </c>
      <c r="C35" s="11">
        <v>1</v>
      </c>
      <c r="D35" s="9" t="s">
        <v>450</v>
      </c>
      <c r="E35" s="11">
        <v>25577</v>
      </c>
      <c r="F35" s="9" t="s">
        <v>1580</v>
      </c>
      <c r="G35" s="9" t="s">
        <v>1581</v>
      </c>
      <c r="H35" s="9" t="s">
        <v>1588</v>
      </c>
      <c r="I35" s="9" t="s">
        <v>1583</v>
      </c>
      <c r="J35" s="10">
        <v>44561</v>
      </c>
      <c r="K35" s="11">
        <v>1</v>
      </c>
      <c r="L35" s="9" t="s">
        <v>1584</v>
      </c>
      <c r="M35" s="12">
        <v>18932354000</v>
      </c>
      <c r="N35" s="9" t="s">
        <v>1585</v>
      </c>
    </row>
    <row r="36" spans="1:14" x14ac:dyDescent="0.25">
      <c r="A36" s="9" t="s">
        <v>451</v>
      </c>
      <c r="B36" s="10">
        <v>44561</v>
      </c>
      <c r="C36" s="11">
        <v>1</v>
      </c>
      <c r="D36" s="9" t="s">
        <v>214</v>
      </c>
      <c r="E36" s="11">
        <v>16101</v>
      </c>
      <c r="F36" s="9" t="s">
        <v>1580</v>
      </c>
      <c r="G36" s="9" t="s">
        <v>1581</v>
      </c>
      <c r="H36" s="9" t="s">
        <v>1582</v>
      </c>
      <c r="I36" s="9" t="s">
        <v>1583</v>
      </c>
      <c r="J36" s="10">
        <v>44561</v>
      </c>
      <c r="K36" s="11">
        <v>1</v>
      </c>
      <c r="L36" s="9" t="s">
        <v>1584</v>
      </c>
      <c r="M36" s="12">
        <v>3264301000</v>
      </c>
      <c r="N36" s="9" t="s">
        <v>1585</v>
      </c>
    </row>
    <row r="37" spans="1:14" x14ac:dyDescent="0.25">
      <c r="A37" s="9" t="s">
        <v>1589</v>
      </c>
      <c r="B37" s="10">
        <v>44561</v>
      </c>
      <c r="C37" s="11">
        <v>1</v>
      </c>
      <c r="D37" s="9" t="s">
        <v>233</v>
      </c>
      <c r="E37" s="11">
        <v>6041</v>
      </c>
      <c r="F37" s="9" t="s">
        <v>1580</v>
      </c>
      <c r="G37" s="9" t="s">
        <v>1581</v>
      </c>
      <c r="H37" s="9" t="s">
        <v>1582</v>
      </c>
      <c r="I37" s="9" t="s">
        <v>1583</v>
      </c>
      <c r="J37" s="10">
        <v>44561</v>
      </c>
      <c r="K37" s="11">
        <v>1</v>
      </c>
      <c r="L37" s="9" t="s">
        <v>1584</v>
      </c>
      <c r="M37" s="12">
        <v>238205000</v>
      </c>
      <c r="N37" s="9" t="s">
        <v>1585</v>
      </c>
    </row>
    <row r="38" spans="1:14" x14ac:dyDescent="0.25">
      <c r="A38" s="9" t="s">
        <v>452</v>
      </c>
      <c r="B38" s="10">
        <v>44561</v>
      </c>
      <c r="C38" s="11">
        <v>1</v>
      </c>
      <c r="D38" s="9" t="s">
        <v>453</v>
      </c>
      <c r="E38" s="11">
        <v>25160</v>
      </c>
      <c r="F38" s="9" t="s">
        <v>1580</v>
      </c>
      <c r="G38" s="9" t="s">
        <v>1581</v>
      </c>
      <c r="H38" s="9" t="s">
        <v>1582</v>
      </c>
      <c r="I38" s="9" t="s">
        <v>1583</v>
      </c>
      <c r="J38" s="10">
        <v>44561</v>
      </c>
      <c r="K38" s="11">
        <v>1</v>
      </c>
      <c r="L38" s="9" t="s">
        <v>1584</v>
      </c>
      <c r="M38" s="12">
        <v>1541693000</v>
      </c>
      <c r="N38" s="9" t="s">
        <v>1585</v>
      </c>
    </row>
    <row r="39" spans="1:14" x14ac:dyDescent="0.25">
      <c r="A39" s="9" t="s">
        <v>454</v>
      </c>
      <c r="B39" s="10">
        <v>44561</v>
      </c>
      <c r="C39" s="11">
        <v>3</v>
      </c>
      <c r="D39" s="9" t="s">
        <v>336</v>
      </c>
      <c r="E39" s="11">
        <v>19186</v>
      </c>
      <c r="F39" s="9" t="s">
        <v>1580</v>
      </c>
      <c r="G39" s="9" t="s">
        <v>1581</v>
      </c>
      <c r="H39" s="9" t="s">
        <v>1582</v>
      </c>
      <c r="I39" s="9" t="s">
        <v>1583</v>
      </c>
      <c r="J39" s="10">
        <v>44561</v>
      </c>
      <c r="K39" s="11">
        <v>1</v>
      </c>
      <c r="L39" s="9" t="s">
        <v>1584</v>
      </c>
      <c r="M39" s="12">
        <v>6393803000</v>
      </c>
      <c r="N39" s="9" t="s">
        <v>1585</v>
      </c>
    </row>
    <row r="40" spans="1:14" x14ac:dyDescent="0.25">
      <c r="A40" s="9" t="s">
        <v>455</v>
      </c>
      <c r="B40" s="10">
        <v>44561</v>
      </c>
      <c r="C40" s="11">
        <v>1</v>
      </c>
      <c r="D40" s="9" t="s">
        <v>90</v>
      </c>
      <c r="E40" s="11">
        <v>16292</v>
      </c>
      <c r="F40" s="9" t="s">
        <v>1580</v>
      </c>
      <c r="G40" s="9" t="s">
        <v>1581</v>
      </c>
      <c r="H40" s="9" t="s">
        <v>1582</v>
      </c>
      <c r="I40" s="9" t="s">
        <v>1583</v>
      </c>
      <c r="J40" s="10">
        <v>44561</v>
      </c>
      <c r="K40" s="11">
        <v>1</v>
      </c>
      <c r="L40" s="9" t="s">
        <v>1584</v>
      </c>
      <c r="M40" s="12">
        <v>61911134000</v>
      </c>
      <c r="N40" s="9" t="s">
        <v>1585</v>
      </c>
    </row>
    <row r="41" spans="1:14" x14ac:dyDescent="0.25">
      <c r="A41" s="9" t="s">
        <v>456</v>
      </c>
      <c r="B41" s="10">
        <v>44561</v>
      </c>
      <c r="C41" s="11">
        <v>2</v>
      </c>
      <c r="D41" s="9" t="s">
        <v>457</v>
      </c>
      <c r="E41" s="11">
        <v>16284</v>
      </c>
      <c r="F41" s="9" t="s">
        <v>1580</v>
      </c>
      <c r="G41" s="9" t="s">
        <v>1581</v>
      </c>
      <c r="H41" s="9" t="s">
        <v>1582</v>
      </c>
      <c r="I41" s="9" t="s">
        <v>1583</v>
      </c>
      <c r="J41" s="10">
        <v>44561</v>
      </c>
      <c r="K41" s="11">
        <v>1</v>
      </c>
      <c r="L41" s="9" t="s">
        <v>1584</v>
      </c>
      <c r="M41" s="12">
        <v>112000</v>
      </c>
      <c r="N41" s="9" t="s">
        <v>1585</v>
      </c>
    </row>
    <row r="42" spans="1:14" x14ac:dyDescent="0.25">
      <c r="A42" s="9" t="s">
        <v>458</v>
      </c>
      <c r="B42" s="10">
        <v>44561</v>
      </c>
      <c r="C42" s="11">
        <v>2</v>
      </c>
      <c r="D42" s="9" t="s">
        <v>459</v>
      </c>
      <c r="E42" s="11">
        <v>20044</v>
      </c>
      <c r="F42" s="9" t="s">
        <v>1580</v>
      </c>
      <c r="G42" s="9" t="s">
        <v>1581</v>
      </c>
      <c r="H42" s="9" t="s">
        <v>1582</v>
      </c>
      <c r="I42" s="9" t="s">
        <v>1583</v>
      </c>
      <c r="J42" s="10">
        <v>44561</v>
      </c>
      <c r="K42" s="11">
        <v>1</v>
      </c>
      <c r="L42" s="9" t="s">
        <v>1584</v>
      </c>
      <c r="M42" s="12">
        <v>569366000</v>
      </c>
      <c r="N42" s="9" t="s">
        <v>1585</v>
      </c>
    </row>
    <row r="43" spans="1:14" x14ac:dyDescent="0.25">
      <c r="A43" s="9" t="s">
        <v>460</v>
      </c>
      <c r="B43" s="10">
        <v>44561</v>
      </c>
      <c r="C43" s="11">
        <v>1</v>
      </c>
      <c r="D43" s="9" t="s">
        <v>461</v>
      </c>
      <c r="E43" s="11">
        <v>23000</v>
      </c>
      <c r="F43" s="9" t="s">
        <v>1580</v>
      </c>
      <c r="G43" s="9" t="s">
        <v>1581</v>
      </c>
      <c r="H43" s="9" t="s">
        <v>1582</v>
      </c>
      <c r="I43" s="9" t="s">
        <v>1583</v>
      </c>
      <c r="J43" s="10">
        <v>44561</v>
      </c>
      <c r="K43" s="11">
        <v>1</v>
      </c>
      <c r="L43" s="9" t="s">
        <v>1584</v>
      </c>
      <c r="M43" s="12">
        <v>3045714000</v>
      </c>
      <c r="N43" s="9" t="s">
        <v>1585</v>
      </c>
    </row>
    <row r="44" spans="1:14" x14ac:dyDescent="0.25">
      <c r="A44" s="9" t="s">
        <v>462</v>
      </c>
      <c r="B44" s="10">
        <v>44561</v>
      </c>
      <c r="C44" s="11">
        <v>1</v>
      </c>
      <c r="D44" s="9" t="s">
        <v>463</v>
      </c>
      <c r="E44" s="11">
        <v>18708</v>
      </c>
      <c r="F44" s="9" t="s">
        <v>1580</v>
      </c>
      <c r="G44" s="9" t="s">
        <v>1581</v>
      </c>
      <c r="H44" s="9" t="s">
        <v>1582</v>
      </c>
      <c r="I44" s="9" t="s">
        <v>1583</v>
      </c>
      <c r="J44" s="10">
        <v>44561</v>
      </c>
      <c r="K44" s="11">
        <v>1</v>
      </c>
      <c r="L44" s="9" t="s">
        <v>1584</v>
      </c>
      <c r="M44" s="12">
        <v>743506000</v>
      </c>
      <c r="N44" s="9" t="s">
        <v>1585</v>
      </c>
    </row>
    <row r="45" spans="1:14" x14ac:dyDescent="0.25">
      <c r="A45" s="9" t="s">
        <v>464</v>
      </c>
      <c r="B45" s="10">
        <v>44561</v>
      </c>
      <c r="C45" s="11">
        <v>1</v>
      </c>
      <c r="D45" s="9" t="s">
        <v>353</v>
      </c>
      <c r="E45" s="11">
        <v>16438</v>
      </c>
      <c r="F45" s="9" t="s">
        <v>1580</v>
      </c>
      <c r="G45" s="9" t="s">
        <v>1581</v>
      </c>
      <c r="H45" s="9" t="s">
        <v>1582</v>
      </c>
      <c r="I45" s="9" t="s">
        <v>1583</v>
      </c>
      <c r="J45" s="10">
        <v>44561</v>
      </c>
      <c r="K45" s="11">
        <v>1</v>
      </c>
      <c r="L45" s="9" t="s">
        <v>1584</v>
      </c>
      <c r="M45" s="12">
        <v>7332000</v>
      </c>
      <c r="N45" s="9" t="s">
        <v>1585</v>
      </c>
    </row>
    <row r="46" spans="1:14" x14ac:dyDescent="0.25">
      <c r="A46" s="9" t="s">
        <v>465</v>
      </c>
      <c r="B46" s="10">
        <v>44561</v>
      </c>
      <c r="C46" s="11">
        <v>1</v>
      </c>
      <c r="D46" s="9" t="s">
        <v>466</v>
      </c>
      <c r="E46" s="11">
        <v>26891</v>
      </c>
      <c r="F46" s="9" t="s">
        <v>1580</v>
      </c>
      <c r="G46" s="9" t="s">
        <v>1581</v>
      </c>
      <c r="H46" s="9" t="s">
        <v>1582</v>
      </c>
      <c r="I46" s="9" t="s">
        <v>1583</v>
      </c>
      <c r="J46" s="10">
        <v>44561</v>
      </c>
      <c r="K46" s="11">
        <v>1</v>
      </c>
      <c r="L46" s="9" t="s">
        <v>1584</v>
      </c>
      <c r="M46" s="12">
        <v>1830762000</v>
      </c>
      <c r="N46" s="9" t="s">
        <v>1585</v>
      </c>
    </row>
    <row r="47" spans="1:14" x14ac:dyDescent="0.25">
      <c r="A47" s="9" t="s">
        <v>467</v>
      </c>
      <c r="B47" s="10">
        <v>44561</v>
      </c>
      <c r="C47" s="11">
        <v>1</v>
      </c>
      <c r="D47" s="9" t="s">
        <v>468</v>
      </c>
      <c r="E47" s="11">
        <v>16497</v>
      </c>
      <c r="F47" s="9" t="s">
        <v>1580</v>
      </c>
      <c r="G47" s="9" t="s">
        <v>1581</v>
      </c>
      <c r="H47" s="9" t="s">
        <v>1582</v>
      </c>
      <c r="I47" s="9" t="s">
        <v>1583</v>
      </c>
      <c r="J47" s="10">
        <v>44561</v>
      </c>
      <c r="K47" s="11">
        <v>1</v>
      </c>
      <c r="L47" s="9" t="s">
        <v>1584</v>
      </c>
      <c r="M47" s="12">
        <v>272272000</v>
      </c>
      <c r="N47" s="9" t="s">
        <v>1585</v>
      </c>
    </row>
    <row r="48" spans="1:14" x14ac:dyDescent="0.25">
      <c r="A48" s="9" t="s">
        <v>469</v>
      </c>
      <c r="B48" s="10">
        <v>44561</v>
      </c>
      <c r="C48" s="11">
        <v>2</v>
      </c>
      <c r="D48" s="9" t="s">
        <v>395</v>
      </c>
      <c r="E48" s="11">
        <v>16551</v>
      </c>
      <c r="F48" s="9" t="s">
        <v>1580</v>
      </c>
      <c r="G48" s="9" t="s">
        <v>1581</v>
      </c>
      <c r="H48" s="9" t="s">
        <v>1582</v>
      </c>
      <c r="I48" s="9" t="s">
        <v>1583</v>
      </c>
      <c r="J48" s="10">
        <v>44561</v>
      </c>
      <c r="K48" s="11">
        <v>1</v>
      </c>
      <c r="L48" s="9" t="s">
        <v>1584</v>
      </c>
      <c r="M48" s="12">
        <v>0</v>
      </c>
      <c r="N48" s="9" t="s">
        <v>1585</v>
      </c>
    </row>
    <row r="49" spans="1:14" x14ac:dyDescent="0.25">
      <c r="A49" s="9" t="s">
        <v>470</v>
      </c>
      <c r="B49" s="10">
        <v>44561</v>
      </c>
      <c r="C49" s="11">
        <v>1</v>
      </c>
      <c r="D49" s="9" t="s">
        <v>327</v>
      </c>
      <c r="E49" s="11">
        <v>16527</v>
      </c>
      <c r="F49" s="9" t="s">
        <v>1580</v>
      </c>
      <c r="G49" s="9" t="s">
        <v>1581</v>
      </c>
      <c r="H49" s="9" t="s">
        <v>1582</v>
      </c>
      <c r="I49" s="9" t="s">
        <v>1583</v>
      </c>
      <c r="J49" s="10">
        <v>44561</v>
      </c>
      <c r="K49" s="11">
        <v>1</v>
      </c>
      <c r="L49" s="9" t="s">
        <v>1584</v>
      </c>
      <c r="M49" s="12">
        <v>15479988000</v>
      </c>
      <c r="N49" s="9" t="s">
        <v>1585</v>
      </c>
    </row>
    <row r="50" spans="1:14" x14ac:dyDescent="0.25">
      <c r="A50" s="9" t="s">
        <v>471</v>
      </c>
      <c r="B50" s="10">
        <v>44561</v>
      </c>
      <c r="C50" s="11">
        <v>1</v>
      </c>
      <c r="D50" s="9" t="s">
        <v>472</v>
      </c>
      <c r="E50" s="11">
        <v>27022</v>
      </c>
      <c r="F50" s="9" t="s">
        <v>1580</v>
      </c>
      <c r="G50" s="9" t="s">
        <v>1581</v>
      </c>
      <c r="H50" s="9" t="s">
        <v>1582</v>
      </c>
      <c r="I50" s="9" t="s">
        <v>1583</v>
      </c>
      <c r="J50" s="10">
        <v>44561</v>
      </c>
      <c r="K50" s="11">
        <v>1</v>
      </c>
      <c r="L50" s="9" t="s">
        <v>1584</v>
      </c>
      <c r="M50" s="12">
        <v>18450404000</v>
      </c>
      <c r="N50" s="9" t="s">
        <v>1585</v>
      </c>
    </row>
    <row r="51" spans="1:14" x14ac:dyDescent="0.25">
      <c r="A51" s="9" t="s">
        <v>473</v>
      </c>
      <c r="B51" s="10">
        <v>44561</v>
      </c>
      <c r="C51" s="11">
        <v>1</v>
      </c>
      <c r="D51" s="9" t="s">
        <v>352</v>
      </c>
      <c r="E51" s="11">
        <v>16586</v>
      </c>
      <c r="F51" s="9" t="s">
        <v>1580</v>
      </c>
      <c r="G51" s="9" t="s">
        <v>1581</v>
      </c>
      <c r="H51" s="9" t="s">
        <v>1588</v>
      </c>
      <c r="I51" s="9" t="s">
        <v>1583</v>
      </c>
      <c r="J51" s="10">
        <v>44561</v>
      </c>
      <c r="K51" s="11">
        <v>1</v>
      </c>
      <c r="L51" s="9" t="s">
        <v>1584</v>
      </c>
      <c r="M51" s="12">
        <v>123494000</v>
      </c>
      <c r="N51" s="9" t="s">
        <v>1585</v>
      </c>
    </row>
    <row r="52" spans="1:14" x14ac:dyDescent="0.25">
      <c r="A52" s="9" t="s">
        <v>474</v>
      </c>
      <c r="B52" s="10">
        <v>44561</v>
      </c>
      <c r="C52" s="11">
        <v>1</v>
      </c>
      <c r="D52" s="9" t="s">
        <v>475</v>
      </c>
      <c r="E52" s="11">
        <v>18287</v>
      </c>
      <c r="F52" s="9" t="s">
        <v>1580</v>
      </c>
      <c r="G52" s="9" t="s">
        <v>1581</v>
      </c>
      <c r="H52" s="9" t="s">
        <v>1582</v>
      </c>
      <c r="I52" s="9" t="s">
        <v>1583</v>
      </c>
      <c r="J52" s="10">
        <v>44561</v>
      </c>
      <c r="K52" s="11">
        <v>1</v>
      </c>
      <c r="L52" s="9" t="s">
        <v>1584</v>
      </c>
      <c r="M52" s="12">
        <v>50945000</v>
      </c>
      <c r="N52" s="9" t="s">
        <v>1585</v>
      </c>
    </row>
    <row r="53" spans="1:14" x14ac:dyDescent="0.25">
      <c r="A53" s="9" t="s">
        <v>476</v>
      </c>
      <c r="B53" s="10">
        <v>44561</v>
      </c>
      <c r="C53" s="11">
        <v>1</v>
      </c>
      <c r="D53" s="9" t="s">
        <v>477</v>
      </c>
      <c r="E53" s="11">
        <v>16659</v>
      </c>
      <c r="F53" s="9" t="s">
        <v>1580</v>
      </c>
      <c r="G53" s="9" t="s">
        <v>1581</v>
      </c>
      <c r="H53" s="9" t="s">
        <v>1582</v>
      </c>
      <c r="I53" s="9" t="s">
        <v>1583</v>
      </c>
      <c r="J53" s="10">
        <v>44561</v>
      </c>
      <c r="K53" s="11">
        <v>1</v>
      </c>
      <c r="L53" s="9" t="s">
        <v>1584</v>
      </c>
      <c r="M53" s="12">
        <v>10101095000</v>
      </c>
      <c r="N53" s="9" t="s">
        <v>1585</v>
      </c>
    </row>
    <row r="54" spans="1:14" x14ac:dyDescent="0.25">
      <c r="A54" s="9" t="s">
        <v>478</v>
      </c>
      <c r="B54" s="10">
        <v>44561</v>
      </c>
      <c r="C54" s="11">
        <v>1</v>
      </c>
      <c r="D54" s="9" t="s">
        <v>381</v>
      </c>
      <c r="E54" s="11">
        <v>16624</v>
      </c>
      <c r="F54" s="9" t="s">
        <v>1580</v>
      </c>
      <c r="G54" s="9" t="s">
        <v>1581</v>
      </c>
      <c r="H54" s="9" t="s">
        <v>1582</v>
      </c>
      <c r="I54" s="9" t="s">
        <v>1583</v>
      </c>
      <c r="J54" s="10">
        <v>44561</v>
      </c>
      <c r="K54" s="11">
        <v>1</v>
      </c>
      <c r="L54" s="9" t="s">
        <v>1584</v>
      </c>
      <c r="M54" s="12">
        <v>116429000</v>
      </c>
      <c r="N54" s="9" t="s">
        <v>1585</v>
      </c>
    </row>
    <row r="55" spans="1:14" x14ac:dyDescent="0.25">
      <c r="A55" s="9" t="s">
        <v>479</v>
      </c>
      <c r="B55" s="10">
        <v>44561</v>
      </c>
      <c r="C55" s="11">
        <v>1</v>
      </c>
      <c r="D55" s="9" t="s">
        <v>168</v>
      </c>
      <c r="E55" s="11">
        <v>16632</v>
      </c>
      <c r="F55" s="9" t="s">
        <v>1580</v>
      </c>
      <c r="G55" s="9" t="s">
        <v>1581</v>
      </c>
      <c r="H55" s="9" t="s">
        <v>1582</v>
      </c>
      <c r="I55" s="9" t="s">
        <v>1583</v>
      </c>
      <c r="J55" s="10">
        <v>44561</v>
      </c>
      <c r="K55" s="11">
        <v>1</v>
      </c>
      <c r="L55" s="9" t="s">
        <v>1584</v>
      </c>
      <c r="M55" s="12">
        <v>543795000</v>
      </c>
      <c r="N55" s="9" t="s">
        <v>1585</v>
      </c>
    </row>
    <row r="56" spans="1:14" x14ac:dyDescent="0.25">
      <c r="A56" s="9" t="s">
        <v>480</v>
      </c>
      <c r="B56" s="10">
        <v>44561</v>
      </c>
      <c r="C56" s="11">
        <v>1</v>
      </c>
      <c r="D56" s="9" t="s">
        <v>99</v>
      </c>
      <c r="E56" s="11">
        <v>16675</v>
      </c>
      <c r="F56" s="9" t="s">
        <v>1580</v>
      </c>
      <c r="G56" s="9" t="s">
        <v>1581</v>
      </c>
      <c r="H56" s="9" t="s">
        <v>1588</v>
      </c>
      <c r="I56" s="9" t="s">
        <v>1583</v>
      </c>
      <c r="J56" s="10">
        <v>44561</v>
      </c>
      <c r="K56" s="11">
        <v>1</v>
      </c>
      <c r="L56" s="9" t="s">
        <v>1584</v>
      </c>
      <c r="M56" s="12">
        <v>13267328000</v>
      </c>
      <c r="N56" s="9" t="s">
        <v>1585</v>
      </c>
    </row>
    <row r="57" spans="1:14" x14ac:dyDescent="0.25">
      <c r="A57" s="9" t="s">
        <v>481</v>
      </c>
      <c r="B57" s="10">
        <v>44561</v>
      </c>
      <c r="C57" s="11">
        <v>1</v>
      </c>
      <c r="D57" s="9" t="s">
        <v>396</v>
      </c>
      <c r="E57" s="11">
        <v>16705</v>
      </c>
      <c r="F57" s="9" t="s">
        <v>1580</v>
      </c>
      <c r="G57" s="9" t="s">
        <v>1581</v>
      </c>
      <c r="H57" s="9" t="s">
        <v>1588</v>
      </c>
      <c r="I57" s="9" t="s">
        <v>1583</v>
      </c>
      <c r="J57" s="10">
        <v>44561</v>
      </c>
      <c r="K57" s="11">
        <v>1</v>
      </c>
      <c r="L57" s="9" t="s">
        <v>1584</v>
      </c>
      <c r="M57" s="12">
        <v>4519000</v>
      </c>
      <c r="N57" s="9" t="s">
        <v>1585</v>
      </c>
    </row>
    <row r="58" spans="1:14" x14ac:dyDescent="0.25">
      <c r="A58" s="9" t="s">
        <v>482</v>
      </c>
      <c r="B58" s="10">
        <v>44561</v>
      </c>
      <c r="C58" s="11">
        <v>1</v>
      </c>
      <c r="D58" s="9" t="s">
        <v>483</v>
      </c>
      <c r="E58" s="11">
        <v>26050</v>
      </c>
      <c r="F58" s="9" t="s">
        <v>1580</v>
      </c>
      <c r="G58" s="9" t="s">
        <v>1581</v>
      </c>
      <c r="H58" s="9" t="s">
        <v>1582</v>
      </c>
      <c r="I58" s="9" t="s">
        <v>1583</v>
      </c>
      <c r="J58" s="10">
        <v>44561</v>
      </c>
      <c r="K58" s="11">
        <v>1</v>
      </c>
      <c r="L58" s="9" t="s">
        <v>1584</v>
      </c>
      <c r="M58" s="12">
        <v>1597177000</v>
      </c>
      <c r="N58" s="9" t="s">
        <v>1585</v>
      </c>
    </row>
    <row r="59" spans="1:14" x14ac:dyDescent="0.25">
      <c r="A59" s="9" t="s">
        <v>484</v>
      </c>
      <c r="B59" s="10">
        <v>44561</v>
      </c>
      <c r="C59" s="11">
        <v>1</v>
      </c>
      <c r="D59" s="9" t="s">
        <v>485</v>
      </c>
      <c r="E59" s="11">
        <v>17868</v>
      </c>
      <c r="F59" s="9" t="s">
        <v>1580</v>
      </c>
      <c r="G59" s="9" t="s">
        <v>1581</v>
      </c>
      <c r="H59" s="9" t="s">
        <v>1582</v>
      </c>
      <c r="I59" s="9" t="s">
        <v>1583</v>
      </c>
      <c r="J59" s="10">
        <v>44561</v>
      </c>
      <c r="K59" s="11">
        <v>1</v>
      </c>
      <c r="L59" s="9" t="s">
        <v>1584</v>
      </c>
      <c r="M59" s="12">
        <v>240593000</v>
      </c>
      <c r="N59" s="9" t="s">
        <v>1585</v>
      </c>
    </row>
    <row r="60" spans="1:14" x14ac:dyDescent="0.25">
      <c r="A60" s="9" t="s">
        <v>486</v>
      </c>
      <c r="B60" s="10">
        <v>44561</v>
      </c>
      <c r="C60" s="11">
        <v>2</v>
      </c>
      <c r="D60" s="9" t="s">
        <v>373</v>
      </c>
      <c r="E60" s="11">
        <v>20443</v>
      </c>
      <c r="F60" s="9" t="s">
        <v>1580</v>
      </c>
      <c r="G60" s="9" t="s">
        <v>1581</v>
      </c>
      <c r="H60" s="9" t="s">
        <v>1582</v>
      </c>
      <c r="I60" s="9" t="s">
        <v>1583</v>
      </c>
      <c r="J60" s="10">
        <v>44561</v>
      </c>
      <c r="K60" s="11">
        <v>1</v>
      </c>
      <c r="L60" s="9" t="s">
        <v>1584</v>
      </c>
      <c r="M60" s="12">
        <v>10338276000</v>
      </c>
      <c r="N60" s="9" t="s">
        <v>1585</v>
      </c>
    </row>
    <row r="61" spans="1:14" x14ac:dyDescent="0.25">
      <c r="A61" s="9" t="s">
        <v>487</v>
      </c>
      <c r="B61" s="10">
        <v>44561</v>
      </c>
      <c r="C61" s="11">
        <v>1</v>
      </c>
      <c r="D61" s="9" t="s">
        <v>488</v>
      </c>
      <c r="E61" s="11">
        <v>24813</v>
      </c>
      <c r="F61" s="9" t="s">
        <v>1580</v>
      </c>
      <c r="G61" s="9" t="s">
        <v>1581</v>
      </c>
      <c r="H61" s="9" t="s">
        <v>1582</v>
      </c>
      <c r="I61" s="9" t="s">
        <v>1583</v>
      </c>
      <c r="J61" s="10">
        <v>44561</v>
      </c>
      <c r="K61" s="11">
        <v>1</v>
      </c>
      <c r="L61" s="9" t="s">
        <v>1584</v>
      </c>
      <c r="M61" s="12">
        <v>5412522000</v>
      </c>
      <c r="N61" s="9" t="s">
        <v>1585</v>
      </c>
    </row>
    <row r="62" spans="1:14" x14ac:dyDescent="0.25">
      <c r="A62" s="9" t="s">
        <v>489</v>
      </c>
      <c r="B62" s="10">
        <v>44561</v>
      </c>
      <c r="C62" s="11">
        <v>1</v>
      </c>
      <c r="D62" s="9" t="s">
        <v>315</v>
      </c>
      <c r="E62" s="11">
        <v>19232</v>
      </c>
      <c r="F62" s="9" t="s">
        <v>1580</v>
      </c>
      <c r="G62" s="9" t="s">
        <v>1581</v>
      </c>
      <c r="H62" s="9" t="s">
        <v>1582</v>
      </c>
      <c r="I62" s="9" t="s">
        <v>1583</v>
      </c>
      <c r="J62" s="10">
        <v>44561</v>
      </c>
      <c r="K62" s="11">
        <v>1</v>
      </c>
      <c r="L62" s="9" t="s">
        <v>1584</v>
      </c>
      <c r="M62" s="12">
        <v>16730000</v>
      </c>
      <c r="N62" s="9" t="s">
        <v>1585</v>
      </c>
    </row>
    <row r="63" spans="1:14" x14ac:dyDescent="0.25">
      <c r="A63" s="9" t="s">
        <v>490</v>
      </c>
      <c r="B63" s="10">
        <v>44561</v>
      </c>
      <c r="C63" s="11">
        <v>1</v>
      </c>
      <c r="D63" s="9" t="s">
        <v>180</v>
      </c>
      <c r="E63" s="11">
        <v>16985</v>
      </c>
      <c r="F63" s="9" t="s">
        <v>1580</v>
      </c>
      <c r="G63" s="9" t="s">
        <v>1581</v>
      </c>
      <c r="H63" s="9" t="s">
        <v>1582</v>
      </c>
      <c r="I63" s="9" t="s">
        <v>1583</v>
      </c>
      <c r="J63" s="10">
        <v>44561</v>
      </c>
      <c r="K63" s="11">
        <v>1</v>
      </c>
      <c r="L63" s="9" t="s">
        <v>1584</v>
      </c>
      <c r="M63" s="12">
        <v>7214987000</v>
      </c>
      <c r="N63" s="9" t="s">
        <v>1585</v>
      </c>
    </row>
    <row r="64" spans="1:14" x14ac:dyDescent="0.25">
      <c r="A64" s="9" t="s">
        <v>491</v>
      </c>
      <c r="B64" s="10">
        <v>44561</v>
      </c>
      <c r="C64" s="11">
        <v>1</v>
      </c>
      <c r="D64" s="9" t="s">
        <v>186</v>
      </c>
      <c r="E64" s="11">
        <v>16993</v>
      </c>
      <c r="F64" s="9" t="s">
        <v>1580</v>
      </c>
      <c r="G64" s="9" t="s">
        <v>1581</v>
      </c>
      <c r="H64" s="9" t="s">
        <v>1582</v>
      </c>
      <c r="I64" s="9" t="s">
        <v>1583</v>
      </c>
      <c r="J64" s="10">
        <v>44561</v>
      </c>
      <c r="K64" s="11">
        <v>1</v>
      </c>
      <c r="L64" s="9" t="s">
        <v>1584</v>
      </c>
      <c r="M64" s="12">
        <v>1631964000</v>
      </c>
      <c r="N64" s="9" t="s">
        <v>1585</v>
      </c>
    </row>
    <row r="65" spans="1:14" x14ac:dyDescent="0.25">
      <c r="A65" s="9" t="s">
        <v>492</v>
      </c>
      <c r="B65" s="10">
        <v>44561</v>
      </c>
      <c r="C65" s="11">
        <v>1</v>
      </c>
      <c r="D65" s="9" t="s">
        <v>184</v>
      </c>
      <c r="E65" s="11">
        <v>17485</v>
      </c>
      <c r="F65" s="9" t="s">
        <v>1580</v>
      </c>
      <c r="G65" s="9" t="s">
        <v>1581</v>
      </c>
      <c r="H65" s="9" t="s">
        <v>1582</v>
      </c>
      <c r="I65" s="9" t="s">
        <v>1583</v>
      </c>
      <c r="J65" s="10">
        <v>44561</v>
      </c>
      <c r="K65" s="11">
        <v>1</v>
      </c>
      <c r="L65" s="9" t="s">
        <v>1584</v>
      </c>
      <c r="M65" s="12">
        <v>10677000000</v>
      </c>
      <c r="N65" s="9" t="s">
        <v>1585</v>
      </c>
    </row>
    <row r="66" spans="1:14" x14ac:dyDescent="0.25">
      <c r="A66" s="9" t="s">
        <v>493</v>
      </c>
      <c r="B66" s="10">
        <v>44561</v>
      </c>
      <c r="C66" s="11">
        <v>1</v>
      </c>
      <c r="D66" s="9" t="s">
        <v>259</v>
      </c>
      <c r="E66" s="11">
        <v>17434</v>
      </c>
      <c r="F66" s="9" t="s">
        <v>1580</v>
      </c>
      <c r="G66" s="9" t="s">
        <v>1581</v>
      </c>
      <c r="H66" s="9" t="s">
        <v>1588</v>
      </c>
      <c r="I66" s="9" t="s">
        <v>1583</v>
      </c>
      <c r="J66" s="10">
        <v>44561</v>
      </c>
      <c r="K66" s="11">
        <v>1</v>
      </c>
      <c r="L66" s="9" t="s">
        <v>1584</v>
      </c>
      <c r="M66" s="12">
        <v>11195000</v>
      </c>
      <c r="N66" s="9" t="s">
        <v>1585</v>
      </c>
    </row>
    <row r="67" spans="1:14" x14ac:dyDescent="0.25">
      <c r="A67" s="9" t="s">
        <v>494</v>
      </c>
      <c r="B67" s="10">
        <v>44561</v>
      </c>
      <c r="C67" s="11">
        <v>1</v>
      </c>
      <c r="D67" s="9" t="s">
        <v>359</v>
      </c>
      <c r="E67" s="11">
        <v>20800</v>
      </c>
      <c r="F67" s="9" t="s">
        <v>1580</v>
      </c>
      <c r="G67" s="9" t="s">
        <v>1581</v>
      </c>
      <c r="H67" s="9" t="s">
        <v>1582</v>
      </c>
      <c r="I67" s="9" t="s">
        <v>1583</v>
      </c>
      <c r="J67" s="10">
        <v>44561</v>
      </c>
      <c r="K67" s="11">
        <v>1</v>
      </c>
      <c r="L67" s="9" t="s">
        <v>1584</v>
      </c>
      <c r="M67" s="12">
        <v>1012521000</v>
      </c>
      <c r="N67" s="9" t="s">
        <v>1585</v>
      </c>
    </row>
    <row r="68" spans="1:14" x14ac:dyDescent="0.25">
      <c r="A68" s="9" t="s">
        <v>495</v>
      </c>
      <c r="B68" s="10">
        <v>44561</v>
      </c>
      <c r="C68" s="11">
        <v>2</v>
      </c>
      <c r="D68" s="9" t="s">
        <v>496</v>
      </c>
      <c r="E68" s="11">
        <v>24910</v>
      </c>
      <c r="F68" s="9" t="s">
        <v>1580</v>
      </c>
      <c r="G68" s="9" t="s">
        <v>1581</v>
      </c>
      <c r="H68" s="9" t="s">
        <v>1582</v>
      </c>
      <c r="I68" s="9" t="s">
        <v>1583</v>
      </c>
      <c r="J68" s="10">
        <v>44561</v>
      </c>
      <c r="K68" s="11">
        <v>1</v>
      </c>
      <c r="L68" s="9" t="s">
        <v>1584</v>
      </c>
      <c r="M68" s="12">
        <v>3688826000</v>
      </c>
      <c r="N68" s="9" t="s">
        <v>1585</v>
      </c>
    </row>
    <row r="69" spans="1:14" x14ac:dyDescent="0.25">
      <c r="A69" s="9" t="s">
        <v>497</v>
      </c>
      <c r="B69" s="10">
        <v>44561</v>
      </c>
      <c r="C69" s="11">
        <v>1</v>
      </c>
      <c r="D69" s="9" t="s">
        <v>498</v>
      </c>
      <c r="E69" s="11">
        <v>24872</v>
      </c>
      <c r="F69" s="9" t="s">
        <v>1580</v>
      </c>
      <c r="G69" s="9" t="s">
        <v>1581</v>
      </c>
      <c r="H69" s="9" t="s">
        <v>1582</v>
      </c>
      <c r="I69" s="9" t="s">
        <v>1583</v>
      </c>
      <c r="J69" s="10">
        <v>44561</v>
      </c>
      <c r="K69" s="11">
        <v>1</v>
      </c>
      <c r="L69" s="9" t="s">
        <v>1584</v>
      </c>
      <c r="M69" s="12">
        <v>447190000</v>
      </c>
      <c r="N69" s="9" t="s">
        <v>1585</v>
      </c>
    </row>
    <row r="70" spans="1:14" x14ac:dyDescent="0.25">
      <c r="A70" s="9" t="s">
        <v>499</v>
      </c>
      <c r="B70" s="10">
        <v>44561</v>
      </c>
      <c r="C70" s="11">
        <v>1</v>
      </c>
      <c r="D70" s="9" t="s">
        <v>500</v>
      </c>
      <c r="E70" s="11">
        <v>18414</v>
      </c>
      <c r="F70" s="9" t="s">
        <v>1580</v>
      </c>
      <c r="G70" s="9" t="s">
        <v>1581</v>
      </c>
      <c r="H70" s="9" t="s">
        <v>1582</v>
      </c>
      <c r="I70" s="9" t="s">
        <v>1583</v>
      </c>
      <c r="J70" s="10">
        <v>44561</v>
      </c>
      <c r="K70" s="11">
        <v>1</v>
      </c>
      <c r="L70" s="9" t="s">
        <v>1584</v>
      </c>
      <c r="M70" s="12">
        <v>155856000</v>
      </c>
      <c r="N70" s="9" t="s">
        <v>1585</v>
      </c>
    </row>
    <row r="71" spans="1:14" x14ac:dyDescent="0.25">
      <c r="A71" s="9" t="s">
        <v>501</v>
      </c>
      <c r="B71" s="10">
        <v>44561</v>
      </c>
      <c r="C71" s="11">
        <v>1</v>
      </c>
      <c r="D71" s="9" t="s">
        <v>502</v>
      </c>
      <c r="E71" s="11">
        <v>23469</v>
      </c>
      <c r="F71" s="9" t="s">
        <v>1580</v>
      </c>
      <c r="G71" s="9" t="s">
        <v>1581</v>
      </c>
      <c r="H71" s="9" t="s">
        <v>1582</v>
      </c>
      <c r="I71" s="9" t="s">
        <v>1583</v>
      </c>
      <c r="J71" s="10">
        <v>44561</v>
      </c>
      <c r="K71" s="11">
        <v>1</v>
      </c>
      <c r="L71" s="9" t="s">
        <v>1584</v>
      </c>
      <c r="M71" s="12">
        <v>1068780000</v>
      </c>
      <c r="N71" s="9" t="s">
        <v>1585</v>
      </c>
    </row>
    <row r="72" spans="1:14" x14ac:dyDescent="0.25">
      <c r="A72" s="9" t="s">
        <v>503</v>
      </c>
      <c r="B72" s="10">
        <v>44561</v>
      </c>
      <c r="C72" s="11">
        <v>1</v>
      </c>
      <c r="D72" s="9" t="s">
        <v>335</v>
      </c>
      <c r="E72" s="11">
        <v>17450</v>
      </c>
      <c r="F72" s="9" t="s">
        <v>1580</v>
      </c>
      <c r="G72" s="9" t="s">
        <v>1581</v>
      </c>
      <c r="H72" s="9" t="s">
        <v>1582</v>
      </c>
      <c r="I72" s="9" t="s">
        <v>1583</v>
      </c>
      <c r="J72" s="10">
        <v>44561</v>
      </c>
      <c r="K72" s="11">
        <v>1</v>
      </c>
      <c r="L72" s="9" t="s">
        <v>1584</v>
      </c>
      <c r="M72" s="12">
        <v>22729115000</v>
      </c>
      <c r="N72" s="9" t="s">
        <v>1585</v>
      </c>
    </row>
    <row r="73" spans="1:14" x14ac:dyDescent="0.25">
      <c r="A73" s="9" t="s">
        <v>504</v>
      </c>
      <c r="B73" s="10">
        <v>44561</v>
      </c>
      <c r="C73" s="11">
        <v>1</v>
      </c>
      <c r="D73" s="9" t="s">
        <v>238</v>
      </c>
      <c r="E73" s="11">
        <v>19364</v>
      </c>
      <c r="F73" s="9" t="s">
        <v>1580</v>
      </c>
      <c r="G73" s="9" t="s">
        <v>1581</v>
      </c>
      <c r="H73" s="9" t="s">
        <v>1582</v>
      </c>
      <c r="I73" s="9" t="s">
        <v>1583</v>
      </c>
      <c r="J73" s="10">
        <v>44561</v>
      </c>
      <c r="K73" s="11">
        <v>1</v>
      </c>
      <c r="L73" s="9" t="s">
        <v>1584</v>
      </c>
      <c r="M73" s="12">
        <v>699798000</v>
      </c>
      <c r="N73" s="9" t="s">
        <v>1585</v>
      </c>
    </row>
    <row r="74" spans="1:14" x14ac:dyDescent="0.25">
      <c r="A74" s="9" t="s">
        <v>505</v>
      </c>
      <c r="B74" s="10">
        <v>44561</v>
      </c>
      <c r="C74" s="11">
        <v>1</v>
      </c>
      <c r="D74" s="9" t="s">
        <v>149</v>
      </c>
      <c r="E74" s="11">
        <v>21024</v>
      </c>
      <c r="F74" s="9" t="s">
        <v>1580</v>
      </c>
      <c r="G74" s="9" t="s">
        <v>1581</v>
      </c>
      <c r="H74" s="9" t="s">
        <v>1582</v>
      </c>
      <c r="I74" s="9" t="s">
        <v>1583</v>
      </c>
      <c r="J74" s="10">
        <v>44561</v>
      </c>
      <c r="K74" s="11">
        <v>1</v>
      </c>
      <c r="L74" s="9" t="s">
        <v>1584</v>
      </c>
      <c r="M74" s="12">
        <v>749403000</v>
      </c>
      <c r="N74" s="9" t="s">
        <v>1585</v>
      </c>
    </row>
    <row r="75" spans="1:14" x14ac:dyDescent="0.25">
      <c r="A75" s="9" t="s">
        <v>506</v>
      </c>
      <c r="B75" s="10">
        <v>44561</v>
      </c>
      <c r="C75" s="11">
        <v>2</v>
      </c>
      <c r="D75" s="9" t="s">
        <v>507</v>
      </c>
      <c r="E75" s="11">
        <v>24929</v>
      </c>
      <c r="F75" s="9" t="s">
        <v>1580</v>
      </c>
      <c r="G75" s="9" t="s">
        <v>1581</v>
      </c>
      <c r="H75" s="9" t="s">
        <v>1582</v>
      </c>
      <c r="I75" s="9" t="s">
        <v>1583</v>
      </c>
      <c r="J75" s="10">
        <v>44561</v>
      </c>
      <c r="K75" s="11">
        <v>1</v>
      </c>
      <c r="L75" s="9" t="s">
        <v>1584</v>
      </c>
      <c r="M75" s="12">
        <v>49819186000</v>
      </c>
      <c r="N75" s="9" t="s">
        <v>1585</v>
      </c>
    </row>
    <row r="76" spans="1:14" x14ac:dyDescent="0.25">
      <c r="A76" s="9" t="s">
        <v>508</v>
      </c>
      <c r="B76" s="10">
        <v>44561</v>
      </c>
      <c r="C76" s="11">
        <v>1</v>
      </c>
      <c r="D76" s="9" t="s">
        <v>161</v>
      </c>
      <c r="E76" s="11">
        <v>18660</v>
      </c>
      <c r="F76" s="9" t="s">
        <v>1580</v>
      </c>
      <c r="G76" s="9" t="s">
        <v>1581</v>
      </c>
      <c r="H76" s="9" t="s">
        <v>1582</v>
      </c>
      <c r="I76" s="9" t="s">
        <v>1583</v>
      </c>
      <c r="J76" s="10">
        <v>44561</v>
      </c>
      <c r="K76" s="11">
        <v>1</v>
      </c>
      <c r="L76" s="9" t="s">
        <v>1584</v>
      </c>
      <c r="M76" s="12">
        <v>15227134000</v>
      </c>
      <c r="N76" s="9" t="s">
        <v>1585</v>
      </c>
    </row>
    <row r="77" spans="1:14" x14ac:dyDescent="0.25">
      <c r="A77" s="9" t="s">
        <v>509</v>
      </c>
      <c r="B77" s="10">
        <v>44561</v>
      </c>
      <c r="C77" s="11">
        <v>1</v>
      </c>
      <c r="D77" s="9" t="s">
        <v>152</v>
      </c>
      <c r="E77" s="11">
        <v>20192</v>
      </c>
      <c r="F77" s="9" t="s">
        <v>1580</v>
      </c>
      <c r="G77" s="9" t="s">
        <v>1581</v>
      </c>
      <c r="H77" s="9" t="s">
        <v>1582</v>
      </c>
      <c r="I77" s="9" t="s">
        <v>1583</v>
      </c>
      <c r="J77" s="10">
        <v>44561</v>
      </c>
      <c r="K77" s="11">
        <v>1</v>
      </c>
      <c r="L77" s="9" t="s">
        <v>1584</v>
      </c>
      <c r="M77" s="12">
        <v>2830490000</v>
      </c>
      <c r="N77" s="9" t="s">
        <v>1585</v>
      </c>
    </row>
    <row r="78" spans="1:14" x14ac:dyDescent="0.25">
      <c r="A78" s="9" t="s">
        <v>510</v>
      </c>
      <c r="B78" s="10">
        <v>44561</v>
      </c>
      <c r="C78" s="11">
        <v>1</v>
      </c>
      <c r="D78" s="9" t="s">
        <v>197</v>
      </c>
      <c r="E78" s="11">
        <v>17329</v>
      </c>
      <c r="F78" s="9" t="s">
        <v>1580</v>
      </c>
      <c r="G78" s="9" t="s">
        <v>1581</v>
      </c>
      <c r="H78" s="9" t="s">
        <v>1582</v>
      </c>
      <c r="I78" s="9" t="s">
        <v>1583</v>
      </c>
      <c r="J78" s="10">
        <v>44561</v>
      </c>
      <c r="K78" s="11">
        <v>1</v>
      </c>
      <c r="L78" s="9" t="s">
        <v>1584</v>
      </c>
      <c r="M78" s="12">
        <v>23610526000</v>
      </c>
      <c r="N78" s="9" t="s">
        <v>1585</v>
      </c>
    </row>
    <row r="79" spans="1:14" x14ac:dyDescent="0.25">
      <c r="A79" s="9" t="s">
        <v>511</v>
      </c>
      <c r="B79" s="10">
        <v>44561</v>
      </c>
      <c r="C79" s="11">
        <v>1</v>
      </c>
      <c r="D79" s="9" t="s">
        <v>334</v>
      </c>
      <c r="E79" s="11">
        <v>17930</v>
      </c>
      <c r="F79" s="9" t="s">
        <v>1580</v>
      </c>
      <c r="G79" s="9" t="s">
        <v>1581</v>
      </c>
      <c r="H79" s="9" t="s">
        <v>1582</v>
      </c>
      <c r="I79" s="9" t="s">
        <v>1583</v>
      </c>
      <c r="J79" s="10">
        <v>44561</v>
      </c>
      <c r="K79" s="11">
        <v>1</v>
      </c>
      <c r="L79" s="9" t="s">
        <v>1584</v>
      </c>
      <c r="M79" s="12">
        <v>14085616000</v>
      </c>
      <c r="N79" s="9" t="s">
        <v>1585</v>
      </c>
    </row>
    <row r="80" spans="1:14" x14ac:dyDescent="0.25">
      <c r="A80" s="9" t="s">
        <v>512</v>
      </c>
      <c r="B80" s="10">
        <v>44561</v>
      </c>
      <c r="C80" s="11">
        <v>1</v>
      </c>
      <c r="D80" s="9" t="s">
        <v>513</v>
      </c>
      <c r="E80" s="11">
        <v>23060</v>
      </c>
      <c r="F80" s="9" t="s">
        <v>1580</v>
      </c>
      <c r="G80" s="9" t="s">
        <v>1581</v>
      </c>
      <c r="H80" s="9" t="s">
        <v>1582</v>
      </c>
      <c r="I80" s="9" t="s">
        <v>1583</v>
      </c>
      <c r="J80" s="10">
        <v>44561</v>
      </c>
      <c r="K80" s="11">
        <v>1</v>
      </c>
      <c r="L80" s="9" t="s">
        <v>1584</v>
      </c>
      <c r="M80" s="12">
        <v>530348000</v>
      </c>
      <c r="N80" s="9" t="s">
        <v>1585</v>
      </c>
    </row>
    <row r="81" spans="1:14" x14ac:dyDescent="0.25">
      <c r="A81" s="9" t="s">
        <v>514</v>
      </c>
      <c r="B81" s="10">
        <v>44561</v>
      </c>
      <c r="C81" s="11">
        <v>1</v>
      </c>
      <c r="D81" s="9" t="s">
        <v>146</v>
      </c>
      <c r="E81" s="11">
        <v>20397</v>
      </c>
      <c r="F81" s="9" t="s">
        <v>1580</v>
      </c>
      <c r="G81" s="9" t="s">
        <v>1581</v>
      </c>
      <c r="H81" s="9" t="s">
        <v>1582</v>
      </c>
      <c r="I81" s="9" t="s">
        <v>1583</v>
      </c>
      <c r="J81" s="10">
        <v>44561</v>
      </c>
      <c r="K81" s="11">
        <v>1</v>
      </c>
      <c r="L81" s="9" t="s">
        <v>1584</v>
      </c>
      <c r="M81" s="12">
        <v>2507147000</v>
      </c>
      <c r="N81" s="9" t="s">
        <v>1585</v>
      </c>
    </row>
    <row r="82" spans="1:14" x14ac:dyDescent="0.25">
      <c r="A82" s="9" t="s">
        <v>515</v>
      </c>
      <c r="B82" s="10">
        <v>44561</v>
      </c>
      <c r="C82" s="11">
        <v>1</v>
      </c>
      <c r="D82" s="9" t="s">
        <v>363</v>
      </c>
      <c r="E82" s="11">
        <v>17671</v>
      </c>
      <c r="F82" s="9" t="s">
        <v>1580</v>
      </c>
      <c r="G82" s="9" t="s">
        <v>1581</v>
      </c>
      <c r="H82" s="9" t="s">
        <v>1582</v>
      </c>
      <c r="I82" s="9" t="s">
        <v>1583</v>
      </c>
      <c r="J82" s="10">
        <v>44561</v>
      </c>
      <c r="K82" s="11">
        <v>1</v>
      </c>
      <c r="L82" s="9" t="s">
        <v>1584</v>
      </c>
      <c r="M82" s="12">
        <v>115266435000</v>
      </c>
      <c r="N82" s="9" t="s">
        <v>1585</v>
      </c>
    </row>
    <row r="83" spans="1:14" x14ac:dyDescent="0.25">
      <c r="A83" s="9" t="s">
        <v>516</v>
      </c>
      <c r="B83" s="10">
        <v>44561</v>
      </c>
      <c r="C83" s="11">
        <v>1</v>
      </c>
      <c r="D83" s="9" t="s">
        <v>517</v>
      </c>
      <c r="E83" s="11">
        <v>26468</v>
      </c>
      <c r="F83" s="9" t="s">
        <v>1580</v>
      </c>
      <c r="G83" s="9" t="s">
        <v>1581</v>
      </c>
      <c r="H83" s="9" t="s">
        <v>1582</v>
      </c>
      <c r="I83" s="9" t="s">
        <v>1583</v>
      </c>
      <c r="J83" s="10">
        <v>44561</v>
      </c>
      <c r="K83" s="11">
        <v>1</v>
      </c>
      <c r="L83" s="9" t="s">
        <v>1584</v>
      </c>
      <c r="M83" s="12">
        <v>310599000</v>
      </c>
      <c r="N83" s="9" t="s">
        <v>1585</v>
      </c>
    </row>
    <row r="84" spans="1:14" x14ac:dyDescent="0.25">
      <c r="A84" s="9" t="s">
        <v>518</v>
      </c>
      <c r="B84" s="10">
        <v>44561</v>
      </c>
      <c r="C84" s="11">
        <v>1</v>
      </c>
      <c r="D84" s="9" t="s">
        <v>519</v>
      </c>
      <c r="E84" s="11">
        <v>17493</v>
      </c>
      <c r="F84" s="9" t="s">
        <v>1580</v>
      </c>
      <c r="G84" s="9" t="s">
        <v>1581</v>
      </c>
      <c r="H84" s="9" t="s">
        <v>1588</v>
      </c>
      <c r="I84" s="9" t="s">
        <v>1583</v>
      </c>
      <c r="J84" s="10">
        <v>44561</v>
      </c>
      <c r="K84" s="11">
        <v>1</v>
      </c>
      <c r="L84" s="9" t="s">
        <v>1584</v>
      </c>
      <c r="M84" s="12">
        <v>0</v>
      </c>
      <c r="N84" s="9" t="s">
        <v>1585</v>
      </c>
    </row>
    <row r="85" spans="1:14" x14ac:dyDescent="0.25">
      <c r="A85" s="9" t="s">
        <v>520</v>
      </c>
      <c r="B85" s="10">
        <v>44286</v>
      </c>
      <c r="C85" s="11">
        <v>1</v>
      </c>
      <c r="D85" s="9" t="s">
        <v>521</v>
      </c>
      <c r="E85" s="11">
        <v>25496</v>
      </c>
      <c r="F85" s="9" t="s">
        <v>1580</v>
      </c>
      <c r="G85" s="9" t="s">
        <v>1581</v>
      </c>
      <c r="H85" s="9" t="s">
        <v>1582</v>
      </c>
      <c r="I85" s="9" t="s">
        <v>1583</v>
      </c>
      <c r="J85" s="10">
        <v>44286</v>
      </c>
      <c r="K85" s="11">
        <v>1</v>
      </c>
      <c r="L85" s="9" t="s">
        <v>1584</v>
      </c>
      <c r="M85" s="12">
        <v>3541978000</v>
      </c>
      <c r="N85" s="9" t="s">
        <v>1585</v>
      </c>
    </row>
    <row r="86" spans="1:14" x14ac:dyDescent="0.25">
      <c r="A86" s="9" t="s">
        <v>522</v>
      </c>
      <c r="B86" s="10">
        <v>44561</v>
      </c>
      <c r="C86" s="11">
        <v>1</v>
      </c>
      <c r="D86" s="9" t="s">
        <v>523</v>
      </c>
      <c r="E86" s="11">
        <v>18430</v>
      </c>
      <c r="F86" s="9" t="s">
        <v>1580</v>
      </c>
      <c r="G86" s="9" t="s">
        <v>1581</v>
      </c>
      <c r="H86" s="9" t="s">
        <v>1582</v>
      </c>
      <c r="I86" s="9" t="s">
        <v>1583</v>
      </c>
      <c r="J86" s="10">
        <v>44561</v>
      </c>
      <c r="K86" s="11">
        <v>1</v>
      </c>
      <c r="L86" s="9" t="s">
        <v>1584</v>
      </c>
      <c r="M86" s="12">
        <v>179813000</v>
      </c>
      <c r="N86" s="9" t="s">
        <v>1585</v>
      </c>
    </row>
    <row r="87" spans="1:14" x14ac:dyDescent="0.25">
      <c r="A87" s="9" t="s">
        <v>524</v>
      </c>
      <c r="B87" s="10">
        <v>44561</v>
      </c>
      <c r="C87" s="11">
        <v>1</v>
      </c>
      <c r="D87" s="9" t="s">
        <v>525</v>
      </c>
      <c r="E87" s="11">
        <v>18538</v>
      </c>
      <c r="F87" s="9" t="s">
        <v>1580</v>
      </c>
      <c r="G87" s="9" t="s">
        <v>1581</v>
      </c>
      <c r="H87" s="9" t="s">
        <v>1582</v>
      </c>
      <c r="I87" s="9" t="s">
        <v>1583</v>
      </c>
      <c r="J87" s="10">
        <v>44561</v>
      </c>
      <c r="K87" s="11">
        <v>1</v>
      </c>
      <c r="L87" s="9" t="s">
        <v>1584</v>
      </c>
      <c r="M87" s="12">
        <v>126535000</v>
      </c>
      <c r="N87" s="9" t="s">
        <v>1585</v>
      </c>
    </row>
    <row r="88" spans="1:14" x14ac:dyDescent="0.25">
      <c r="A88" s="9" t="s">
        <v>526</v>
      </c>
      <c r="B88" s="10">
        <v>44561</v>
      </c>
      <c r="C88" s="11">
        <v>1</v>
      </c>
      <c r="D88" s="9" t="s">
        <v>527</v>
      </c>
      <c r="E88" s="11">
        <v>18554</v>
      </c>
      <c r="F88" s="9" t="s">
        <v>1580</v>
      </c>
      <c r="G88" s="9" t="s">
        <v>1581</v>
      </c>
      <c r="H88" s="9" t="s">
        <v>1582</v>
      </c>
      <c r="I88" s="9" t="s">
        <v>1583</v>
      </c>
      <c r="J88" s="10">
        <v>44561</v>
      </c>
      <c r="K88" s="11">
        <v>1</v>
      </c>
      <c r="L88" s="9" t="s">
        <v>1584</v>
      </c>
      <c r="M88" s="12">
        <v>273740000</v>
      </c>
      <c r="N88" s="9" t="s">
        <v>1585</v>
      </c>
    </row>
    <row r="89" spans="1:14" x14ac:dyDescent="0.25">
      <c r="A89" s="9" t="s">
        <v>528</v>
      </c>
      <c r="B89" s="10">
        <v>44561</v>
      </c>
      <c r="C89" s="11">
        <v>1</v>
      </c>
      <c r="D89" s="9" t="s">
        <v>337</v>
      </c>
      <c r="E89" s="11">
        <v>19593</v>
      </c>
      <c r="F89" s="9" t="s">
        <v>1580</v>
      </c>
      <c r="G89" s="9" t="s">
        <v>1581</v>
      </c>
      <c r="H89" s="9" t="s">
        <v>1582</v>
      </c>
      <c r="I89" s="9" t="s">
        <v>1583</v>
      </c>
      <c r="J89" s="10">
        <v>44561</v>
      </c>
      <c r="K89" s="11">
        <v>1</v>
      </c>
      <c r="L89" s="9" t="s">
        <v>1584</v>
      </c>
      <c r="M89" s="12">
        <v>52241000</v>
      </c>
      <c r="N89" s="9" t="s">
        <v>1585</v>
      </c>
    </row>
    <row r="90" spans="1:14" x14ac:dyDescent="0.25">
      <c r="A90" s="9" t="s">
        <v>529</v>
      </c>
      <c r="B90" s="10">
        <v>44561</v>
      </c>
      <c r="C90" s="11">
        <v>1</v>
      </c>
      <c r="D90" s="9" t="s">
        <v>530</v>
      </c>
      <c r="E90" s="11">
        <v>18236</v>
      </c>
      <c r="F90" s="9" t="s">
        <v>1580</v>
      </c>
      <c r="G90" s="9" t="s">
        <v>1581</v>
      </c>
      <c r="H90" s="9" t="s">
        <v>1582</v>
      </c>
      <c r="I90" s="9" t="s">
        <v>1583</v>
      </c>
      <c r="J90" s="10">
        <v>44561</v>
      </c>
      <c r="K90" s="11">
        <v>1</v>
      </c>
      <c r="L90" s="9" t="s">
        <v>1584</v>
      </c>
      <c r="M90" s="12">
        <v>48000</v>
      </c>
      <c r="N90" s="9" t="s">
        <v>1585</v>
      </c>
    </row>
    <row r="91" spans="1:14" x14ac:dyDescent="0.25">
      <c r="A91" s="9" t="s">
        <v>1590</v>
      </c>
      <c r="B91" s="10">
        <v>44561</v>
      </c>
      <c r="C91" s="11">
        <v>1</v>
      </c>
      <c r="D91" s="9" t="s">
        <v>1591</v>
      </c>
      <c r="E91" s="11">
        <v>17922</v>
      </c>
      <c r="F91" s="9" t="s">
        <v>1580</v>
      </c>
      <c r="G91" s="9" t="s">
        <v>1581</v>
      </c>
      <c r="H91" s="9" t="s">
        <v>1582</v>
      </c>
      <c r="I91" s="9" t="s">
        <v>1583</v>
      </c>
      <c r="J91" s="10">
        <v>44561</v>
      </c>
      <c r="K91" s="11">
        <v>1</v>
      </c>
      <c r="L91" s="9" t="s">
        <v>1584</v>
      </c>
      <c r="M91" s="12">
        <v>244034000</v>
      </c>
      <c r="N91" s="9" t="s">
        <v>1585</v>
      </c>
    </row>
    <row r="92" spans="1:14" x14ac:dyDescent="0.25">
      <c r="A92" s="9" t="s">
        <v>531</v>
      </c>
      <c r="B92" s="10">
        <v>44561</v>
      </c>
      <c r="C92" s="11">
        <v>1</v>
      </c>
      <c r="D92" s="9" t="s">
        <v>339</v>
      </c>
      <c r="E92" s="11">
        <v>17892</v>
      </c>
      <c r="F92" s="9" t="s">
        <v>1580</v>
      </c>
      <c r="G92" s="9" t="s">
        <v>1581</v>
      </c>
      <c r="H92" s="9" t="s">
        <v>1582</v>
      </c>
      <c r="I92" s="9" t="s">
        <v>1583</v>
      </c>
      <c r="J92" s="10">
        <v>44561</v>
      </c>
      <c r="K92" s="11">
        <v>1</v>
      </c>
      <c r="L92" s="9" t="s">
        <v>1584</v>
      </c>
      <c r="M92" s="12">
        <v>4352193000</v>
      </c>
      <c r="N92" s="9" t="s">
        <v>1585</v>
      </c>
    </row>
    <row r="93" spans="1:14" x14ac:dyDescent="0.25">
      <c r="A93" s="9" t="s">
        <v>532</v>
      </c>
      <c r="B93" s="10">
        <v>44561</v>
      </c>
      <c r="C93" s="11">
        <v>2</v>
      </c>
      <c r="D93" s="9" t="s">
        <v>82</v>
      </c>
      <c r="E93" s="11">
        <v>17884</v>
      </c>
      <c r="F93" s="9" t="s">
        <v>1580</v>
      </c>
      <c r="G93" s="9" t="s">
        <v>1581</v>
      </c>
      <c r="H93" s="9" t="s">
        <v>1582</v>
      </c>
      <c r="I93" s="9" t="s">
        <v>1583</v>
      </c>
      <c r="J93" s="10">
        <v>44561</v>
      </c>
      <c r="K93" s="11">
        <v>1</v>
      </c>
      <c r="L93" s="9" t="s">
        <v>1584</v>
      </c>
      <c r="M93" s="12">
        <v>677000</v>
      </c>
      <c r="N93" s="9" t="s">
        <v>1585</v>
      </c>
    </row>
    <row r="94" spans="1:14" x14ac:dyDescent="0.25">
      <c r="A94" s="9" t="s">
        <v>533</v>
      </c>
      <c r="B94" s="10">
        <v>44561</v>
      </c>
      <c r="C94" s="11">
        <v>2</v>
      </c>
      <c r="D94" s="9" t="s">
        <v>534</v>
      </c>
      <c r="E94" s="11">
        <v>18406</v>
      </c>
      <c r="F94" s="9" t="s">
        <v>1580</v>
      </c>
      <c r="G94" s="9" t="s">
        <v>1581</v>
      </c>
      <c r="H94" s="9" t="s">
        <v>1582</v>
      </c>
      <c r="I94" s="9" t="s">
        <v>1583</v>
      </c>
      <c r="J94" s="10">
        <v>44561</v>
      </c>
      <c r="K94" s="11">
        <v>1</v>
      </c>
      <c r="L94" s="9" t="s">
        <v>1584</v>
      </c>
      <c r="M94" s="12">
        <v>20108000</v>
      </c>
      <c r="N94" s="9" t="s">
        <v>1585</v>
      </c>
    </row>
    <row r="95" spans="1:14" x14ac:dyDescent="0.25">
      <c r="A95" s="9" t="s">
        <v>535</v>
      </c>
      <c r="B95" s="10">
        <v>44561</v>
      </c>
      <c r="C95" s="11">
        <v>1</v>
      </c>
      <c r="D95" s="9" t="s">
        <v>536</v>
      </c>
      <c r="E95" s="11">
        <v>18066</v>
      </c>
      <c r="F95" s="9" t="s">
        <v>1580</v>
      </c>
      <c r="G95" s="9" t="s">
        <v>1581</v>
      </c>
      <c r="H95" s="9" t="s">
        <v>1582</v>
      </c>
      <c r="I95" s="9" t="s">
        <v>1583</v>
      </c>
      <c r="J95" s="10">
        <v>44561</v>
      </c>
      <c r="K95" s="11">
        <v>1</v>
      </c>
      <c r="L95" s="9" t="s">
        <v>1584</v>
      </c>
      <c r="M95" s="12">
        <v>3000</v>
      </c>
      <c r="N95" s="9" t="s">
        <v>1585</v>
      </c>
    </row>
    <row r="96" spans="1:14" x14ac:dyDescent="0.25">
      <c r="A96" s="9" t="s">
        <v>537</v>
      </c>
      <c r="B96" s="10">
        <v>44561</v>
      </c>
      <c r="C96" s="11">
        <v>1</v>
      </c>
      <c r="D96" s="9" t="s">
        <v>215</v>
      </c>
      <c r="E96" s="11">
        <v>17965</v>
      </c>
      <c r="F96" s="9" t="s">
        <v>1580</v>
      </c>
      <c r="G96" s="9" t="s">
        <v>1581</v>
      </c>
      <c r="H96" s="9" t="s">
        <v>1582</v>
      </c>
      <c r="I96" s="9" t="s">
        <v>1583</v>
      </c>
      <c r="J96" s="10">
        <v>44561</v>
      </c>
      <c r="K96" s="11">
        <v>1</v>
      </c>
      <c r="L96" s="9" t="s">
        <v>1584</v>
      </c>
      <c r="M96" s="12">
        <v>1186000</v>
      </c>
      <c r="N96" s="9" t="s">
        <v>1585</v>
      </c>
    </row>
    <row r="97" spans="1:14" x14ac:dyDescent="0.25">
      <c r="A97" s="9" t="s">
        <v>538</v>
      </c>
      <c r="B97" s="10">
        <v>44561</v>
      </c>
      <c r="C97" s="11">
        <v>1</v>
      </c>
      <c r="D97" s="9" t="s">
        <v>143</v>
      </c>
      <c r="E97" s="11">
        <v>17973</v>
      </c>
      <c r="F97" s="9" t="s">
        <v>1580</v>
      </c>
      <c r="G97" s="9" t="s">
        <v>1581</v>
      </c>
      <c r="H97" s="9" t="s">
        <v>1582</v>
      </c>
      <c r="I97" s="9" t="s">
        <v>1583</v>
      </c>
      <c r="J97" s="10">
        <v>44561</v>
      </c>
      <c r="K97" s="11">
        <v>1</v>
      </c>
      <c r="L97" s="9" t="s">
        <v>1584</v>
      </c>
      <c r="M97" s="12">
        <v>19153378000</v>
      </c>
      <c r="N97" s="9" t="s">
        <v>1585</v>
      </c>
    </row>
    <row r="98" spans="1:14" x14ac:dyDescent="0.25">
      <c r="A98" s="9" t="s">
        <v>539</v>
      </c>
      <c r="B98" s="10">
        <v>44561</v>
      </c>
      <c r="C98" s="11">
        <v>1</v>
      </c>
      <c r="D98" s="9" t="s">
        <v>97</v>
      </c>
      <c r="E98" s="11">
        <v>18821</v>
      </c>
      <c r="F98" s="9" t="s">
        <v>1580</v>
      </c>
      <c r="G98" s="9" t="s">
        <v>1581</v>
      </c>
      <c r="H98" s="9" t="s">
        <v>1582</v>
      </c>
      <c r="I98" s="9" t="s">
        <v>1583</v>
      </c>
      <c r="J98" s="10">
        <v>44561</v>
      </c>
      <c r="K98" s="11">
        <v>1</v>
      </c>
      <c r="L98" s="9" t="s">
        <v>1584</v>
      </c>
      <c r="M98" s="12">
        <v>16306975000</v>
      </c>
      <c r="N98" s="9" t="s">
        <v>1585</v>
      </c>
    </row>
    <row r="99" spans="1:14" x14ac:dyDescent="0.25">
      <c r="A99" s="9" t="s">
        <v>540</v>
      </c>
      <c r="B99" s="10">
        <v>44561</v>
      </c>
      <c r="C99" s="11">
        <v>1</v>
      </c>
      <c r="D99" s="9" t="s">
        <v>541</v>
      </c>
      <c r="E99" s="11">
        <v>22454</v>
      </c>
      <c r="F99" s="9" t="s">
        <v>1580</v>
      </c>
      <c r="G99" s="9" t="s">
        <v>1581</v>
      </c>
      <c r="H99" s="9" t="s">
        <v>1582</v>
      </c>
      <c r="I99" s="9" t="s">
        <v>1583</v>
      </c>
      <c r="J99" s="10">
        <v>44561</v>
      </c>
      <c r="K99" s="11">
        <v>1</v>
      </c>
      <c r="L99" s="9" t="s">
        <v>1584</v>
      </c>
      <c r="M99" s="12">
        <v>568205000</v>
      </c>
      <c r="N99" s="9" t="s">
        <v>1585</v>
      </c>
    </row>
    <row r="100" spans="1:14" x14ac:dyDescent="0.25">
      <c r="A100" s="9" t="s">
        <v>542</v>
      </c>
      <c r="B100" s="10">
        <v>44561</v>
      </c>
      <c r="C100" s="11">
        <v>1</v>
      </c>
      <c r="D100" s="9" t="s">
        <v>242</v>
      </c>
      <c r="E100" s="11">
        <v>20575</v>
      </c>
      <c r="F100" s="9" t="s">
        <v>1580</v>
      </c>
      <c r="G100" s="9" t="s">
        <v>1581</v>
      </c>
      <c r="H100" s="9" t="s">
        <v>1582</v>
      </c>
      <c r="I100" s="9" t="s">
        <v>1583</v>
      </c>
      <c r="J100" s="10">
        <v>44561</v>
      </c>
      <c r="K100" s="11">
        <v>1</v>
      </c>
      <c r="L100" s="9" t="s">
        <v>1584</v>
      </c>
      <c r="M100" s="12">
        <v>105275233000</v>
      </c>
      <c r="N100" s="9" t="s">
        <v>1585</v>
      </c>
    </row>
    <row r="101" spans="1:14" x14ac:dyDescent="0.25">
      <c r="A101" s="9" t="s">
        <v>543</v>
      </c>
      <c r="B101" s="10">
        <v>44561</v>
      </c>
      <c r="C101" s="11">
        <v>2</v>
      </c>
      <c r="D101" s="9" t="s">
        <v>68</v>
      </c>
      <c r="E101" s="11">
        <v>19771</v>
      </c>
      <c r="F101" s="9" t="s">
        <v>1580</v>
      </c>
      <c r="G101" s="9" t="s">
        <v>1581</v>
      </c>
      <c r="H101" s="9" t="s">
        <v>1582</v>
      </c>
      <c r="I101" s="9" t="s">
        <v>1583</v>
      </c>
      <c r="J101" s="10">
        <v>44561</v>
      </c>
      <c r="K101" s="11">
        <v>1</v>
      </c>
      <c r="L101" s="9" t="s">
        <v>1584</v>
      </c>
      <c r="M101" s="12">
        <v>9961528000</v>
      </c>
      <c r="N101" s="9" t="s">
        <v>1585</v>
      </c>
    </row>
    <row r="102" spans="1:14" x14ac:dyDescent="0.25">
      <c r="A102" s="9" t="s">
        <v>544</v>
      </c>
      <c r="B102" s="10">
        <v>44561</v>
      </c>
      <c r="C102" s="11">
        <v>1</v>
      </c>
      <c r="D102" s="9" t="s">
        <v>226</v>
      </c>
      <c r="E102" s="11">
        <v>21431</v>
      </c>
      <c r="F102" s="9" t="s">
        <v>1580</v>
      </c>
      <c r="G102" s="9" t="s">
        <v>1581</v>
      </c>
      <c r="H102" s="9" t="s">
        <v>1582</v>
      </c>
      <c r="I102" s="9" t="s">
        <v>1583</v>
      </c>
      <c r="J102" s="10">
        <v>44561</v>
      </c>
      <c r="K102" s="11">
        <v>1</v>
      </c>
      <c r="L102" s="9" t="s">
        <v>1584</v>
      </c>
      <c r="M102" s="12">
        <v>19471777000</v>
      </c>
      <c r="N102" s="9" t="s">
        <v>1585</v>
      </c>
    </row>
    <row r="103" spans="1:14" x14ac:dyDescent="0.25">
      <c r="A103" s="9" t="s">
        <v>545</v>
      </c>
      <c r="B103" s="10">
        <v>44561</v>
      </c>
      <c r="C103" s="11">
        <v>1</v>
      </c>
      <c r="D103" s="9" t="s">
        <v>546</v>
      </c>
      <c r="E103" s="11">
        <v>20478</v>
      </c>
      <c r="F103" s="9" t="s">
        <v>1580</v>
      </c>
      <c r="G103" s="9" t="s">
        <v>1581</v>
      </c>
      <c r="H103" s="9" t="s">
        <v>1582</v>
      </c>
      <c r="I103" s="9" t="s">
        <v>1583</v>
      </c>
      <c r="J103" s="10">
        <v>44561</v>
      </c>
      <c r="K103" s="11">
        <v>1</v>
      </c>
      <c r="L103" s="9" t="s">
        <v>1584</v>
      </c>
      <c r="M103" s="12">
        <v>2816885000</v>
      </c>
      <c r="N103" s="9" t="s">
        <v>1585</v>
      </c>
    </row>
    <row r="104" spans="1:14" x14ac:dyDescent="0.25">
      <c r="A104" s="9" t="s">
        <v>547</v>
      </c>
      <c r="B104" s="10">
        <v>44561</v>
      </c>
      <c r="C104" s="11">
        <v>1</v>
      </c>
      <c r="D104" s="9" t="s">
        <v>317</v>
      </c>
      <c r="E104" s="11">
        <v>18333</v>
      </c>
      <c r="F104" s="9" t="s">
        <v>1580</v>
      </c>
      <c r="G104" s="9" t="s">
        <v>1581</v>
      </c>
      <c r="H104" s="9" t="s">
        <v>1588</v>
      </c>
      <c r="I104" s="9" t="s">
        <v>1583</v>
      </c>
      <c r="J104" s="10">
        <v>44561</v>
      </c>
      <c r="K104" s="11">
        <v>1</v>
      </c>
      <c r="L104" s="9" t="s">
        <v>1584</v>
      </c>
      <c r="M104" s="12">
        <v>118890000</v>
      </c>
      <c r="N104" s="9" t="s">
        <v>1585</v>
      </c>
    </row>
    <row r="105" spans="1:14" x14ac:dyDescent="0.25">
      <c r="A105" s="9" t="s">
        <v>548</v>
      </c>
      <c r="B105" s="10">
        <v>44561</v>
      </c>
      <c r="C105" s="11">
        <v>1</v>
      </c>
      <c r="D105" s="9" t="s">
        <v>329</v>
      </c>
      <c r="E105" s="11">
        <v>18368</v>
      </c>
      <c r="F105" s="9" t="s">
        <v>1580</v>
      </c>
      <c r="G105" s="9" t="s">
        <v>1581</v>
      </c>
      <c r="H105" s="9" t="s">
        <v>1582</v>
      </c>
      <c r="I105" s="9" t="s">
        <v>1583</v>
      </c>
      <c r="J105" s="10">
        <v>44561</v>
      </c>
      <c r="K105" s="11">
        <v>1</v>
      </c>
      <c r="L105" s="9" t="s">
        <v>1584</v>
      </c>
      <c r="M105" s="12">
        <v>3954920000</v>
      </c>
      <c r="N105" s="9" t="s">
        <v>1585</v>
      </c>
    </row>
    <row r="106" spans="1:14" x14ac:dyDescent="0.25">
      <c r="A106" s="9" t="s">
        <v>549</v>
      </c>
      <c r="B106" s="10">
        <v>44561</v>
      </c>
      <c r="C106" s="11">
        <v>1</v>
      </c>
      <c r="D106" s="9" t="s">
        <v>166</v>
      </c>
      <c r="E106" s="11">
        <v>18376</v>
      </c>
      <c r="F106" s="9" t="s">
        <v>1580</v>
      </c>
      <c r="G106" s="9" t="s">
        <v>1581</v>
      </c>
      <c r="H106" s="9" t="s">
        <v>1582</v>
      </c>
      <c r="I106" s="9" t="s">
        <v>1583</v>
      </c>
      <c r="J106" s="10">
        <v>44561</v>
      </c>
      <c r="K106" s="11">
        <v>1</v>
      </c>
      <c r="L106" s="9" t="s">
        <v>1584</v>
      </c>
      <c r="M106" s="12">
        <v>28016934000</v>
      </c>
      <c r="N106" s="9" t="s">
        <v>1585</v>
      </c>
    </row>
    <row r="107" spans="1:14" x14ac:dyDescent="0.25">
      <c r="A107" s="9" t="s">
        <v>550</v>
      </c>
      <c r="B107" s="10">
        <v>44561</v>
      </c>
      <c r="C107" s="11">
        <v>1</v>
      </c>
      <c r="D107" s="9" t="s">
        <v>370</v>
      </c>
      <c r="E107" s="11">
        <v>19330</v>
      </c>
      <c r="F107" s="9" t="s">
        <v>1580</v>
      </c>
      <c r="G107" s="9" t="s">
        <v>1581</v>
      </c>
      <c r="H107" s="9" t="s">
        <v>1582</v>
      </c>
      <c r="I107" s="9" t="s">
        <v>1583</v>
      </c>
      <c r="J107" s="10">
        <v>44561</v>
      </c>
      <c r="K107" s="11">
        <v>1</v>
      </c>
      <c r="L107" s="9" t="s">
        <v>1584</v>
      </c>
      <c r="M107" s="12">
        <v>1019084000</v>
      </c>
      <c r="N107" s="9" t="s">
        <v>1585</v>
      </c>
    </row>
    <row r="108" spans="1:14" x14ac:dyDescent="0.25">
      <c r="A108" s="9" t="s">
        <v>551</v>
      </c>
      <c r="B108" s="10">
        <v>44561</v>
      </c>
      <c r="C108" s="11">
        <v>1</v>
      </c>
      <c r="D108" s="9" t="s">
        <v>552</v>
      </c>
      <c r="E108" s="11">
        <v>23167</v>
      </c>
      <c r="F108" s="9" t="s">
        <v>1580</v>
      </c>
      <c r="G108" s="9" t="s">
        <v>1581</v>
      </c>
      <c r="H108" s="9" t="s">
        <v>1582</v>
      </c>
      <c r="I108" s="9" t="s">
        <v>1583</v>
      </c>
      <c r="J108" s="10">
        <v>44561</v>
      </c>
      <c r="K108" s="11">
        <v>1</v>
      </c>
      <c r="L108" s="9" t="s">
        <v>1584</v>
      </c>
      <c r="M108" s="12">
        <v>2422425000</v>
      </c>
      <c r="N108" s="9" t="s">
        <v>1585</v>
      </c>
    </row>
    <row r="109" spans="1:14" x14ac:dyDescent="0.25">
      <c r="A109" s="9" t="s">
        <v>553</v>
      </c>
      <c r="B109" s="10">
        <v>44561</v>
      </c>
      <c r="C109" s="11">
        <v>1</v>
      </c>
      <c r="D109" s="9" t="s">
        <v>155</v>
      </c>
      <c r="E109" s="11">
        <v>21849</v>
      </c>
      <c r="F109" s="9" t="s">
        <v>1580</v>
      </c>
      <c r="G109" s="9" t="s">
        <v>1581</v>
      </c>
      <c r="H109" s="9" t="s">
        <v>1582</v>
      </c>
      <c r="I109" s="9" t="s">
        <v>1583</v>
      </c>
      <c r="J109" s="10">
        <v>44561</v>
      </c>
      <c r="K109" s="11">
        <v>1</v>
      </c>
      <c r="L109" s="9" t="s">
        <v>1584</v>
      </c>
      <c r="M109" s="12">
        <v>2017844000</v>
      </c>
      <c r="N109" s="9" t="s">
        <v>1585</v>
      </c>
    </row>
    <row r="110" spans="1:14" x14ac:dyDescent="0.25">
      <c r="A110" s="9" t="s">
        <v>554</v>
      </c>
      <c r="B110" s="10">
        <v>44561</v>
      </c>
      <c r="C110" s="11">
        <v>2</v>
      </c>
      <c r="D110" s="9" t="s">
        <v>198</v>
      </c>
      <c r="E110" s="11">
        <v>20010</v>
      </c>
      <c r="F110" s="9" t="s">
        <v>1580</v>
      </c>
      <c r="G110" s="9" t="s">
        <v>1581</v>
      </c>
      <c r="H110" s="9" t="s">
        <v>1582</v>
      </c>
      <c r="I110" s="9" t="s">
        <v>1583</v>
      </c>
      <c r="J110" s="10">
        <v>44561</v>
      </c>
      <c r="K110" s="11">
        <v>1</v>
      </c>
      <c r="L110" s="9" t="s">
        <v>1584</v>
      </c>
      <c r="M110" s="12">
        <v>16075284000</v>
      </c>
      <c r="N110" s="9" t="s">
        <v>1585</v>
      </c>
    </row>
    <row r="111" spans="1:14" x14ac:dyDescent="0.25">
      <c r="A111" s="9" t="s">
        <v>555</v>
      </c>
      <c r="B111" s="10">
        <v>44561</v>
      </c>
      <c r="C111" s="11">
        <v>1</v>
      </c>
      <c r="D111" s="9" t="s">
        <v>174</v>
      </c>
      <c r="E111" s="11">
        <v>18597</v>
      </c>
      <c r="F111" s="9" t="s">
        <v>1580</v>
      </c>
      <c r="G111" s="9" t="s">
        <v>1581</v>
      </c>
      <c r="H111" s="9" t="s">
        <v>1582</v>
      </c>
      <c r="I111" s="9" t="s">
        <v>1583</v>
      </c>
      <c r="J111" s="10">
        <v>44561</v>
      </c>
      <c r="K111" s="11">
        <v>1</v>
      </c>
      <c r="L111" s="9" t="s">
        <v>1584</v>
      </c>
      <c r="M111" s="12">
        <v>15146000</v>
      </c>
      <c r="N111" s="9" t="s">
        <v>1585</v>
      </c>
    </row>
    <row r="112" spans="1:14" x14ac:dyDescent="0.25">
      <c r="A112" s="9" t="s">
        <v>556</v>
      </c>
      <c r="B112" s="10">
        <v>44561</v>
      </c>
      <c r="C112" s="11">
        <v>3</v>
      </c>
      <c r="D112" s="9" t="s">
        <v>557</v>
      </c>
      <c r="E112" s="11">
        <v>25780</v>
      </c>
      <c r="F112" s="9" t="s">
        <v>1580</v>
      </c>
      <c r="G112" s="9" t="s">
        <v>1581</v>
      </c>
      <c r="H112" s="9" t="s">
        <v>1582</v>
      </c>
      <c r="I112" s="9" t="s">
        <v>1583</v>
      </c>
      <c r="J112" s="10">
        <v>44561</v>
      </c>
      <c r="K112" s="11">
        <v>1</v>
      </c>
      <c r="L112" s="9" t="s">
        <v>1584</v>
      </c>
      <c r="M112" s="12">
        <v>2078765000</v>
      </c>
      <c r="N112" s="9" t="s">
        <v>1585</v>
      </c>
    </row>
    <row r="113" spans="1:14" x14ac:dyDescent="0.25">
      <c r="A113" s="9" t="s">
        <v>558</v>
      </c>
      <c r="B113" s="10">
        <v>44561</v>
      </c>
      <c r="C113" s="11">
        <v>1</v>
      </c>
      <c r="D113" s="9" t="s">
        <v>252</v>
      </c>
      <c r="E113" s="11">
        <v>19879</v>
      </c>
      <c r="F113" s="9" t="s">
        <v>1580</v>
      </c>
      <c r="G113" s="9" t="s">
        <v>1581</v>
      </c>
      <c r="H113" s="9" t="s">
        <v>1582</v>
      </c>
      <c r="I113" s="9" t="s">
        <v>1583</v>
      </c>
      <c r="J113" s="10">
        <v>44561</v>
      </c>
      <c r="K113" s="11">
        <v>1</v>
      </c>
      <c r="L113" s="9" t="s">
        <v>1584</v>
      </c>
      <c r="M113" s="12">
        <v>8834133000</v>
      </c>
      <c r="N113" s="9" t="s">
        <v>1585</v>
      </c>
    </row>
    <row r="114" spans="1:14" x14ac:dyDescent="0.25">
      <c r="A114" s="9" t="s">
        <v>559</v>
      </c>
      <c r="B114" s="10">
        <v>44561</v>
      </c>
      <c r="C114" s="11">
        <v>2</v>
      </c>
      <c r="D114" s="9" t="s">
        <v>193</v>
      </c>
      <c r="E114" s="11">
        <v>14605</v>
      </c>
      <c r="F114" s="9" t="s">
        <v>1580</v>
      </c>
      <c r="G114" s="9" t="s">
        <v>1581</v>
      </c>
      <c r="H114" s="9" t="s">
        <v>1582</v>
      </c>
      <c r="I114" s="9" t="s">
        <v>1583</v>
      </c>
      <c r="J114" s="10">
        <v>44561</v>
      </c>
      <c r="K114" s="11">
        <v>1</v>
      </c>
      <c r="L114" s="9" t="s">
        <v>1584</v>
      </c>
      <c r="M114" s="12">
        <v>11289842000</v>
      </c>
      <c r="N114" s="9" t="s">
        <v>1585</v>
      </c>
    </row>
    <row r="115" spans="1:14" x14ac:dyDescent="0.25">
      <c r="A115" s="9" t="s">
        <v>560</v>
      </c>
      <c r="B115" s="10">
        <v>44561</v>
      </c>
      <c r="C115" s="11">
        <v>1</v>
      </c>
      <c r="D115" s="9" t="s">
        <v>561</v>
      </c>
      <c r="E115" s="11">
        <v>26476</v>
      </c>
      <c r="F115" s="9" t="s">
        <v>1580</v>
      </c>
      <c r="G115" s="9" t="s">
        <v>1581</v>
      </c>
      <c r="H115" s="9" t="s">
        <v>1582</v>
      </c>
      <c r="I115" s="9" t="s">
        <v>1583</v>
      </c>
      <c r="J115" s="10">
        <v>44561</v>
      </c>
      <c r="K115" s="11">
        <v>1</v>
      </c>
      <c r="L115" s="9" t="s">
        <v>1584</v>
      </c>
      <c r="M115" s="12">
        <v>258802000</v>
      </c>
      <c r="N115" s="9" t="s">
        <v>1585</v>
      </c>
    </row>
    <row r="116" spans="1:14" x14ac:dyDescent="0.25">
      <c r="A116" s="9" t="s">
        <v>562</v>
      </c>
      <c r="B116" s="10">
        <v>44561</v>
      </c>
      <c r="C116" s="11">
        <v>1</v>
      </c>
      <c r="D116" s="9" t="s">
        <v>563</v>
      </c>
      <c r="E116" s="11">
        <v>20001</v>
      </c>
      <c r="F116" s="9" t="s">
        <v>1580</v>
      </c>
      <c r="G116" s="9" t="s">
        <v>1581</v>
      </c>
      <c r="H116" s="9" t="s">
        <v>1582</v>
      </c>
      <c r="I116" s="9" t="s">
        <v>1583</v>
      </c>
      <c r="J116" s="10">
        <v>44561</v>
      </c>
      <c r="K116" s="11">
        <v>1</v>
      </c>
      <c r="L116" s="9" t="s">
        <v>1584</v>
      </c>
      <c r="M116" s="12">
        <v>27984000</v>
      </c>
      <c r="N116" s="9" t="s">
        <v>1585</v>
      </c>
    </row>
    <row r="117" spans="1:14" x14ac:dyDescent="0.25">
      <c r="A117" s="9" t="s">
        <v>564</v>
      </c>
      <c r="B117" s="10">
        <v>44561</v>
      </c>
      <c r="C117" s="11">
        <v>1</v>
      </c>
      <c r="D117" s="9" t="s">
        <v>234</v>
      </c>
      <c r="E117" s="11">
        <v>18775</v>
      </c>
      <c r="F117" s="9" t="s">
        <v>1580</v>
      </c>
      <c r="G117" s="9" t="s">
        <v>1581</v>
      </c>
      <c r="H117" s="9" t="s">
        <v>1582</v>
      </c>
      <c r="I117" s="9" t="s">
        <v>1583</v>
      </c>
      <c r="J117" s="10">
        <v>44561</v>
      </c>
      <c r="K117" s="11">
        <v>1</v>
      </c>
      <c r="L117" s="9" t="s">
        <v>1584</v>
      </c>
      <c r="M117" s="12">
        <v>1289376000</v>
      </c>
      <c r="N117" s="9" t="s">
        <v>1585</v>
      </c>
    </row>
    <row r="118" spans="1:14" x14ac:dyDescent="0.25">
      <c r="A118" s="9" t="s">
        <v>565</v>
      </c>
      <c r="B118" s="10">
        <v>44561</v>
      </c>
      <c r="C118" s="11">
        <v>1</v>
      </c>
      <c r="D118" s="9" t="s">
        <v>566</v>
      </c>
      <c r="E118" s="11">
        <v>18759</v>
      </c>
      <c r="F118" s="9" t="s">
        <v>1580</v>
      </c>
      <c r="G118" s="9" t="s">
        <v>1581</v>
      </c>
      <c r="H118" s="9" t="s">
        <v>1582</v>
      </c>
      <c r="I118" s="9" t="s">
        <v>1583</v>
      </c>
      <c r="J118" s="10">
        <v>44561</v>
      </c>
      <c r="K118" s="11">
        <v>1</v>
      </c>
      <c r="L118" s="9" t="s">
        <v>1584</v>
      </c>
      <c r="M118" s="12">
        <v>235148000</v>
      </c>
      <c r="N118" s="9" t="s">
        <v>1585</v>
      </c>
    </row>
    <row r="119" spans="1:14" x14ac:dyDescent="0.25">
      <c r="A119" s="9" t="s">
        <v>567</v>
      </c>
      <c r="B119" s="10">
        <v>44561</v>
      </c>
      <c r="C119" s="11">
        <v>1</v>
      </c>
      <c r="D119" s="9" t="s">
        <v>365</v>
      </c>
      <c r="E119" s="11">
        <v>19852</v>
      </c>
      <c r="F119" s="9" t="s">
        <v>1580</v>
      </c>
      <c r="G119" s="9" t="s">
        <v>1581</v>
      </c>
      <c r="H119" s="9" t="s">
        <v>1582</v>
      </c>
      <c r="I119" s="9" t="s">
        <v>1583</v>
      </c>
      <c r="J119" s="10">
        <v>44561</v>
      </c>
      <c r="K119" s="11">
        <v>1</v>
      </c>
      <c r="L119" s="9" t="s">
        <v>1584</v>
      </c>
      <c r="M119" s="12">
        <v>2201379000</v>
      </c>
      <c r="N119" s="9" t="s">
        <v>1585</v>
      </c>
    </row>
    <row r="120" spans="1:14" x14ac:dyDescent="0.25">
      <c r="A120" s="9" t="s">
        <v>568</v>
      </c>
      <c r="B120" s="10">
        <v>44561</v>
      </c>
      <c r="C120" s="11">
        <v>1</v>
      </c>
      <c r="D120" s="9" t="s">
        <v>569</v>
      </c>
      <c r="E120" s="11">
        <v>26093</v>
      </c>
      <c r="F120" s="9" t="s">
        <v>1580</v>
      </c>
      <c r="G120" s="9" t="s">
        <v>1581</v>
      </c>
      <c r="H120" s="9" t="s">
        <v>1582</v>
      </c>
      <c r="I120" s="9" t="s">
        <v>1583</v>
      </c>
      <c r="J120" s="10">
        <v>44561</v>
      </c>
      <c r="K120" s="11">
        <v>1</v>
      </c>
      <c r="L120" s="9" t="s">
        <v>1584</v>
      </c>
      <c r="M120" s="12">
        <v>980121000</v>
      </c>
      <c r="N120" s="9" t="s">
        <v>1585</v>
      </c>
    </row>
    <row r="121" spans="1:14" x14ac:dyDescent="0.25">
      <c r="A121" s="9" t="s">
        <v>570</v>
      </c>
      <c r="B121" s="10">
        <v>44561</v>
      </c>
      <c r="C121" s="11">
        <v>1</v>
      </c>
      <c r="D121" s="9" t="s">
        <v>571</v>
      </c>
      <c r="E121" s="11">
        <v>24490</v>
      </c>
      <c r="F121" s="9" t="s">
        <v>1580</v>
      </c>
      <c r="G121" s="9" t="s">
        <v>1581</v>
      </c>
      <c r="H121" s="9" t="s">
        <v>1582</v>
      </c>
      <c r="I121" s="9" t="s">
        <v>1583</v>
      </c>
      <c r="J121" s="10">
        <v>44561</v>
      </c>
      <c r="K121" s="11">
        <v>1</v>
      </c>
      <c r="L121" s="9" t="s">
        <v>1584</v>
      </c>
      <c r="M121" s="12">
        <v>2548383000</v>
      </c>
      <c r="N121" s="9" t="s">
        <v>1585</v>
      </c>
    </row>
    <row r="122" spans="1:14" x14ac:dyDescent="0.25">
      <c r="A122" s="9" t="s">
        <v>572</v>
      </c>
      <c r="B122" s="10">
        <v>44561</v>
      </c>
      <c r="C122" s="11">
        <v>1</v>
      </c>
      <c r="D122" s="9" t="s">
        <v>573</v>
      </c>
      <c r="E122" s="11">
        <v>26883</v>
      </c>
      <c r="F122" s="9" t="s">
        <v>1580</v>
      </c>
      <c r="G122" s="9" t="s">
        <v>1581</v>
      </c>
      <c r="H122" s="9" t="s">
        <v>1582</v>
      </c>
      <c r="I122" s="9" t="s">
        <v>1583</v>
      </c>
      <c r="J122" s="10">
        <v>44561</v>
      </c>
      <c r="K122" s="11">
        <v>1</v>
      </c>
      <c r="L122" s="9" t="s">
        <v>1584</v>
      </c>
      <c r="M122" s="12">
        <v>404763000</v>
      </c>
      <c r="N122" s="9" t="s">
        <v>1585</v>
      </c>
    </row>
    <row r="123" spans="1:14" x14ac:dyDescent="0.25">
      <c r="A123" s="9" t="s">
        <v>574</v>
      </c>
      <c r="B123" s="10">
        <v>44561</v>
      </c>
      <c r="C123" s="11">
        <v>1</v>
      </c>
      <c r="D123" s="9" t="s">
        <v>87</v>
      </c>
      <c r="E123" s="11">
        <v>18724</v>
      </c>
      <c r="F123" s="9" t="s">
        <v>1580</v>
      </c>
      <c r="G123" s="9" t="s">
        <v>1581</v>
      </c>
      <c r="H123" s="9" t="s">
        <v>1582</v>
      </c>
      <c r="I123" s="9" t="s">
        <v>1583</v>
      </c>
      <c r="J123" s="10">
        <v>44561</v>
      </c>
      <c r="K123" s="11">
        <v>1</v>
      </c>
      <c r="L123" s="9" t="s">
        <v>1584</v>
      </c>
      <c r="M123" s="12">
        <v>7553824000</v>
      </c>
      <c r="N123" s="9" t="s">
        <v>1585</v>
      </c>
    </row>
    <row r="124" spans="1:14" x14ac:dyDescent="0.25">
      <c r="A124" s="9" t="s">
        <v>575</v>
      </c>
      <c r="B124" s="10">
        <v>44561</v>
      </c>
      <c r="C124" s="11">
        <v>1</v>
      </c>
      <c r="D124" s="9" t="s">
        <v>267</v>
      </c>
      <c r="E124" s="11">
        <v>20788</v>
      </c>
      <c r="F124" s="9" t="s">
        <v>1580</v>
      </c>
      <c r="G124" s="9" t="s">
        <v>1581</v>
      </c>
      <c r="H124" s="9" t="s">
        <v>1582</v>
      </c>
      <c r="I124" s="9" t="s">
        <v>1583</v>
      </c>
      <c r="J124" s="10">
        <v>44561</v>
      </c>
      <c r="K124" s="11">
        <v>1</v>
      </c>
      <c r="L124" s="9" t="s">
        <v>1584</v>
      </c>
      <c r="M124" s="12">
        <v>47341078000</v>
      </c>
      <c r="N124" s="9" t="s">
        <v>1585</v>
      </c>
    </row>
    <row r="125" spans="1:14" x14ac:dyDescent="0.25">
      <c r="A125" s="9" t="s">
        <v>576</v>
      </c>
      <c r="B125" s="10">
        <v>44561</v>
      </c>
      <c r="C125" s="11">
        <v>1</v>
      </c>
      <c r="D125" s="9" t="s">
        <v>163</v>
      </c>
      <c r="E125" s="11">
        <v>18953</v>
      </c>
      <c r="F125" s="9" t="s">
        <v>1580</v>
      </c>
      <c r="G125" s="9" t="s">
        <v>1581</v>
      </c>
      <c r="H125" s="9" t="s">
        <v>1582</v>
      </c>
      <c r="I125" s="9" t="s">
        <v>1583</v>
      </c>
      <c r="J125" s="10">
        <v>44561</v>
      </c>
      <c r="K125" s="11">
        <v>1</v>
      </c>
      <c r="L125" s="9" t="s">
        <v>1584</v>
      </c>
      <c r="M125" s="12">
        <v>5215525000</v>
      </c>
      <c r="N125" s="9" t="s">
        <v>1585</v>
      </c>
    </row>
    <row r="126" spans="1:14" x14ac:dyDescent="0.25">
      <c r="A126" s="9" t="s">
        <v>577</v>
      </c>
      <c r="B126" s="10">
        <v>44561</v>
      </c>
      <c r="C126" s="11">
        <v>1</v>
      </c>
      <c r="D126" s="9" t="s">
        <v>178</v>
      </c>
      <c r="E126" s="11">
        <v>19763</v>
      </c>
      <c r="F126" s="9" t="s">
        <v>1580</v>
      </c>
      <c r="G126" s="9" t="s">
        <v>1581</v>
      </c>
      <c r="H126" s="9" t="s">
        <v>1582</v>
      </c>
      <c r="I126" s="9" t="s">
        <v>1583</v>
      </c>
      <c r="J126" s="10">
        <v>44561</v>
      </c>
      <c r="K126" s="11">
        <v>1</v>
      </c>
      <c r="L126" s="9" t="s">
        <v>1584</v>
      </c>
      <c r="M126" s="12">
        <v>12501915000</v>
      </c>
      <c r="N126" s="9" t="s">
        <v>1585</v>
      </c>
    </row>
    <row r="127" spans="1:14" x14ac:dyDescent="0.25">
      <c r="A127" s="9" t="s">
        <v>578</v>
      </c>
      <c r="B127" s="10">
        <v>44561</v>
      </c>
      <c r="C127" s="11">
        <v>1</v>
      </c>
      <c r="D127" s="9" t="s">
        <v>91</v>
      </c>
      <c r="E127" s="11">
        <v>19119</v>
      </c>
      <c r="F127" s="9" t="s">
        <v>1580</v>
      </c>
      <c r="G127" s="9" t="s">
        <v>1581</v>
      </c>
      <c r="H127" s="9" t="s">
        <v>1582</v>
      </c>
      <c r="I127" s="9" t="s">
        <v>1583</v>
      </c>
      <c r="J127" s="10">
        <v>44561</v>
      </c>
      <c r="K127" s="11">
        <v>1</v>
      </c>
      <c r="L127" s="9" t="s">
        <v>1584</v>
      </c>
      <c r="M127" s="12">
        <v>58000</v>
      </c>
      <c r="N127" s="9" t="s">
        <v>1585</v>
      </c>
    </row>
    <row r="128" spans="1:14" x14ac:dyDescent="0.25">
      <c r="A128" s="9" t="s">
        <v>579</v>
      </c>
      <c r="B128" s="10">
        <v>44561</v>
      </c>
      <c r="C128" s="11">
        <v>1</v>
      </c>
      <c r="D128" s="9" t="s">
        <v>92</v>
      </c>
      <c r="E128" s="11">
        <v>19135</v>
      </c>
      <c r="F128" s="9" t="s">
        <v>1580</v>
      </c>
      <c r="G128" s="9" t="s">
        <v>1581</v>
      </c>
      <c r="H128" s="9" t="s">
        <v>1582</v>
      </c>
      <c r="I128" s="9" t="s">
        <v>1583</v>
      </c>
      <c r="J128" s="10">
        <v>44561</v>
      </c>
      <c r="K128" s="11">
        <v>1</v>
      </c>
      <c r="L128" s="9" t="s">
        <v>1584</v>
      </c>
      <c r="M128" s="12">
        <v>49000</v>
      </c>
      <c r="N128" s="9" t="s">
        <v>1585</v>
      </c>
    </row>
    <row r="129" spans="1:14" x14ac:dyDescent="0.25">
      <c r="A129" s="9" t="s">
        <v>580</v>
      </c>
      <c r="B129" s="10">
        <v>44561</v>
      </c>
      <c r="C129" s="11">
        <v>1</v>
      </c>
      <c r="D129" s="9" t="s">
        <v>581</v>
      </c>
      <c r="E129" s="11">
        <v>19100</v>
      </c>
      <c r="F129" s="9" t="s">
        <v>1580</v>
      </c>
      <c r="G129" s="9" t="s">
        <v>1581</v>
      </c>
      <c r="H129" s="9" t="s">
        <v>1582</v>
      </c>
      <c r="I129" s="9" t="s">
        <v>1583</v>
      </c>
      <c r="J129" s="10">
        <v>44561</v>
      </c>
      <c r="K129" s="11">
        <v>1</v>
      </c>
      <c r="L129" s="9" t="s">
        <v>1584</v>
      </c>
      <c r="M129" s="12">
        <v>629048000</v>
      </c>
      <c r="N129" s="9" t="s">
        <v>1585</v>
      </c>
    </row>
    <row r="130" spans="1:14" x14ac:dyDescent="0.25">
      <c r="A130" s="9" t="s">
        <v>582</v>
      </c>
      <c r="B130" s="10">
        <v>44561</v>
      </c>
      <c r="C130" s="11">
        <v>1</v>
      </c>
      <c r="D130" s="9" t="s">
        <v>583</v>
      </c>
      <c r="E130" s="11">
        <v>19097</v>
      </c>
      <c r="F130" s="9" t="s">
        <v>1580</v>
      </c>
      <c r="G130" s="9" t="s">
        <v>1581</v>
      </c>
      <c r="H130" s="9" t="s">
        <v>1582</v>
      </c>
      <c r="I130" s="9" t="s">
        <v>1583</v>
      </c>
      <c r="J130" s="10">
        <v>44561</v>
      </c>
      <c r="K130" s="11">
        <v>1</v>
      </c>
      <c r="L130" s="9" t="s">
        <v>1584</v>
      </c>
      <c r="M130" s="12">
        <v>97000</v>
      </c>
      <c r="N130" s="9" t="s">
        <v>1585</v>
      </c>
    </row>
    <row r="131" spans="1:14" x14ac:dyDescent="0.25">
      <c r="A131" s="9" t="s">
        <v>584</v>
      </c>
      <c r="B131" s="10">
        <v>44561</v>
      </c>
      <c r="C131" s="11">
        <v>1</v>
      </c>
      <c r="D131" s="9" t="s">
        <v>585</v>
      </c>
      <c r="E131" s="11">
        <v>22799</v>
      </c>
      <c r="F131" s="9" t="s">
        <v>1580</v>
      </c>
      <c r="G131" s="9" t="s">
        <v>1581</v>
      </c>
      <c r="H131" s="9" t="s">
        <v>1582</v>
      </c>
      <c r="I131" s="9" t="s">
        <v>1583</v>
      </c>
      <c r="J131" s="10">
        <v>44561</v>
      </c>
      <c r="K131" s="11">
        <v>1</v>
      </c>
      <c r="L131" s="9" t="s">
        <v>1584</v>
      </c>
      <c r="M131" s="12">
        <v>1156143000</v>
      </c>
      <c r="N131" s="9" t="s">
        <v>1585</v>
      </c>
    </row>
    <row r="132" spans="1:14" x14ac:dyDescent="0.25">
      <c r="A132" s="9" t="s">
        <v>586</v>
      </c>
      <c r="B132" s="10">
        <v>44561</v>
      </c>
      <c r="C132" s="11">
        <v>1</v>
      </c>
      <c r="D132" s="9" t="s">
        <v>587</v>
      </c>
      <c r="E132" s="11">
        <v>25925</v>
      </c>
      <c r="F132" s="9" t="s">
        <v>1580</v>
      </c>
      <c r="G132" s="9" t="s">
        <v>1581</v>
      </c>
      <c r="H132" s="9" t="s">
        <v>1582</v>
      </c>
      <c r="I132" s="9" t="s">
        <v>1583</v>
      </c>
      <c r="J132" s="10">
        <v>44561</v>
      </c>
      <c r="K132" s="11">
        <v>1</v>
      </c>
      <c r="L132" s="9" t="s">
        <v>1584</v>
      </c>
      <c r="M132" s="12">
        <v>334832000</v>
      </c>
      <c r="N132" s="9" t="s">
        <v>1585</v>
      </c>
    </row>
    <row r="133" spans="1:14" x14ac:dyDescent="0.25">
      <c r="A133" s="9" t="s">
        <v>588</v>
      </c>
      <c r="B133" s="10">
        <v>44561</v>
      </c>
      <c r="C133" s="11">
        <v>1</v>
      </c>
      <c r="D133" s="9" t="s">
        <v>589</v>
      </c>
      <c r="E133" s="11">
        <v>23442</v>
      </c>
      <c r="F133" s="9" t="s">
        <v>1580</v>
      </c>
      <c r="G133" s="9" t="s">
        <v>1581</v>
      </c>
      <c r="H133" s="9" t="s">
        <v>1582</v>
      </c>
      <c r="I133" s="9" t="s">
        <v>1583</v>
      </c>
      <c r="J133" s="10">
        <v>44561</v>
      </c>
      <c r="K133" s="11">
        <v>1</v>
      </c>
      <c r="L133" s="9" t="s">
        <v>1584</v>
      </c>
      <c r="M133" s="12">
        <v>1854085000</v>
      </c>
      <c r="N133" s="9" t="s">
        <v>1585</v>
      </c>
    </row>
    <row r="134" spans="1:14" x14ac:dyDescent="0.25">
      <c r="A134" s="9" t="s">
        <v>590</v>
      </c>
      <c r="B134" s="10">
        <v>44561</v>
      </c>
      <c r="C134" s="11">
        <v>3</v>
      </c>
      <c r="D134" s="9" t="s">
        <v>177</v>
      </c>
      <c r="E134" s="11">
        <v>19453</v>
      </c>
      <c r="F134" s="9" t="s">
        <v>1580</v>
      </c>
      <c r="G134" s="9" t="s">
        <v>1581</v>
      </c>
      <c r="H134" s="9" t="s">
        <v>1582</v>
      </c>
      <c r="I134" s="9" t="s">
        <v>1583</v>
      </c>
      <c r="J134" s="10">
        <v>44561</v>
      </c>
      <c r="K134" s="11">
        <v>1</v>
      </c>
      <c r="L134" s="9" t="s">
        <v>1584</v>
      </c>
      <c r="M134" s="12">
        <v>3481773000</v>
      </c>
      <c r="N134" s="9" t="s">
        <v>1585</v>
      </c>
    </row>
    <row r="135" spans="1:14" x14ac:dyDescent="0.25">
      <c r="A135" s="9" t="s">
        <v>591</v>
      </c>
      <c r="B135" s="10">
        <v>44561</v>
      </c>
      <c r="C135" s="11">
        <v>1</v>
      </c>
      <c r="D135" s="9" t="s">
        <v>133</v>
      </c>
      <c r="E135" s="11">
        <v>19275</v>
      </c>
      <c r="F135" s="9" t="s">
        <v>1580</v>
      </c>
      <c r="G135" s="9" t="s">
        <v>1581</v>
      </c>
      <c r="H135" s="9" t="s">
        <v>1582</v>
      </c>
      <c r="I135" s="9" t="s">
        <v>1583</v>
      </c>
      <c r="J135" s="10">
        <v>44561</v>
      </c>
      <c r="K135" s="11">
        <v>1</v>
      </c>
      <c r="L135" s="9" t="s">
        <v>1584</v>
      </c>
      <c r="M135" s="12">
        <v>7079081000</v>
      </c>
      <c r="N135" s="9" t="s">
        <v>1585</v>
      </c>
    </row>
    <row r="136" spans="1:14" x14ac:dyDescent="0.25">
      <c r="A136" s="9" t="s">
        <v>592</v>
      </c>
      <c r="B136" s="10">
        <v>44561</v>
      </c>
      <c r="C136" s="11">
        <v>1</v>
      </c>
      <c r="D136" s="9" t="s">
        <v>593</v>
      </c>
      <c r="E136" s="11">
        <v>19429</v>
      </c>
      <c r="F136" s="9" t="s">
        <v>1580</v>
      </c>
      <c r="G136" s="9" t="s">
        <v>1581</v>
      </c>
      <c r="H136" s="9" t="s">
        <v>1588</v>
      </c>
      <c r="I136" s="9" t="s">
        <v>1583</v>
      </c>
      <c r="J136" s="10">
        <v>44561</v>
      </c>
      <c r="K136" s="11">
        <v>1</v>
      </c>
      <c r="L136" s="9" t="s">
        <v>1584</v>
      </c>
      <c r="M136" s="12">
        <v>2288193000</v>
      </c>
      <c r="N136" s="9" t="s">
        <v>1585</v>
      </c>
    </row>
    <row r="137" spans="1:14" x14ac:dyDescent="0.25">
      <c r="A137" s="9" t="s">
        <v>594</v>
      </c>
      <c r="B137" s="10">
        <v>44561</v>
      </c>
      <c r="C137" s="11">
        <v>1</v>
      </c>
      <c r="D137" s="9" t="s">
        <v>595</v>
      </c>
      <c r="E137" s="11">
        <v>24015</v>
      </c>
      <c r="F137" s="9" t="s">
        <v>1580</v>
      </c>
      <c r="G137" s="9" t="s">
        <v>1581</v>
      </c>
      <c r="H137" s="9" t="s">
        <v>1582</v>
      </c>
      <c r="I137" s="9" t="s">
        <v>1583</v>
      </c>
      <c r="J137" s="10">
        <v>44561</v>
      </c>
      <c r="K137" s="11">
        <v>1</v>
      </c>
      <c r="L137" s="9" t="s">
        <v>1584</v>
      </c>
      <c r="M137" s="12">
        <v>20104474000</v>
      </c>
      <c r="N137" s="9" t="s">
        <v>1585</v>
      </c>
    </row>
    <row r="138" spans="1:14" x14ac:dyDescent="0.25">
      <c r="A138" s="9" t="s">
        <v>596</v>
      </c>
      <c r="B138" s="10">
        <v>44561</v>
      </c>
      <c r="C138" s="11">
        <v>1</v>
      </c>
      <c r="D138" s="9" t="s">
        <v>597</v>
      </c>
      <c r="E138" s="11">
        <v>26808</v>
      </c>
      <c r="F138" s="9" t="s">
        <v>1580</v>
      </c>
      <c r="G138" s="9" t="s">
        <v>1581</v>
      </c>
      <c r="H138" s="9" t="s">
        <v>1582</v>
      </c>
      <c r="I138" s="9" t="s">
        <v>1583</v>
      </c>
      <c r="J138" s="10">
        <v>44561</v>
      </c>
      <c r="K138" s="11">
        <v>1</v>
      </c>
      <c r="L138" s="9" t="s">
        <v>1584</v>
      </c>
      <c r="M138" s="12">
        <v>20804701000</v>
      </c>
      <c r="N138" s="9" t="s">
        <v>1585</v>
      </c>
    </row>
    <row r="139" spans="1:14" x14ac:dyDescent="0.25">
      <c r="A139" s="9" t="s">
        <v>598</v>
      </c>
      <c r="B139" s="10">
        <v>44561</v>
      </c>
      <c r="C139" s="11">
        <v>1</v>
      </c>
      <c r="D139" s="9" t="s">
        <v>599</v>
      </c>
      <c r="E139" s="11">
        <v>24740</v>
      </c>
      <c r="F139" s="9" t="s">
        <v>1580</v>
      </c>
      <c r="G139" s="9" t="s">
        <v>1581</v>
      </c>
      <c r="H139" s="9" t="s">
        <v>1582</v>
      </c>
      <c r="I139" s="9" t="s">
        <v>1583</v>
      </c>
      <c r="J139" s="10">
        <v>44561</v>
      </c>
      <c r="K139" s="11">
        <v>1</v>
      </c>
      <c r="L139" s="9" t="s">
        <v>1584</v>
      </c>
      <c r="M139" s="12">
        <v>22121524000</v>
      </c>
      <c r="N139" s="9" t="s">
        <v>1585</v>
      </c>
    </row>
    <row r="140" spans="1:14" x14ac:dyDescent="0.25">
      <c r="A140" s="9" t="s">
        <v>600</v>
      </c>
      <c r="B140" s="10">
        <v>44561</v>
      </c>
      <c r="C140" s="11">
        <v>1</v>
      </c>
      <c r="D140" s="9" t="s">
        <v>196</v>
      </c>
      <c r="E140" s="11">
        <v>21237</v>
      </c>
      <c r="F140" s="9" t="s">
        <v>1580</v>
      </c>
      <c r="G140" s="9" t="s">
        <v>1581</v>
      </c>
      <c r="H140" s="9" t="s">
        <v>1582</v>
      </c>
      <c r="I140" s="9" t="s">
        <v>1583</v>
      </c>
      <c r="J140" s="10">
        <v>44561</v>
      </c>
      <c r="K140" s="11">
        <v>1</v>
      </c>
      <c r="L140" s="9" t="s">
        <v>1584</v>
      </c>
      <c r="M140" s="12">
        <v>14204520000</v>
      </c>
      <c r="N140" s="9" t="s">
        <v>1585</v>
      </c>
    </row>
    <row r="141" spans="1:14" x14ac:dyDescent="0.25">
      <c r="A141" s="9" t="s">
        <v>601</v>
      </c>
      <c r="B141" s="10">
        <v>44561</v>
      </c>
      <c r="C141" s="11">
        <v>1</v>
      </c>
      <c r="D141" s="9" t="s">
        <v>602</v>
      </c>
      <c r="E141" s="11">
        <v>21555</v>
      </c>
      <c r="F141" s="9" t="s">
        <v>1580</v>
      </c>
      <c r="G141" s="9" t="s">
        <v>1581</v>
      </c>
      <c r="H141" s="9" t="s">
        <v>1582</v>
      </c>
      <c r="I141" s="9" t="s">
        <v>1583</v>
      </c>
      <c r="J141" s="10">
        <v>44561</v>
      </c>
      <c r="K141" s="11">
        <v>1</v>
      </c>
      <c r="L141" s="9" t="s">
        <v>1584</v>
      </c>
      <c r="M141" s="12">
        <v>7836089000</v>
      </c>
      <c r="N141" s="9" t="s">
        <v>1585</v>
      </c>
    </row>
    <row r="142" spans="1:14" x14ac:dyDescent="0.25">
      <c r="A142" s="9" t="s">
        <v>603</v>
      </c>
      <c r="B142" s="10">
        <v>44561</v>
      </c>
      <c r="C142" s="11">
        <v>1</v>
      </c>
      <c r="D142" s="9" t="s">
        <v>604</v>
      </c>
      <c r="E142" s="11">
        <v>24945</v>
      </c>
      <c r="F142" s="9" t="s">
        <v>1580</v>
      </c>
      <c r="G142" s="9" t="s">
        <v>1581</v>
      </c>
      <c r="H142" s="9" t="s">
        <v>1582</v>
      </c>
      <c r="I142" s="9" t="s">
        <v>1583</v>
      </c>
      <c r="J142" s="10">
        <v>44561</v>
      </c>
      <c r="K142" s="11">
        <v>1</v>
      </c>
      <c r="L142" s="9" t="s">
        <v>1584</v>
      </c>
      <c r="M142" s="12">
        <v>3362151000</v>
      </c>
      <c r="N142" s="9" t="s">
        <v>1585</v>
      </c>
    </row>
    <row r="143" spans="1:14" x14ac:dyDescent="0.25">
      <c r="A143" s="9" t="s">
        <v>605</v>
      </c>
      <c r="B143" s="10">
        <v>44561</v>
      </c>
      <c r="C143" s="11">
        <v>1</v>
      </c>
      <c r="D143" s="9" t="s">
        <v>84</v>
      </c>
      <c r="E143" s="11">
        <v>19305</v>
      </c>
      <c r="F143" s="9" t="s">
        <v>1580</v>
      </c>
      <c r="G143" s="9" t="s">
        <v>1581</v>
      </c>
      <c r="H143" s="9" t="s">
        <v>1582</v>
      </c>
      <c r="I143" s="9" t="s">
        <v>1583</v>
      </c>
      <c r="J143" s="10">
        <v>44561</v>
      </c>
      <c r="K143" s="11">
        <v>1</v>
      </c>
      <c r="L143" s="9" t="s">
        <v>1584</v>
      </c>
      <c r="M143" s="12">
        <v>362420000</v>
      </c>
      <c r="N143" s="9" t="s">
        <v>1585</v>
      </c>
    </row>
    <row r="144" spans="1:14" x14ac:dyDescent="0.25">
      <c r="A144" s="9" t="s">
        <v>606</v>
      </c>
      <c r="B144" s="10">
        <v>44561</v>
      </c>
      <c r="C144" s="11">
        <v>1</v>
      </c>
      <c r="D144" s="9" t="s">
        <v>272</v>
      </c>
      <c r="E144" s="11">
        <v>20613</v>
      </c>
      <c r="F144" s="9" t="s">
        <v>1580</v>
      </c>
      <c r="G144" s="9" t="s">
        <v>1581</v>
      </c>
      <c r="H144" s="9" t="s">
        <v>1582</v>
      </c>
      <c r="I144" s="9" t="s">
        <v>1583</v>
      </c>
      <c r="J144" s="10">
        <v>44561</v>
      </c>
      <c r="K144" s="11">
        <v>1</v>
      </c>
      <c r="L144" s="9" t="s">
        <v>1584</v>
      </c>
      <c r="M144" s="12">
        <v>975853000</v>
      </c>
      <c r="N144" s="9" t="s">
        <v>1585</v>
      </c>
    </row>
    <row r="145" spans="1:14" x14ac:dyDescent="0.25">
      <c r="A145" s="9" t="s">
        <v>607</v>
      </c>
      <c r="B145" s="10">
        <v>44561</v>
      </c>
      <c r="C145" s="11">
        <v>2</v>
      </c>
      <c r="D145" s="9" t="s">
        <v>200</v>
      </c>
      <c r="E145" s="11">
        <v>18309</v>
      </c>
      <c r="F145" s="9" t="s">
        <v>1580</v>
      </c>
      <c r="G145" s="9" t="s">
        <v>1581</v>
      </c>
      <c r="H145" s="9" t="s">
        <v>1582</v>
      </c>
      <c r="I145" s="9" t="s">
        <v>1583</v>
      </c>
      <c r="J145" s="10">
        <v>44561</v>
      </c>
      <c r="K145" s="11">
        <v>1</v>
      </c>
      <c r="L145" s="9" t="s">
        <v>1584</v>
      </c>
      <c r="M145" s="12">
        <v>12130744000</v>
      </c>
      <c r="N145" s="9" t="s">
        <v>1585</v>
      </c>
    </row>
    <row r="146" spans="1:14" x14ac:dyDescent="0.25">
      <c r="A146" s="9" t="s">
        <v>1592</v>
      </c>
      <c r="B146" s="10">
        <v>44561</v>
      </c>
      <c r="C146" s="11">
        <v>1</v>
      </c>
      <c r="D146" s="9" t="s">
        <v>1593</v>
      </c>
      <c r="E146" s="11">
        <v>922</v>
      </c>
      <c r="F146" s="9" t="s">
        <v>1580</v>
      </c>
      <c r="G146" s="9" t="s">
        <v>1581</v>
      </c>
      <c r="H146" s="9" t="s">
        <v>1582</v>
      </c>
      <c r="I146" s="9" t="s">
        <v>1583</v>
      </c>
      <c r="J146" s="10">
        <v>44561</v>
      </c>
      <c r="K146" s="11">
        <v>1</v>
      </c>
      <c r="L146" s="9" t="s">
        <v>1584</v>
      </c>
      <c r="M146" s="12">
        <v>25952485000</v>
      </c>
      <c r="N146" s="9" t="s">
        <v>1585</v>
      </c>
    </row>
    <row r="147" spans="1:14" x14ac:dyDescent="0.25">
      <c r="A147" s="9" t="s">
        <v>608</v>
      </c>
      <c r="B147" s="10">
        <v>44561</v>
      </c>
      <c r="C147" s="11">
        <v>1</v>
      </c>
      <c r="D147" s="9" t="s">
        <v>312</v>
      </c>
      <c r="E147" s="11">
        <v>9717</v>
      </c>
      <c r="F147" s="9" t="s">
        <v>1580</v>
      </c>
      <c r="G147" s="9" t="s">
        <v>1581</v>
      </c>
      <c r="H147" s="9" t="s">
        <v>1582</v>
      </c>
      <c r="I147" s="9" t="s">
        <v>1583</v>
      </c>
      <c r="J147" s="10">
        <v>44561</v>
      </c>
      <c r="K147" s="11">
        <v>1</v>
      </c>
      <c r="L147" s="9" t="s">
        <v>1584</v>
      </c>
      <c r="M147" s="12">
        <v>2152000</v>
      </c>
      <c r="N147" s="9" t="s">
        <v>1585</v>
      </c>
    </row>
    <row r="148" spans="1:14" x14ac:dyDescent="0.25">
      <c r="A148" s="9" t="s">
        <v>1594</v>
      </c>
      <c r="B148" s="10">
        <v>44561</v>
      </c>
      <c r="C148" s="11">
        <v>2</v>
      </c>
      <c r="D148" s="9" t="s">
        <v>1595</v>
      </c>
      <c r="E148" s="11">
        <v>1171</v>
      </c>
      <c r="F148" s="9" t="s">
        <v>1580</v>
      </c>
      <c r="G148" s="9" t="s">
        <v>1581</v>
      </c>
      <c r="H148" s="9" t="s">
        <v>1582</v>
      </c>
      <c r="I148" s="9" t="s">
        <v>1583</v>
      </c>
      <c r="J148" s="10">
        <v>44561</v>
      </c>
      <c r="K148" s="11">
        <v>1</v>
      </c>
      <c r="L148" s="9" t="s">
        <v>1584</v>
      </c>
      <c r="M148" s="12">
        <v>12518708000</v>
      </c>
      <c r="N148" s="9" t="s">
        <v>1585</v>
      </c>
    </row>
    <row r="149" spans="1:14" x14ac:dyDescent="0.25">
      <c r="A149" s="9" t="s">
        <v>609</v>
      </c>
      <c r="B149" s="10">
        <v>44561</v>
      </c>
      <c r="C149" s="11">
        <v>1</v>
      </c>
      <c r="D149" s="9" t="s">
        <v>610</v>
      </c>
      <c r="E149" s="11">
        <v>26166</v>
      </c>
      <c r="F149" s="9" t="s">
        <v>1580</v>
      </c>
      <c r="G149" s="9" t="s">
        <v>1581</v>
      </c>
      <c r="H149" s="9" t="s">
        <v>1582</v>
      </c>
      <c r="I149" s="9" t="s">
        <v>1583</v>
      </c>
      <c r="J149" s="10">
        <v>44561</v>
      </c>
      <c r="K149" s="11">
        <v>1</v>
      </c>
      <c r="L149" s="9" t="s">
        <v>1584</v>
      </c>
      <c r="M149" s="12">
        <v>1506094000</v>
      </c>
      <c r="N149" s="9" t="s">
        <v>1585</v>
      </c>
    </row>
    <row r="150" spans="1:14" x14ac:dyDescent="0.25">
      <c r="A150" s="9" t="s">
        <v>611</v>
      </c>
      <c r="B150" s="10">
        <v>44561</v>
      </c>
      <c r="C150" s="11">
        <v>1</v>
      </c>
      <c r="D150" s="9" t="s">
        <v>612</v>
      </c>
      <c r="E150" s="11">
        <v>23221</v>
      </c>
      <c r="F150" s="9" t="s">
        <v>1580</v>
      </c>
      <c r="G150" s="9" t="s">
        <v>1581</v>
      </c>
      <c r="H150" s="9" t="s">
        <v>1582</v>
      </c>
      <c r="I150" s="9" t="s">
        <v>1583</v>
      </c>
      <c r="J150" s="10">
        <v>44561</v>
      </c>
      <c r="K150" s="11">
        <v>1</v>
      </c>
      <c r="L150" s="9" t="s">
        <v>1584</v>
      </c>
      <c r="M150" s="12">
        <v>2218853000</v>
      </c>
      <c r="N150" s="9" t="s">
        <v>1585</v>
      </c>
    </row>
    <row r="151" spans="1:14" x14ac:dyDescent="0.25">
      <c r="A151" s="9" t="s">
        <v>613</v>
      </c>
      <c r="B151" s="10">
        <v>44561</v>
      </c>
      <c r="C151" s="11">
        <v>1</v>
      </c>
      <c r="D151" s="9" t="s">
        <v>614</v>
      </c>
      <c r="E151" s="11">
        <v>24708</v>
      </c>
      <c r="F151" s="9" t="s">
        <v>1580</v>
      </c>
      <c r="G151" s="9" t="s">
        <v>1581</v>
      </c>
      <c r="H151" s="9" t="s">
        <v>1588</v>
      </c>
      <c r="I151" s="9" t="s">
        <v>1583</v>
      </c>
      <c r="J151" s="10">
        <v>44561</v>
      </c>
      <c r="K151" s="11">
        <v>1</v>
      </c>
      <c r="L151" s="9" t="s">
        <v>1584</v>
      </c>
      <c r="M151" s="12">
        <v>11409833000</v>
      </c>
      <c r="N151" s="9" t="s">
        <v>1585</v>
      </c>
    </row>
    <row r="152" spans="1:14" x14ac:dyDescent="0.25">
      <c r="A152" s="9" t="s">
        <v>615</v>
      </c>
      <c r="B152" s="10">
        <v>44561</v>
      </c>
      <c r="C152" s="11">
        <v>1</v>
      </c>
      <c r="D152" s="9" t="s">
        <v>616</v>
      </c>
      <c r="E152" s="11">
        <v>24392</v>
      </c>
      <c r="F152" s="9" t="s">
        <v>1580</v>
      </c>
      <c r="G152" s="9" t="s">
        <v>1581</v>
      </c>
      <c r="H152" s="9" t="s">
        <v>1582</v>
      </c>
      <c r="I152" s="9" t="s">
        <v>1583</v>
      </c>
      <c r="J152" s="10">
        <v>44561</v>
      </c>
      <c r="K152" s="11">
        <v>1</v>
      </c>
      <c r="L152" s="9" t="s">
        <v>1584</v>
      </c>
      <c r="M152" s="12">
        <v>15233403000</v>
      </c>
      <c r="N152" s="9" t="s">
        <v>1585</v>
      </c>
    </row>
    <row r="153" spans="1:14" x14ac:dyDescent="0.25">
      <c r="A153" s="9" t="s">
        <v>617</v>
      </c>
      <c r="B153" s="10">
        <v>44561</v>
      </c>
      <c r="C153" s="11">
        <v>1</v>
      </c>
      <c r="D153" s="9" t="s">
        <v>618</v>
      </c>
      <c r="E153" s="11">
        <v>26301</v>
      </c>
      <c r="F153" s="9" t="s">
        <v>1580</v>
      </c>
      <c r="G153" s="9" t="s">
        <v>1581</v>
      </c>
      <c r="H153" s="9" t="s">
        <v>1582</v>
      </c>
      <c r="I153" s="9" t="s">
        <v>1583</v>
      </c>
      <c r="J153" s="10">
        <v>44561</v>
      </c>
      <c r="K153" s="11">
        <v>1</v>
      </c>
      <c r="L153" s="9" t="s">
        <v>1584</v>
      </c>
      <c r="M153" s="12">
        <v>2461487000</v>
      </c>
      <c r="N153" s="9" t="s">
        <v>1585</v>
      </c>
    </row>
    <row r="154" spans="1:14" x14ac:dyDescent="0.25">
      <c r="A154" s="9" t="s">
        <v>619</v>
      </c>
      <c r="B154" s="10">
        <v>44561</v>
      </c>
      <c r="C154" s="11">
        <v>1</v>
      </c>
      <c r="D154" s="9" t="s">
        <v>620</v>
      </c>
      <c r="E154" s="11">
        <v>22683</v>
      </c>
      <c r="F154" s="9" t="s">
        <v>1580</v>
      </c>
      <c r="G154" s="9" t="s">
        <v>1581</v>
      </c>
      <c r="H154" s="9" t="s">
        <v>1582</v>
      </c>
      <c r="I154" s="9" t="s">
        <v>1583</v>
      </c>
      <c r="J154" s="10">
        <v>44561</v>
      </c>
      <c r="K154" s="11">
        <v>1</v>
      </c>
      <c r="L154" s="9" t="s">
        <v>1584</v>
      </c>
      <c r="M154" s="12">
        <v>355719000</v>
      </c>
      <c r="N154" s="9" t="s">
        <v>1585</v>
      </c>
    </row>
    <row r="155" spans="1:14" x14ac:dyDescent="0.25">
      <c r="A155" s="9" t="s">
        <v>621</v>
      </c>
      <c r="B155" s="10">
        <v>44561</v>
      </c>
      <c r="C155" s="11">
        <v>1</v>
      </c>
      <c r="D155" s="9" t="s">
        <v>622</v>
      </c>
      <c r="E155" s="11">
        <v>26387</v>
      </c>
      <c r="F155" s="9" t="s">
        <v>1580</v>
      </c>
      <c r="G155" s="9" t="s">
        <v>1581</v>
      </c>
      <c r="H155" s="9" t="s">
        <v>1582</v>
      </c>
      <c r="I155" s="9" t="s">
        <v>1583</v>
      </c>
      <c r="J155" s="10">
        <v>44561</v>
      </c>
      <c r="K155" s="11">
        <v>1</v>
      </c>
      <c r="L155" s="9" t="s">
        <v>1584</v>
      </c>
      <c r="M155" s="12">
        <v>124981000</v>
      </c>
      <c r="N155" s="9" t="s">
        <v>1585</v>
      </c>
    </row>
    <row r="156" spans="1:14" x14ac:dyDescent="0.25">
      <c r="A156" s="9" t="s">
        <v>623</v>
      </c>
      <c r="B156" s="10">
        <v>44561</v>
      </c>
      <c r="C156" s="11">
        <v>1</v>
      </c>
      <c r="D156" s="9" t="s">
        <v>624</v>
      </c>
      <c r="E156" s="11">
        <v>22357</v>
      </c>
      <c r="F156" s="9" t="s">
        <v>1580</v>
      </c>
      <c r="G156" s="9" t="s">
        <v>1581</v>
      </c>
      <c r="H156" s="9" t="s">
        <v>1582</v>
      </c>
      <c r="I156" s="9" t="s">
        <v>1583</v>
      </c>
      <c r="J156" s="10">
        <v>44561</v>
      </c>
      <c r="K156" s="11">
        <v>1</v>
      </c>
      <c r="L156" s="9" t="s">
        <v>1584</v>
      </c>
      <c r="M156" s="12">
        <v>8548425000</v>
      </c>
      <c r="N156" s="9" t="s">
        <v>1585</v>
      </c>
    </row>
    <row r="157" spans="1:14" x14ac:dyDescent="0.25">
      <c r="A157" s="9" t="s">
        <v>625</v>
      </c>
      <c r="B157" s="10">
        <v>44561</v>
      </c>
      <c r="C157" s="11">
        <v>1</v>
      </c>
      <c r="D157" s="9" t="s">
        <v>626</v>
      </c>
      <c r="E157" s="11">
        <v>19470</v>
      </c>
      <c r="F157" s="9" t="s">
        <v>1580</v>
      </c>
      <c r="G157" s="9" t="s">
        <v>1581</v>
      </c>
      <c r="H157" s="9" t="s">
        <v>1588</v>
      </c>
      <c r="I157" s="9" t="s">
        <v>1583</v>
      </c>
      <c r="J157" s="10">
        <v>44561</v>
      </c>
      <c r="K157" s="11">
        <v>1</v>
      </c>
      <c r="L157" s="9" t="s">
        <v>1584</v>
      </c>
      <c r="M157" s="12">
        <v>11728426000</v>
      </c>
      <c r="N157" s="9" t="s">
        <v>1585</v>
      </c>
    </row>
    <row r="158" spans="1:14" x14ac:dyDescent="0.25">
      <c r="A158" s="9" t="s">
        <v>627</v>
      </c>
      <c r="B158" s="10">
        <v>44561</v>
      </c>
      <c r="C158" s="11">
        <v>1</v>
      </c>
      <c r="D158" s="9" t="s">
        <v>628</v>
      </c>
      <c r="E158" s="11">
        <v>25895</v>
      </c>
      <c r="F158" s="9" t="s">
        <v>1580</v>
      </c>
      <c r="G158" s="9" t="s">
        <v>1581</v>
      </c>
      <c r="H158" s="9" t="s">
        <v>1582</v>
      </c>
      <c r="I158" s="9" t="s">
        <v>1583</v>
      </c>
      <c r="J158" s="10">
        <v>44561</v>
      </c>
      <c r="K158" s="11">
        <v>1</v>
      </c>
      <c r="L158" s="9" t="s">
        <v>1584</v>
      </c>
      <c r="M158" s="12">
        <v>1484407000</v>
      </c>
      <c r="N158" s="9" t="s">
        <v>1585</v>
      </c>
    </row>
    <row r="159" spans="1:14" x14ac:dyDescent="0.25">
      <c r="A159" s="9" t="s">
        <v>629</v>
      </c>
      <c r="B159" s="10">
        <v>44561</v>
      </c>
      <c r="C159" s="11">
        <v>1</v>
      </c>
      <c r="D159" s="9" t="s">
        <v>630</v>
      </c>
      <c r="E159" s="11">
        <v>24767</v>
      </c>
      <c r="F159" s="9" t="s">
        <v>1580</v>
      </c>
      <c r="G159" s="9" t="s">
        <v>1581</v>
      </c>
      <c r="H159" s="9" t="s">
        <v>1582</v>
      </c>
      <c r="I159" s="9" t="s">
        <v>1583</v>
      </c>
      <c r="J159" s="10">
        <v>44561</v>
      </c>
      <c r="K159" s="11">
        <v>1</v>
      </c>
      <c r="L159" s="9" t="s">
        <v>1584</v>
      </c>
      <c r="M159" s="12">
        <v>353117000</v>
      </c>
      <c r="N159" s="9" t="s">
        <v>1585</v>
      </c>
    </row>
    <row r="160" spans="1:14" x14ac:dyDescent="0.25">
      <c r="A160" s="9" t="s">
        <v>631</v>
      </c>
      <c r="B160" s="10">
        <v>44561</v>
      </c>
      <c r="C160" s="11">
        <v>1</v>
      </c>
      <c r="D160" s="9" t="s">
        <v>632</v>
      </c>
      <c r="E160" s="11">
        <v>24821</v>
      </c>
      <c r="F160" s="9" t="s">
        <v>1580</v>
      </c>
      <c r="G160" s="9" t="s">
        <v>1581</v>
      </c>
      <c r="H160" s="9" t="s">
        <v>1582</v>
      </c>
      <c r="I160" s="9" t="s">
        <v>1583</v>
      </c>
      <c r="J160" s="10">
        <v>44561</v>
      </c>
      <c r="K160" s="11">
        <v>1</v>
      </c>
      <c r="L160" s="9" t="s">
        <v>1584</v>
      </c>
      <c r="M160" s="12">
        <v>40891156000</v>
      </c>
      <c r="N160" s="9" t="s">
        <v>1585</v>
      </c>
    </row>
    <row r="161" spans="1:14" x14ac:dyDescent="0.25">
      <c r="A161" s="9" t="s">
        <v>633</v>
      </c>
      <c r="B161" s="10">
        <v>44561</v>
      </c>
      <c r="C161" s="11">
        <v>1</v>
      </c>
      <c r="D161" s="9" t="s">
        <v>634</v>
      </c>
      <c r="E161" s="11">
        <v>25372</v>
      </c>
      <c r="F161" s="9" t="s">
        <v>1580</v>
      </c>
      <c r="G161" s="9" t="s">
        <v>1581</v>
      </c>
      <c r="H161" s="9" t="s">
        <v>1582</v>
      </c>
      <c r="I161" s="9" t="s">
        <v>1583</v>
      </c>
      <c r="J161" s="10">
        <v>44561</v>
      </c>
      <c r="K161" s="11">
        <v>1</v>
      </c>
      <c r="L161" s="9" t="s">
        <v>1584</v>
      </c>
      <c r="M161" s="12">
        <v>22854000000</v>
      </c>
      <c r="N161" s="9" t="s">
        <v>1585</v>
      </c>
    </row>
    <row r="162" spans="1:14" x14ac:dyDescent="0.25">
      <c r="A162" s="9" t="s">
        <v>635</v>
      </c>
      <c r="B162" s="10">
        <v>44561</v>
      </c>
      <c r="C162" s="11">
        <v>1</v>
      </c>
      <c r="D162" s="9" t="s">
        <v>217</v>
      </c>
      <c r="E162" s="11">
        <v>19569</v>
      </c>
      <c r="F162" s="9" t="s">
        <v>1580</v>
      </c>
      <c r="G162" s="9" t="s">
        <v>1581</v>
      </c>
      <c r="H162" s="9" t="s">
        <v>1582</v>
      </c>
      <c r="I162" s="9" t="s">
        <v>1583</v>
      </c>
      <c r="J162" s="10">
        <v>44561</v>
      </c>
      <c r="K162" s="11">
        <v>1</v>
      </c>
      <c r="L162" s="9" t="s">
        <v>1584</v>
      </c>
      <c r="M162" s="12">
        <v>7934342000</v>
      </c>
      <c r="N162" s="9" t="s">
        <v>1585</v>
      </c>
    </row>
    <row r="163" spans="1:14" x14ac:dyDescent="0.25">
      <c r="A163" s="9" t="s">
        <v>636</v>
      </c>
      <c r="B163" s="10">
        <v>44561</v>
      </c>
      <c r="C163" s="11">
        <v>3</v>
      </c>
      <c r="D163" s="9" t="s">
        <v>199</v>
      </c>
      <c r="E163" s="11">
        <v>16608</v>
      </c>
      <c r="F163" s="9" t="s">
        <v>1580</v>
      </c>
      <c r="G163" s="9" t="s">
        <v>1581</v>
      </c>
      <c r="H163" s="9" t="s">
        <v>1582</v>
      </c>
      <c r="I163" s="9" t="s">
        <v>1583</v>
      </c>
      <c r="J163" s="10">
        <v>44561</v>
      </c>
      <c r="K163" s="11">
        <v>1</v>
      </c>
      <c r="L163" s="9" t="s">
        <v>1584</v>
      </c>
      <c r="M163" s="12">
        <v>7819323000</v>
      </c>
      <c r="N163" s="9" t="s">
        <v>1585</v>
      </c>
    </row>
    <row r="164" spans="1:14" x14ac:dyDescent="0.25">
      <c r="A164" s="9" t="s">
        <v>637</v>
      </c>
      <c r="B164" s="10">
        <v>44561</v>
      </c>
      <c r="C164" s="11">
        <v>1</v>
      </c>
      <c r="D164" s="9" t="s">
        <v>638</v>
      </c>
      <c r="E164" s="11">
        <v>25410</v>
      </c>
      <c r="F164" s="9" t="s">
        <v>1580</v>
      </c>
      <c r="G164" s="9" t="s">
        <v>1581</v>
      </c>
      <c r="H164" s="9" t="s">
        <v>1582</v>
      </c>
      <c r="I164" s="9" t="s">
        <v>1583</v>
      </c>
      <c r="J164" s="10">
        <v>44561</v>
      </c>
      <c r="K164" s="11">
        <v>1</v>
      </c>
      <c r="L164" s="9" t="s">
        <v>1584</v>
      </c>
      <c r="M164" s="12">
        <v>5551632000</v>
      </c>
      <c r="N164" s="9" t="s">
        <v>1585</v>
      </c>
    </row>
    <row r="165" spans="1:14" x14ac:dyDescent="0.25">
      <c r="A165" s="9" t="s">
        <v>639</v>
      </c>
      <c r="B165" s="10">
        <v>44561</v>
      </c>
      <c r="C165" s="11">
        <v>1</v>
      </c>
      <c r="D165" s="9" t="s">
        <v>640</v>
      </c>
      <c r="E165" s="11">
        <v>22608</v>
      </c>
      <c r="F165" s="9" t="s">
        <v>1580</v>
      </c>
      <c r="G165" s="9" t="s">
        <v>1581</v>
      </c>
      <c r="H165" s="9" t="s">
        <v>1582</v>
      </c>
      <c r="I165" s="9" t="s">
        <v>1583</v>
      </c>
      <c r="J165" s="10">
        <v>44561</v>
      </c>
      <c r="K165" s="11">
        <v>1</v>
      </c>
      <c r="L165" s="9" t="s">
        <v>1584</v>
      </c>
      <c r="M165" s="12">
        <v>6573254000</v>
      </c>
      <c r="N165" s="9" t="s">
        <v>1585</v>
      </c>
    </row>
    <row r="166" spans="1:14" x14ac:dyDescent="0.25">
      <c r="A166" s="9" t="s">
        <v>641</v>
      </c>
      <c r="B166" s="10">
        <v>44561</v>
      </c>
      <c r="C166" s="11">
        <v>2</v>
      </c>
      <c r="D166" s="9" t="s">
        <v>642</v>
      </c>
      <c r="E166" s="11">
        <v>19909</v>
      </c>
      <c r="F166" s="9" t="s">
        <v>1580</v>
      </c>
      <c r="G166" s="9" t="s">
        <v>1581</v>
      </c>
      <c r="H166" s="9" t="s">
        <v>1582</v>
      </c>
      <c r="I166" s="9" t="s">
        <v>1583</v>
      </c>
      <c r="J166" s="10">
        <v>44561</v>
      </c>
      <c r="K166" s="11">
        <v>1</v>
      </c>
      <c r="L166" s="9" t="s">
        <v>1584</v>
      </c>
      <c r="M166" s="12">
        <v>15129225000</v>
      </c>
      <c r="N166" s="9" t="s">
        <v>1585</v>
      </c>
    </row>
    <row r="167" spans="1:14" x14ac:dyDescent="0.25">
      <c r="A167" s="9" t="s">
        <v>643</v>
      </c>
      <c r="B167" s="10">
        <v>44561</v>
      </c>
      <c r="C167" s="11">
        <v>2</v>
      </c>
      <c r="D167" s="9" t="s">
        <v>644</v>
      </c>
      <c r="E167" s="11">
        <v>19925</v>
      </c>
      <c r="F167" s="9" t="s">
        <v>1580</v>
      </c>
      <c r="G167" s="9" t="s">
        <v>1581</v>
      </c>
      <c r="H167" s="9" t="s">
        <v>1582</v>
      </c>
      <c r="I167" s="9" t="s">
        <v>1583</v>
      </c>
      <c r="J167" s="10">
        <v>44561</v>
      </c>
      <c r="K167" s="11">
        <v>1</v>
      </c>
      <c r="L167" s="9" t="s">
        <v>1584</v>
      </c>
      <c r="M167" s="12">
        <v>11281992000</v>
      </c>
      <c r="N167" s="9" t="s">
        <v>1585</v>
      </c>
    </row>
    <row r="168" spans="1:14" x14ac:dyDescent="0.25">
      <c r="A168" s="9" t="s">
        <v>645</v>
      </c>
      <c r="B168" s="10">
        <v>44561</v>
      </c>
      <c r="C168" s="11">
        <v>1</v>
      </c>
      <c r="D168" s="9" t="s">
        <v>102</v>
      </c>
      <c r="E168" s="11">
        <v>20320</v>
      </c>
      <c r="F168" s="9" t="s">
        <v>1580</v>
      </c>
      <c r="G168" s="9" t="s">
        <v>1581</v>
      </c>
      <c r="H168" s="9" t="s">
        <v>1582</v>
      </c>
      <c r="I168" s="9" t="s">
        <v>1583</v>
      </c>
      <c r="J168" s="10">
        <v>44561</v>
      </c>
      <c r="K168" s="11">
        <v>1</v>
      </c>
      <c r="L168" s="9" t="s">
        <v>1584</v>
      </c>
      <c r="M168" s="12">
        <v>18903278000</v>
      </c>
      <c r="N168" s="9" t="s">
        <v>1585</v>
      </c>
    </row>
    <row r="169" spans="1:14" x14ac:dyDescent="0.25">
      <c r="A169" s="9" t="s">
        <v>646</v>
      </c>
      <c r="B169" s="10">
        <v>44561</v>
      </c>
      <c r="C169" s="11">
        <v>1</v>
      </c>
      <c r="D169" s="9" t="s">
        <v>101</v>
      </c>
      <c r="E169" s="11">
        <v>20303</v>
      </c>
      <c r="F169" s="9" t="s">
        <v>1580</v>
      </c>
      <c r="G169" s="9" t="s">
        <v>1581</v>
      </c>
      <c r="H169" s="9" t="s">
        <v>1582</v>
      </c>
      <c r="I169" s="9" t="s">
        <v>1583</v>
      </c>
      <c r="J169" s="10">
        <v>44561</v>
      </c>
      <c r="K169" s="11">
        <v>1</v>
      </c>
      <c r="L169" s="9" t="s">
        <v>1584</v>
      </c>
      <c r="M169" s="12">
        <v>24597628000</v>
      </c>
      <c r="N169" s="9" t="s">
        <v>1585</v>
      </c>
    </row>
    <row r="170" spans="1:14" x14ac:dyDescent="0.25">
      <c r="A170" s="9" t="s">
        <v>647</v>
      </c>
      <c r="B170" s="10">
        <v>44286</v>
      </c>
      <c r="C170" s="11">
        <v>1</v>
      </c>
      <c r="D170" s="9" t="s">
        <v>648</v>
      </c>
      <c r="E170" s="11">
        <v>23981</v>
      </c>
      <c r="F170" s="9" t="s">
        <v>1580</v>
      </c>
      <c r="G170" s="9" t="s">
        <v>1581</v>
      </c>
      <c r="H170" s="9" t="s">
        <v>1582</v>
      </c>
      <c r="I170" s="9" t="s">
        <v>1583</v>
      </c>
      <c r="J170" s="10">
        <v>44286</v>
      </c>
      <c r="K170" s="11">
        <v>1</v>
      </c>
      <c r="L170" s="9" t="s">
        <v>1584</v>
      </c>
      <c r="M170" s="12">
        <v>845151000</v>
      </c>
      <c r="N170" s="9" t="s">
        <v>1585</v>
      </c>
    </row>
    <row r="171" spans="1:14" x14ac:dyDescent="0.25">
      <c r="A171" s="9" t="s">
        <v>649</v>
      </c>
      <c r="B171" s="10">
        <v>44561</v>
      </c>
      <c r="C171" s="11">
        <v>1</v>
      </c>
      <c r="D171" s="9" t="s">
        <v>93</v>
      </c>
      <c r="E171" s="11">
        <v>18546</v>
      </c>
      <c r="F171" s="9" t="s">
        <v>1580</v>
      </c>
      <c r="G171" s="9" t="s">
        <v>1581</v>
      </c>
      <c r="H171" s="9" t="s">
        <v>1582</v>
      </c>
      <c r="I171" s="9" t="s">
        <v>1583</v>
      </c>
      <c r="J171" s="10">
        <v>44561</v>
      </c>
      <c r="K171" s="11">
        <v>1</v>
      </c>
      <c r="L171" s="9" t="s">
        <v>1584</v>
      </c>
      <c r="M171" s="12">
        <v>4866619000</v>
      </c>
      <c r="N171" s="9" t="s">
        <v>1585</v>
      </c>
    </row>
    <row r="172" spans="1:14" x14ac:dyDescent="0.25">
      <c r="A172" s="9" t="s">
        <v>650</v>
      </c>
      <c r="B172" s="10">
        <v>44561</v>
      </c>
      <c r="C172" s="11">
        <v>1</v>
      </c>
      <c r="D172" s="9" t="s">
        <v>651</v>
      </c>
      <c r="E172" s="11">
        <v>23531</v>
      </c>
      <c r="F172" s="9" t="s">
        <v>1580</v>
      </c>
      <c r="G172" s="9" t="s">
        <v>1581</v>
      </c>
      <c r="H172" s="9" t="s">
        <v>1582</v>
      </c>
      <c r="I172" s="9" t="s">
        <v>1583</v>
      </c>
      <c r="J172" s="10">
        <v>44561</v>
      </c>
      <c r="K172" s="11">
        <v>1</v>
      </c>
      <c r="L172" s="9" t="s">
        <v>1584</v>
      </c>
      <c r="M172" s="12">
        <v>8658127000</v>
      </c>
      <c r="N172" s="9" t="s">
        <v>1585</v>
      </c>
    </row>
    <row r="173" spans="1:14" x14ac:dyDescent="0.25">
      <c r="A173" s="9" t="s">
        <v>652</v>
      </c>
      <c r="B173" s="10">
        <v>44561</v>
      </c>
      <c r="C173" s="11">
        <v>1</v>
      </c>
      <c r="D173" s="9" t="s">
        <v>117</v>
      </c>
      <c r="E173" s="11">
        <v>14869</v>
      </c>
      <c r="F173" s="9" t="s">
        <v>1580</v>
      </c>
      <c r="G173" s="9" t="s">
        <v>1581</v>
      </c>
      <c r="H173" s="9" t="s">
        <v>1582</v>
      </c>
      <c r="I173" s="9" t="s">
        <v>1583</v>
      </c>
      <c r="J173" s="10">
        <v>44561</v>
      </c>
      <c r="K173" s="11">
        <v>1</v>
      </c>
      <c r="L173" s="9" t="s">
        <v>1584</v>
      </c>
      <c r="M173" s="12">
        <v>11237851000</v>
      </c>
      <c r="N173" s="9" t="s">
        <v>1585</v>
      </c>
    </row>
    <row r="174" spans="1:14" x14ac:dyDescent="0.25">
      <c r="A174" s="9" t="s">
        <v>653</v>
      </c>
      <c r="B174" s="10">
        <v>44561</v>
      </c>
      <c r="C174" s="11">
        <v>1</v>
      </c>
      <c r="D174" s="9" t="s">
        <v>654</v>
      </c>
      <c r="E174" s="11">
        <v>19720</v>
      </c>
      <c r="F174" s="9" t="s">
        <v>1580</v>
      </c>
      <c r="G174" s="9" t="s">
        <v>1581</v>
      </c>
      <c r="H174" s="9" t="s">
        <v>1588</v>
      </c>
      <c r="I174" s="9" t="s">
        <v>1583</v>
      </c>
      <c r="J174" s="10">
        <v>44561</v>
      </c>
      <c r="K174" s="11">
        <v>1</v>
      </c>
      <c r="L174" s="9" t="s">
        <v>1584</v>
      </c>
      <c r="M174" s="12">
        <v>16096000</v>
      </c>
      <c r="N174" s="9" t="s">
        <v>1585</v>
      </c>
    </row>
    <row r="175" spans="1:14" x14ac:dyDescent="0.25">
      <c r="A175" s="9" t="s">
        <v>655</v>
      </c>
      <c r="B175" s="10">
        <v>44561</v>
      </c>
      <c r="C175" s="11">
        <v>1</v>
      </c>
      <c r="D175" s="9" t="s">
        <v>261</v>
      </c>
      <c r="E175" s="11">
        <v>20338</v>
      </c>
      <c r="F175" s="9" t="s">
        <v>1580</v>
      </c>
      <c r="G175" s="9" t="s">
        <v>1581</v>
      </c>
      <c r="H175" s="9" t="s">
        <v>1582</v>
      </c>
      <c r="I175" s="9" t="s">
        <v>1583</v>
      </c>
      <c r="J175" s="10">
        <v>44561</v>
      </c>
      <c r="K175" s="11">
        <v>1</v>
      </c>
      <c r="L175" s="9" t="s">
        <v>1584</v>
      </c>
      <c r="M175" s="12">
        <v>10634339000</v>
      </c>
      <c r="N175" s="9" t="s">
        <v>1585</v>
      </c>
    </row>
    <row r="176" spans="1:14" x14ac:dyDescent="0.25">
      <c r="A176" s="9" t="s">
        <v>1596</v>
      </c>
      <c r="B176" s="10">
        <v>44561</v>
      </c>
      <c r="C176" s="11">
        <v>1</v>
      </c>
      <c r="D176" s="9" t="s">
        <v>1597</v>
      </c>
      <c r="E176" s="11">
        <v>1228</v>
      </c>
      <c r="F176" s="9" t="s">
        <v>1580</v>
      </c>
      <c r="G176" s="9" t="s">
        <v>1581</v>
      </c>
      <c r="H176" s="9" t="s">
        <v>1582</v>
      </c>
      <c r="I176" s="9" t="s">
        <v>1583</v>
      </c>
      <c r="J176" s="10">
        <v>44561</v>
      </c>
      <c r="K176" s="11">
        <v>1</v>
      </c>
      <c r="L176" s="9" t="s">
        <v>1584</v>
      </c>
      <c r="M176" s="12">
        <v>60302033000</v>
      </c>
      <c r="N176" s="9" t="s">
        <v>1585</v>
      </c>
    </row>
    <row r="177" spans="1:14" x14ac:dyDescent="0.25">
      <c r="A177" s="9" t="s">
        <v>656</v>
      </c>
      <c r="B177" s="10">
        <v>44561</v>
      </c>
      <c r="C177" s="11">
        <v>1</v>
      </c>
      <c r="D177" s="9" t="s">
        <v>96</v>
      </c>
      <c r="E177" s="11">
        <v>14168</v>
      </c>
      <c r="F177" s="9" t="s">
        <v>1580</v>
      </c>
      <c r="G177" s="9" t="s">
        <v>1581</v>
      </c>
      <c r="H177" s="9" t="s">
        <v>1582</v>
      </c>
      <c r="I177" s="9" t="s">
        <v>1583</v>
      </c>
      <c r="J177" s="10">
        <v>44561</v>
      </c>
      <c r="K177" s="11">
        <v>1</v>
      </c>
      <c r="L177" s="9" t="s">
        <v>1584</v>
      </c>
      <c r="M177" s="12">
        <v>99555000</v>
      </c>
      <c r="N177" s="9" t="s">
        <v>1585</v>
      </c>
    </row>
    <row r="178" spans="1:14" x14ac:dyDescent="0.25">
      <c r="A178" s="9" t="s">
        <v>657</v>
      </c>
      <c r="B178" s="10">
        <v>44561</v>
      </c>
      <c r="C178" s="11">
        <v>1</v>
      </c>
      <c r="D178" s="9" t="s">
        <v>308</v>
      </c>
      <c r="E178" s="11">
        <v>9520</v>
      </c>
      <c r="F178" s="9" t="s">
        <v>1580</v>
      </c>
      <c r="G178" s="9" t="s">
        <v>1581</v>
      </c>
      <c r="H178" s="9" t="s">
        <v>1582</v>
      </c>
      <c r="I178" s="9" t="s">
        <v>1583</v>
      </c>
      <c r="J178" s="10">
        <v>44561</v>
      </c>
      <c r="K178" s="11">
        <v>1</v>
      </c>
      <c r="L178" s="9" t="s">
        <v>1584</v>
      </c>
      <c r="M178" s="12">
        <v>17951000</v>
      </c>
      <c r="N178" s="9" t="s">
        <v>1585</v>
      </c>
    </row>
    <row r="179" spans="1:14" x14ac:dyDescent="0.25">
      <c r="A179" s="9" t="s">
        <v>658</v>
      </c>
      <c r="B179" s="10">
        <v>44561</v>
      </c>
      <c r="C179" s="11">
        <v>1</v>
      </c>
      <c r="D179" s="9" t="s">
        <v>659</v>
      </c>
      <c r="E179" s="11">
        <v>24864</v>
      </c>
      <c r="F179" s="9" t="s">
        <v>1580</v>
      </c>
      <c r="G179" s="9" t="s">
        <v>1581</v>
      </c>
      <c r="H179" s="9" t="s">
        <v>1582</v>
      </c>
      <c r="I179" s="9" t="s">
        <v>1583</v>
      </c>
      <c r="J179" s="10">
        <v>44561</v>
      </c>
      <c r="K179" s="11">
        <v>1</v>
      </c>
      <c r="L179" s="9" t="s">
        <v>1584</v>
      </c>
      <c r="M179" s="12">
        <v>2947130000</v>
      </c>
      <c r="N179" s="9" t="s">
        <v>1585</v>
      </c>
    </row>
    <row r="180" spans="1:14" x14ac:dyDescent="0.25">
      <c r="A180" s="9" t="s">
        <v>660</v>
      </c>
      <c r="B180" s="10">
        <v>44561</v>
      </c>
      <c r="C180" s="11">
        <v>1</v>
      </c>
      <c r="D180" s="9" t="s">
        <v>268</v>
      </c>
      <c r="E180" s="11">
        <v>16268</v>
      </c>
      <c r="F180" s="9" t="s">
        <v>1580</v>
      </c>
      <c r="G180" s="9" t="s">
        <v>1581</v>
      </c>
      <c r="H180" s="9" t="s">
        <v>1582</v>
      </c>
      <c r="I180" s="9" t="s">
        <v>1583</v>
      </c>
      <c r="J180" s="10">
        <v>44561</v>
      </c>
      <c r="K180" s="11">
        <v>1</v>
      </c>
      <c r="L180" s="9" t="s">
        <v>1584</v>
      </c>
      <c r="M180" s="12">
        <v>81804000</v>
      </c>
      <c r="N180" s="9" t="s">
        <v>1585</v>
      </c>
    </row>
    <row r="181" spans="1:14" x14ac:dyDescent="0.25">
      <c r="A181" s="9" t="s">
        <v>661</v>
      </c>
      <c r="B181" s="10">
        <v>44561</v>
      </c>
      <c r="C181" s="11">
        <v>1</v>
      </c>
      <c r="D181" s="9" t="s">
        <v>662</v>
      </c>
      <c r="E181" s="11">
        <v>22810</v>
      </c>
      <c r="F181" s="9" t="s">
        <v>1580</v>
      </c>
      <c r="G181" s="9" t="s">
        <v>1581</v>
      </c>
      <c r="H181" s="9" t="s">
        <v>1582</v>
      </c>
      <c r="I181" s="9" t="s">
        <v>1583</v>
      </c>
      <c r="J181" s="10">
        <v>44561</v>
      </c>
      <c r="K181" s="11">
        <v>1</v>
      </c>
      <c r="L181" s="9" t="s">
        <v>1584</v>
      </c>
      <c r="M181" s="12">
        <v>13387166000</v>
      </c>
      <c r="N181" s="9" t="s">
        <v>1585</v>
      </c>
    </row>
    <row r="182" spans="1:14" x14ac:dyDescent="0.25">
      <c r="A182" s="9" t="s">
        <v>663</v>
      </c>
      <c r="B182" s="10">
        <v>44561</v>
      </c>
      <c r="C182" s="11">
        <v>3</v>
      </c>
      <c r="D182" s="9" t="s">
        <v>664</v>
      </c>
      <c r="E182" s="11">
        <v>25003</v>
      </c>
      <c r="F182" s="9" t="s">
        <v>1580</v>
      </c>
      <c r="G182" s="9" t="s">
        <v>1581</v>
      </c>
      <c r="H182" s="9" t="s">
        <v>1582</v>
      </c>
      <c r="I182" s="9" t="s">
        <v>1583</v>
      </c>
      <c r="J182" s="10">
        <v>44561</v>
      </c>
      <c r="K182" s="11">
        <v>1</v>
      </c>
      <c r="L182" s="9" t="s">
        <v>1584</v>
      </c>
      <c r="M182" s="12">
        <v>8723218000</v>
      </c>
      <c r="N182" s="9" t="s">
        <v>1585</v>
      </c>
    </row>
    <row r="183" spans="1:14" x14ac:dyDescent="0.25">
      <c r="A183" s="9" t="s">
        <v>665</v>
      </c>
      <c r="B183" s="10">
        <v>44561</v>
      </c>
      <c r="C183" s="11">
        <v>2</v>
      </c>
      <c r="D183" s="9" t="s">
        <v>666</v>
      </c>
      <c r="E183" s="11">
        <v>23965</v>
      </c>
      <c r="F183" s="9" t="s">
        <v>1580</v>
      </c>
      <c r="G183" s="9" t="s">
        <v>1581</v>
      </c>
      <c r="H183" s="9" t="s">
        <v>1582</v>
      </c>
      <c r="I183" s="9" t="s">
        <v>1583</v>
      </c>
      <c r="J183" s="10">
        <v>44561</v>
      </c>
      <c r="K183" s="11">
        <v>1</v>
      </c>
      <c r="L183" s="9" t="s">
        <v>1584</v>
      </c>
      <c r="M183" s="12">
        <v>12310000</v>
      </c>
      <c r="N183" s="9" t="s">
        <v>1585</v>
      </c>
    </row>
    <row r="184" spans="1:14" x14ac:dyDescent="0.25">
      <c r="A184" s="9" t="s">
        <v>667</v>
      </c>
      <c r="B184" s="10">
        <v>44561</v>
      </c>
      <c r="C184" s="11">
        <v>1</v>
      </c>
      <c r="D184" s="9" t="s">
        <v>668</v>
      </c>
      <c r="E184" s="11">
        <v>23264</v>
      </c>
      <c r="F184" s="9" t="s">
        <v>1580</v>
      </c>
      <c r="G184" s="9" t="s">
        <v>1581</v>
      </c>
      <c r="H184" s="9" t="s">
        <v>1582</v>
      </c>
      <c r="I184" s="9" t="s">
        <v>1583</v>
      </c>
      <c r="J184" s="10">
        <v>44561</v>
      </c>
      <c r="K184" s="11">
        <v>1</v>
      </c>
      <c r="L184" s="9" t="s">
        <v>1584</v>
      </c>
      <c r="M184" s="12">
        <v>131722563000</v>
      </c>
      <c r="N184" s="9" t="s">
        <v>1585</v>
      </c>
    </row>
    <row r="185" spans="1:14" x14ac:dyDescent="0.25">
      <c r="A185" s="9" t="s">
        <v>669</v>
      </c>
      <c r="B185" s="10">
        <v>44561</v>
      </c>
      <c r="C185" s="11">
        <v>1</v>
      </c>
      <c r="D185" s="9" t="s">
        <v>670</v>
      </c>
      <c r="E185" s="11">
        <v>20222</v>
      </c>
      <c r="F185" s="9" t="s">
        <v>1580</v>
      </c>
      <c r="G185" s="9" t="s">
        <v>1581</v>
      </c>
      <c r="H185" s="9" t="s">
        <v>1582</v>
      </c>
      <c r="I185" s="9" t="s">
        <v>1583</v>
      </c>
      <c r="J185" s="10">
        <v>44561</v>
      </c>
      <c r="K185" s="11">
        <v>1</v>
      </c>
      <c r="L185" s="9" t="s">
        <v>1584</v>
      </c>
      <c r="M185" s="12">
        <v>3130000</v>
      </c>
      <c r="N185" s="9" t="s">
        <v>1585</v>
      </c>
    </row>
    <row r="186" spans="1:14" x14ac:dyDescent="0.25">
      <c r="A186" s="9" t="s">
        <v>671</v>
      </c>
      <c r="B186" s="10">
        <v>44561</v>
      </c>
      <c r="C186" s="11">
        <v>2</v>
      </c>
      <c r="D186" s="9" t="s">
        <v>672</v>
      </c>
      <c r="E186" s="11">
        <v>24260</v>
      </c>
      <c r="F186" s="9" t="s">
        <v>1580</v>
      </c>
      <c r="G186" s="9" t="s">
        <v>1581</v>
      </c>
      <c r="H186" s="9" t="s">
        <v>1582</v>
      </c>
      <c r="I186" s="9" t="s">
        <v>1583</v>
      </c>
      <c r="J186" s="10">
        <v>44561</v>
      </c>
      <c r="K186" s="11">
        <v>1</v>
      </c>
      <c r="L186" s="9" t="s">
        <v>1584</v>
      </c>
      <c r="M186" s="12">
        <v>7910994000</v>
      </c>
      <c r="N186" s="9" t="s">
        <v>1585</v>
      </c>
    </row>
    <row r="187" spans="1:14" x14ac:dyDescent="0.25">
      <c r="A187" s="9" t="s">
        <v>673</v>
      </c>
      <c r="B187" s="10">
        <v>44377</v>
      </c>
      <c r="C187" s="11">
        <v>1</v>
      </c>
      <c r="D187" s="9" t="s">
        <v>674</v>
      </c>
      <c r="E187" s="11">
        <v>20036</v>
      </c>
      <c r="F187" s="9" t="s">
        <v>1580</v>
      </c>
      <c r="G187" s="9" t="s">
        <v>1581</v>
      </c>
      <c r="H187" s="9" t="s">
        <v>1582</v>
      </c>
      <c r="I187" s="9" t="s">
        <v>1583</v>
      </c>
      <c r="J187" s="10">
        <v>44377</v>
      </c>
      <c r="K187" s="11">
        <v>1</v>
      </c>
      <c r="L187" s="9" t="s">
        <v>1584</v>
      </c>
      <c r="M187" s="12">
        <v>3175389000</v>
      </c>
      <c r="N187" s="9" t="s">
        <v>1585</v>
      </c>
    </row>
    <row r="188" spans="1:14" x14ac:dyDescent="0.25">
      <c r="A188" s="9" t="s">
        <v>675</v>
      </c>
      <c r="B188" s="10">
        <v>44561</v>
      </c>
      <c r="C188" s="11">
        <v>1</v>
      </c>
      <c r="D188" s="9" t="s">
        <v>676</v>
      </c>
      <c r="E188" s="11">
        <v>26425</v>
      </c>
      <c r="F188" s="9" t="s">
        <v>1580</v>
      </c>
      <c r="G188" s="9" t="s">
        <v>1581</v>
      </c>
      <c r="H188" s="9" t="s">
        <v>1582</v>
      </c>
      <c r="I188" s="9" t="s">
        <v>1583</v>
      </c>
      <c r="J188" s="10">
        <v>44561</v>
      </c>
      <c r="K188" s="11">
        <v>1</v>
      </c>
      <c r="L188" s="9" t="s">
        <v>1584</v>
      </c>
      <c r="M188" s="12">
        <v>2259980000</v>
      </c>
      <c r="N188" s="9" t="s">
        <v>1585</v>
      </c>
    </row>
    <row r="189" spans="1:14" x14ac:dyDescent="0.25">
      <c r="A189" s="9" t="s">
        <v>677</v>
      </c>
      <c r="B189" s="10">
        <v>44561</v>
      </c>
      <c r="C189" s="11">
        <v>1</v>
      </c>
      <c r="D189" s="9" t="s">
        <v>678</v>
      </c>
      <c r="E189" s="11">
        <v>20052</v>
      </c>
      <c r="F189" s="9" t="s">
        <v>1580</v>
      </c>
      <c r="G189" s="9" t="s">
        <v>1581</v>
      </c>
      <c r="H189" s="9" t="s">
        <v>1582</v>
      </c>
      <c r="I189" s="9" t="s">
        <v>1583</v>
      </c>
      <c r="J189" s="10">
        <v>44561</v>
      </c>
      <c r="K189" s="11">
        <v>1</v>
      </c>
      <c r="L189" s="9" t="s">
        <v>1584</v>
      </c>
      <c r="M189" s="12">
        <v>13294000</v>
      </c>
      <c r="N189" s="9" t="s">
        <v>1585</v>
      </c>
    </row>
    <row r="190" spans="1:14" x14ac:dyDescent="0.25">
      <c r="A190" s="9" t="s">
        <v>679</v>
      </c>
      <c r="B190" s="10">
        <v>44561</v>
      </c>
      <c r="C190" s="11">
        <v>1</v>
      </c>
      <c r="D190" s="9" t="s">
        <v>188</v>
      </c>
      <c r="E190" s="11">
        <v>20087</v>
      </c>
      <c r="F190" s="9" t="s">
        <v>1580</v>
      </c>
      <c r="G190" s="9" t="s">
        <v>1581</v>
      </c>
      <c r="H190" s="9" t="s">
        <v>1582</v>
      </c>
      <c r="I190" s="9" t="s">
        <v>1583</v>
      </c>
      <c r="J190" s="10">
        <v>44561</v>
      </c>
      <c r="K190" s="11">
        <v>1</v>
      </c>
      <c r="L190" s="9" t="s">
        <v>1584</v>
      </c>
      <c r="M190" s="12">
        <v>31594620000</v>
      </c>
      <c r="N190" s="9" t="s">
        <v>1585</v>
      </c>
    </row>
    <row r="191" spans="1:14" x14ac:dyDescent="0.25">
      <c r="A191" s="9" t="s">
        <v>680</v>
      </c>
      <c r="B191" s="10">
        <v>44561</v>
      </c>
      <c r="C191" s="11">
        <v>2</v>
      </c>
      <c r="D191" s="9" t="s">
        <v>681</v>
      </c>
      <c r="E191" s="11">
        <v>26557</v>
      </c>
      <c r="F191" s="9" t="s">
        <v>1580</v>
      </c>
      <c r="G191" s="9" t="s">
        <v>1581</v>
      </c>
      <c r="H191" s="9" t="s">
        <v>1582</v>
      </c>
      <c r="I191" s="9" t="s">
        <v>1583</v>
      </c>
      <c r="J191" s="10">
        <v>44561</v>
      </c>
      <c r="K191" s="11">
        <v>1</v>
      </c>
      <c r="L191" s="9" t="s">
        <v>1584</v>
      </c>
      <c r="M191" s="12">
        <v>127906000</v>
      </c>
      <c r="N191" s="9" t="s">
        <v>1585</v>
      </c>
    </row>
    <row r="192" spans="1:14" x14ac:dyDescent="0.25">
      <c r="A192" s="9" t="s">
        <v>682</v>
      </c>
      <c r="B192" s="10">
        <v>44561</v>
      </c>
      <c r="C192" s="11">
        <v>1</v>
      </c>
      <c r="D192" s="9" t="s">
        <v>351</v>
      </c>
      <c r="E192" s="11">
        <v>20966</v>
      </c>
      <c r="F192" s="9" t="s">
        <v>1580</v>
      </c>
      <c r="G192" s="9" t="s">
        <v>1581</v>
      </c>
      <c r="H192" s="9" t="s">
        <v>1582</v>
      </c>
      <c r="I192" s="9" t="s">
        <v>1583</v>
      </c>
      <c r="J192" s="10">
        <v>44561</v>
      </c>
      <c r="K192" s="11">
        <v>1</v>
      </c>
      <c r="L192" s="9" t="s">
        <v>1584</v>
      </c>
      <c r="M192" s="12">
        <v>1039861000</v>
      </c>
      <c r="N192" s="9" t="s">
        <v>1585</v>
      </c>
    </row>
    <row r="193" spans="1:14" x14ac:dyDescent="0.25">
      <c r="A193" s="9" t="s">
        <v>683</v>
      </c>
      <c r="B193" s="10">
        <v>44561</v>
      </c>
      <c r="C193" s="11">
        <v>1</v>
      </c>
      <c r="D193" s="9" t="s">
        <v>684</v>
      </c>
      <c r="E193" s="11">
        <v>26158</v>
      </c>
      <c r="F193" s="9" t="s">
        <v>1580</v>
      </c>
      <c r="G193" s="9" t="s">
        <v>1581</v>
      </c>
      <c r="H193" s="9" t="s">
        <v>1582</v>
      </c>
      <c r="I193" s="9" t="s">
        <v>1583</v>
      </c>
      <c r="J193" s="10">
        <v>44561</v>
      </c>
      <c r="K193" s="11">
        <v>1</v>
      </c>
      <c r="L193" s="9" t="s">
        <v>1584</v>
      </c>
      <c r="M193" s="12">
        <v>846876000</v>
      </c>
      <c r="N193" s="9" t="s">
        <v>1585</v>
      </c>
    </row>
    <row r="194" spans="1:14" x14ac:dyDescent="0.25">
      <c r="A194" s="9" t="s">
        <v>685</v>
      </c>
      <c r="B194" s="10">
        <v>44561</v>
      </c>
      <c r="C194" s="11">
        <v>1</v>
      </c>
      <c r="D194" s="9" t="s">
        <v>686</v>
      </c>
      <c r="E194" s="11">
        <v>20982</v>
      </c>
      <c r="F194" s="9" t="s">
        <v>1580</v>
      </c>
      <c r="G194" s="9" t="s">
        <v>1581</v>
      </c>
      <c r="H194" s="9" t="s">
        <v>1582</v>
      </c>
      <c r="I194" s="9" t="s">
        <v>1583</v>
      </c>
      <c r="J194" s="10">
        <v>44561</v>
      </c>
      <c r="K194" s="11">
        <v>1</v>
      </c>
      <c r="L194" s="9" t="s">
        <v>1584</v>
      </c>
      <c r="M194" s="12">
        <v>10184886000</v>
      </c>
      <c r="N194" s="9" t="s">
        <v>1585</v>
      </c>
    </row>
    <row r="195" spans="1:14" x14ac:dyDescent="0.25">
      <c r="A195" s="9" t="s">
        <v>687</v>
      </c>
      <c r="B195" s="10">
        <v>44561</v>
      </c>
      <c r="C195" s="11">
        <v>1</v>
      </c>
      <c r="D195" s="9" t="s">
        <v>164</v>
      </c>
      <c r="E195" s="11">
        <v>20630</v>
      </c>
      <c r="F195" s="9" t="s">
        <v>1580</v>
      </c>
      <c r="G195" s="9" t="s">
        <v>1581</v>
      </c>
      <c r="H195" s="9" t="s">
        <v>1582</v>
      </c>
      <c r="I195" s="9" t="s">
        <v>1583</v>
      </c>
      <c r="J195" s="10">
        <v>44561</v>
      </c>
      <c r="K195" s="11">
        <v>1</v>
      </c>
      <c r="L195" s="9" t="s">
        <v>1584</v>
      </c>
      <c r="M195" s="12">
        <v>104479000</v>
      </c>
      <c r="N195" s="9" t="s">
        <v>1585</v>
      </c>
    </row>
    <row r="196" spans="1:14" x14ac:dyDescent="0.25">
      <c r="A196" s="9" t="s">
        <v>688</v>
      </c>
      <c r="B196" s="10">
        <v>44561</v>
      </c>
      <c r="C196" s="11">
        <v>1</v>
      </c>
      <c r="D196" s="9" t="s">
        <v>689</v>
      </c>
      <c r="E196" s="11">
        <v>24473</v>
      </c>
      <c r="F196" s="9" t="s">
        <v>1580</v>
      </c>
      <c r="G196" s="9" t="s">
        <v>1581</v>
      </c>
      <c r="H196" s="9" t="s">
        <v>1582</v>
      </c>
      <c r="I196" s="9" t="s">
        <v>1583</v>
      </c>
      <c r="J196" s="10">
        <v>44561</v>
      </c>
      <c r="K196" s="11">
        <v>1</v>
      </c>
      <c r="L196" s="9" t="s">
        <v>1584</v>
      </c>
      <c r="M196" s="12">
        <v>3215435000</v>
      </c>
      <c r="N196" s="9" t="s">
        <v>1585</v>
      </c>
    </row>
    <row r="197" spans="1:14" x14ac:dyDescent="0.25">
      <c r="A197" s="9" t="s">
        <v>690</v>
      </c>
      <c r="B197" s="10">
        <v>44561</v>
      </c>
      <c r="C197" s="11">
        <v>2</v>
      </c>
      <c r="D197" s="9" t="s">
        <v>372</v>
      </c>
      <c r="E197" s="11">
        <v>20257</v>
      </c>
      <c r="F197" s="9" t="s">
        <v>1580</v>
      </c>
      <c r="G197" s="9" t="s">
        <v>1581</v>
      </c>
      <c r="H197" s="9" t="s">
        <v>1582</v>
      </c>
      <c r="I197" s="9" t="s">
        <v>1583</v>
      </c>
      <c r="J197" s="10">
        <v>44561</v>
      </c>
      <c r="K197" s="11">
        <v>1</v>
      </c>
      <c r="L197" s="9" t="s">
        <v>1584</v>
      </c>
      <c r="M197" s="12">
        <v>13830180000</v>
      </c>
      <c r="N197" s="9" t="s">
        <v>1585</v>
      </c>
    </row>
    <row r="198" spans="1:14" x14ac:dyDescent="0.25">
      <c r="A198" s="9" t="s">
        <v>691</v>
      </c>
      <c r="B198" s="10">
        <v>44561</v>
      </c>
      <c r="C198" s="11">
        <v>1</v>
      </c>
      <c r="D198" s="9" t="s">
        <v>692</v>
      </c>
      <c r="E198" s="11">
        <v>24902</v>
      </c>
      <c r="F198" s="9" t="s">
        <v>1580</v>
      </c>
      <c r="G198" s="9" t="s">
        <v>1581</v>
      </c>
      <c r="H198" s="9" t="s">
        <v>1582</v>
      </c>
      <c r="I198" s="9" t="s">
        <v>1583</v>
      </c>
      <c r="J198" s="10">
        <v>44561</v>
      </c>
      <c r="K198" s="11">
        <v>1</v>
      </c>
      <c r="L198" s="9" t="s">
        <v>1584</v>
      </c>
      <c r="M198" s="12">
        <v>1045263000</v>
      </c>
      <c r="N198" s="9" t="s">
        <v>1585</v>
      </c>
    </row>
    <row r="199" spans="1:14" x14ac:dyDescent="0.25">
      <c r="A199" s="9" t="s">
        <v>693</v>
      </c>
      <c r="B199" s="10">
        <v>44561</v>
      </c>
      <c r="C199" s="11">
        <v>1</v>
      </c>
      <c r="D199" s="9" t="s">
        <v>98</v>
      </c>
      <c r="E199" s="11">
        <v>20184</v>
      </c>
      <c r="F199" s="9" t="s">
        <v>1580</v>
      </c>
      <c r="G199" s="9" t="s">
        <v>1581</v>
      </c>
      <c r="H199" s="9" t="s">
        <v>1582</v>
      </c>
      <c r="I199" s="9" t="s">
        <v>1583</v>
      </c>
      <c r="J199" s="10">
        <v>44561</v>
      </c>
      <c r="K199" s="11">
        <v>1</v>
      </c>
      <c r="L199" s="9" t="s">
        <v>1584</v>
      </c>
      <c r="M199" s="12">
        <v>21000</v>
      </c>
      <c r="N199" s="9" t="s">
        <v>1585</v>
      </c>
    </row>
    <row r="200" spans="1:14" x14ac:dyDescent="0.25">
      <c r="A200" s="9" t="s">
        <v>694</v>
      </c>
      <c r="B200" s="10">
        <v>44561</v>
      </c>
      <c r="C200" s="11">
        <v>1</v>
      </c>
      <c r="D200" s="9" t="s">
        <v>695</v>
      </c>
      <c r="E200" s="11">
        <v>25828</v>
      </c>
      <c r="F200" s="9" t="s">
        <v>1580</v>
      </c>
      <c r="G200" s="9" t="s">
        <v>1581</v>
      </c>
      <c r="H200" s="9" t="s">
        <v>1582</v>
      </c>
      <c r="I200" s="9" t="s">
        <v>1583</v>
      </c>
      <c r="J200" s="10">
        <v>44561</v>
      </c>
      <c r="K200" s="11">
        <v>1</v>
      </c>
      <c r="L200" s="9" t="s">
        <v>1584</v>
      </c>
      <c r="M200" s="12">
        <v>12789262000</v>
      </c>
      <c r="N200" s="9" t="s">
        <v>1585</v>
      </c>
    </row>
    <row r="201" spans="1:14" x14ac:dyDescent="0.25">
      <c r="A201" s="9" t="s">
        <v>696</v>
      </c>
      <c r="B201" s="10">
        <v>44561</v>
      </c>
      <c r="C201" s="11">
        <v>1</v>
      </c>
      <c r="D201" s="9" t="s">
        <v>358</v>
      </c>
      <c r="E201" s="11">
        <v>20435</v>
      </c>
      <c r="F201" s="9" t="s">
        <v>1580</v>
      </c>
      <c r="G201" s="9" t="s">
        <v>1581</v>
      </c>
      <c r="H201" s="9" t="s">
        <v>1582</v>
      </c>
      <c r="I201" s="9" t="s">
        <v>1583</v>
      </c>
      <c r="J201" s="10">
        <v>44561</v>
      </c>
      <c r="K201" s="11">
        <v>1</v>
      </c>
      <c r="L201" s="9" t="s">
        <v>1584</v>
      </c>
      <c r="M201" s="12">
        <v>1479481000</v>
      </c>
      <c r="N201" s="9" t="s">
        <v>1585</v>
      </c>
    </row>
    <row r="202" spans="1:14" x14ac:dyDescent="0.25">
      <c r="A202" s="9" t="s">
        <v>697</v>
      </c>
      <c r="B202" s="10">
        <v>44286</v>
      </c>
      <c r="C202" s="11">
        <v>1</v>
      </c>
      <c r="D202" s="9" t="s">
        <v>698</v>
      </c>
      <c r="E202" s="11">
        <v>23230</v>
      </c>
      <c r="F202" s="9" t="s">
        <v>1580</v>
      </c>
      <c r="G202" s="9" t="s">
        <v>1581</v>
      </c>
      <c r="H202" s="9" t="s">
        <v>1582</v>
      </c>
      <c r="I202" s="9" t="s">
        <v>1583</v>
      </c>
      <c r="J202" s="10">
        <v>44286</v>
      </c>
      <c r="K202" s="11">
        <v>1</v>
      </c>
      <c r="L202" s="9" t="s">
        <v>1584</v>
      </c>
      <c r="M202" s="12">
        <v>34843016000</v>
      </c>
      <c r="N202" s="9" t="s">
        <v>1585</v>
      </c>
    </row>
    <row r="203" spans="1:14" x14ac:dyDescent="0.25">
      <c r="A203" s="9" t="s">
        <v>699</v>
      </c>
      <c r="B203" s="10">
        <v>44561</v>
      </c>
      <c r="C203" s="11">
        <v>1</v>
      </c>
      <c r="D203" s="9" t="s">
        <v>700</v>
      </c>
      <c r="E203" s="11">
        <v>20370</v>
      </c>
      <c r="F203" s="9" t="s">
        <v>1580</v>
      </c>
      <c r="G203" s="9" t="s">
        <v>1581</v>
      </c>
      <c r="H203" s="9" t="s">
        <v>1582</v>
      </c>
      <c r="I203" s="9" t="s">
        <v>1583</v>
      </c>
      <c r="J203" s="10">
        <v>44561</v>
      </c>
      <c r="K203" s="11">
        <v>1</v>
      </c>
      <c r="L203" s="9" t="s">
        <v>1584</v>
      </c>
      <c r="M203" s="12">
        <v>368603000</v>
      </c>
      <c r="N203" s="9" t="s">
        <v>1585</v>
      </c>
    </row>
    <row r="204" spans="1:14" x14ac:dyDescent="0.25">
      <c r="A204" s="9" t="s">
        <v>701</v>
      </c>
      <c r="B204" s="10">
        <v>44561</v>
      </c>
      <c r="C204" s="11">
        <v>1</v>
      </c>
      <c r="D204" s="9" t="s">
        <v>702</v>
      </c>
      <c r="E204" s="11">
        <v>23175</v>
      </c>
      <c r="F204" s="9" t="s">
        <v>1580</v>
      </c>
      <c r="G204" s="9" t="s">
        <v>1581</v>
      </c>
      <c r="H204" s="9" t="s">
        <v>1582</v>
      </c>
      <c r="I204" s="9" t="s">
        <v>1583</v>
      </c>
      <c r="J204" s="10">
        <v>44561</v>
      </c>
      <c r="K204" s="11">
        <v>1</v>
      </c>
      <c r="L204" s="9" t="s">
        <v>1584</v>
      </c>
      <c r="M204" s="12">
        <v>3995388000</v>
      </c>
      <c r="N204" s="9" t="s">
        <v>1585</v>
      </c>
    </row>
    <row r="205" spans="1:14" x14ac:dyDescent="0.25">
      <c r="A205" s="9" t="s">
        <v>703</v>
      </c>
      <c r="B205" s="10">
        <v>44561</v>
      </c>
      <c r="C205" s="11">
        <v>1</v>
      </c>
      <c r="D205" s="9" t="s">
        <v>704</v>
      </c>
      <c r="E205" s="11">
        <v>26026</v>
      </c>
      <c r="F205" s="9" t="s">
        <v>1580</v>
      </c>
      <c r="G205" s="9" t="s">
        <v>1581</v>
      </c>
      <c r="H205" s="9" t="s">
        <v>1582</v>
      </c>
      <c r="I205" s="9" t="s">
        <v>1583</v>
      </c>
      <c r="J205" s="10">
        <v>44561</v>
      </c>
      <c r="K205" s="11">
        <v>1</v>
      </c>
      <c r="L205" s="9" t="s">
        <v>1584</v>
      </c>
      <c r="M205" s="12">
        <v>1696536000</v>
      </c>
      <c r="N205" s="9" t="s">
        <v>1585</v>
      </c>
    </row>
    <row r="206" spans="1:14" x14ac:dyDescent="0.25">
      <c r="A206" s="9" t="s">
        <v>705</v>
      </c>
      <c r="B206" s="10">
        <v>44561</v>
      </c>
      <c r="C206" s="11">
        <v>1</v>
      </c>
      <c r="D206" s="9" t="s">
        <v>706</v>
      </c>
      <c r="E206" s="11">
        <v>26590</v>
      </c>
      <c r="F206" s="9" t="s">
        <v>1580</v>
      </c>
      <c r="G206" s="9" t="s">
        <v>1581</v>
      </c>
      <c r="H206" s="9" t="s">
        <v>1582</v>
      </c>
      <c r="I206" s="9" t="s">
        <v>1583</v>
      </c>
      <c r="J206" s="10">
        <v>44561</v>
      </c>
      <c r="K206" s="11">
        <v>1</v>
      </c>
      <c r="L206" s="9" t="s">
        <v>1584</v>
      </c>
      <c r="M206" s="12">
        <v>680671000</v>
      </c>
      <c r="N206" s="9" t="s">
        <v>1585</v>
      </c>
    </row>
    <row r="207" spans="1:14" x14ac:dyDescent="0.25">
      <c r="A207" s="9" t="s">
        <v>707</v>
      </c>
      <c r="B207" s="10">
        <v>44561</v>
      </c>
      <c r="C207" s="11">
        <v>1</v>
      </c>
      <c r="D207" s="9" t="s">
        <v>243</v>
      </c>
      <c r="E207" s="11">
        <v>20605</v>
      </c>
      <c r="F207" s="9" t="s">
        <v>1580</v>
      </c>
      <c r="G207" s="9" t="s">
        <v>1581</v>
      </c>
      <c r="H207" s="9" t="s">
        <v>1582</v>
      </c>
      <c r="I207" s="9" t="s">
        <v>1583</v>
      </c>
      <c r="J207" s="10">
        <v>44561</v>
      </c>
      <c r="K207" s="11">
        <v>1</v>
      </c>
      <c r="L207" s="9" t="s">
        <v>1584</v>
      </c>
      <c r="M207" s="12">
        <v>6114073000</v>
      </c>
      <c r="N207" s="9" t="s">
        <v>1585</v>
      </c>
    </row>
    <row r="208" spans="1:14" x14ac:dyDescent="0.25">
      <c r="A208" s="9" t="s">
        <v>708</v>
      </c>
      <c r="B208" s="10">
        <v>44561</v>
      </c>
      <c r="C208" s="11">
        <v>1</v>
      </c>
      <c r="D208" s="9" t="s">
        <v>205</v>
      </c>
      <c r="E208" s="11">
        <v>20770</v>
      </c>
      <c r="F208" s="9" t="s">
        <v>1580</v>
      </c>
      <c r="G208" s="9" t="s">
        <v>1581</v>
      </c>
      <c r="H208" s="9" t="s">
        <v>1582</v>
      </c>
      <c r="I208" s="9" t="s">
        <v>1583</v>
      </c>
      <c r="J208" s="10">
        <v>44561</v>
      </c>
      <c r="K208" s="11">
        <v>1</v>
      </c>
      <c r="L208" s="9" t="s">
        <v>1584</v>
      </c>
      <c r="M208" s="12">
        <v>4446453000</v>
      </c>
      <c r="N208" s="9" t="s">
        <v>1585</v>
      </c>
    </row>
    <row r="209" spans="1:14" x14ac:dyDescent="0.25">
      <c r="A209" s="9" t="s">
        <v>709</v>
      </c>
      <c r="B209" s="10">
        <v>44286</v>
      </c>
      <c r="C209" s="11">
        <v>1</v>
      </c>
      <c r="D209" s="9" t="s">
        <v>710</v>
      </c>
      <c r="E209" s="11">
        <v>26522</v>
      </c>
      <c r="F209" s="9" t="s">
        <v>1580</v>
      </c>
      <c r="G209" s="9" t="s">
        <v>1581</v>
      </c>
      <c r="H209" s="9" t="s">
        <v>1582</v>
      </c>
      <c r="I209" s="9" t="s">
        <v>1583</v>
      </c>
      <c r="J209" s="10">
        <v>44286</v>
      </c>
      <c r="K209" s="11">
        <v>1</v>
      </c>
      <c r="L209" s="9" t="s">
        <v>1584</v>
      </c>
      <c r="M209" s="12">
        <v>2345113000</v>
      </c>
      <c r="N209" s="9" t="s">
        <v>1585</v>
      </c>
    </row>
    <row r="210" spans="1:14" x14ac:dyDescent="0.25">
      <c r="A210" s="9" t="s">
        <v>711</v>
      </c>
      <c r="B210" s="10">
        <v>44561</v>
      </c>
      <c r="C210" s="11">
        <v>1</v>
      </c>
      <c r="D210" s="9" t="s">
        <v>118</v>
      </c>
      <c r="E210" s="11">
        <v>18139</v>
      </c>
      <c r="F210" s="9" t="s">
        <v>1580</v>
      </c>
      <c r="G210" s="9" t="s">
        <v>1581</v>
      </c>
      <c r="H210" s="9" t="s">
        <v>1582</v>
      </c>
      <c r="I210" s="9" t="s">
        <v>1583</v>
      </c>
      <c r="J210" s="10">
        <v>44561</v>
      </c>
      <c r="K210" s="11">
        <v>1</v>
      </c>
      <c r="L210" s="9" t="s">
        <v>1584</v>
      </c>
      <c r="M210" s="12">
        <v>5192000000</v>
      </c>
      <c r="N210" s="9" t="s">
        <v>1585</v>
      </c>
    </row>
    <row r="211" spans="1:14" x14ac:dyDescent="0.25">
      <c r="A211" s="9" t="s">
        <v>712</v>
      </c>
      <c r="B211" s="10">
        <v>44561</v>
      </c>
      <c r="C211" s="11">
        <v>1</v>
      </c>
      <c r="D211" s="9" t="s">
        <v>285</v>
      </c>
      <c r="E211" s="11">
        <v>20915</v>
      </c>
      <c r="F211" s="9" t="s">
        <v>1580</v>
      </c>
      <c r="G211" s="9" t="s">
        <v>1581</v>
      </c>
      <c r="H211" s="9" t="s">
        <v>1582</v>
      </c>
      <c r="I211" s="9" t="s">
        <v>1583</v>
      </c>
      <c r="J211" s="10">
        <v>44561</v>
      </c>
      <c r="K211" s="11">
        <v>1</v>
      </c>
      <c r="L211" s="9" t="s">
        <v>1584</v>
      </c>
      <c r="M211" s="12">
        <v>14821436000</v>
      </c>
      <c r="N211" s="9" t="s">
        <v>1585</v>
      </c>
    </row>
    <row r="212" spans="1:14" x14ac:dyDescent="0.25">
      <c r="A212" s="9" t="s">
        <v>713</v>
      </c>
      <c r="B212" s="10">
        <v>44561</v>
      </c>
      <c r="C212" s="11">
        <v>1</v>
      </c>
      <c r="D212" s="9" t="s">
        <v>63</v>
      </c>
      <c r="E212" s="11">
        <v>21490</v>
      </c>
      <c r="F212" s="9" t="s">
        <v>1580</v>
      </c>
      <c r="G212" s="9" t="s">
        <v>1581</v>
      </c>
      <c r="H212" s="9" t="s">
        <v>1582</v>
      </c>
      <c r="I212" s="9" t="s">
        <v>1583</v>
      </c>
      <c r="J212" s="10">
        <v>44561</v>
      </c>
      <c r="K212" s="11">
        <v>1</v>
      </c>
      <c r="L212" s="9" t="s">
        <v>1584</v>
      </c>
      <c r="M212" s="12">
        <v>7622100000</v>
      </c>
      <c r="N212" s="9" t="s">
        <v>1585</v>
      </c>
    </row>
    <row r="213" spans="1:14" x14ac:dyDescent="0.25">
      <c r="A213" s="9" t="s">
        <v>714</v>
      </c>
      <c r="B213" s="10">
        <v>44561</v>
      </c>
      <c r="C213" s="11">
        <v>1</v>
      </c>
      <c r="D213" s="9" t="s">
        <v>715</v>
      </c>
      <c r="E213" s="11">
        <v>26603</v>
      </c>
      <c r="F213" s="9" t="s">
        <v>1580</v>
      </c>
      <c r="G213" s="9" t="s">
        <v>1581</v>
      </c>
      <c r="H213" s="9" t="s">
        <v>1582</v>
      </c>
      <c r="I213" s="9" t="s">
        <v>1583</v>
      </c>
      <c r="J213" s="10">
        <v>44561</v>
      </c>
      <c r="K213" s="11">
        <v>1</v>
      </c>
      <c r="L213" s="9" t="s">
        <v>1584</v>
      </c>
      <c r="M213" s="12">
        <v>548987000</v>
      </c>
      <c r="N213" s="9" t="s">
        <v>1585</v>
      </c>
    </row>
    <row r="214" spans="1:14" x14ac:dyDescent="0.25">
      <c r="A214" s="9" t="s">
        <v>716</v>
      </c>
      <c r="B214" s="10">
        <v>44561</v>
      </c>
      <c r="C214" s="11">
        <v>1</v>
      </c>
      <c r="D214" s="9" t="s">
        <v>221</v>
      </c>
      <c r="E214" s="11">
        <v>4669</v>
      </c>
      <c r="F214" s="9" t="s">
        <v>1580</v>
      </c>
      <c r="G214" s="9" t="s">
        <v>1581</v>
      </c>
      <c r="H214" s="9" t="s">
        <v>1582</v>
      </c>
      <c r="I214" s="9" t="s">
        <v>1583</v>
      </c>
      <c r="J214" s="10">
        <v>44561</v>
      </c>
      <c r="K214" s="11">
        <v>1</v>
      </c>
      <c r="L214" s="9" t="s">
        <v>1584</v>
      </c>
      <c r="M214" s="12">
        <v>7601746000</v>
      </c>
      <c r="N214" s="9" t="s">
        <v>1585</v>
      </c>
    </row>
    <row r="215" spans="1:14" x14ac:dyDescent="0.25">
      <c r="A215" s="9" t="s">
        <v>717</v>
      </c>
      <c r="B215" s="10">
        <v>44561</v>
      </c>
      <c r="C215" s="11">
        <v>2</v>
      </c>
      <c r="D215" s="9" t="s">
        <v>357</v>
      </c>
      <c r="E215" s="11">
        <v>11215</v>
      </c>
      <c r="F215" s="9" t="s">
        <v>1580</v>
      </c>
      <c r="G215" s="9" t="s">
        <v>1581</v>
      </c>
      <c r="H215" s="9" t="s">
        <v>1582</v>
      </c>
      <c r="I215" s="9" t="s">
        <v>1583</v>
      </c>
      <c r="J215" s="10">
        <v>44561</v>
      </c>
      <c r="K215" s="11">
        <v>1</v>
      </c>
      <c r="L215" s="9" t="s">
        <v>1584</v>
      </c>
      <c r="M215" s="12">
        <v>16712000</v>
      </c>
      <c r="N215" s="9" t="s">
        <v>1585</v>
      </c>
    </row>
    <row r="216" spans="1:14" x14ac:dyDescent="0.25">
      <c r="A216" s="9" t="s">
        <v>718</v>
      </c>
      <c r="B216" s="10">
        <v>44561</v>
      </c>
      <c r="C216" s="11">
        <v>1</v>
      </c>
      <c r="D216" s="9" t="s">
        <v>162</v>
      </c>
      <c r="E216" s="11">
        <v>20540</v>
      </c>
      <c r="F216" s="9" t="s">
        <v>1580</v>
      </c>
      <c r="G216" s="9" t="s">
        <v>1581</v>
      </c>
      <c r="H216" s="9" t="s">
        <v>1582</v>
      </c>
      <c r="I216" s="9" t="s">
        <v>1583</v>
      </c>
      <c r="J216" s="10">
        <v>44561</v>
      </c>
      <c r="K216" s="11">
        <v>1</v>
      </c>
      <c r="L216" s="9" t="s">
        <v>1584</v>
      </c>
      <c r="M216" s="12">
        <v>10130484000</v>
      </c>
      <c r="N216" s="9" t="s">
        <v>1585</v>
      </c>
    </row>
    <row r="217" spans="1:14" x14ac:dyDescent="0.25">
      <c r="A217" s="9" t="s">
        <v>719</v>
      </c>
      <c r="B217" s="10">
        <v>44561</v>
      </c>
      <c r="C217" s="11">
        <v>2</v>
      </c>
      <c r="D217" s="9" t="s">
        <v>120</v>
      </c>
      <c r="E217" s="11">
        <v>20648</v>
      </c>
      <c r="F217" s="9" t="s">
        <v>1580</v>
      </c>
      <c r="G217" s="9" t="s">
        <v>1581</v>
      </c>
      <c r="H217" s="9" t="s">
        <v>1582</v>
      </c>
      <c r="I217" s="9" t="s">
        <v>1583</v>
      </c>
      <c r="J217" s="10">
        <v>44561</v>
      </c>
      <c r="K217" s="11">
        <v>1</v>
      </c>
      <c r="L217" s="9" t="s">
        <v>1584</v>
      </c>
      <c r="M217" s="12">
        <v>6743747000</v>
      </c>
      <c r="N217" s="9" t="s">
        <v>1585</v>
      </c>
    </row>
    <row r="218" spans="1:14" x14ac:dyDescent="0.25">
      <c r="A218" s="9" t="s">
        <v>720</v>
      </c>
      <c r="B218" s="10">
        <v>44286</v>
      </c>
      <c r="C218" s="11">
        <v>1</v>
      </c>
      <c r="D218" s="9" t="s">
        <v>130</v>
      </c>
      <c r="E218" s="11">
        <v>21709</v>
      </c>
      <c r="F218" s="9" t="s">
        <v>1580</v>
      </c>
      <c r="G218" s="9" t="s">
        <v>1581</v>
      </c>
      <c r="H218" s="9" t="s">
        <v>1582</v>
      </c>
      <c r="I218" s="9" t="s">
        <v>1583</v>
      </c>
      <c r="J218" s="10">
        <v>44286</v>
      </c>
      <c r="K218" s="11">
        <v>1</v>
      </c>
      <c r="L218" s="9" t="s">
        <v>1584</v>
      </c>
      <c r="M218" s="12">
        <v>272415000</v>
      </c>
      <c r="N218" s="9" t="s">
        <v>1585</v>
      </c>
    </row>
    <row r="219" spans="1:14" x14ac:dyDescent="0.25">
      <c r="A219" s="9" t="s">
        <v>721</v>
      </c>
      <c r="B219" s="10">
        <v>44561</v>
      </c>
      <c r="C219" s="11">
        <v>1</v>
      </c>
      <c r="D219" s="9" t="s">
        <v>324</v>
      </c>
      <c r="E219" s="11">
        <v>21636</v>
      </c>
      <c r="F219" s="9" t="s">
        <v>1580</v>
      </c>
      <c r="G219" s="9" t="s">
        <v>1581</v>
      </c>
      <c r="H219" s="9" t="s">
        <v>1582</v>
      </c>
      <c r="I219" s="9" t="s">
        <v>1583</v>
      </c>
      <c r="J219" s="10">
        <v>44561</v>
      </c>
      <c r="K219" s="11">
        <v>1</v>
      </c>
      <c r="L219" s="9" t="s">
        <v>1584</v>
      </c>
      <c r="M219" s="12">
        <v>1126600000</v>
      </c>
      <c r="N219" s="9" t="s">
        <v>1585</v>
      </c>
    </row>
    <row r="220" spans="1:14" x14ac:dyDescent="0.25">
      <c r="A220" s="9" t="s">
        <v>722</v>
      </c>
      <c r="B220" s="10">
        <v>44561</v>
      </c>
      <c r="C220" s="11">
        <v>2</v>
      </c>
      <c r="D220" s="9" t="s">
        <v>111</v>
      </c>
      <c r="E220" s="11">
        <v>21393</v>
      </c>
      <c r="F220" s="9" t="s">
        <v>1580</v>
      </c>
      <c r="G220" s="9" t="s">
        <v>1581</v>
      </c>
      <c r="H220" s="9" t="s">
        <v>1582</v>
      </c>
      <c r="I220" s="9" t="s">
        <v>1583</v>
      </c>
      <c r="J220" s="10">
        <v>44561</v>
      </c>
      <c r="K220" s="11">
        <v>1</v>
      </c>
      <c r="L220" s="9" t="s">
        <v>1584</v>
      </c>
      <c r="M220" s="12">
        <v>1695470000</v>
      </c>
      <c r="N220" s="9" t="s">
        <v>1585</v>
      </c>
    </row>
    <row r="221" spans="1:14" x14ac:dyDescent="0.25">
      <c r="A221" s="9" t="s">
        <v>723</v>
      </c>
      <c r="B221" s="10">
        <v>44561</v>
      </c>
      <c r="C221" s="11">
        <v>1</v>
      </c>
      <c r="D221" s="9" t="s">
        <v>724</v>
      </c>
      <c r="E221" s="11">
        <v>24546</v>
      </c>
      <c r="F221" s="9" t="s">
        <v>1580</v>
      </c>
      <c r="G221" s="9" t="s">
        <v>1581</v>
      </c>
      <c r="H221" s="9" t="s">
        <v>1582</v>
      </c>
      <c r="I221" s="9" t="s">
        <v>1583</v>
      </c>
      <c r="J221" s="10">
        <v>44561</v>
      </c>
      <c r="K221" s="11">
        <v>1</v>
      </c>
      <c r="L221" s="9" t="s">
        <v>1584</v>
      </c>
      <c r="M221" s="12">
        <v>175009000</v>
      </c>
      <c r="N221" s="9" t="s">
        <v>1585</v>
      </c>
    </row>
    <row r="222" spans="1:14" x14ac:dyDescent="0.25">
      <c r="A222" s="9" t="s">
        <v>725</v>
      </c>
      <c r="B222" s="10">
        <v>44561</v>
      </c>
      <c r="C222" s="11">
        <v>2</v>
      </c>
      <c r="D222" s="9" t="s">
        <v>726</v>
      </c>
      <c r="E222" s="11">
        <v>21180</v>
      </c>
      <c r="F222" s="9" t="s">
        <v>1580</v>
      </c>
      <c r="G222" s="9" t="s">
        <v>1581</v>
      </c>
      <c r="H222" s="9" t="s">
        <v>1582</v>
      </c>
      <c r="I222" s="9" t="s">
        <v>1583</v>
      </c>
      <c r="J222" s="10">
        <v>44561</v>
      </c>
      <c r="K222" s="11">
        <v>1</v>
      </c>
      <c r="L222" s="9" t="s">
        <v>1584</v>
      </c>
      <c r="M222" s="12">
        <v>204958000</v>
      </c>
      <c r="N222" s="9" t="s">
        <v>1585</v>
      </c>
    </row>
    <row r="223" spans="1:14" x14ac:dyDescent="0.25">
      <c r="A223" s="9" t="s">
        <v>727</v>
      </c>
      <c r="B223" s="10">
        <v>44561</v>
      </c>
      <c r="C223" s="11">
        <v>1</v>
      </c>
      <c r="D223" s="9" t="s">
        <v>728</v>
      </c>
      <c r="E223" s="11">
        <v>21008</v>
      </c>
      <c r="F223" s="9" t="s">
        <v>1580</v>
      </c>
      <c r="G223" s="9" t="s">
        <v>1581</v>
      </c>
      <c r="H223" s="9" t="s">
        <v>1582</v>
      </c>
      <c r="I223" s="9" t="s">
        <v>1583</v>
      </c>
      <c r="J223" s="10">
        <v>44561</v>
      </c>
      <c r="K223" s="11">
        <v>1</v>
      </c>
      <c r="L223" s="9" t="s">
        <v>1584</v>
      </c>
      <c r="M223" s="12">
        <v>48237000</v>
      </c>
      <c r="N223" s="9" t="s">
        <v>1585</v>
      </c>
    </row>
    <row r="224" spans="1:14" x14ac:dyDescent="0.25">
      <c r="A224" s="9" t="s">
        <v>729</v>
      </c>
      <c r="B224" s="10">
        <v>44561</v>
      </c>
      <c r="C224" s="11">
        <v>1</v>
      </c>
      <c r="D224" s="9" t="s">
        <v>730</v>
      </c>
      <c r="E224" s="11">
        <v>20818</v>
      </c>
      <c r="F224" s="9" t="s">
        <v>1580</v>
      </c>
      <c r="G224" s="9" t="s">
        <v>1581</v>
      </c>
      <c r="H224" s="9" t="s">
        <v>1582</v>
      </c>
      <c r="I224" s="9" t="s">
        <v>1583</v>
      </c>
      <c r="J224" s="10">
        <v>44561</v>
      </c>
      <c r="K224" s="11">
        <v>1</v>
      </c>
      <c r="L224" s="9" t="s">
        <v>1584</v>
      </c>
      <c r="M224" s="12">
        <v>50152000</v>
      </c>
      <c r="N224" s="9" t="s">
        <v>1585</v>
      </c>
    </row>
    <row r="225" spans="1:14" x14ac:dyDescent="0.25">
      <c r="A225" s="9" t="s">
        <v>731</v>
      </c>
      <c r="B225" s="10">
        <v>44561</v>
      </c>
      <c r="C225" s="11">
        <v>1</v>
      </c>
      <c r="D225" s="9" t="s">
        <v>732</v>
      </c>
      <c r="E225" s="11">
        <v>25224</v>
      </c>
      <c r="F225" s="9" t="s">
        <v>1580</v>
      </c>
      <c r="G225" s="9" t="s">
        <v>1581</v>
      </c>
      <c r="H225" s="9" t="s">
        <v>1582</v>
      </c>
      <c r="I225" s="9" t="s">
        <v>1583</v>
      </c>
      <c r="J225" s="10">
        <v>44561</v>
      </c>
      <c r="K225" s="11">
        <v>1</v>
      </c>
      <c r="L225" s="9" t="s">
        <v>1584</v>
      </c>
      <c r="M225" s="12">
        <v>1403381000</v>
      </c>
      <c r="N225" s="9" t="s">
        <v>1585</v>
      </c>
    </row>
    <row r="226" spans="1:14" x14ac:dyDescent="0.25">
      <c r="A226" s="9" t="s">
        <v>733</v>
      </c>
      <c r="B226" s="10">
        <v>44561</v>
      </c>
      <c r="C226" s="11">
        <v>2</v>
      </c>
      <c r="D226" s="9" t="s">
        <v>734</v>
      </c>
      <c r="E226" s="11">
        <v>23930</v>
      </c>
      <c r="F226" s="9" t="s">
        <v>1580</v>
      </c>
      <c r="G226" s="9" t="s">
        <v>1581</v>
      </c>
      <c r="H226" s="9" t="s">
        <v>1582</v>
      </c>
      <c r="I226" s="9" t="s">
        <v>1583</v>
      </c>
      <c r="J226" s="10">
        <v>44561</v>
      </c>
      <c r="K226" s="11">
        <v>1</v>
      </c>
      <c r="L226" s="9" t="s">
        <v>1584</v>
      </c>
      <c r="M226" s="12">
        <v>13834000</v>
      </c>
      <c r="N226" s="9" t="s">
        <v>1585</v>
      </c>
    </row>
    <row r="227" spans="1:14" x14ac:dyDescent="0.25">
      <c r="A227" s="9" t="s">
        <v>735</v>
      </c>
      <c r="B227" s="10">
        <v>44561</v>
      </c>
      <c r="C227" s="11">
        <v>1</v>
      </c>
      <c r="D227" s="9" t="s">
        <v>736</v>
      </c>
      <c r="E227" s="11">
        <v>23612</v>
      </c>
      <c r="F227" s="9" t="s">
        <v>1580</v>
      </c>
      <c r="G227" s="9" t="s">
        <v>1581</v>
      </c>
      <c r="H227" s="9" t="s">
        <v>1582</v>
      </c>
      <c r="I227" s="9" t="s">
        <v>1583</v>
      </c>
      <c r="J227" s="10">
        <v>44561</v>
      </c>
      <c r="K227" s="11">
        <v>1</v>
      </c>
      <c r="L227" s="9" t="s">
        <v>1584</v>
      </c>
      <c r="M227" s="12">
        <v>272628000</v>
      </c>
      <c r="N227" s="9" t="s">
        <v>1585</v>
      </c>
    </row>
    <row r="228" spans="1:14" x14ac:dyDescent="0.25">
      <c r="A228" s="9" t="s">
        <v>737</v>
      </c>
      <c r="B228" s="10">
        <v>44561</v>
      </c>
      <c r="C228" s="11">
        <v>2</v>
      </c>
      <c r="D228" s="9" t="s">
        <v>738</v>
      </c>
      <c r="E228" s="11">
        <v>25100</v>
      </c>
      <c r="F228" s="9" t="s">
        <v>1580</v>
      </c>
      <c r="G228" s="9" t="s">
        <v>1581</v>
      </c>
      <c r="H228" s="9" t="s">
        <v>1582</v>
      </c>
      <c r="I228" s="9" t="s">
        <v>1583</v>
      </c>
      <c r="J228" s="10">
        <v>44561</v>
      </c>
      <c r="K228" s="11">
        <v>1</v>
      </c>
      <c r="L228" s="9" t="s">
        <v>1584</v>
      </c>
      <c r="M228" s="12">
        <v>1197819000</v>
      </c>
      <c r="N228" s="9" t="s">
        <v>1585</v>
      </c>
    </row>
    <row r="229" spans="1:14" x14ac:dyDescent="0.25">
      <c r="A229" s="9" t="s">
        <v>739</v>
      </c>
      <c r="B229" s="10">
        <v>44561</v>
      </c>
      <c r="C229" s="11">
        <v>2</v>
      </c>
      <c r="D229" s="9" t="s">
        <v>740</v>
      </c>
      <c r="E229" s="11">
        <v>21040</v>
      </c>
      <c r="F229" s="9" t="s">
        <v>1580</v>
      </c>
      <c r="G229" s="9" t="s">
        <v>1581</v>
      </c>
      <c r="H229" s="9" t="s">
        <v>1582</v>
      </c>
      <c r="I229" s="9" t="s">
        <v>1583</v>
      </c>
      <c r="J229" s="10">
        <v>44561</v>
      </c>
      <c r="K229" s="11">
        <v>1</v>
      </c>
      <c r="L229" s="9" t="s">
        <v>1584</v>
      </c>
      <c r="M229" s="12">
        <v>3236560000</v>
      </c>
      <c r="N229" s="9" t="s">
        <v>1585</v>
      </c>
    </row>
    <row r="230" spans="1:14" x14ac:dyDescent="0.25">
      <c r="A230" s="9" t="s">
        <v>741</v>
      </c>
      <c r="B230" s="10">
        <v>44561</v>
      </c>
      <c r="C230" s="11">
        <v>1</v>
      </c>
      <c r="D230" s="9" t="s">
        <v>397</v>
      </c>
      <c r="E230" s="11">
        <v>21016</v>
      </c>
      <c r="F230" s="9" t="s">
        <v>1580</v>
      </c>
      <c r="G230" s="9" t="s">
        <v>1581</v>
      </c>
      <c r="H230" s="9" t="s">
        <v>1582</v>
      </c>
      <c r="I230" s="9" t="s">
        <v>1583</v>
      </c>
      <c r="J230" s="10">
        <v>44561</v>
      </c>
      <c r="K230" s="11">
        <v>1</v>
      </c>
      <c r="L230" s="9" t="s">
        <v>1584</v>
      </c>
      <c r="M230" s="12">
        <v>7386548000</v>
      </c>
      <c r="N230" s="9" t="s">
        <v>1585</v>
      </c>
    </row>
    <row r="231" spans="1:14" x14ac:dyDescent="0.25">
      <c r="A231" s="9" t="s">
        <v>742</v>
      </c>
      <c r="B231" s="10">
        <v>44561</v>
      </c>
      <c r="C231" s="11">
        <v>1</v>
      </c>
      <c r="D231" s="9" t="s">
        <v>375</v>
      </c>
      <c r="E231" s="11">
        <v>21130</v>
      </c>
      <c r="F231" s="9" t="s">
        <v>1580</v>
      </c>
      <c r="G231" s="9" t="s">
        <v>1581</v>
      </c>
      <c r="H231" s="9" t="s">
        <v>1582</v>
      </c>
      <c r="I231" s="9" t="s">
        <v>1583</v>
      </c>
      <c r="J231" s="10">
        <v>44561</v>
      </c>
      <c r="K231" s="11">
        <v>1</v>
      </c>
      <c r="L231" s="9" t="s">
        <v>1584</v>
      </c>
      <c r="M231" s="12">
        <v>1849201000</v>
      </c>
      <c r="N231" s="9" t="s">
        <v>1585</v>
      </c>
    </row>
    <row r="232" spans="1:14" x14ac:dyDescent="0.25">
      <c r="A232" s="9" t="s">
        <v>743</v>
      </c>
      <c r="B232" s="10">
        <v>44561</v>
      </c>
      <c r="C232" s="11">
        <v>1</v>
      </c>
      <c r="D232" s="9" t="s">
        <v>744</v>
      </c>
      <c r="E232" s="11">
        <v>24104</v>
      </c>
      <c r="F232" s="9" t="s">
        <v>1580</v>
      </c>
      <c r="G232" s="9" t="s">
        <v>1581</v>
      </c>
      <c r="H232" s="9" t="s">
        <v>1582</v>
      </c>
      <c r="I232" s="9" t="s">
        <v>1583</v>
      </c>
      <c r="J232" s="10">
        <v>44561</v>
      </c>
      <c r="K232" s="11">
        <v>1</v>
      </c>
      <c r="L232" s="9" t="s">
        <v>1584</v>
      </c>
      <c r="M232" s="12">
        <v>1113228000</v>
      </c>
      <c r="N232" s="9" t="s">
        <v>1585</v>
      </c>
    </row>
    <row r="233" spans="1:14" x14ac:dyDescent="0.25">
      <c r="A233" s="9" t="s">
        <v>745</v>
      </c>
      <c r="B233" s="10">
        <v>44561</v>
      </c>
      <c r="C233" s="11">
        <v>1</v>
      </c>
      <c r="D233" s="9" t="s">
        <v>746</v>
      </c>
      <c r="E233" s="11">
        <v>23396</v>
      </c>
      <c r="F233" s="9" t="s">
        <v>1580</v>
      </c>
      <c r="G233" s="9" t="s">
        <v>1581</v>
      </c>
      <c r="H233" s="9" t="s">
        <v>1582</v>
      </c>
      <c r="I233" s="9" t="s">
        <v>1583</v>
      </c>
      <c r="J233" s="10">
        <v>44561</v>
      </c>
      <c r="K233" s="11">
        <v>1</v>
      </c>
      <c r="L233" s="9" t="s">
        <v>1584</v>
      </c>
      <c r="M233" s="12">
        <v>9933592000</v>
      </c>
      <c r="N233" s="9" t="s">
        <v>1585</v>
      </c>
    </row>
    <row r="234" spans="1:14" x14ac:dyDescent="0.25">
      <c r="A234" s="9" t="s">
        <v>747</v>
      </c>
      <c r="B234" s="10">
        <v>44561</v>
      </c>
      <c r="C234" s="11">
        <v>1</v>
      </c>
      <c r="D234" s="9" t="s">
        <v>176</v>
      </c>
      <c r="E234" s="11">
        <v>21903</v>
      </c>
      <c r="F234" s="9" t="s">
        <v>1580</v>
      </c>
      <c r="G234" s="9" t="s">
        <v>1581</v>
      </c>
      <c r="H234" s="9" t="s">
        <v>1582</v>
      </c>
      <c r="I234" s="9" t="s">
        <v>1583</v>
      </c>
      <c r="J234" s="10">
        <v>44561</v>
      </c>
      <c r="K234" s="11">
        <v>1</v>
      </c>
      <c r="L234" s="9" t="s">
        <v>1584</v>
      </c>
      <c r="M234" s="12">
        <v>6940791000</v>
      </c>
      <c r="N234" s="9" t="s">
        <v>1585</v>
      </c>
    </row>
    <row r="235" spans="1:14" x14ac:dyDescent="0.25">
      <c r="A235" s="9" t="s">
        <v>748</v>
      </c>
      <c r="B235" s="10">
        <v>44561</v>
      </c>
      <c r="C235" s="11">
        <v>1</v>
      </c>
      <c r="D235" s="9" t="s">
        <v>749</v>
      </c>
      <c r="E235" s="11">
        <v>25585</v>
      </c>
      <c r="F235" s="9" t="s">
        <v>1580</v>
      </c>
      <c r="G235" s="9" t="s">
        <v>1581</v>
      </c>
      <c r="H235" s="9" t="s">
        <v>1582</v>
      </c>
      <c r="I235" s="9" t="s">
        <v>1583</v>
      </c>
      <c r="J235" s="10">
        <v>44561</v>
      </c>
      <c r="K235" s="11">
        <v>1</v>
      </c>
      <c r="L235" s="9" t="s">
        <v>1584</v>
      </c>
      <c r="M235" s="12">
        <v>26989380000</v>
      </c>
      <c r="N235" s="9" t="s">
        <v>1585</v>
      </c>
    </row>
    <row r="236" spans="1:14" x14ac:dyDescent="0.25">
      <c r="A236" s="9" t="s">
        <v>750</v>
      </c>
      <c r="B236" s="10">
        <v>44561</v>
      </c>
      <c r="C236" s="11">
        <v>2</v>
      </c>
      <c r="D236" s="9" t="s">
        <v>751</v>
      </c>
      <c r="E236" s="11">
        <v>23493</v>
      </c>
      <c r="F236" s="9" t="s">
        <v>1580</v>
      </c>
      <c r="G236" s="9" t="s">
        <v>1581</v>
      </c>
      <c r="H236" s="9" t="s">
        <v>1582</v>
      </c>
      <c r="I236" s="9" t="s">
        <v>1583</v>
      </c>
      <c r="J236" s="10">
        <v>44561</v>
      </c>
      <c r="K236" s="11">
        <v>1</v>
      </c>
      <c r="L236" s="9" t="s">
        <v>1584</v>
      </c>
      <c r="M236" s="12">
        <v>20660989000</v>
      </c>
      <c r="N236" s="9" t="s">
        <v>1585</v>
      </c>
    </row>
    <row r="237" spans="1:14" x14ac:dyDescent="0.25">
      <c r="A237" s="9" t="s">
        <v>752</v>
      </c>
      <c r="B237" s="10">
        <v>44561</v>
      </c>
      <c r="C237" s="11">
        <v>1</v>
      </c>
      <c r="D237" s="9" t="s">
        <v>286</v>
      </c>
      <c r="E237" s="11">
        <v>21520</v>
      </c>
      <c r="F237" s="9" t="s">
        <v>1580</v>
      </c>
      <c r="G237" s="9" t="s">
        <v>1581</v>
      </c>
      <c r="H237" s="9" t="s">
        <v>1582</v>
      </c>
      <c r="I237" s="9" t="s">
        <v>1583</v>
      </c>
      <c r="J237" s="10">
        <v>44561</v>
      </c>
      <c r="K237" s="11">
        <v>1</v>
      </c>
      <c r="L237" s="9" t="s">
        <v>1584</v>
      </c>
      <c r="M237" s="12">
        <v>477542000</v>
      </c>
      <c r="N237" s="9" t="s">
        <v>1585</v>
      </c>
    </row>
    <row r="238" spans="1:14" x14ac:dyDescent="0.25">
      <c r="A238" s="9" t="s">
        <v>753</v>
      </c>
      <c r="B238" s="10">
        <v>44561</v>
      </c>
      <c r="C238" s="11">
        <v>1</v>
      </c>
      <c r="D238" s="9" t="s">
        <v>754</v>
      </c>
      <c r="E238" s="11">
        <v>21075</v>
      </c>
      <c r="F238" s="9" t="s">
        <v>1580</v>
      </c>
      <c r="G238" s="9" t="s">
        <v>1581</v>
      </c>
      <c r="H238" s="9" t="s">
        <v>1588</v>
      </c>
      <c r="I238" s="9" t="s">
        <v>1583</v>
      </c>
      <c r="J238" s="10">
        <v>44561</v>
      </c>
      <c r="K238" s="11">
        <v>1</v>
      </c>
      <c r="L238" s="9" t="s">
        <v>1584</v>
      </c>
      <c r="M238" s="12">
        <v>515268304000</v>
      </c>
      <c r="N238" s="9" t="s">
        <v>1585</v>
      </c>
    </row>
    <row r="239" spans="1:14" x14ac:dyDescent="0.25">
      <c r="A239" s="9" t="s">
        <v>755</v>
      </c>
      <c r="B239" s="10">
        <v>44561</v>
      </c>
      <c r="C239" s="11">
        <v>1</v>
      </c>
      <c r="D239" s="9" t="s">
        <v>756</v>
      </c>
      <c r="E239" s="11">
        <v>23272</v>
      </c>
      <c r="F239" s="9" t="s">
        <v>1580</v>
      </c>
      <c r="G239" s="9" t="s">
        <v>1581</v>
      </c>
      <c r="H239" s="9" t="s">
        <v>1582</v>
      </c>
      <c r="I239" s="9" t="s">
        <v>1583</v>
      </c>
      <c r="J239" s="10">
        <v>44561</v>
      </c>
      <c r="K239" s="11">
        <v>1</v>
      </c>
      <c r="L239" s="9" t="s">
        <v>1584</v>
      </c>
      <c r="M239" s="12">
        <v>4859793000</v>
      </c>
      <c r="N239" s="9" t="s">
        <v>1585</v>
      </c>
    </row>
    <row r="240" spans="1:14" x14ac:dyDescent="0.25">
      <c r="A240" s="9" t="s">
        <v>757</v>
      </c>
      <c r="B240" s="10">
        <v>44561</v>
      </c>
      <c r="C240" s="11">
        <v>1</v>
      </c>
      <c r="D240" s="9" t="s">
        <v>758</v>
      </c>
      <c r="E240" s="11">
        <v>25500</v>
      </c>
      <c r="F240" s="9" t="s">
        <v>1580</v>
      </c>
      <c r="G240" s="9" t="s">
        <v>1581</v>
      </c>
      <c r="H240" s="9" t="s">
        <v>1582</v>
      </c>
      <c r="I240" s="9" t="s">
        <v>1583</v>
      </c>
      <c r="J240" s="10">
        <v>44561</v>
      </c>
      <c r="K240" s="11">
        <v>1</v>
      </c>
      <c r="L240" s="9" t="s">
        <v>1584</v>
      </c>
      <c r="M240" s="12">
        <v>1087199000</v>
      </c>
      <c r="N240" s="9" t="s">
        <v>1585</v>
      </c>
    </row>
    <row r="241" spans="1:14" x14ac:dyDescent="0.25">
      <c r="A241" s="9" t="s">
        <v>759</v>
      </c>
      <c r="B241" s="10">
        <v>44561</v>
      </c>
      <c r="C241" s="11">
        <v>1</v>
      </c>
      <c r="D241" s="9" t="s">
        <v>760</v>
      </c>
      <c r="E241" s="11">
        <v>25348</v>
      </c>
      <c r="F241" s="9" t="s">
        <v>1580</v>
      </c>
      <c r="G241" s="9" t="s">
        <v>1581</v>
      </c>
      <c r="H241" s="9" t="s">
        <v>1582</v>
      </c>
      <c r="I241" s="9" t="s">
        <v>1583</v>
      </c>
      <c r="J241" s="10">
        <v>44561</v>
      </c>
      <c r="K241" s="11">
        <v>1</v>
      </c>
      <c r="L241" s="9" t="s">
        <v>1584</v>
      </c>
      <c r="M241" s="12">
        <v>3606370000</v>
      </c>
      <c r="N241" s="9" t="s">
        <v>1585</v>
      </c>
    </row>
    <row r="242" spans="1:14" x14ac:dyDescent="0.25">
      <c r="A242" s="9" t="s">
        <v>761</v>
      </c>
      <c r="B242" s="10">
        <v>44561</v>
      </c>
      <c r="C242" s="11">
        <v>1</v>
      </c>
      <c r="D242" s="9" t="s">
        <v>762</v>
      </c>
      <c r="E242" s="11">
        <v>22560</v>
      </c>
      <c r="F242" s="9" t="s">
        <v>1580</v>
      </c>
      <c r="G242" s="9" t="s">
        <v>1581</v>
      </c>
      <c r="H242" s="9" t="s">
        <v>1582</v>
      </c>
      <c r="I242" s="9" t="s">
        <v>1583</v>
      </c>
      <c r="J242" s="10">
        <v>44561</v>
      </c>
      <c r="K242" s="11">
        <v>1</v>
      </c>
      <c r="L242" s="9" t="s">
        <v>1584</v>
      </c>
      <c r="M242" s="12">
        <v>1223158000</v>
      </c>
      <c r="N242" s="9" t="s">
        <v>1585</v>
      </c>
    </row>
    <row r="243" spans="1:14" x14ac:dyDescent="0.25">
      <c r="A243" s="9" t="s">
        <v>763</v>
      </c>
      <c r="B243" s="10">
        <v>44561</v>
      </c>
      <c r="C243" s="11">
        <v>1</v>
      </c>
      <c r="D243" s="9" t="s">
        <v>371</v>
      </c>
      <c r="E243" s="11">
        <v>22225</v>
      </c>
      <c r="F243" s="9" t="s">
        <v>1580</v>
      </c>
      <c r="G243" s="9" t="s">
        <v>1581</v>
      </c>
      <c r="H243" s="9" t="s">
        <v>1582</v>
      </c>
      <c r="I243" s="9" t="s">
        <v>1583</v>
      </c>
      <c r="J243" s="10">
        <v>44561</v>
      </c>
      <c r="K243" s="11">
        <v>1</v>
      </c>
      <c r="L243" s="9" t="s">
        <v>1584</v>
      </c>
      <c r="M243" s="12">
        <v>622592000</v>
      </c>
      <c r="N243" s="9" t="s">
        <v>1585</v>
      </c>
    </row>
    <row r="244" spans="1:14" x14ac:dyDescent="0.25">
      <c r="A244" s="9" t="s">
        <v>764</v>
      </c>
      <c r="B244" s="10">
        <v>44561</v>
      </c>
      <c r="C244" s="11">
        <v>1</v>
      </c>
      <c r="D244" s="9" t="s">
        <v>194</v>
      </c>
      <c r="E244" s="11">
        <v>21938</v>
      </c>
      <c r="F244" s="9" t="s">
        <v>1580</v>
      </c>
      <c r="G244" s="9" t="s">
        <v>1581</v>
      </c>
      <c r="H244" s="9" t="s">
        <v>1582</v>
      </c>
      <c r="I244" s="9" t="s">
        <v>1583</v>
      </c>
      <c r="J244" s="10">
        <v>44561</v>
      </c>
      <c r="K244" s="11">
        <v>1</v>
      </c>
      <c r="L244" s="9" t="s">
        <v>1584</v>
      </c>
      <c r="M244" s="12">
        <v>3523151000</v>
      </c>
      <c r="N244" s="9" t="s">
        <v>1585</v>
      </c>
    </row>
    <row r="245" spans="1:14" x14ac:dyDescent="0.25">
      <c r="A245" s="9" t="s">
        <v>765</v>
      </c>
      <c r="B245" s="10">
        <v>44561</v>
      </c>
      <c r="C245" s="11">
        <v>1</v>
      </c>
      <c r="D245" s="9" t="s">
        <v>301</v>
      </c>
      <c r="E245" s="11">
        <v>21342</v>
      </c>
      <c r="F245" s="9" t="s">
        <v>1580</v>
      </c>
      <c r="G245" s="9" t="s">
        <v>1581</v>
      </c>
      <c r="H245" s="9" t="s">
        <v>1582</v>
      </c>
      <c r="I245" s="9" t="s">
        <v>1583</v>
      </c>
      <c r="J245" s="10">
        <v>44561</v>
      </c>
      <c r="K245" s="11">
        <v>1</v>
      </c>
      <c r="L245" s="9" t="s">
        <v>1584</v>
      </c>
      <c r="M245" s="12">
        <v>157326000</v>
      </c>
      <c r="N245" s="9" t="s">
        <v>1585</v>
      </c>
    </row>
    <row r="246" spans="1:14" x14ac:dyDescent="0.25">
      <c r="A246" s="9" t="s">
        <v>766</v>
      </c>
      <c r="B246" s="10">
        <v>44561</v>
      </c>
      <c r="C246" s="11">
        <v>2</v>
      </c>
      <c r="D246" s="9" t="s">
        <v>767</v>
      </c>
      <c r="E246" s="11">
        <v>25534</v>
      </c>
      <c r="F246" s="9" t="s">
        <v>1580</v>
      </c>
      <c r="G246" s="9" t="s">
        <v>1581</v>
      </c>
      <c r="H246" s="9" t="s">
        <v>1582</v>
      </c>
      <c r="I246" s="9" t="s">
        <v>1583</v>
      </c>
      <c r="J246" s="10">
        <v>44561</v>
      </c>
      <c r="K246" s="11">
        <v>1</v>
      </c>
      <c r="L246" s="9" t="s">
        <v>1584</v>
      </c>
      <c r="M246" s="12">
        <v>2027363000</v>
      </c>
      <c r="N246" s="9" t="s">
        <v>1585</v>
      </c>
    </row>
    <row r="247" spans="1:14" x14ac:dyDescent="0.25">
      <c r="A247" s="9" t="s">
        <v>768</v>
      </c>
      <c r="B247" s="10">
        <v>44561</v>
      </c>
      <c r="C247" s="11">
        <v>1</v>
      </c>
      <c r="D247" s="9" t="s">
        <v>156</v>
      </c>
      <c r="E247" s="11">
        <v>4685</v>
      </c>
      <c r="F247" s="9" t="s">
        <v>1580</v>
      </c>
      <c r="G247" s="9" t="s">
        <v>1581</v>
      </c>
      <c r="H247" s="9" t="s">
        <v>1588</v>
      </c>
      <c r="I247" s="9" t="s">
        <v>1583</v>
      </c>
      <c r="J247" s="10">
        <v>44561</v>
      </c>
      <c r="K247" s="11">
        <v>1</v>
      </c>
      <c r="L247" s="9" t="s">
        <v>1584</v>
      </c>
      <c r="M247" s="12">
        <v>87838000</v>
      </c>
      <c r="N247" s="9" t="s">
        <v>1585</v>
      </c>
    </row>
    <row r="248" spans="1:14" x14ac:dyDescent="0.25">
      <c r="A248" s="9" t="s">
        <v>769</v>
      </c>
      <c r="B248" s="10">
        <v>44561</v>
      </c>
      <c r="C248" s="11">
        <v>1</v>
      </c>
      <c r="D248" s="9" t="s">
        <v>770</v>
      </c>
      <c r="E248" s="11">
        <v>25798</v>
      </c>
      <c r="F248" s="9" t="s">
        <v>1580</v>
      </c>
      <c r="G248" s="9" t="s">
        <v>1581</v>
      </c>
      <c r="H248" s="9" t="s">
        <v>1582</v>
      </c>
      <c r="I248" s="9" t="s">
        <v>1583</v>
      </c>
      <c r="J248" s="10">
        <v>44561</v>
      </c>
      <c r="K248" s="11">
        <v>1</v>
      </c>
      <c r="L248" s="9" t="s">
        <v>1584</v>
      </c>
      <c r="M248" s="12">
        <v>966031000</v>
      </c>
      <c r="N248" s="9" t="s">
        <v>1585</v>
      </c>
    </row>
    <row r="249" spans="1:14" x14ac:dyDescent="0.25">
      <c r="A249" s="9" t="s">
        <v>771</v>
      </c>
      <c r="B249" s="10">
        <v>44561</v>
      </c>
      <c r="C249" s="11">
        <v>1</v>
      </c>
      <c r="D249" s="9" t="s">
        <v>772</v>
      </c>
      <c r="E249" s="11">
        <v>23426</v>
      </c>
      <c r="F249" s="9" t="s">
        <v>1580</v>
      </c>
      <c r="G249" s="9" t="s">
        <v>1581</v>
      </c>
      <c r="H249" s="9" t="s">
        <v>1582</v>
      </c>
      <c r="I249" s="9" t="s">
        <v>1583</v>
      </c>
      <c r="J249" s="10">
        <v>44561</v>
      </c>
      <c r="K249" s="11">
        <v>1</v>
      </c>
      <c r="L249" s="9" t="s">
        <v>1584</v>
      </c>
      <c r="M249" s="12">
        <v>6986700000</v>
      </c>
      <c r="N249" s="9" t="s">
        <v>1585</v>
      </c>
    </row>
    <row r="250" spans="1:14" x14ac:dyDescent="0.25">
      <c r="A250" s="9" t="s">
        <v>773</v>
      </c>
      <c r="B250" s="10">
        <v>44561</v>
      </c>
      <c r="C250" s="11">
        <v>1</v>
      </c>
      <c r="D250" s="9" t="s">
        <v>774</v>
      </c>
      <c r="E250" s="11">
        <v>25712</v>
      </c>
      <c r="F250" s="9" t="s">
        <v>1580</v>
      </c>
      <c r="G250" s="9" t="s">
        <v>1581</v>
      </c>
      <c r="H250" s="9" t="s">
        <v>1582</v>
      </c>
      <c r="I250" s="9" t="s">
        <v>1583</v>
      </c>
      <c r="J250" s="10">
        <v>44561</v>
      </c>
      <c r="K250" s="11">
        <v>1</v>
      </c>
      <c r="L250" s="9" t="s">
        <v>1584</v>
      </c>
      <c r="M250" s="12">
        <v>2217280000</v>
      </c>
      <c r="N250" s="9" t="s">
        <v>1585</v>
      </c>
    </row>
    <row r="251" spans="1:14" x14ac:dyDescent="0.25">
      <c r="A251" s="9" t="s">
        <v>775</v>
      </c>
      <c r="B251" s="10">
        <v>44561</v>
      </c>
      <c r="C251" s="11">
        <v>1</v>
      </c>
      <c r="D251" s="9" t="s">
        <v>208</v>
      </c>
      <c r="E251" s="11">
        <v>21814</v>
      </c>
      <c r="F251" s="9" t="s">
        <v>1580</v>
      </c>
      <c r="G251" s="9" t="s">
        <v>1581</v>
      </c>
      <c r="H251" s="9" t="s">
        <v>1582</v>
      </c>
      <c r="I251" s="9" t="s">
        <v>1583</v>
      </c>
      <c r="J251" s="10">
        <v>44561</v>
      </c>
      <c r="K251" s="11">
        <v>1</v>
      </c>
      <c r="L251" s="9" t="s">
        <v>1584</v>
      </c>
      <c r="M251" s="12">
        <v>4062336000</v>
      </c>
      <c r="N251" s="9" t="s">
        <v>1585</v>
      </c>
    </row>
    <row r="252" spans="1:14" x14ac:dyDescent="0.25">
      <c r="A252" s="9" t="s">
        <v>776</v>
      </c>
      <c r="B252" s="10">
        <v>44561</v>
      </c>
      <c r="C252" s="11">
        <v>1</v>
      </c>
      <c r="D252" s="9" t="s">
        <v>777</v>
      </c>
      <c r="E252" s="11">
        <v>25976</v>
      </c>
      <c r="F252" s="9" t="s">
        <v>1580</v>
      </c>
      <c r="G252" s="9" t="s">
        <v>1581</v>
      </c>
      <c r="H252" s="9" t="s">
        <v>1582</v>
      </c>
      <c r="I252" s="9" t="s">
        <v>1583</v>
      </c>
      <c r="J252" s="10">
        <v>44561</v>
      </c>
      <c r="K252" s="11">
        <v>1</v>
      </c>
      <c r="L252" s="9" t="s">
        <v>1584</v>
      </c>
      <c r="M252" s="12">
        <v>173528000</v>
      </c>
      <c r="N252" s="9" t="s">
        <v>1585</v>
      </c>
    </row>
    <row r="253" spans="1:14" x14ac:dyDescent="0.25">
      <c r="A253" s="9" t="s">
        <v>778</v>
      </c>
      <c r="B253" s="10">
        <v>44561</v>
      </c>
      <c r="C253" s="11">
        <v>1</v>
      </c>
      <c r="D253" s="9" t="s">
        <v>779</v>
      </c>
      <c r="E253" s="11">
        <v>23248</v>
      </c>
      <c r="F253" s="9" t="s">
        <v>1580</v>
      </c>
      <c r="G253" s="9" t="s">
        <v>1581</v>
      </c>
      <c r="H253" s="9" t="s">
        <v>1582</v>
      </c>
      <c r="I253" s="9" t="s">
        <v>1583</v>
      </c>
      <c r="J253" s="10">
        <v>44561</v>
      </c>
      <c r="K253" s="11">
        <v>1</v>
      </c>
      <c r="L253" s="9" t="s">
        <v>1584</v>
      </c>
      <c r="M253" s="12">
        <v>5776480000</v>
      </c>
      <c r="N253" s="9" t="s">
        <v>1585</v>
      </c>
    </row>
    <row r="254" spans="1:14" x14ac:dyDescent="0.25">
      <c r="A254" s="9" t="s">
        <v>780</v>
      </c>
      <c r="B254" s="10">
        <v>44561</v>
      </c>
      <c r="C254" s="11">
        <v>1</v>
      </c>
      <c r="D254" s="9" t="s">
        <v>781</v>
      </c>
      <c r="E254" s="11">
        <v>22519</v>
      </c>
      <c r="F254" s="9" t="s">
        <v>1580</v>
      </c>
      <c r="G254" s="9" t="s">
        <v>1581</v>
      </c>
      <c r="H254" s="9" t="s">
        <v>1582</v>
      </c>
      <c r="I254" s="9" t="s">
        <v>1583</v>
      </c>
      <c r="J254" s="10">
        <v>44561</v>
      </c>
      <c r="K254" s="11">
        <v>1</v>
      </c>
      <c r="L254" s="9" t="s">
        <v>1584</v>
      </c>
      <c r="M254" s="12">
        <v>349365000</v>
      </c>
      <c r="N254" s="9" t="s">
        <v>1585</v>
      </c>
    </row>
    <row r="255" spans="1:14" x14ac:dyDescent="0.25">
      <c r="A255" s="9" t="s">
        <v>782</v>
      </c>
      <c r="B255" s="10">
        <v>44561</v>
      </c>
      <c r="C255" s="11">
        <v>1</v>
      </c>
      <c r="D255" s="9" t="s">
        <v>783</v>
      </c>
      <c r="E255" s="11">
        <v>21628</v>
      </c>
      <c r="F255" s="9" t="s">
        <v>1580</v>
      </c>
      <c r="G255" s="9" t="s">
        <v>1581</v>
      </c>
      <c r="H255" s="9" t="s">
        <v>1588</v>
      </c>
      <c r="I255" s="9" t="s">
        <v>1583</v>
      </c>
      <c r="J255" s="10">
        <v>44561</v>
      </c>
      <c r="K255" s="11">
        <v>1</v>
      </c>
      <c r="L255" s="9" t="s">
        <v>1584</v>
      </c>
      <c r="M255" s="12">
        <v>3280600000</v>
      </c>
      <c r="N255" s="9" t="s">
        <v>1585</v>
      </c>
    </row>
    <row r="256" spans="1:14" x14ac:dyDescent="0.25">
      <c r="A256" s="9" t="s">
        <v>784</v>
      </c>
      <c r="B256" s="10">
        <v>44561</v>
      </c>
      <c r="C256" s="11">
        <v>1</v>
      </c>
      <c r="D256" s="9" t="s">
        <v>785</v>
      </c>
      <c r="E256" s="11">
        <v>24112</v>
      </c>
      <c r="F256" s="9" t="s">
        <v>1580</v>
      </c>
      <c r="G256" s="9" t="s">
        <v>1581</v>
      </c>
      <c r="H256" s="9" t="s">
        <v>1582</v>
      </c>
      <c r="I256" s="9" t="s">
        <v>1583</v>
      </c>
      <c r="J256" s="10">
        <v>44561</v>
      </c>
      <c r="K256" s="11">
        <v>1</v>
      </c>
      <c r="L256" s="9" t="s">
        <v>1584</v>
      </c>
      <c r="M256" s="12">
        <v>1074630000</v>
      </c>
      <c r="N256" s="9" t="s">
        <v>1585</v>
      </c>
    </row>
    <row r="257" spans="1:14" x14ac:dyDescent="0.25">
      <c r="A257" s="9" t="s">
        <v>786</v>
      </c>
      <c r="B257" s="10">
        <v>44561</v>
      </c>
      <c r="C257" s="11">
        <v>1</v>
      </c>
      <c r="D257" s="9" t="s">
        <v>72</v>
      </c>
      <c r="E257" s="11">
        <v>21997</v>
      </c>
      <c r="F257" s="9" t="s">
        <v>1580</v>
      </c>
      <c r="G257" s="9" t="s">
        <v>1581</v>
      </c>
      <c r="H257" s="9" t="s">
        <v>1582</v>
      </c>
      <c r="I257" s="9" t="s">
        <v>1583</v>
      </c>
      <c r="J257" s="10">
        <v>44561</v>
      </c>
      <c r="K257" s="11">
        <v>1</v>
      </c>
      <c r="L257" s="9" t="s">
        <v>1584</v>
      </c>
      <c r="M257" s="12">
        <v>5187933000</v>
      </c>
      <c r="N257" s="9" t="s">
        <v>1585</v>
      </c>
    </row>
    <row r="258" spans="1:14" x14ac:dyDescent="0.25">
      <c r="A258" s="9" t="s">
        <v>787</v>
      </c>
      <c r="B258" s="10">
        <v>44561</v>
      </c>
      <c r="C258" s="11">
        <v>1</v>
      </c>
      <c r="D258" s="9" t="s">
        <v>71</v>
      </c>
      <c r="E258" s="11">
        <v>22004</v>
      </c>
      <c r="F258" s="9" t="s">
        <v>1580</v>
      </c>
      <c r="G258" s="9" t="s">
        <v>1581</v>
      </c>
      <c r="H258" s="9" t="s">
        <v>1582</v>
      </c>
      <c r="I258" s="9" t="s">
        <v>1583</v>
      </c>
      <c r="J258" s="10">
        <v>44561</v>
      </c>
      <c r="K258" s="11">
        <v>1</v>
      </c>
      <c r="L258" s="9" t="s">
        <v>1584</v>
      </c>
      <c r="M258" s="12">
        <v>2122037000</v>
      </c>
      <c r="N258" s="9" t="s">
        <v>1585</v>
      </c>
    </row>
    <row r="259" spans="1:14" x14ac:dyDescent="0.25">
      <c r="A259" s="9" t="s">
        <v>788</v>
      </c>
      <c r="B259" s="10">
        <v>44561</v>
      </c>
      <c r="C259" s="11">
        <v>1</v>
      </c>
      <c r="D259" s="9" t="s">
        <v>73</v>
      </c>
      <c r="E259" s="11">
        <v>21970</v>
      </c>
      <c r="F259" s="9" t="s">
        <v>1580</v>
      </c>
      <c r="G259" s="9" t="s">
        <v>1581</v>
      </c>
      <c r="H259" s="9" t="s">
        <v>1582</v>
      </c>
      <c r="I259" s="9" t="s">
        <v>1583</v>
      </c>
      <c r="J259" s="10">
        <v>44561</v>
      </c>
      <c r="K259" s="11">
        <v>1</v>
      </c>
      <c r="L259" s="9" t="s">
        <v>1584</v>
      </c>
      <c r="M259" s="12">
        <v>1380155000</v>
      </c>
      <c r="N259" s="9" t="s">
        <v>1585</v>
      </c>
    </row>
    <row r="260" spans="1:14" x14ac:dyDescent="0.25">
      <c r="A260" s="9" t="s">
        <v>789</v>
      </c>
      <c r="B260" s="10">
        <v>44561</v>
      </c>
      <c r="C260" s="11">
        <v>1</v>
      </c>
      <c r="D260" s="9" t="s">
        <v>70</v>
      </c>
      <c r="E260" s="11">
        <v>21989</v>
      </c>
      <c r="F260" s="9" t="s">
        <v>1580</v>
      </c>
      <c r="G260" s="9" t="s">
        <v>1581</v>
      </c>
      <c r="H260" s="9" t="s">
        <v>1582</v>
      </c>
      <c r="I260" s="9" t="s">
        <v>1583</v>
      </c>
      <c r="J260" s="10">
        <v>44561</v>
      </c>
      <c r="K260" s="11">
        <v>1</v>
      </c>
      <c r="L260" s="9" t="s">
        <v>1584</v>
      </c>
      <c r="M260" s="12">
        <v>2063455000</v>
      </c>
      <c r="N260" s="9" t="s">
        <v>1585</v>
      </c>
    </row>
    <row r="261" spans="1:14" x14ac:dyDescent="0.25">
      <c r="A261" s="9" t="s">
        <v>790</v>
      </c>
      <c r="B261" s="10">
        <v>44561</v>
      </c>
      <c r="C261" s="11">
        <v>1</v>
      </c>
      <c r="D261" s="9" t="s">
        <v>74</v>
      </c>
      <c r="E261" s="11">
        <v>21962</v>
      </c>
      <c r="F261" s="9" t="s">
        <v>1580</v>
      </c>
      <c r="G261" s="9" t="s">
        <v>1581</v>
      </c>
      <c r="H261" s="9" t="s">
        <v>1582</v>
      </c>
      <c r="I261" s="9" t="s">
        <v>1583</v>
      </c>
      <c r="J261" s="10">
        <v>44561</v>
      </c>
      <c r="K261" s="11">
        <v>1</v>
      </c>
      <c r="L261" s="9" t="s">
        <v>1584</v>
      </c>
      <c r="M261" s="12">
        <v>2719868000</v>
      </c>
      <c r="N261" s="9" t="s">
        <v>1585</v>
      </c>
    </row>
    <row r="262" spans="1:14" x14ac:dyDescent="0.25">
      <c r="A262" s="9" t="s">
        <v>791</v>
      </c>
      <c r="B262" s="10">
        <v>44561</v>
      </c>
      <c r="C262" s="11">
        <v>1</v>
      </c>
      <c r="D262" s="9" t="s">
        <v>792</v>
      </c>
      <c r="E262" s="11">
        <v>21610</v>
      </c>
      <c r="F262" s="9" t="s">
        <v>1580</v>
      </c>
      <c r="G262" s="9" t="s">
        <v>1581</v>
      </c>
      <c r="H262" s="9" t="s">
        <v>1582</v>
      </c>
      <c r="I262" s="9" t="s">
        <v>1583</v>
      </c>
      <c r="J262" s="10">
        <v>44561</v>
      </c>
      <c r="K262" s="11">
        <v>1</v>
      </c>
      <c r="L262" s="9" t="s">
        <v>1584</v>
      </c>
      <c r="M262" s="12">
        <v>53426250000</v>
      </c>
      <c r="N262" s="9" t="s">
        <v>1585</v>
      </c>
    </row>
    <row r="263" spans="1:14" x14ac:dyDescent="0.25">
      <c r="A263" s="9" t="s">
        <v>793</v>
      </c>
      <c r="B263" s="10">
        <v>44561</v>
      </c>
      <c r="C263" s="11">
        <v>1</v>
      </c>
      <c r="D263" s="9" t="s">
        <v>794</v>
      </c>
      <c r="E263" s="11">
        <v>25569</v>
      </c>
      <c r="F263" s="9" t="s">
        <v>1580</v>
      </c>
      <c r="G263" s="9" t="s">
        <v>1581</v>
      </c>
      <c r="H263" s="9" t="s">
        <v>1582</v>
      </c>
      <c r="I263" s="9" t="s">
        <v>1583</v>
      </c>
      <c r="J263" s="10">
        <v>44561</v>
      </c>
      <c r="K263" s="11">
        <v>1</v>
      </c>
      <c r="L263" s="9" t="s">
        <v>1584</v>
      </c>
      <c r="M263" s="12">
        <v>1542661000</v>
      </c>
      <c r="N263" s="9" t="s">
        <v>1585</v>
      </c>
    </row>
    <row r="264" spans="1:14" x14ac:dyDescent="0.25">
      <c r="A264" s="9" t="s">
        <v>795</v>
      </c>
      <c r="B264" s="10">
        <v>44561</v>
      </c>
      <c r="C264" s="11">
        <v>1</v>
      </c>
      <c r="D264" s="9" t="s">
        <v>796</v>
      </c>
      <c r="E264" s="11">
        <v>26514</v>
      </c>
      <c r="F264" s="9" t="s">
        <v>1580</v>
      </c>
      <c r="G264" s="9" t="s">
        <v>1581</v>
      </c>
      <c r="H264" s="9" t="s">
        <v>1582</v>
      </c>
      <c r="I264" s="9" t="s">
        <v>1583</v>
      </c>
      <c r="J264" s="10">
        <v>44561</v>
      </c>
      <c r="K264" s="11">
        <v>1</v>
      </c>
      <c r="L264" s="9" t="s">
        <v>1584</v>
      </c>
      <c r="M264" s="12">
        <v>426746000</v>
      </c>
      <c r="N264" s="9" t="s">
        <v>1585</v>
      </c>
    </row>
    <row r="265" spans="1:14" x14ac:dyDescent="0.25">
      <c r="A265" s="9" t="s">
        <v>797</v>
      </c>
      <c r="B265" s="10">
        <v>44561</v>
      </c>
      <c r="C265" s="11">
        <v>1</v>
      </c>
      <c r="D265" s="9" t="s">
        <v>798</v>
      </c>
      <c r="E265" s="11">
        <v>23388</v>
      </c>
      <c r="F265" s="9" t="s">
        <v>1580</v>
      </c>
      <c r="G265" s="9" t="s">
        <v>1581</v>
      </c>
      <c r="H265" s="9" t="s">
        <v>1582</v>
      </c>
      <c r="I265" s="9" t="s">
        <v>1583</v>
      </c>
      <c r="J265" s="10">
        <v>44561</v>
      </c>
      <c r="K265" s="11">
        <v>1</v>
      </c>
      <c r="L265" s="9" t="s">
        <v>1584</v>
      </c>
      <c r="M265" s="12">
        <v>23594199000</v>
      </c>
      <c r="N265" s="9" t="s">
        <v>1585</v>
      </c>
    </row>
    <row r="266" spans="1:14" x14ac:dyDescent="0.25">
      <c r="A266" s="9" t="s">
        <v>799</v>
      </c>
      <c r="B266" s="10">
        <v>44561</v>
      </c>
      <c r="C266" s="11">
        <v>2</v>
      </c>
      <c r="D266" s="9" t="s">
        <v>800</v>
      </c>
      <c r="E266" s="11">
        <v>22446</v>
      </c>
      <c r="F266" s="9" t="s">
        <v>1580</v>
      </c>
      <c r="G266" s="9" t="s">
        <v>1581</v>
      </c>
      <c r="H266" s="9" t="s">
        <v>1582</v>
      </c>
      <c r="I266" s="9" t="s">
        <v>1583</v>
      </c>
      <c r="J266" s="10">
        <v>44561</v>
      </c>
      <c r="K266" s="11">
        <v>1</v>
      </c>
      <c r="L266" s="9" t="s">
        <v>1584</v>
      </c>
      <c r="M266" s="12">
        <v>463533000</v>
      </c>
      <c r="N266" s="9" t="s">
        <v>1585</v>
      </c>
    </row>
    <row r="267" spans="1:14" x14ac:dyDescent="0.25">
      <c r="A267" s="9" t="s">
        <v>801</v>
      </c>
      <c r="B267" s="10">
        <v>44561</v>
      </c>
      <c r="C267" s="11">
        <v>1</v>
      </c>
      <c r="D267" s="9" t="s">
        <v>802</v>
      </c>
      <c r="E267" s="11">
        <v>26271</v>
      </c>
      <c r="F267" s="9" t="s">
        <v>1580</v>
      </c>
      <c r="G267" s="9" t="s">
        <v>1581</v>
      </c>
      <c r="H267" s="9" t="s">
        <v>1582</v>
      </c>
      <c r="I267" s="9" t="s">
        <v>1583</v>
      </c>
      <c r="J267" s="10">
        <v>44561</v>
      </c>
      <c r="K267" s="11">
        <v>1</v>
      </c>
      <c r="L267" s="9" t="s">
        <v>1584</v>
      </c>
      <c r="M267" s="12">
        <v>2092369000</v>
      </c>
      <c r="N267" s="9" t="s">
        <v>1585</v>
      </c>
    </row>
    <row r="268" spans="1:14" x14ac:dyDescent="0.25">
      <c r="A268" s="9" t="s">
        <v>803</v>
      </c>
      <c r="B268" s="10">
        <v>44561</v>
      </c>
      <c r="C268" s="11">
        <v>1</v>
      </c>
      <c r="D268" s="9" t="s">
        <v>804</v>
      </c>
      <c r="E268" s="11">
        <v>21644</v>
      </c>
      <c r="F268" s="9" t="s">
        <v>1580</v>
      </c>
      <c r="G268" s="9" t="s">
        <v>1581</v>
      </c>
      <c r="H268" s="9" t="s">
        <v>1582</v>
      </c>
      <c r="I268" s="9" t="s">
        <v>1583</v>
      </c>
      <c r="J268" s="10">
        <v>44561</v>
      </c>
      <c r="K268" s="11">
        <v>1</v>
      </c>
      <c r="L268" s="9" t="s">
        <v>1584</v>
      </c>
      <c r="M268" s="12">
        <v>57802000</v>
      </c>
      <c r="N268" s="9" t="s">
        <v>1585</v>
      </c>
    </row>
    <row r="269" spans="1:14" x14ac:dyDescent="0.25">
      <c r="A269" s="9" t="s">
        <v>805</v>
      </c>
      <c r="B269" s="10">
        <v>44561</v>
      </c>
      <c r="C269" s="11">
        <v>1</v>
      </c>
      <c r="D269" s="9" t="s">
        <v>806</v>
      </c>
      <c r="E269" s="11">
        <v>26719</v>
      </c>
      <c r="F269" s="9" t="s">
        <v>1580</v>
      </c>
      <c r="G269" s="9" t="s">
        <v>1581</v>
      </c>
      <c r="H269" s="9" t="s">
        <v>1582</v>
      </c>
      <c r="I269" s="9" t="s">
        <v>1583</v>
      </c>
      <c r="J269" s="10">
        <v>44561</v>
      </c>
      <c r="K269" s="11">
        <v>1</v>
      </c>
      <c r="L269" s="9" t="s">
        <v>1584</v>
      </c>
      <c r="M269" s="12">
        <v>2322469000</v>
      </c>
      <c r="N269" s="9" t="s">
        <v>1585</v>
      </c>
    </row>
    <row r="270" spans="1:14" x14ac:dyDescent="0.25">
      <c r="A270" s="9" t="s">
        <v>807</v>
      </c>
      <c r="B270" s="10">
        <v>44561</v>
      </c>
      <c r="C270" s="11">
        <v>1</v>
      </c>
      <c r="D270" s="9" t="s">
        <v>808</v>
      </c>
      <c r="E270" s="11">
        <v>24279</v>
      </c>
      <c r="F270" s="9" t="s">
        <v>1580</v>
      </c>
      <c r="G270" s="9" t="s">
        <v>1581</v>
      </c>
      <c r="H270" s="9" t="s">
        <v>1582</v>
      </c>
      <c r="I270" s="9" t="s">
        <v>1583</v>
      </c>
      <c r="J270" s="10">
        <v>44561</v>
      </c>
      <c r="K270" s="11">
        <v>1</v>
      </c>
      <c r="L270" s="9" t="s">
        <v>1584</v>
      </c>
      <c r="M270" s="12">
        <v>430759000</v>
      </c>
      <c r="N270" s="9" t="s">
        <v>1585</v>
      </c>
    </row>
    <row r="271" spans="1:14" x14ac:dyDescent="0.25">
      <c r="A271" s="9" t="s">
        <v>809</v>
      </c>
      <c r="B271" s="10">
        <v>44561</v>
      </c>
      <c r="C271" s="11">
        <v>1</v>
      </c>
      <c r="D271" s="9" t="s">
        <v>810</v>
      </c>
      <c r="E271" s="11">
        <v>24988</v>
      </c>
      <c r="F271" s="9" t="s">
        <v>1580</v>
      </c>
      <c r="G271" s="9" t="s">
        <v>1581</v>
      </c>
      <c r="H271" s="9" t="s">
        <v>1582</v>
      </c>
      <c r="I271" s="9" t="s">
        <v>1583</v>
      </c>
      <c r="J271" s="10">
        <v>44561</v>
      </c>
      <c r="K271" s="11">
        <v>1</v>
      </c>
      <c r="L271" s="9" t="s">
        <v>1584</v>
      </c>
      <c r="M271" s="12">
        <v>3752796000</v>
      </c>
      <c r="N271" s="9" t="s">
        <v>1585</v>
      </c>
    </row>
    <row r="272" spans="1:14" x14ac:dyDescent="0.25">
      <c r="A272" s="9" t="s">
        <v>811</v>
      </c>
      <c r="B272" s="10">
        <v>44561</v>
      </c>
      <c r="C272" s="11">
        <v>1</v>
      </c>
      <c r="D272" s="9" t="s">
        <v>812</v>
      </c>
      <c r="E272" s="11">
        <v>25852</v>
      </c>
      <c r="F272" s="9" t="s">
        <v>1580</v>
      </c>
      <c r="G272" s="9" t="s">
        <v>1581</v>
      </c>
      <c r="H272" s="9" t="s">
        <v>1582</v>
      </c>
      <c r="I272" s="9" t="s">
        <v>1583</v>
      </c>
      <c r="J272" s="10">
        <v>44561</v>
      </c>
      <c r="K272" s="11">
        <v>1</v>
      </c>
      <c r="L272" s="9" t="s">
        <v>1584</v>
      </c>
      <c r="M272" s="12">
        <v>517051000</v>
      </c>
      <c r="N272" s="9" t="s">
        <v>1585</v>
      </c>
    </row>
    <row r="273" spans="1:14" x14ac:dyDescent="0.25">
      <c r="A273" s="9" t="s">
        <v>813</v>
      </c>
      <c r="B273" s="10">
        <v>44561</v>
      </c>
      <c r="C273" s="11">
        <v>1</v>
      </c>
      <c r="D273" s="9" t="s">
        <v>814</v>
      </c>
      <c r="E273" s="11">
        <v>25399</v>
      </c>
      <c r="F273" s="9" t="s">
        <v>1580</v>
      </c>
      <c r="G273" s="9" t="s">
        <v>1581</v>
      </c>
      <c r="H273" s="9" t="s">
        <v>1582</v>
      </c>
      <c r="I273" s="9" t="s">
        <v>1583</v>
      </c>
      <c r="J273" s="10">
        <v>44561</v>
      </c>
      <c r="K273" s="11">
        <v>1</v>
      </c>
      <c r="L273" s="9" t="s">
        <v>1584</v>
      </c>
      <c r="M273" s="12">
        <v>540870000</v>
      </c>
      <c r="N273" s="9" t="s">
        <v>1585</v>
      </c>
    </row>
    <row r="274" spans="1:14" x14ac:dyDescent="0.25">
      <c r="A274" s="9" t="s">
        <v>815</v>
      </c>
      <c r="B274" s="10">
        <v>44561</v>
      </c>
      <c r="C274" s="11">
        <v>1</v>
      </c>
      <c r="D274" s="9" t="s">
        <v>816</v>
      </c>
      <c r="E274" s="11">
        <v>22691</v>
      </c>
      <c r="F274" s="9" t="s">
        <v>1580</v>
      </c>
      <c r="G274" s="9" t="s">
        <v>1581</v>
      </c>
      <c r="H274" s="9" t="s">
        <v>1582</v>
      </c>
      <c r="I274" s="9" t="s">
        <v>1583</v>
      </c>
      <c r="J274" s="10">
        <v>44561</v>
      </c>
      <c r="K274" s="11">
        <v>1</v>
      </c>
      <c r="L274" s="9" t="s">
        <v>1584</v>
      </c>
      <c r="M274" s="12">
        <v>12786816000</v>
      </c>
      <c r="N274" s="9" t="s">
        <v>1585</v>
      </c>
    </row>
    <row r="275" spans="1:14" x14ac:dyDescent="0.25">
      <c r="A275" s="9" t="s">
        <v>817</v>
      </c>
      <c r="B275" s="10">
        <v>44561</v>
      </c>
      <c r="C275" s="11">
        <v>1</v>
      </c>
      <c r="D275" s="9" t="s">
        <v>818</v>
      </c>
      <c r="E275" s="11">
        <v>23680</v>
      </c>
      <c r="F275" s="9" t="s">
        <v>1580</v>
      </c>
      <c r="G275" s="9" t="s">
        <v>1581</v>
      </c>
      <c r="H275" s="9" t="s">
        <v>1582</v>
      </c>
      <c r="I275" s="9" t="s">
        <v>1583</v>
      </c>
      <c r="J275" s="10">
        <v>44561</v>
      </c>
      <c r="K275" s="11">
        <v>1</v>
      </c>
      <c r="L275" s="9" t="s">
        <v>1584</v>
      </c>
      <c r="M275" s="12">
        <v>1975084000</v>
      </c>
      <c r="N275" s="9" t="s">
        <v>1585</v>
      </c>
    </row>
    <row r="276" spans="1:14" x14ac:dyDescent="0.25">
      <c r="A276" s="9" t="s">
        <v>819</v>
      </c>
      <c r="B276" s="10">
        <v>44561</v>
      </c>
      <c r="C276" s="11">
        <v>1</v>
      </c>
      <c r="D276" s="9" t="s">
        <v>820</v>
      </c>
      <c r="E276" s="11">
        <v>23671</v>
      </c>
      <c r="F276" s="9" t="s">
        <v>1580</v>
      </c>
      <c r="G276" s="9" t="s">
        <v>1581</v>
      </c>
      <c r="H276" s="9" t="s">
        <v>1582</v>
      </c>
      <c r="I276" s="9" t="s">
        <v>1583</v>
      </c>
      <c r="J276" s="10">
        <v>44561</v>
      </c>
      <c r="K276" s="11">
        <v>1</v>
      </c>
      <c r="L276" s="9" t="s">
        <v>1584</v>
      </c>
      <c r="M276" s="12">
        <v>2207972000</v>
      </c>
      <c r="N276" s="9" t="s">
        <v>1585</v>
      </c>
    </row>
    <row r="277" spans="1:14" x14ac:dyDescent="0.25">
      <c r="A277" s="9" t="s">
        <v>821</v>
      </c>
      <c r="B277" s="10">
        <v>44561</v>
      </c>
      <c r="C277" s="11">
        <v>1</v>
      </c>
      <c r="D277" s="9" t="s">
        <v>822</v>
      </c>
      <c r="E277" s="11">
        <v>25011</v>
      </c>
      <c r="F277" s="9" t="s">
        <v>1580</v>
      </c>
      <c r="G277" s="9" t="s">
        <v>1581</v>
      </c>
      <c r="H277" s="9" t="s">
        <v>1582</v>
      </c>
      <c r="I277" s="9" t="s">
        <v>1583</v>
      </c>
      <c r="J277" s="10">
        <v>44561</v>
      </c>
      <c r="K277" s="11">
        <v>1</v>
      </c>
      <c r="L277" s="9" t="s">
        <v>1584</v>
      </c>
      <c r="M277" s="12">
        <v>7908586000</v>
      </c>
      <c r="N277" s="9" t="s">
        <v>1585</v>
      </c>
    </row>
    <row r="278" spans="1:14" x14ac:dyDescent="0.25">
      <c r="A278" s="9" t="s">
        <v>823</v>
      </c>
      <c r="B278" s="10">
        <v>44561</v>
      </c>
      <c r="C278" s="11">
        <v>1</v>
      </c>
      <c r="D278" s="9" t="s">
        <v>824</v>
      </c>
      <c r="E278" s="11">
        <v>26921</v>
      </c>
      <c r="F278" s="9" t="s">
        <v>1580</v>
      </c>
      <c r="G278" s="9" t="s">
        <v>1581</v>
      </c>
      <c r="H278" s="9" t="s">
        <v>1582</v>
      </c>
      <c r="I278" s="9" t="s">
        <v>1583</v>
      </c>
      <c r="J278" s="10">
        <v>44561</v>
      </c>
      <c r="K278" s="11">
        <v>1</v>
      </c>
      <c r="L278" s="9" t="s">
        <v>1584</v>
      </c>
      <c r="M278" s="12">
        <v>1117212000</v>
      </c>
      <c r="N278" s="9" t="s">
        <v>1585</v>
      </c>
    </row>
    <row r="279" spans="1:14" x14ac:dyDescent="0.25">
      <c r="A279" s="9" t="s">
        <v>825</v>
      </c>
      <c r="B279" s="10">
        <v>44561</v>
      </c>
      <c r="C279" s="11">
        <v>1</v>
      </c>
      <c r="D279" s="9" t="s">
        <v>154</v>
      </c>
      <c r="E279" s="11">
        <v>22144</v>
      </c>
      <c r="F279" s="9" t="s">
        <v>1580</v>
      </c>
      <c r="G279" s="9" t="s">
        <v>1581</v>
      </c>
      <c r="H279" s="9" t="s">
        <v>1582</v>
      </c>
      <c r="I279" s="9" t="s">
        <v>1583</v>
      </c>
      <c r="J279" s="10">
        <v>44561</v>
      </c>
      <c r="K279" s="11">
        <v>1</v>
      </c>
      <c r="L279" s="9" t="s">
        <v>1584</v>
      </c>
      <c r="M279" s="12">
        <v>2589900000</v>
      </c>
      <c r="N279" s="9" t="s">
        <v>1585</v>
      </c>
    </row>
    <row r="280" spans="1:14" x14ac:dyDescent="0.25">
      <c r="A280" s="9" t="s">
        <v>826</v>
      </c>
      <c r="B280" s="10">
        <v>44561</v>
      </c>
      <c r="C280" s="11">
        <v>1</v>
      </c>
      <c r="D280" s="9" t="s">
        <v>54</v>
      </c>
      <c r="E280" s="11">
        <v>22179</v>
      </c>
      <c r="F280" s="9" t="s">
        <v>1580</v>
      </c>
      <c r="G280" s="9" t="s">
        <v>1581</v>
      </c>
      <c r="H280" s="9" t="s">
        <v>1582</v>
      </c>
      <c r="I280" s="9" t="s">
        <v>1583</v>
      </c>
      <c r="J280" s="10">
        <v>44561</v>
      </c>
      <c r="K280" s="11">
        <v>1</v>
      </c>
      <c r="L280" s="9" t="s">
        <v>1584</v>
      </c>
      <c r="M280" s="12">
        <v>275945000</v>
      </c>
      <c r="N280" s="9" t="s">
        <v>1585</v>
      </c>
    </row>
    <row r="281" spans="1:14" x14ac:dyDescent="0.25">
      <c r="A281" s="9" t="s">
        <v>827</v>
      </c>
      <c r="B281" s="10">
        <v>44561</v>
      </c>
      <c r="C281" s="11">
        <v>1</v>
      </c>
      <c r="D281" s="9" t="s">
        <v>828</v>
      </c>
      <c r="E281" s="11">
        <v>26140</v>
      </c>
      <c r="F281" s="9" t="s">
        <v>1580</v>
      </c>
      <c r="G281" s="9" t="s">
        <v>1581</v>
      </c>
      <c r="H281" s="9" t="s">
        <v>1582</v>
      </c>
      <c r="I281" s="9" t="s">
        <v>1583</v>
      </c>
      <c r="J281" s="10">
        <v>44561</v>
      </c>
      <c r="K281" s="11">
        <v>1</v>
      </c>
      <c r="L281" s="9" t="s">
        <v>1584</v>
      </c>
      <c r="M281" s="12">
        <v>59018553000</v>
      </c>
      <c r="N281" s="9" t="s">
        <v>1585</v>
      </c>
    </row>
    <row r="282" spans="1:14" x14ac:dyDescent="0.25">
      <c r="A282" s="9" t="s">
        <v>829</v>
      </c>
      <c r="B282" s="10">
        <v>44561</v>
      </c>
      <c r="C282" s="11">
        <v>1</v>
      </c>
      <c r="D282" s="9" t="s">
        <v>830</v>
      </c>
      <c r="E282" s="11">
        <v>26964</v>
      </c>
      <c r="F282" s="9" t="s">
        <v>1580</v>
      </c>
      <c r="G282" s="9" t="s">
        <v>1581</v>
      </c>
      <c r="H282" s="9" t="s">
        <v>1582</v>
      </c>
      <c r="I282" s="9" t="s">
        <v>1583</v>
      </c>
      <c r="J282" s="10">
        <v>44561</v>
      </c>
      <c r="K282" s="11">
        <v>1</v>
      </c>
      <c r="L282" s="9" t="s">
        <v>1584</v>
      </c>
      <c r="M282" s="12">
        <v>43177000</v>
      </c>
      <c r="N282" s="9" t="s">
        <v>1585</v>
      </c>
    </row>
    <row r="283" spans="1:14" x14ac:dyDescent="0.25">
      <c r="A283" s="9" t="s">
        <v>831</v>
      </c>
      <c r="B283" s="10">
        <v>44561</v>
      </c>
      <c r="C283" s="11">
        <v>1</v>
      </c>
      <c r="D283" s="9" t="s">
        <v>832</v>
      </c>
      <c r="E283" s="11">
        <v>25941</v>
      </c>
      <c r="F283" s="9" t="s">
        <v>1580</v>
      </c>
      <c r="G283" s="9" t="s">
        <v>1581</v>
      </c>
      <c r="H283" s="9" t="s">
        <v>1582</v>
      </c>
      <c r="I283" s="9" t="s">
        <v>1583</v>
      </c>
      <c r="J283" s="10">
        <v>44561</v>
      </c>
      <c r="K283" s="11">
        <v>1</v>
      </c>
      <c r="L283" s="9" t="s">
        <v>1584</v>
      </c>
      <c r="M283" s="12">
        <v>448073000</v>
      </c>
      <c r="N283" s="9" t="s">
        <v>1585</v>
      </c>
    </row>
    <row r="284" spans="1:14" x14ac:dyDescent="0.25">
      <c r="A284" s="9" t="s">
        <v>833</v>
      </c>
      <c r="B284" s="10">
        <v>44561</v>
      </c>
      <c r="C284" s="11">
        <v>1</v>
      </c>
      <c r="D284" s="9" t="s">
        <v>834</v>
      </c>
      <c r="E284" s="11">
        <v>21750</v>
      </c>
      <c r="F284" s="9" t="s">
        <v>1580</v>
      </c>
      <c r="G284" s="9" t="s">
        <v>1581</v>
      </c>
      <c r="H284" s="9" t="s">
        <v>1588</v>
      </c>
      <c r="I284" s="9" t="s">
        <v>1583</v>
      </c>
      <c r="J284" s="10">
        <v>44561</v>
      </c>
      <c r="K284" s="11">
        <v>1</v>
      </c>
      <c r="L284" s="9" t="s">
        <v>1584</v>
      </c>
      <c r="M284" s="12">
        <v>1831015000</v>
      </c>
      <c r="N284" s="9" t="s">
        <v>1585</v>
      </c>
    </row>
    <row r="285" spans="1:14" x14ac:dyDescent="0.25">
      <c r="A285" s="9" t="s">
        <v>835</v>
      </c>
      <c r="B285" s="10">
        <v>44561</v>
      </c>
      <c r="C285" s="11">
        <v>1</v>
      </c>
      <c r="D285" s="9" t="s">
        <v>836</v>
      </c>
      <c r="E285" s="11">
        <v>23329</v>
      </c>
      <c r="F285" s="9" t="s">
        <v>1580</v>
      </c>
      <c r="G285" s="9" t="s">
        <v>1581</v>
      </c>
      <c r="H285" s="9" t="s">
        <v>1588</v>
      </c>
      <c r="I285" s="9" t="s">
        <v>1583</v>
      </c>
      <c r="J285" s="10">
        <v>44561</v>
      </c>
      <c r="K285" s="11">
        <v>1</v>
      </c>
      <c r="L285" s="9" t="s">
        <v>1584</v>
      </c>
      <c r="M285" s="12">
        <v>455984000</v>
      </c>
      <c r="N285" s="9" t="s">
        <v>1585</v>
      </c>
    </row>
    <row r="286" spans="1:14" x14ac:dyDescent="0.25">
      <c r="A286" s="9" t="s">
        <v>837</v>
      </c>
      <c r="B286" s="10">
        <v>44561</v>
      </c>
      <c r="C286" s="11">
        <v>1</v>
      </c>
      <c r="D286" s="9" t="s">
        <v>144</v>
      </c>
      <c r="E286" s="11">
        <v>22268</v>
      </c>
      <c r="F286" s="9" t="s">
        <v>1580</v>
      </c>
      <c r="G286" s="9" t="s">
        <v>1581</v>
      </c>
      <c r="H286" s="9" t="s">
        <v>1582</v>
      </c>
      <c r="I286" s="9" t="s">
        <v>1583</v>
      </c>
      <c r="J286" s="10">
        <v>44561</v>
      </c>
      <c r="K286" s="11">
        <v>1</v>
      </c>
      <c r="L286" s="9" t="s">
        <v>1584</v>
      </c>
      <c r="M286" s="12">
        <v>3070725000</v>
      </c>
      <c r="N286" s="9" t="s">
        <v>1585</v>
      </c>
    </row>
    <row r="287" spans="1:14" x14ac:dyDescent="0.25">
      <c r="A287" s="9" t="s">
        <v>838</v>
      </c>
      <c r="B287" s="10">
        <v>44561</v>
      </c>
      <c r="C287" s="11">
        <v>1</v>
      </c>
      <c r="D287" s="9" t="s">
        <v>839</v>
      </c>
      <c r="E287" s="11">
        <v>25437</v>
      </c>
      <c r="F287" s="9" t="s">
        <v>1580</v>
      </c>
      <c r="G287" s="9" t="s">
        <v>1581</v>
      </c>
      <c r="H287" s="9" t="s">
        <v>1582</v>
      </c>
      <c r="I287" s="9" t="s">
        <v>1583</v>
      </c>
      <c r="J287" s="10">
        <v>44561</v>
      </c>
      <c r="K287" s="11">
        <v>1</v>
      </c>
      <c r="L287" s="9" t="s">
        <v>1584</v>
      </c>
      <c r="M287" s="12">
        <v>505979000</v>
      </c>
      <c r="N287" s="9" t="s">
        <v>1585</v>
      </c>
    </row>
    <row r="288" spans="1:14" x14ac:dyDescent="0.25">
      <c r="A288" s="9" t="s">
        <v>840</v>
      </c>
      <c r="B288" s="10">
        <v>44561</v>
      </c>
      <c r="C288" s="11">
        <v>1</v>
      </c>
      <c r="D288" s="9" t="s">
        <v>841</v>
      </c>
      <c r="E288" s="11">
        <v>21920</v>
      </c>
      <c r="F288" s="9" t="s">
        <v>1580</v>
      </c>
      <c r="G288" s="9" t="s">
        <v>1581</v>
      </c>
      <c r="H288" s="9" t="s">
        <v>1582</v>
      </c>
      <c r="I288" s="9" t="s">
        <v>1583</v>
      </c>
      <c r="J288" s="10">
        <v>44561</v>
      </c>
      <c r="K288" s="11">
        <v>1</v>
      </c>
      <c r="L288" s="9" t="s">
        <v>1584</v>
      </c>
      <c r="M288" s="12">
        <v>5939000</v>
      </c>
      <c r="N288" s="9" t="s">
        <v>1585</v>
      </c>
    </row>
    <row r="289" spans="1:14" x14ac:dyDescent="0.25">
      <c r="A289" s="9" t="s">
        <v>842</v>
      </c>
      <c r="B289" s="10">
        <v>44561</v>
      </c>
      <c r="C289" s="11">
        <v>1</v>
      </c>
      <c r="D289" s="9" t="s">
        <v>306</v>
      </c>
      <c r="E289" s="11">
        <v>22187</v>
      </c>
      <c r="F289" s="9" t="s">
        <v>1580</v>
      </c>
      <c r="G289" s="9" t="s">
        <v>1581</v>
      </c>
      <c r="H289" s="9" t="s">
        <v>1582</v>
      </c>
      <c r="I289" s="9" t="s">
        <v>1583</v>
      </c>
      <c r="J289" s="10">
        <v>44561</v>
      </c>
      <c r="K289" s="11">
        <v>1</v>
      </c>
      <c r="L289" s="9" t="s">
        <v>1584</v>
      </c>
      <c r="M289" s="12">
        <v>6869233000</v>
      </c>
      <c r="N289" s="9" t="s">
        <v>1585</v>
      </c>
    </row>
    <row r="290" spans="1:14" x14ac:dyDescent="0.25">
      <c r="A290" s="9" t="s">
        <v>843</v>
      </c>
      <c r="B290" s="10">
        <v>44561</v>
      </c>
      <c r="C290" s="11">
        <v>1</v>
      </c>
      <c r="D290" s="9" t="s">
        <v>844</v>
      </c>
      <c r="E290" s="11">
        <v>22543</v>
      </c>
      <c r="F290" s="9" t="s">
        <v>1580</v>
      </c>
      <c r="G290" s="9" t="s">
        <v>1581</v>
      </c>
      <c r="H290" s="9" t="s">
        <v>1582</v>
      </c>
      <c r="I290" s="9" t="s">
        <v>1583</v>
      </c>
      <c r="J290" s="10">
        <v>44561</v>
      </c>
      <c r="K290" s="11">
        <v>1</v>
      </c>
      <c r="L290" s="9" t="s">
        <v>1584</v>
      </c>
      <c r="M290" s="12">
        <v>1167003000</v>
      </c>
      <c r="N290" s="9" t="s">
        <v>1585</v>
      </c>
    </row>
    <row r="291" spans="1:14" x14ac:dyDescent="0.25">
      <c r="A291" s="9" t="s">
        <v>845</v>
      </c>
      <c r="B291" s="10">
        <v>44561</v>
      </c>
      <c r="C291" s="11">
        <v>1</v>
      </c>
      <c r="D291" s="9" t="s">
        <v>151</v>
      </c>
      <c r="E291" s="11">
        <v>22071</v>
      </c>
      <c r="F291" s="9" t="s">
        <v>1580</v>
      </c>
      <c r="G291" s="9" t="s">
        <v>1581</v>
      </c>
      <c r="H291" s="9" t="s">
        <v>1582</v>
      </c>
      <c r="I291" s="9" t="s">
        <v>1583</v>
      </c>
      <c r="J291" s="10">
        <v>44561</v>
      </c>
      <c r="K291" s="11">
        <v>1</v>
      </c>
      <c r="L291" s="9" t="s">
        <v>1584</v>
      </c>
      <c r="M291" s="12">
        <v>3781559000</v>
      </c>
      <c r="N291" s="9" t="s">
        <v>1585</v>
      </c>
    </row>
    <row r="292" spans="1:14" x14ac:dyDescent="0.25">
      <c r="A292" s="9" t="s">
        <v>846</v>
      </c>
      <c r="B292" s="10">
        <v>44561</v>
      </c>
      <c r="C292" s="11">
        <v>2</v>
      </c>
      <c r="D292" s="9" t="s">
        <v>847</v>
      </c>
      <c r="E292" s="11">
        <v>22926</v>
      </c>
      <c r="F292" s="9" t="s">
        <v>1580</v>
      </c>
      <c r="G292" s="9" t="s">
        <v>1581</v>
      </c>
      <c r="H292" s="9" t="s">
        <v>1582</v>
      </c>
      <c r="I292" s="9" t="s">
        <v>1583</v>
      </c>
      <c r="J292" s="10">
        <v>44561</v>
      </c>
      <c r="K292" s="11">
        <v>1</v>
      </c>
      <c r="L292" s="9" t="s">
        <v>1584</v>
      </c>
      <c r="M292" s="12">
        <v>2071321000</v>
      </c>
      <c r="N292" s="9" t="s">
        <v>1585</v>
      </c>
    </row>
    <row r="293" spans="1:14" x14ac:dyDescent="0.25">
      <c r="A293" s="9" t="s">
        <v>848</v>
      </c>
      <c r="B293" s="10">
        <v>44561</v>
      </c>
      <c r="C293" s="11">
        <v>1</v>
      </c>
      <c r="D293" s="9" t="s">
        <v>849</v>
      </c>
      <c r="E293" s="11">
        <v>22721</v>
      </c>
      <c r="F293" s="9" t="s">
        <v>1580</v>
      </c>
      <c r="G293" s="9" t="s">
        <v>1581</v>
      </c>
      <c r="H293" s="9" t="s">
        <v>1582</v>
      </c>
      <c r="I293" s="9" t="s">
        <v>1583</v>
      </c>
      <c r="J293" s="10">
        <v>44561</v>
      </c>
      <c r="K293" s="11">
        <v>1</v>
      </c>
      <c r="L293" s="9" t="s">
        <v>1584</v>
      </c>
      <c r="M293" s="12">
        <v>1998674000</v>
      </c>
      <c r="N293" s="9" t="s">
        <v>1585</v>
      </c>
    </row>
    <row r="294" spans="1:14" x14ac:dyDescent="0.25">
      <c r="A294" s="9" t="s">
        <v>850</v>
      </c>
      <c r="B294" s="10">
        <v>44561</v>
      </c>
      <c r="C294" s="11">
        <v>2</v>
      </c>
      <c r="D294" s="9" t="s">
        <v>851</v>
      </c>
      <c r="E294" s="11">
        <v>25860</v>
      </c>
      <c r="F294" s="9" t="s">
        <v>1580</v>
      </c>
      <c r="G294" s="9" t="s">
        <v>1581</v>
      </c>
      <c r="H294" s="9" t="s">
        <v>1582</v>
      </c>
      <c r="I294" s="9" t="s">
        <v>1583</v>
      </c>
      <c r="J294" s="10">
        <v>44561</v>
      </c>
      <c r="K294" s="11">
        <v>1</v>
      </c>
      <c r="L294" s="9" t="s">
        <v>1584</v>
      </c>
      <c r="M294" s="12">
        <v>825083000</v>
      </c>
      <c r="N294" s="9" t="s">
        <v>1585</v>
      </c>
    </row>
    <row r="295" spans="1:14" x14ac:dyDescent="0.25">
      <c r="A295" s="9" t="s">
        <v>852</v>
      </c>
      <c r="B295" s="10">
        <v>44561</v>
      </c>
      <c r="C295" s="11">
        <v>1</v>
      </c>
      <c r="D295" s="9" t="s">
        <v>853</v>
      </c>
      <c r="E295" s="11">
        <v>21741</v>
      </c>
      <c r="F295" s="9" t="s">
        <v>1580</v>
      </c>
      <c r="G295" s="9" t="s">
        <v>1581</v>
      </c>
      <c r="H295" s="9" t="s">
        <v>1582</v>
      </c>
      <c r="I295" s="9" t="s">
        <v>1583</v>
      </c>
      <c r="J295" s="10">
        <v>44561</v>
      </c>
      <c r="K295" s="11">
        <v>1</v>
      </c>
      <c r="L295" s="9" t="s">
        <v>1584</v>
      </c>
      <c r="M295" s="12">
        <v>3993000</v>
      </c>
      <c r="N295" s="9" t="s">
        <v>1585</v>
      </c>
    </row>
    <row r="296" spans="1:14" x14ac:dyDescent="0.25">
      <c r="A296" s="9" t="s">
        <v>854</v>
      </c>
      <c r="B296" s="10">
        <v>44561</v>
      </c>
      <c r="C296" s="11">
        <v>1</v>
      </c>
      <c r="D296" s="9" t="s">
        <v>855</v>
      </c>
      <c r="E296" s="11">
        <v>23310</v>
      </c>
      <c r="F296" s="9" t="s">
        <v>1580</v>
      </c>
      <c r="G296" s="9" t="s">
        <v>1581</v>
      </c>
      <c r="H296" s="9" t="s">
        <v>1582</v>
      </c>
      <c r="I296" s="9" t="s">
        <v>1583</v>
      </c>
      <c r="J296" s="10">
        <v>44561</v>
      </c>
      <c r="K296" s="11">
        <v>1</v>
      </c>
      <c r="L296" s="9" t="s">
        <v>1584</v>
      </c>
      <c r="M296" s="12">
        <v>3822974000</v>
      </c>
      <c r="N296" s="9" t="s">
        <v>1585</v>
      </c>
    </row>
    <row r="297" spans="1:14" x14ac:dyDescent="0.25">
      <c r="A297" s="9" t="s">
        <v>856</v>
      </c>
      <c r="B297" s="10">
        <v>44561</v>
      </c>
      <c r="C297" s="11">
        <v>2</v>
      </c>
      <c r="D297" s="9" t="s">
        <v>857</v>
      </c>
      <c r="E297" s="11">
        <v>25704</v>
      </c>
      <c r="F297" s="9" t="s">
        <v>1580</v>
      </c>
      <c r="G297" s="9" t="s">
        <v>1581</v>
      </c>
      <c r="H297" s="9" t="s">
        <v>1582</v>
      </c>
      <c r="I297" s="9" t="s">
        <v>1583</v>
      </c>
      <c r="J297" s="10">
        <v>44561</v>
      </c>
      <c r="K297" s="11">
        <v>1</v>
      </c>
      <c r="L297" s="9" t="s">
        <v>1584</v>
      </c>
      <c r="M297" s="12">
        <v>955127000</v>
      </c>
      <c r="N297" s="9" t="s">
        <v>1585</v>
      </c>
    </row>
    <row r="298" spans="1:14" x14ac:dyDescent="0.25">
      <c r="A298" s="9" t="s">
        <v>858</v>
      </c>
      <c r="B298" s="10">
        <v>44561</v>
      </c>
      <c r="C298" s="11">
        <v>1</v>
      </c>
      <c r="D298" s="9" t="s">
        <v>116</v>
      </c>
      <c r="E298" s="11">
        <v>14362</v>
      </c>
      <c r="F298" s="9" t="s">
        <v>1580</v>
      </c>
      <c r="G298" s="9" t="s">
        <v>1581</v>
      </c>
      <c r="H298" s="9" t="s">
        <v>1582</v>
      </c>
      <c r="I298" s="9" t="s">
        <v>1583</v>
      </c>
      <c r="J298" s="10">
        <v>44561</v>
      </c>
      <c r="K298" s="11">
        <v>1</v>
      </c>
      <c r="L298" s="9" t="s">
        <v>1584</v>
      </c>
      <c r="M298" s="12">
        <v>12986000000</v>
      </c>
      <c r="N298" s="9" t="s">
        <v>1585</v>
      </c>
    </row>
    <row r="299" spans="1:14" x14ac:dyDescent="0.25">
      <c r="A299" s="9" t="s">
        <v>859</v>
      </c>
      <c r="B299" s="10">
        <v>44561</v>
      </c>
      <c r="C299" s="11">
        <v>1</v>
      </c>
      <c r="D299" s="9" t="s">
        <v>148</v>
      </c>
      <c r="E299" s="11">
        <v>22411</v>
      </c>
      <c r="F299" s="9" t="s">
        <v>1580</v>
      </c>
      <c r="G299" s="9" t="s">
        <v>1581</v>
      </c>
      <c r="H299" s="9" t="s">
        <v>1582</v>
      </c>
      <c r="I299" s="9" t="s">
        <v>1583</v>
      </c>
      <c r="J299" s="10">
        <v>44561</v>
      </c>
      <c r="K299" s="11">
        <v>1</v>
      </c>
      <c r="L299" s="9" t="s">
        <v>1584</v>
      </c>
      <c r="M299" s="12">
        <v>1657814000</v>
      </c>
      <c r="N299" s="9" t="s">
        <v>1585</v>
      </c>
    </row>
    <row r="300" spans="1:14" x14ac:dyDescent="0.25">
      <c r="A300" s="9" t="s">
        <v>860</v>
      </c>
      <c r="B300" s="10">
        <v>44561</v>
      </c>
      <c r="C300" s="11">
        <v>1</v>
      </c>
      <c r="D300" s="9" t="s">
        <v>861</v>
      </c>
      <c r="E300" s="11">
        <v>24350</v>
      </c>
      <c r="F300" s="9" t="s">
        <v>1580</v>
      </c>
      <c r="G300" s="9" t="s">
        <v>1581</v>
      </c>
      <c r="H300" s="9" t="s">
        <v>1582</v>
      </c>
      <c r="I300" s="9" t="s">
        <v>1583</v>
      </c>
      <c r="J300" s="10">
        <v>44561</v>
      </c>
      <c r="K300" s="11">
        <v>1</v>
      </c>
      <c r="L300" s="9" t="s">
        <v>1584</v>
      </c>
      <c r="M300" s="12">
        <v>392393000</v>
      </c>
      <c r="N300" s="9" t="s">
        <v>1585</v>
      </c>
    </row>
    <row r="301" spans="1:14" x14ac:dyDescent="0.25">
      <c r="A301" s="9" t="s">
        <v>862</v>
      </c>
      <c r="B301" s="10">
        <v>44561</v>
      </c>
      <c r="C301" s="11">
        <v>1</v>
      </c>
      <c r="D301" s="9" t="s">
        <v>863</v>
      </c>
      <c r="E301" s="11">
        <v>23132</v>
      </c>
      <c r="F301" s="9" t="s">
        <v>1580</v>
      </c>
      <c r="G301" s="9" t="s">
        <v>1581</v>
      </c>
      <c r="H301" s="9" t="s">
        <v>1588</v>
      </c>
      <c r="I301" s="9" t="s">
        <v>1583</v>
      </c>
      <c r="J301" s="10">
        <v>44561</v>
      </c>
      <c r="K301" s="11">
        <v>1</v>
      </c>
      <c r="L301" s="9" t="s">
        <v>1584</v>
      </c>
      <c r="M301" s="12">
        <v>475291000</v>
      </c>
      <c r="N301" s="9" t="s">
        <v>1585</v>
      </c>
    </row>
    <row r="302" spans="1:14" x14ac:dyDescent="0.25">
      <c r="A302" s="9" t="s">
        <v>864</v>
      </c>
      <c r="B302" s="10">
        <v>44561</v>
      </c>
      <c r="C302" s="11">
        <v>1</v>
      </c>
      <c r="D302" s="9" t="s">
        <v>865</v>
      </c>
      <c r="E302" s="11">
        <v>22080</v>
      </c>
      <c r="F302" s="9" t="s">
        <v>1580</v>
      </c>
      <c r="G302" s="9" t="s">
        <v>1581</v>
      </c>
      <c r="H302" s="9" t="s">
        <v>1582</v>
      </c>
      <c r="I302" s="9" t="s">
        <v>1583</v>
      </c>
      <c r="J302" s="10">
        <v>44561</v>
      </c>
      <c r="K302" s="11">
        <v>1</v>
      </c>
      <c r="L302" s="9" t="s">
        <v>1584</v>
      </c>
      <c r="M302" s="12">
        <v>452303000</v>
      </c>
      <c r="N302" s="9" t="s">
        <v>1585</v>
      </c>
    </row>
    <row r="303" spans="1:14" x14ac:dyDescent="0.25">
      <c r="A303" s="9" t="s">
        <v>866</v>
      </c>
      <c r="B303" s="10">
        <v>44561</v>
      </c>
      <c r="C303" s="11">
        <v>1</v>
      </c>
      <c r="D303" s="9" t="s">
        <v>867</v>
      </c>
      <c r="E303" s="11">
        <v>23604</v>
      </c>
      <c r="F303" s="9" t="s">
        <v>1580</v>
      </c>
      <c r="G303" s="9" t="s">
        <v>1581</v>
      </c>
      <c r="H303" s="9" t="s">
        <v>1582</v>
      </c>
      <c r="I303" s="9" t="s">
        <v>1583</v>
      </c>
      <c r="J303" s="10">
        <v>44561</v>
      </c>
      <c r="K303" s="11">
        <v>1</v>
      </c>
      <c r="L303" s="9" t="s">
        <v>1584</v>
      </c>
      <c r="M303" s="12">
        <v>302085000</v>
      </c>
      <c r="N303" s="9" t="s">
        <v>1585</v>
      </c>
    </row>
    <row r="304" spans="1:14" x14ac:dyDescent="0.25">
      <c r="A304" s="9" t="s">
        <v>868</v>
      </c>
      <c r="B304" s="10">
        <v>44561</v>
      </c>
      <c r="C304" s="11">
        <v>2</v>
      </c>
      <c r="D304" s="9" t="s">
        <v>869</v>
      </c>
      <c r="E304" s="11">
        <v>25550</v>
      </c>
      <c r="F304" s="9" t="s">
        <v>1580</v>
      </c>
      <c r="G304" s="9" t="s">
        <v>1581</v>
      </c>
      <c r="H304" s="9" t="s">
        <v>1582</v>
      </c>
      <c r="I304" s="9" t="s">
        <v>1583</v>
      </c>
      <c r="J304" s="10">
        <v>44561</v>
      </c>
      <c r="K304" s="11">
        <v>1</v>
      </c>
      <c r="L304" s="9" t="s">
        <v>1584</v>
      </c>
      <c r="M304" s="12">
        <v>1090136000</v>
      </c>
      <c r="N304" s="9" t="s">
        <v>1585</v>
      </c>
    </row>
    <row r="305" spans="1:14" x14ac:dyDescent="0.25">
      <c r="A305" s="9" t="s">
        <v>870</v>
      </c>
      <c r="B305" s="10">
        <v>44561</v>
      </c>
      <c r="C305" s="11">
        <v>2</v>
      </c>
      <c r="D305" s="9" t="s">
        <v>190</v>
      </c>
      <c r="E305" s="11">
        <v>22365</v>
      </c>
      <c r="F305" s="9" t="s">
        <v>1580</v>
      </c>
      <c r="G305" s="9" t="s">
        <v>1581</v>
      </c>
      <c r="H305" s="9" t="s">
        <v>1582</v>
      </c>
      <c r="I305" s="9" t="s">
        <v>1583</v>
      </c>
      <c r="J305" s="10">
        <v>44561</v>
      </c>
      <c r="K305" s="11">
        <v>1</v>
      </c>
      <c r="L305" s="9" t="s">
        <v>1584</v>
      </c>
      <c r="M305" s="12">
        <v>4179598000</v>
      </c>
      <c r="N305" s="9" t="s">
        <v>1585</v>
      </c>
    </row>
    <row r="306" spans="1:14" x14ac:dyDescent="0.25">
      <c r="A306" s="9" t="s">
        <v>871</v>
      </c>
      <c r="B306" s="10">
        <v>44561</v>
      </c>
      <c r="C306" s="11">
        <v>1</v>
      </c>
      <c r="D306" s="9" t="s">
        <v>872</v>
      </c>
      <c r="E306" s="11">
        <v>22420</v>
      </c>
      <c r="F306" s="9" t="s">
        <v>1580</v>
      </c>
      <c r="G306" s="9" t="s">
        <v>1581</v>
      </c>
      <c r="H306" s="9" t="s">
        <v>1588</v>
      </c>
      <c r="I306" s="9" t="s">
        <v>1583</v>
      </c>
      <c r="J306" s="10">
        <v>44561</v>
      </c>
      <c r="K306" s="11">
        <v>1</v>
      </c>
      <c r="L306" s="9" t="s">
        <v>1584</v>
      </c>
      <c r="M306" s="12">
        <v>92226000</v>
      </c>
      <c r="N306" s="9" t="s">
        <v>1585</v>
      </c>
    </row>
    <row r="307" spans="1:14" x14ac:dyDescent="0.25">
      <c r="A307" s="9" t="s">
        <v>873</v>
      </c>
      <c r="B307" s="10">
        <v>44561</v>
      </c>
      <c r="C307" s="11">
        <v>1</v>
      </c>
      <c r="D307" s="9" t="s">
        <v>874</v>
      </c>
      <c r="E307" s="11">
        <v>22217</v>
      </c>
      <c r="F307" s="9" t="s">
        <v>1580</v>
      </c>
      <c r="G307" s="9" t="s">
        <v>1581</v>
      </c>
      <c r="H307" s="9" t="s">
        <v>1582</v>
      </c>
      <c r="I307" s="9" t="s">
        <v>1583</v>
      </c>
      <c r="J307" s="10">
        <v>44561</v>
      </c>
      <c r="K307" s="11">
        <v>1</v>
      </c>
      <c r="L307" s="9" t="s">
        <v>1584</v>
      </c>
      <c r="M307" s="12">
        <v>502352000</v>
      </c>
      <c r="N307" s="9" t="s">
        <v>1585</v>
      </c>
    </row>
    <row r="308" spans="1:14" x14ac:dyDescent="0.25">
      <c r="A308" s="9" t="s">
        <v>875</v>
      </c>
      <c r="B308" s="10">
        <v>44561</v>
      </c>
      <c r="C308" s="11">
        <v>1</v>
      </c>
      <c r="D308" s="9" t="s">
        <v>876</v>
      </c>
      <c r="E308" s="11">
        <v>25135</v>
      </c>
      <c r="F308" s="9" t="s">
        <v>1580</v>
      </c>
      <c r="G308" s="9" t="s">
        <v>1581</v>
      </c>
      <c r="H308" s="9" t="s">
        <v>1582</v>
      </c>
      <c r="I308" s="9" t="s">
        <v>1583</v>
      </c>
      <c r="J308" s="10">
        <v>44561</v>
      </c>
      <c r="K308" s="11">
        <v>1</v>
      </c>
      <c r="L308" s="9" t="s">
        <v>1584</v>
      </c>
      <c r="M308" s="12">
        <v>2477892000</v>
      </c>
      <c r="N308" s="9" t="s">
        <v>1585</v>
      </c>
    </row>
    <row r="309" spans="1:14" x14ac:dyDescent="0.25">
      <c r="A309" s="9" t="s">
        <v>877</v>
      </c>
      <c r="B309" s="10">
        <v>44561</v>
      </c>
      <c r="C309" s="11">
        <v>1</v>
      </c>
      <c r="D309" s="9" t="s">
        <v>878</v>
      </c>
      <c r="E309" s="11">
        <v>22497</v>
      </c>
      <c r="F309" s="9" t="s">
        <v>1580</v>
      </c>
      <c r="G309" s="9" t="s">
        <v>1581</v>
      </c>
      <c r="H309" s="9" t="s">
        <v>1582</v>
      </c>
      <c r="I309" s="9" t="s">
        <v>1583</v>
      </c>
      <c r="J309" s="10">
        <v>44561</v>
      </c>
      <c r="K309" s="11">
        <v>1</v>
      </c>
      <c r="L309" s="9" t="s">
        <v>1584</v>
      </c>
      <c r="M309" s="12">
        <v>3749585000</v>
      </c>
      <c r="N309" s="9" t="s">
        <v>1585</v>
      </c>
    </row>
    <row r="310" spans="1:14" x14ac:dyDescent="0.25">
      <c r="A310" s="9" t="s">
        <v>879</v>
      </c>
      <c r="B310" s="10">
        <v>44561</v>
      </c>
      <c r="C310" s="11">
        <v>1</v>
      </c>
      <c r="D310" s="9" t="s">
        <v>283</v>
      </c>
      <c r="E310" s="11">
        <v>21067</v>
      </c>
      <c r="F310" s="9" t="s">
        <v>1580</v>
      </c>
      <c r="G310" s="9" t="s">
        <v>1581</v>
      </c>
      <c r="H310" s="9" t="s">
        <v>1582</v>
      </c>
      <c r="I310" s="9" t="s">
        <v>1583</v>
      </c>
      <c r="J310" s="10">
        <v>44561</v>
      </c>
      <c r="K310" s="11">
        <v>1</v>
      </c>
      <c r="L310" s="9" t="s">
        <v>1584</v>
      </c>
      <c r="M310" s="12">
        <v>2046068000</v>
      </c>
      <c r="N310" s="9" t="s">
        <v>1585</v>
      </c>
    </row>
    <row r="311" spans="1:14" x14ac:dyDescent="0.25">
      <c r="A311" s="9" t="s">
        <v>880</v>
      </c>
      <c r="B311" s="10">
        <v>44561</v>
      </c>
      <c r="C311" s="11">
        <v>1</v>
      </c>
      <c r="D311" s="9" t="s">
        <v>881</v>
      </c>
      <c r="E311" s="11">
        <v>25291</v>
      </c>
      <c r="F311" s="9" t="s">
        <v>1580</v>
      </c>
      <c r="G311" s="9" t="s">
        <v>1581</v>
      </c>
      <c r="H311" s="9" t="s">
        <v>1582</v>
      </c>
      <c r="I311" s="9" t="s">
        <v>1583</v>
      </c>
      <c r="J311" s="10">
        <v>44561</v>
      </c>
      <c r="K311" s="11">
        <v>1</v>
      </c>
      <c r="L311" s="9" t="s">
        <v>1584</v>
      </c>
      <c r="M311" s="12">
        <v>4191203000</v>
      </c>
      <c r="N311" s="9" t="s">
        <v>1585</v>
      </c>
    </row>
    <row r="312" spans="1:14" x14ac:dyDescent="0.25">
      <c r="A312" s="9" t="s">
        <v>882</v>
      </c>
      <c r="B312" s="10">
        <v>44561</v>
      </c>
      <c r="C312" s="11">
        <v>1</v>
      </c>
      <c r="D312" s="9" t="s">
        <v>883</v>
      </c>
      <c r="E312" s="11">
        <v>26123</v>
      </c>
      <c r="F312" s="9" t="s">
        <v>1580</v>
      </c>
      <c r="G312" s="9" t="s">
        <v>1581</v>
      </c>
      <c r="H312" s="9" t="s">
        <v>1582</v>
      </c>
      <c r="I312" s="9" t="s">
        <v>1583</v>
      </c>
      <c r="J312" s="10">
        <v>44561</v>
      </c>
      <c r="K312" s="11">
        <v>1</v>
      </c>
      <c r="L312" s="9" t="s">
        <v>1584</v>
      </c>
      <c r="M312" s="12">
        <v>2155545000</v>
      </c>
      <c r="N312" s="9" t="s">
        <v>1585</v>
      </c>
    </row>
    <row r="313" spans="1:14" x14ac:dyDescent="0.25">
      <c r="A313" s="9" t="s">
        <v>884</v>
      </c>
      <c r="B313" s="10">
        <v>44561</v>
      </c>
      <c r="C313" s="11">
        <v>2</v>
      </c>
      <c r="D313" s="9" t="s">
        <v>885</v>
      </c>
      <c r="E313" s="11">
        <v>25046</v>
      </c>
      <c r="F313" s="9" t="s">
        <v>1580</v>
      </c>
      <c r="G313" s="9" t="s">
        <v>1581</v>
      </c>
      <c r="H313" s="9" t="s">
        <v>1582</v>
      </c>
      <c r="I313" s="9" t="s">
        <v>1583</v>
      </c>
      <c r="J313" s="10">
        <v>44561</v>
      </c>
      <c r="K313" s="11">
        <v>1</v>
      </c>
      <c r="L313" s="9" t="s">
        <v>1584</v>
      </c>
      <c r="M313" s="12">
        <v>844574000</v>
      </c>
      <c r="N313" s="9" t="s">
        <v>1585</v>
      </c>
    </row>
    <row r="314" spans="1:14" x14ac:dyDescent="0.25">
      <c r="A314" s="9" t="s">
        <v>886</v>
      </c>
      <c r="B314" s="10">
        <v>44561</v>
      </c>
      <c r="C314" s="11">
        <v>1</v>
      </c>
      <c r="D314" s="9" t="s">
        <v>887</v>
      </c>
      <c r="E314" s="11">
        <v>22276</v>
      </c>
      <c r="F314" s="9" t="s">
        <v>1580</v>
      </c>
      <c r="G314" s="9" t="s">
        <v>1581</v>
      </c>
      <c r="H314" s="9" t="s">
        <v>1582</v>
      </c>
      <c r="I314" s="9" t="s">
        <v>1583</v>
      </c>
      <c r="J314" s="10">
        <v>44561</v>
      </c>
      <c r="K314" s="11">
        <v>1</v>
      </c>
      <c r="L314" s="9" t="s">
        <v>1584</v>
      </c>
      <c r="M314" s="12">
        <v>5356000</v>
      </c>
      <c r="N314" s="9" t="s">
        <v>1585</v>
      </c>
    </row>
    <row r="315" spans="1:14" x14ac:dyDescent="0.25">
      <c r="A315" s="9" t="s">
        <v>888</v>
      </c>
      <c r="B315" s="10">
        <v>44561</v>
      </c>
      <c r="C315" s="11">
        <v>1</v>
      </c>
      <c r="D315" s="9" t="s">
        <v>889</v>
      </c>
      <c r="E315" s="11">
        <v>22390</v>
      </c>
      <c r="F315" s="9" t="s">
        <v>1580</v>
      </c>
      <c r="G315" s="9" t="s">
        <v>1581</v>
      </c>
      <c r="H315" s="9" t="s">
        <v>1582</v>
      </c>
      <c r="I315" s="9" t="s">
        <v>1583</v>
      </c>
      <c r="J315" s="10">
        <v>44561</v>
      </c>
      <c r="K315" s="11">
        <v>1</v>
      </c>
      <c r="L315" s="9" t="s">
        <v>1584</v>
      </c>
      <c r="M315" s="12">
        <v>943000</v>
      </c>
      <c r="N315" s="9" t="s">
        <v>1585</v>
      </c>
    </row>
    <row r="316" spans="1:14" x14ac:dyDescent="0.25">
      <c r="A316" s="9" t="s">
        <v>890</v>
      </c>
      <c r="B316" s="10">
        <v>44561</v>
      </c>
      <c r="C316" s="11">
        <v>1</v>
      </c>
      <c r="D316" s="9" t="s">
        <v>891</v>
      </c>
      <c r="E316" s="11">
        <v>25119</v>
      </c>
      <c r="F316" s="9" t="s">
        <v>1580</v>
      </c>
      <c r="G316" s="9" t="s">
        <v>1581</v>
      </c>
      <c r="H316" s="9" t="s">
        <v>1582</v>
      </c>
      <c r="I316" s="9" t="s">
        <v>1583</v>
      </c>
      <c r="J316" s="10">
        <v>44561</v>
      </c>
      <c r="K316" s="11">
        <v>1</v>
      </c>
      <c r="L316" s="9" t="s">
        <v>1584</v>
      </c>
      <c r="M316" s="12">
        <v>1207391000</v>
      </c>
      <c r="N316" s="9" t="s">
        <v>1585</v>
      </c>
    </row>
    <row r="317" spans="1:14" x14ac:dyDescent="0.25">
      <c r="A317" s="9" t="s">
        <v>892</v>
      </c>
      <c r="B317" s="10">
        <v>44561</v>
      </c>
      <c r="C317" s="11">
        <v>1</v>
      </c>
      <c r="D317" s="9" t="s">
        <v>893</v>
      </c>
      <c r="E317" s="11">
        <v>22160</v>
      </c>
      <c r="F317" s="9" t="s">
        <v>1580</v>
      </c>
      <c r="G317" s="9" t="s">
        <v>1581</v>
      </c>
      <c r="H317" s="9" t="s">
        <v>1582</v>
      </c>
      <c r="I317" s="9" t="s">
        <v>1583</v>
      </c>
      <c r="J317" s="10">
        <v>44561</v>
      </c>
      <c r="K317" s="11">
        <v>1</v>
      </c>
      <c r="L317" s="9" t="s">
        <v>1584</v>
      </c>
      <c r="M317" s="12">
        <v>1201000</v>
      </c>
      <c r="N317" s="9" t="s">
        <v>1585</v>
      </c>
    </row>
    <row r="318" spans="1:14" x14ac:dyDescent="0.25">
      <c r="A318" s="9" t="s">
        <v>894</v>
      </c>
      <c r="B318" s="10">
        <v>44561</v>
      </c>
      <c r="C318" s="11">
        <v>1</v>
      </c>
      <c r="D318" s="9" t="s">
        <v>895</v>
      </c>
      <c r="E318" s="11">
        <v>25097</v>
      </c>
      <c r="F318" s="9" t="s">
        <v>1580</v>
      </c>
      <c r="G318" s="9" t="s">
        <v>1581</v>
      </c>
      <c r="H318" s="9" t="s">
        <v>1582</v>
      </c>
      <c r="I318" s="9" t="s">
        <v>1583</v>
      </c>
      <c r="J318" s="10">
        <v>44561</v>
      </c>
      <c r="K318" s="11">
        <v>1</v>
      </c>
      <c r="L318" s="9" t="s">
        <v>1584</v>
      </c>
      <c r="M318" s="12">
        <v>43131059000</v>
      </c>
      <c r="N318" s="9" t="s">
        <v>1585</v>
      </c>
    </row>
    <row r="319" spans="1:14" x14ac:dyDescent="0.25">
      <c r="A319" s="9" t="s">
        <v>896</v>
      </c>
      <c r="B319" s="10">
        <v>44561</v>
      </c>
      <c r="C319" s="11">
        <v>1</v>
      </c>
      <c r="D319" s="9" t="s">
        <v>897</v>
      </c>
      <c r="E319" s="11">
        <v>22250</v>
      </c>
      <c r="F319" s="9" t="s">
        <v>1580</v>
      </c>
      <c r="G319" s="9" t="s">
        <v>1581</v>
      </c>
      <c r="H319" s="9" t="s">
        <v>1582</v>
      </c>
      <c r="I319" s="9" t="s">
        <v>1583</v>
      </c>
      <c r="J319" s="10">
        <v>44561</v>
      </c>
      <c r="K319" s="11">
        <v>1</v>
      </c>
      <c r="L319" s="9" t="s">
        <v>1584</v>
      </c>
      <c r="M319" s="12">
        <v>2985000</v>
      </c>
      <c r="N319" s="9" t="s">
        <v>1585</v>
      </c>
    </row>
    <row r="320" spans="1:14" x14ac:dyDescent="0.25">
      <c r="A320" s="9" t="s">
        <v>898</v>
      </c>
      <c r="B320" s="10">
        <v>44561</v>
      </c>
      <c r="C320" s="11">
        <v>2</v>
      </c>
      <c r="D320" s="9" t="s">
        <v>899</v>
      </c>
      <c r="E320" s="11">
        <v>25682</v>
      </c>
      <c r="F320" s="9" t="s">
        <v>1580</v>
      </c>
      <c r="G320" s="9" t="s">
        <v>1581</v>
      </c>
      <c r="H320" s="9" t="s">
        <v>1582</v>
      </c>
      <c r="I320" s="9" t="s">
        <v>1583</v>
      </c>
      <c r="J320" s="10">
        <v>44561</v>
      </c>
      <c r="K320" s="11">
        <v>1</v>
      </c>
      <c r="L320" s="9" t="s">
        <v>1584</v>
      </c>
      <c r="M320" s="12">
        <v>5481182000</v>
      </c>
      <c r="N320" s="9" t="s">
        <v>1585</v>
      </c>
    </row>
    <row r="321" spans="1:14" x14ac:dyDescent="0.25">
      <c r="A321" s="9" t="s">
        <v>900</v>
      </c>
      <c r="B321" s="10">
        <v>44561</v>
      </c>
      <c r="C321" s="11">
        <v>1</v>
      </c>
      <c r="D321" s="9" t="s">
        <v>901</v>
      </c>
      <c r="E321" s="11">
        <v>22977</v>
      </c>
      <c r="F321" s="9" t="s">
        <v>1580</v>
      </c>
      <c r="G321" s="9" t="s">
        <v>1581</v>
      </c>
      <c r="H321" s="9" t="s">
        <v>1582</v>
      </c>
      <c r="I321" s="9" t="s">
        <v>1583</v>
      </c>
      <c r="J321" s="10">
        <v>44561</v>
      </c>
      <c r="K321" s="11">
        <v>1</v>
      </c>
      <c r="L321" s="9" t="s">
        <v>1584</v>
      </c>
      <c r="M321" s="12">
        <v>1525108000</v>
      </c>
      <c r="N321" s="9" t="s">
        <v>1585</v>
      </c>
    </row>
    <row r="322" spans="1:14" x14ac:dyDescent="0.25">
      <c r="A322" s="9" t="s">
        <v>902</v>
      </c>
      <c r="B322" s="10">
        <v>44561</v>
      </c>
      <c r="C322" s="11">
        <v>1</v>
      </c>
      <c r="D322" s="9" t="s">
        <v>903</v>
      </c>
      <c r="E322" s="11">
        <v>25283</v>
      </c>
      <c r="F322" s="9" t="s">
        <v>1580</v>
      </c>
      <c r="G322" s="9" t="s">
        <v>1581</v>
      </c>
      <c r="H322" s="9" t="s">
        <v>1582</v>
      </c>
      <c r="I322" s="9" t="s">
        <v>1583</v>
      </c>
      <c r="J322" s="10">
        <v>44561</v>
      </c>
      <c r="K322" s="11">
        <v>1</v>
      </c>
      <c r="L322" s="9" t="s">
        <v>1584</v>
      </c>
      <c r="M322" s="12">
        <v>3083914000</v>
      </c>
      <c r="N322" s="9" t="s">
        <v>1585</v>
      </c>
    </row>
    <row r="323" spans="1:14" x14ac:dyDescent="0.25">
      <c r="A323" s="9" t="s">
        <v>904</v>
      </c>
      <c r="B323" s="10">
        <v>44561</v>
      </c>
      <c r="C323" s="11">
        <v>1</v>
      </c>
      <c r="D323" s="9" t="s">
        <v>905</v>
      </c>
      <c r="E323" s="11">
        <v>26611</v>
      </c>
      <c r="F323" s="9" t="s">
        <v>1580</v>
      </c>
      <c r="G323" s="9" t="s">
        <v>1581</v>
      </c>
      <c r="H323" s="9" t="s">
        <v>1582</v>
      </c>
      <c r="I323" s="9" t="s">
        <v>1583</v>
      </c>
      <c r="J323" s="10">
        <v>44561</v>
      </c>
      <c r="K323" s="11">
        <v>1</v>
      </c>
      <c r="L323" s="9" t="s">
        <v>1584</v>
      </c>
      <c r="M323" s="12">
        <v>1541268000</v>
      </c>
      <c r="N323" s="9" t="s">
        <v>1585</v>
      </c>
    </row>
    <row r="324" spans="1:14" x14ac:dyDescent="0.25">
      <c r="A324" s="9" t="s">
        <v>906</v>
      </c>
      <c r="B324" s="10">
        <v>44561</v>
      </c>
      <c r="C324" s="11">
        <v>1</v>
      </c>
      <c r="D324" s="9" t="s">
        <v>907</v>
      </c>
      <c r="E324" s="11">
        <v>24961</v>
      </c>
      <c r="F324" s="9" t="s">
        <v>1580</v>
      </c>
      <c r="G324" s="9" t="s">
        <v>1581</v>
      </c>
      <c r="H324" s="9" t="s">
        <v>1582</v>
      </c>
      <c r="I324" s="9" t="s">
        <v>1583</v>
      </c>
      <c r="J324" s="10">
        <v>44561</v>
      </c>
      <c r="K324" s="11">
        <v>1</v>
      </c>
      <c r="L324" s="9" t="s">
        <v>1584</v>
      </c>
      <c r="M324" s="12">
        <v>1779113000</v>
      </c>
      <c r="N324" s="9" t="s">
        <v>1585</v>
      </c>
    </row>
    <row r="325" spans="1:14" x14ac:dyDescent="0.25">
      <c r="A325" s="9" t="s">
        <v>908</v>
      </c>
      <c r="B325" s="10">
        <v>44561</v>
      </c>
      <c r="C325" s="11">
        <v>1</v>
      </c>
      <c r="D325" s="9" t="s">
        <v>909</v>
      </c>
      <c r="E325" s="11">
        <v>22675</v>
      </c>
      <c r="F325" s="9" t="s">
        <v>1580</v>
      </c>
      <c r="G325" s="9" t="s">
        <v>1581</v>
      </c>
      <c r="H325" s="9" t="s">
        <v>1582</v>
      </c>
      <c r="I325" s="9" t="s">
        <v>1583</v>
      </c>
      <c r="J325" s="10">
        <v>44561</v>
      </c>
      <c r="K325" s="11">
        <v>1</v>
      </c>
      <c r="L325" s="9" t="s">
        <v>1584</v>
      </c>
      <c r="M325" s="12">
        <v>1688869000</v>
      </c>
      <c r="N325" s="9" t="s">
        <v>1585</v>
      </c>
    </row>
    <row r="326" spans="1:14" x14ac:dyDescent="0.25">
      <c r="A326" s="9" t="s">
        <v>910</v>
      </c>
      <c r="B326" s="10">
        <v>44561</v>
      </c>
      <c r="C326" s="11">
        <v>1</v>
      </c>
      <c r="D326" s="9" t="s">
        <v>911</v>
      </c>
      <c r="E326" s="11">
        <v>24066</v>
      </c>
      <c r="F326" s="9" t="s">
        <v>1580</v>
      </c>
      <c r="G326" s="9" t="s">
        <v>1581</v>
      </c>
      <c r="H326" s="9" t="s">
        <v>1582</v>
      </c>
      <c r="I326" s="9" t="s">
        <v>1583</v>
      </c>
      <c r="J326" s="10">
        <v>44561</v>
      </c>
      <c r="K326" s="11">
        <v>1</v>
      </c>
      <c r="L326" s="9" t="s">
        <v>1584</v>
      </c>
      <c r="M326" s="12">
        <v>3294352000</v>
      </c>
      <c r="N326" s="9" t="s">
        <v>1585</v>
      </c>
    </row>
    <row r="327" spans="1:14" x14ac:dyDescent="0.25">
      <c r="A327" s="9" t="s">
        <v>912</v>
      </c>
      <c r="B327" s="10">
        <v>44561</v>
      </c>
      <c r="C327" s="11">
        <v>1</v>
      </c>
      <c r="D327" s="9" t="s">
        <v>913</v>
      </c>
      <c r="E327" s="11">
        <v>22489</v>
      </c>
      <c r="F327" s="9" t="s">
        <v>1580</v>
      </c>
      <c r="G327" s="9" t="s">
        <v>1581</v>
      </c>
      <c r="H327" s="9" t="s">
        <v>1588</v>
      </c>
      <c r="I327" s="9" t="s">
        <v>1583</v>
      </c>
      <c r="J327" s="10">
        <v>44561</v>
      </c>
      <c r="K327" s="11">
        <v>1</v>
      </c>
      <c r="L327" s="9" t="s">
        <v>1584</v>
      </c>
      <c r="M327" s="12">
        <v>23968484000</v>
      </c>
      <c r="N327" s="9" t="s">
        <v>1585</v>
      </c>
    </row>
    <row r="328" spans="1:14" x14ac:dyDescent="0.25">
      <c r="A328" s="9" t="s">
        <v>914</v>
      </c>
      <c r="B328" s="10">
        <v>44561</v>
      </c>
      <c r="C328" s="11">
        <v>1</v>
      </c>
      <c r="D328" s="9" t="s">
        <v>915</v>
      </c>
      <c r="E328" s="11">
        <v>1120</v>
      </c>
      <c r="F328" s="9" t="s">
        <v>1580</v>
      </c>
      <c r="G328" s="9" t="s">
        <v>1581</v>
      </c>
      <c r="H328" s="9" t="s">
        <v>1582</v>
      </c>
      <c r="I328" s="9" t="s">
        <v>1583</v>
      </c>
      <c r="J328" s="10">
        <v>44561</v>
      </c>
      <c r="K328" s="11">
        <v>1</v>
      </c>
      <c r="L328" s="9" t="s">
        <v>1584</v>
      </c>
      <c r="M328" s="12">
        <v>7319532000</v>
      </c>
      <c r="N328" s="9" t="s">
        <v>1585</v>
      </c>
    </row>
    <row r="329" spans="1:14" x14ac:dyDescent="0.25">
      <c r="A329" s="9" t="s">
        <v>916</v>
      </c>
      <c r="B329" s="10">
        <v>44561</v>
      </c>
      <c r="C329" s="11">
        <v>1</v>
      </c>
      <c r="D329" s="9" t="s">
        <v>917</v>
      </c>
      <c r="E329" s="11">
        <v>18996</v>
      </c>
      <c r="F329" s="9" t="s">
        <v>1580</v>
      </c>
      <c r="G329" s="9" t="s">
        <v>1581</v>
      </c>
      <c r="H329" s="9" t="s">
        <v>1582</v>
      </c>
      <c r="I329" s="9" t="s">
        <v>1583</v>
      </c>
      <c r="J329" s="10">
        <v>44561</v>
      </c>
      <c r="K329" s="11">
        <v>1</v>
      </c>
      <c r="L329" s="9" t="s">
        <v>1584</v>
      </c>
      <c r="M329" s="12">
        <v>2424966000</v>
      </c>
      <c r="N329" s="9" t="s">
        <v>1585</v>
      </c>
    </row>
    <row r="330" spans="1:14" x14ac:dyDescent="0.25">
      <c r="A330" s="9" t="s">
        <v>918</v>
      </c>
      <c r="B330" s="10">
        <v>44561</v>
      </c>
      <c r="C330" s="11">
        <v>1</v>
      </c>
      <c r="D330" s="9" t="s">
        <v>919</v>
      </c>
      <c r="E330" s="11">
        <v>24694</v>
      </c>
      <c r="F330" s="9" t="s">
        <v>1580</v>
      </c>
      <c r="G330" s="9" t="s">
        <v>1581</v>
      </c>
      <c r="H330" s="9" t="s">
        <v>1582</v>
      </c>
      <c r="I330" s="9" t="s">
        <v>1583</v>
      </c>
      <c r="J330" s="10">
        <v>44561</v>
      </c>
      <c r="K330" s="11">
        <v>1</v>
      </c>
      <c r="L330" s="9" t="s">
        <v>1584</v>
      </c>
      <c r="M330" s="12">
        <v>2926924000</v>
      </c>
      <c r="N330" s="9" t="s">
        <v>1585</v>
      </c>
    </row>
    <row r="331" spans="1:14" x14ac:dyDescent="0.25">
      <c r="A331" s="9" t="s">
        <v>920</v>
      </c>
      <c r="B331" s="10">
        <v>44561</v>
      </c>
      <c r="C331" s="11">
        <v>1</v>
      </c>
      <c r="D331" s="9" t="s">
        <v>921</v>
      </c>
      <c r="E331" s="11">
        <v>25879</v>
      </c>
      <c r="F331" s="9" t="s">
        <v>1580</v>
      </c>
      <c r="G331" s="9" t="s">
        <v>1581</v>
      </c>
      <c r="H331" s="9" t="s">
        <v>1582</v>
      </c>
      <c r="I331" s="9" t="s">
        <v>1583</v>
      </c>
      <c r="J331" s="10">
        <v>44561</v>
      </c>
      <c r="K331" s="11">
        <v>1</v>
      </c>
      <c r="L331" s="9" t="s">
        <v>1584</v>
      </c>
      <c r="M331" s="12">
        <v>1311688000</v>
      </c>
      <c r="N331" s="9" t="s">
        <v>1585</v>
      </c>
    </row>
    <row r="332" spans="1:14" x14ac:dyDescent="0.25">
      <c r="A332" s="9" t="s">
        <v>922</v>
      </c>
      <c r="B332" s="10">
        <v>44561</v>
      </c>
      <c r="C332" s="11">
        <v>1</v>
      </c>
      <c r="D332" s="9" t="s">
        <v>923</v>
      </c>
      <c r="E332" s="11">
        <v>22802</v>
      </c>
      <c r="F332" s="9" t="s">
        <v>1580</v>
      </c>
      <c r="G332" s="9" t="s">
        <v>1581</v>
      </c>
      <c r="H332" s="9" t="s">
        <v>1588</v>
      </c>
      <c r="I332" s="9" t="s">
        <v>1583</v>
      </c>
      <c r="J332" s="10">
        <v>44561</v>
      </c>
      <c r="K332" s="11">
        <v>1</v>
      </c>
      <c r="L332" s="9" t="s">
        <v>1584</v>
      </c>
      <c r="M332" s="12">
        <v>75746000</v>
      </c>
      <c r="N332" s="9" t="s">
        <v>1585</v>
      </c>
    </row>
    <row r="333" spans="1:14" x14ac:dyDescent="0.25">
      <c r="A333" s="9" t="s">
        <v>924</v>
      </c>
      <c r="B333" s="10">
        <v>44561</v>
      </c>
      <c r="C333" s="11">
        <v>1</v>
      </c>
      <c r="D333" s="9" t="s">
        <v>925</v>
      </c>
      <c r="E333" s="11">
        <v>22586</v>
      </c>
      <c r="F333" s="9" t="s">
        <v>1580</v>
      </c>
      <c r="G333" s="9" t="s">
        <v>1581</v>
      </c>
      <c r="H333" s="9" t="s">
        <v>1582</v>
      </c>
      <c r="I333" s="9" t="s">
        <v>1583</v>
      </c>
      <c r="J333" s="10">
        <v>44561</v>
      </c>
      <c r="K333" s="11">
        <v>1</v>
      </c>
      <c r="L333" s="9" t="s">
        <v>1584</v>
      </c>
      <c r="M333" s="12">
        <v>1153955000</v>
      </c>
      <c r="N333" s="9" t="s">
        <v>1585</v>
      </c>
    </row>
    <row r="334" spans="1:14" x14ac:dyDescent="0.25">
      <c r="A334" s="9" t="s">
        <v>926</v>
      </c>
      <c r="B334" s="10">
        <v>44561</v>
      </c>
      <c r="C334" s="11">
        <v>1</v>
      </c>
      <c r="D334" s="9" t="s">
        <v>927</v>
      </c>
      <c r="E334" s="11">
        <v>24996</v>
      </c>
      <c r="F334" s="9" t="s">
        <v>1580</v>
      </c>
      <c r="G334" s="9" t="s">
        <v>1581</v>
      </c>
      <c r="H334" s="9" t="s">
        <v>1582</v>
      </c>
      <c r="I334" s="9" t="s">
        <v>1583</v>
      </c>
      <c r="J334" s="10">
        <v>44561</v>
      </c>
      <c r="K334" s="11">
        <v>1</v>
      </c>
      <c r="L334" s="9" t="s">
        <v>1584</v>
      </c>
      <c r="M334" s="12">
        <v>570201000</v>
      </c>
      <c r="N334" s="9" t="s">
        <v>1585</v>
      </c>
    </row>
    <row r="335" spans="1:14" x14ac:dyDescent="0.25">
      <c r="A335" s="9" t="s">
        <v>928</v>
      </c>
      <c r="B335" s="10">
        <v>44561</v>
      </c>
      <c r="C335" s="11">
        <v>1</v>
      </c>
      <c r="D335" s="9" t="s">
        <v>929</v>
      </c>
      <c r="E335" s="11">
        <v>24317</v>
      </c>
      <c r="F335" s="9" t="s">
        <v>1580</v>
      </c>
      <c r="G335" s="9" t="s">
        <v>1581</v>
      </c>
      <c r="H335" s="9" t="s">
        <v>1582</v>
      </c>
      <c r="I335" s="9" t="s">
        <v>1583</v>
      </c>
      <c r="J335" s="10">
        <v>44561</v>
      </c>
      <c r="K335" s="11">
        <v>1</v>
      </c>
      <c r="L335" s="9" t="s">
        <v>1584</v>
      </c>
      <c r="M335" s="12">
        <v>3813381000</v>
      </c>
      <c r="N335" s="9" t="s">
        <v>1585</v>
      </c>
    </row>
    <row r="336" spans="1:14" x14ac:dyDescent="0.25">
      <c r="A336" s="9" t="s">
        <v>930</v>
      </c>
      <c r="B336" s="10">
        <v>44561</v>
      </c>
      <c r="C336" s="11">
        <v>1</v>
      </c>
      <c r="D336" s="9" t="s">
        <v>931</v>
      </c>
      <c r="E336" s="11">
        <v>23957</v>
      </c>
      <c r="F336" s="9" t="s">
        <v>1580</v>
      </c>
      <c r="G336" s="9" t="s">
        <v>1581</v>
      </c>
      <c r="H336" s="9" t="s">
        <v>1582</v>
      </c>
      <c r="I336" s="9" t="s">
        <v>1583</v>
      </c>
      <c r="J336" s="10">
        <v>44561</v>
      </c>
      <c r="K336" s="11">
        <v>1</v>
      </c>
      <c r="L336" s="9" t="s">
        <v>1584</v>
      </c>
      <c r="M336" s="12">
        <v>267533000</v>
      </c>
      <c r="N336" s="9" t="s">
        <v>1585</v>
      </c>
    </row>
    <row r="337" spans="1:14" x14ac:dyDescent="0.25">
      <c r="A337" s="9" t="s">
        <v>932</v>
      </c>
      <c r="B337" s="10">
        <v>44561</v>
      </c>
      <c r="C337" s="11">
        <v>1</v>
      </c>
      <c r="D337" s="9" t="s">
        <v>933</v>
      </c>
      <c r="E337" s="11">
        <v>26379</v>
      </c>
      <c r="F337" s="9" t="s">
        <v>1580</v>
      </c>
      <c r="G337" s="9" t="s">
        <v>1581</v>
      </c>
      <c r="H337" s="9" t="s">
        <v>1582</v>
      </c>
      <c r="I337" s="9" t="s">
        <v>1583</v>
      </c>
      <c r="J337" s="10">
        <v>44561</v>
      </c>
      <c r="K337" s="11">
        <v>1</v>
      </c>
      <c r="L337" s="9" t="s">
        <v>1584</v>
      </c>
      <c r="M337" s="12">
        <v>2480827000</v>
      </c>
      <c r="N337" s="9" t="s">
        <v>1585</v>
      </c>
    </row>
    <row r="338" spans="1:14" x14ac:dyDescent="0.25">
      <c r="A338" s="9" t="s">
        <v>934</v>
      </c>
      <c r="B338" s="10">
        <v>44561</v>
      </c>
      <c r="C338" s="11">
        <v>1</v>
      </c>
      <c r="D338" s="9" t="s">
        <v>935</v>
      </c>
      <c r="E338" s="11">
        <v>25232</v>
      </c>
      <c r="F338" s="9" t="s">
        <v>1580</v>
      </c>
      <c r="G338" s="9" t="s">
        <v>1581</v>
      </c>
      <c r="H338" s="9" t="s">
        <v>1582</v>
      </c>
      <c r="I338" s="9" t="s">
        <v>1583</v>
      </c>
      <c r="J338" s="10">
        <v>44561</v>
      </c>
      <c r="K338" s="11">
        <v>1</v>
      </c>
      <c r="L338" s="9" t="s">
        <v>1584</v>
      </c>
      <c r="M338" s="12">
        <v>848646000</v>
      </c>
      <c r="N338" s="9" t="s">
        <v>1585</v>
      </c>
    </row>
    <row r="339" spans="1:14" x14ac:dyDescent="0.25">
      <c r="A339" s="9" t="s">
        <v>936</v>
      </c>
      <c r="B339" s="10">
        <v>44561</v>
      </c>
      <c r="C339" s="11">
        <v>1</v>
      </c>
      <c r="D339" s="9" t="s">
        <v>937</v>
      </c>
      <c r="E339" s="11">
        <v>25887</v>
      </c>
      <c r="F339" s="9" t="s">
        <v>1580</v>
      </c>
      <c r="G339" s="9" t="s">
        <v>1581</v>
      </c>
      <c r="H339" s="9" t="s">
        <v>1582</v>
      </c>
      <c r="I339" s="9" t="s">
        <v>1583</v>
      </c>
      <c r="J339" s="10">
        <v>44561</v>
      </c>
      <c r="K339" s="11">
        <v>1</v>
      </c>
      <c r="L339" s="9" t="s">
        <v>1584</v>
      </c>
      <c r="M339" s="12">
        <v>306654000</v>
      </c>
      <c r="N339" s="9" t="s">
        <v>1585</v>
      </c>
    </row>
    <row r="340" spans="1:14" x14ac:dyDescent="0.25">
      <c r="A340" s="9" t="s">
        <v>938</v>
      </c>
      <c r="B340" s="10">
        <v>44561</v>
      </c>
      <c r="C340" s="11">
        <v>1</v>
      </c>
      <c r="D340" s="9" t="s">
        <v>939</v>
      </c>
      <c r="E340" s="11">
        <v>25321</v>
      </c>
      <c r="F340" s="9" t="s">
        <v>1580</v>
      </c>
      <c r="G340" s="9" t="s">
        <v>1581</v>
      </c>
      <c r="H340" s="9" t="s">
        <v>1582</v>
      </c>
      <c r="I340" s="9" t="s">
        <v>1583</v>
      </c>
      <c r="J340" s="10">
        <v>44561</v>
      </c>
      <c r="K340" s="11">
        <v>1</v>
      </c>
      <c r="L340" s="9" t="s">
        <v>1584</v>
      </c>
      <c r="M340" s="12">
        <v>1049488000</v>
      </c>
      <c r="N340" s="9" t="s">
        <v>1585</v>
      </c>
    </row>
    <row r="341" spans="1:14" x14ac:dyDescent="0.25">
      <c r="A341" s="9" t="s">
        <v>940</v>
      </c>
      <c r="B341" s="10">
        <v>44561</v>
      </c>
      <c r="C341" s="11">
        <v>1</v>
      </c>
      <c r="D341" s="9" t="s">
        <v>941</v>
      </c>
      <c r="E341" s="11">
        <v>20729</v>
      </c>
      <c r="F341" s="9" t="s">
        <v>1580</v>
      </c>
      <c r="G341" s="9" t="s">
        <v>1581</v>
      </c>
      <c r="H341" s="9" t="s">
        <v>1582</v>
      </c>
      <c r="I341" s="9" t="s">
        <v>1583</v>
      </c>
      <c r="J341" s="10">
        <v>44561</v>
      </c>
      <c r="K341" s="11">
        <v>1</v>
      </c>
      <c r="L341" s="9" t="s">
        <v>1584</v>
      </c>
      <c r="M341" s="12">
        <v>8805991000</v>
      </c>
      <c r="N341" s="9" t="s">
        <v>1585</v>
      </c>
    </row>
    <row r="342" spans="1:14" x14ac:dyDescent="0.25">
      <c r="A342" s="9" t="s">
        <v>942</v>
      </c>
      <c r="B342" s="10">
        <v>44561</v>
      </c>
      <c r="C342" s="11">
        <v>1</v>
      </c>
      <c r="D342" s="9" t="s">
        <v>943</v>
      </c>
      <c r="E342" s="11">
        <v>25518</v>
      </c>
      <c r="F342" s="9" t="s">
        <v>1580</v>
      </c>
      <c r="G342" s="9" t="s">
        <v>1581</v>
      </c>
      <c r="H342" s="9" t="s">
        <v>1582</v>
      </c>
      <c r="I342" s="9" t="s">
        <v>1583</v>
      </c>
      <c r="J342" s="10">
        <v>44561</v>
      </c>
      <c r="K342" s="11">
        <v>1</v>
      </c>
      <c r="L342" s="9" t="s">
        <v>1584</v>
      </c>
      <c r="M342" s="12">
        <v>490970000</v>
      </c>
      <c r="N342" s="9" t="s">
        <v>1585</v>
      </c>
    </row>
    <row r="343" spans="1:14" x14ac:dyDescent="0.25">
      <c r="A343" s="9" t="s">
        <v>944</v>
      </c>
      <c r="B343" s="10">
        <v>44561</v>
      </c>
      <c r="C343" s="11">
        <v>1</v>
      </c>
      <c r="D343" s="9" t="s">
        <v>945</v>
      </c>
      <c r="E343" s="11">
        <v>25402</v>
      </c>
      <c r="F343" s="9" t="s">
        <v>1580</v>
      </c>
      <c r="G343" s="9" t="s">
        <v>1581</v>
      </c>
      <c r="H343" s="9" t="s">
        <v>1582</v>
      </c>
      <c r="I343" s="9" t="s">
        <v>1583</v>
      </c>
      <c r="J343" s="10">
        <v>44561</v>
      </c>
      <c r="K343" s="11">
        <v>1</v>
      </c>
      <c r="L343" s="9" t="s">
        <v>1584</v>
      </c>
      <c r="M343" s="12">
        <v>2361018000</v>
      </c>
      <c r="N343" s="9" t="s">
        <v>1585</v>
      </c>
    </row>
    <row r="344" spans="1:14" x14ac:dyDescent="0.25">
      <c r="A344" s="9" t="s">
        <v>946</v>
      </c>
      <c r="B344" s="10">
        <v>44561</v>
      </c>
      <c r="C344" s="11">
        <v>1</v>
      </c>
      <c r="D344" s="9" t="s">
        <v>947</v>
      </c>
      <c r="E344" s="11">
        <v>12696</v>
      </c>
      <c r="F344" s="9" t="s">
        <v>1580</v>
      </c>
      <c r="G344" s="9" t="s">
        <v>1581</v>
      </c>
      <c r="H344" s="9" t="s">
        <v>1582</v>
      </c>
      <c r="I344" s="9" t="s">
        <v>1583</v>
      </c>
      <c r="J344" s="10">
        <v>44561</v>
      </c>
      <c r="K344" s="11">
        <v>1</v>
      </c>
      <c r="L344" s="9" t="s">
        <v>1584</v>
      </c>
      <c r="M344" s="12">
        <v>319907000</v>
      </c>
      <c r="N344" s="9" t="s">
        <v>1585</v>
      </c>
    </row>
    <row r="345" spans="1:14" x14ac:dyDescent="0.25">
      <c r="A345" s="9" t="s">
        <v>948</v>
      </c>
      <c r="B345" s="10">
        <v>44561</v>
      </c>
      <c r="C345" s="11">
        <v>1</v>
      </c>
      <c r="D345" s="9" t="s">
        <v>949</v>
      </c>
      <c r="E345" s="11">
        <v>22764</v>
      </c>
      <c r="F345" s="9" t="s">
        <v>1580</v>
      </c>
      <c r="G345" s="9" t="s">
        <v>1581</v>
      </c>
      <c r="H345" s="9" t="s">
        <v>1582</v>
      </c>
      <c r="I345" s="9" t="s">
        <v>1583</v>
      </c>
      <c r="J345" s="10">
        <v>44561</v>
      </c>
      <c r="K345" s="11">
        <v>1</v>
      </c>
      <c r="L345" s="9" t="s">
        <v>1584</v>
      </c>
      <c r="M345" s="12">
        <v>288000</v>
      </c>
      <c r="N345" s="9" t="s">
        <v>1585</v>
      </c>
    </row>
    <row r="346" spans="1:14" x14ac:dyDescent="0.25">
      <c r="A346" s="9" t="s">
        <v>950</v>
      </c>
      <c r="B346" s="10">
        <v>44561</v>
      </c>
      <c r="C346" s="11">
        <v>2</v>
      </c>
      <c r="D346" s="9" t="s">
        <v>951</v>
      </c>
      <c r="E346" s="11">
        <v>23620</v>
      </c>
      <c r="F346" s="9" t="s">
        <v>1580</v>
      </c>
      <c r="G346" s="9" t="s">
        <v>1581</v>
      </c>
      <c r="H346" s="9" t="s">
        <v>1582</v>
      </c>
      <c r="I346" s="9" t="s">
        <v>1583</v>
      </c>
      <c r="J346" s="10">
        <v>44561</v>
      </c>
      <c r="K346" s="11">
        <v>1</v>
      </c>
      <c r="L346" s="9" t="s">
        <v>1584</v>
      </c>
      <c r="M346" s="12">
        <v>1807257000</v>
      </c>
      <c r="N346" s="9" t="s">
        <v>1585</v>
      </c>
    </row>
    <row r="347" spans="1:14" x14ac:dyDescent="0.25">
      <c r="A347" s="9" t="s">
        <v>952</v>
      </c>
      <c r="B347" s="10">
        <v>44561</v>
      </c>
      <c r="C347" s="11">
        <v>1</v>
      </c>
      <c r="D347" s="9" t="s">
        <v>240</v>
      </c>
      <c r="E347" s="11">
        <v>21156</v>
      </c>
      <c r="F347" s="9" t="s">
        <v>1580</v>
      </c>
      <c r="G347" s="9" t="s">
        <v>1581</v>
      </c>
      <c r="H347" s="9" t="s">
        <v>1582</v>
      </c>
      <c r="I347" s="9" t="s">
        <v>1583</v>
      </c>
      <c r="J347" s="10">
        <v>44561</v>
      </c>
      <c r="K347" s="11">
        <v>1</v>
      </c>
      <c r="L347" s="9" t="s">
        <v>1584</v>
      </c>
      <c r="M347" s="12">
        <v>1588082000</v>
      </c>
      <c r="N347" s="9" t="s">
        <v>1585</v>
      </c>
    </row>
    <row r="348" spans="1:14" x14ac:dyDescent="0.25">
      <c r="A348" s="9" t="s">
        <v>1598</v>
      </c>
      <c r="B348" s="10">
        <v>44561</v>
      </c>
      <c r="C348" s="11">
        <v>2</v>
      </c>
      <c r="D348" s="9" t="s">
        <v>1599</v>
      </c>
      <c r="E348" s="11">
        <v>80152</v>
      </c>
      <c r="F348" s="9" t="s">
        <v>1580</v>
      </c>
      <c r="G348" s="9" t="s">
        <v>1581</v>
      </c>
      <c r="H348" s="9" t="s">
        <v>1582</v>
      </c>
      <c r="I348" s="9" t="s">
        <v>1583</v>
      </c>
      <c r="J348" s="10">
        <v>44561</v>
      </c>
      <c r="K348" s="11">
        <v>1</v>
      </c>
      <c r="L348" s="9" t="s">
        <v>1584</v>
      </c>
      <c r="M348" s="12">
        <v>565000</v>
      </c>
      <c r="N348" s="9" t="s">
        <v>1585</v>
      </c>
    </row>
    <row r="349" spans="1:14" x14ac:dyDescent="0.25">
      <c r="A349" s="9" t="s">
        <v>953</v>
      </c>
      <c r="B349" s="10">
        <v>44561</v>
      </c>
      <c r="C349" s="11">
        <v>1</v>
      </c>
      <c r="D349" s="9" t="s">
        <v>954</v>
      </c>
      <c r="E349" s="11">
        <v>26638</v>
      </c>
      <c r="F349" s="9" t="s">
        <v>1580</v>
      </c>
      <c r="G349" s="9" t="s">
        <v>1581</v>
      </c>
      <c r="H349" s="9" t="s">
        <v>1582</v>
      </c>
      <c r="I349" s="9" t="s">
        <v>1583</v>
      </c>
      <c r="J349" s="10">
        <v>44561</v>
      </c>
      <c r="K349" s="11">
        <v>1</v>
      </c>
      <c r="L349" s="9" t="s">
        <v>1584</v>
      </c>
      <c r="M349" s="12">
        <v>3026288000</v>
      </c>
      <c r="N349" s="9" t="s">
        <v>1585</v>
      </c>
    </row>
    <row r="350" spans="1:14" x14ac:dyDescent="0.25">
      <c r="A350" s="9" t="s">
        <v>955</v>
      </c>
      <c r="B350" s="10">
        <v>44561</v>
      </c>
      <c r="C350" s="11">
        <v>1</v>
      </c>
      <c r="D350" s="9" t="s">
        <v>956</v>
      </c>
      <c r="E350" s="11">
        <v>4863</v>
      </c>
      <c r="F350" s="9" t="s">
        <v>1580</v>
      </c>
      <c r="G350" s="9" t="s">
        <v>1581</v>
      </c>
      <c r="H350" s="9" t="s">
        <v>1582</v>
      </c>
      <c r="I350" s="9" t="s">
        <v>1583</v>
      </c>
      <c r="J350" s="10">
        <v>44561</v>
      </c>
      <c r="K350" s="11">
        <v>1</v>
      </c>
      <c r="L350" s="9" t="s">
        <v>1584</v>
      </c>
      <c r="M350" s="12">
        <v>16878000</v>
      </c>
      <c r="N350" s="9" t="s">
        <v>1585</v>
      </c>
    </row>
    <row r="351" spans="1:14" x14ac:dyDescent="0.25">
      <c r="A351" s="9" t="s">
        <v>957</v>
      </c>
      <c r="B351" s="10">
        <v>44561</v>
      </c>
      <c r="C351" s="11">
        <v>1</v>
      </c>
      <c r="D351" s="9" t="s">
        <v>376</v>
      </c>
      <c r="E351" s="11">
        <v>11398</v>
      </c>
      <c r="F351" s="9" t="s">
        <v>1580</v>
      </c>
      <c r="G351" s="9" t="s">
        <v>1581</v>
      </c>
      <c r="H351" s="9" t="s">
        <v>1582</v>
      </c>
      <c r="I351" s="9" t="s">
        <v>1583</v>
      </c>
      <c r="J351" s="10">
        <v>44561</v>
      </c>
      <c r="K351" s="11">
        <v>1</v>
      </c>
      <c r="L351" s="9" t="s">
        <v>1584</v>
      </c>
      <c r="M351" s="12">
        <v>1198556000</v>
      </c>
      <c r="N351" s="9" t="s">
        <v>1585</v>
      </c>
    </row>
    <row r="352" spans="1:14" x14ac:dyDescent="0.25">
      <c r="A352" s="9" t="s">
        <v>958</v>
      </c>
      <c r="B352" s="10">
        <v>44561</v>
      </c>
      <c r="C352" s="11">
        <v>1</v>
      </c>
      <c r="D352" s="9" t="s">
        <v>113</v>
      </c>
      <c r="E352" s="11">
        <v>14524</v>
      </c>
      <c r="F352" s="9" t="s">
        <v>1580</v>
      </c>
      <c r="G352" s="9" t="s">
        <v>1581</v>
      </c>
      <c r="H352" s="9" t="s">
        <v>1582</v>
      </c>
      <c r="I352" s="9" t="s">
        <v>1583</v>
      </c>
      <c r="J352" s="10">
        <v>44561</v>
      </c>
      <c r="K352" s="11">
        <v>1</v>
      </c>
      <c r="L352" s="9" t="s">
        <v>1584</v>
      </c>
      <c r="M352" s="12">
        <v>24397000000</v>
      </c>
      <c r="N352" s="9" t="s">
        <v>1585</v>
      </c>
    </row>
    <row r="353" spans="1:14" x14ac:dyDescent="0.25">
      <c r="A353" s="9" t="s">
        <v>959</v>
      </c>
      <c r="B353" s="10">
        <v>44561</v>
      </c>
      <c r="C353" s="11">
        <v>1</v>
      </c>
      <c r="D353" s="9" t="s">
        <v>122</v>
      </c>
      <c r="E353" s="11">
        <v>3069</v>
      </c>
      <c r="F353" s="9" t="s">
        <v>1580</v>
      </c>
      <c r="G353" s="9" t="s">
        <v>1581</v>
      </c>
      <c r="H353" s="9" t="s">
        <v>1582</v>
      </c>
      <c r="I353" s="9" t="s">
        <v>1583</v>
      </c>
      <c r="J353" s="10">
        <v>44561</v>
      </c>
      <c r="K353" s="11">
        <v>1</v>
      </c>
      <c r="L353" s="9" t="s">
        <v>1584</v>
      </c>
      <c r="M353" s="12">
        <v>3029386000</v>
      </c>
      <c r="N353" s="9" t="s">
        <v>1585</v>
      </c>
    </row>
    <row r="354" spans="1:14" x14ac:dyDescent="0.25">
      <c r="A354" s="9" t="s">
        <v>960</v>
      </c>
      <c r="B354" s="10">
        <v>44561</v>
      </c>
      <c r="C354" s="11">
        <v>2</v>
      </c>
      <c r="D354" s="9" t="s">
        <v>961</v>
      </c>
      <c r="E354" s="11">
        <v>3115</v>
      </c>
      <c r="F354" s="9" t="s">
        <v>1580</v>
      </c>
      <c r="G354" s="9" t="s">
        <v>1581</v>
      </c>
      <c r="H354" s="9" t="s">
        <v>1582</v>
      </c>
      <c r="I354" s="9" t="s">
        <v>1583</v>
      </c>
      <c r="J354" s="10">
        <v>44561</v>
      </c>
      <c r="K354" s="11">
        <v>1</v>
      </c>
      <c r="L354" s="9" t="s">
        <v>1584</v>
      </c>
      <c r="M354" s="12">
        <v>373922000</v>
      </c>
      <c r="N354" s="9" t="s">
        <v>1585</v>
      </c>
    </row>
    <row r="355" spans="1:14" x14ac:dyDescent="0.25">
      <c r="A355" s="9" t="s">
        <v>962</v>
      </c>
      <c r="B355" s="10">
        <v>44561</v>
      </c>
      <c r="C355" s="11">
        <v>1</v>
      </c>
      <c r="D355" s="9" t="s">
        <v>963</v>
      </c>
      <c r="E355" s="11">
        <v>23353</v>
      </c>
      <c r="F355" s="9" t="s">
        <v>1580</v>
      </c>
      <c r="G355" s="9" t="s">
        <v>1581</v>
      </c>
      <c r="H355" s="9" t="s">
        <v>1588</v>
      </c>
      <c r="I355" s="9" t="s">
        <v>1583</v>
      </c>
      <c r="J355" s="10">
        <v>44561</v>
      </c>
      <c r="K355" s="11">
        <v>1</v>
      </c>
      <c r="L355" s="9" t="s">
        <v>1584</v>
      </c>
      <c r="M355" s="12">
        <v>16676434000</v>
      </c>
      <c r="N355" s="9" t="s">
        <v>1585</v>
      </c>
    </row>
    <row r="356" spans="1:14" x14ac:dyDescent="0.25">
      <c r="A356" s="9" t="s">
        <v>964</v>
      </c>
      <c r="B356" s="10">
        <v>44561</v>
      </c>
      <c r="C356" s="11">
        <v>1</v>
      </c>
      <c r="D356" s="9" t="s">
        <v>965</v>
      </c>
      <c r="E356" s="11">
        <v>23906</v>
      </c>
      <c r="F356" s="9" t="s">
        <v>1580</v>
      </c>
      <c r="G356" s="9" t="s">
        <v>1581</v>
      </c>
      <c r="H356" s="9" t="s">
        <v>1588</v>
      </c>
      <c r="I356" s="9" t="s">
        <v>1583</v>
      </c>
      <c r="J356" s="10">
        <v>44561</v>
      </c>
      <c r="K356" s="11">
        <v>1</v>
      </c>
      <c r="L356" s="9" t="s">
        <v>1584</v>
      </c>
      <c r="M356" s="12">
        <v>59000095000</v>
      </c>
      <c r="N356" s="9" t="s">
        <v>1585</v>
      </c>
    </row>
    <row r="357" spans="1:14" x14ac:dyDescent="0.25">
      <c r="A357" s="9" t="s">
        <v>966</v>
      </c>
      <c r="B357" s="10">
        <v>44561</v>
      </c>
      <c r="C357" s="11">
        <v>1</v>
      </c>
      <c r="D357" s="9" t="s">
        <v>192</v>
      </c>
      <c r="E357" s="11">
        <v>5576</v>
      </c>
      <c r="F357" s="9" t="s">
        <v>1580</v>
      </c>
      <c r="G357" s="9" t="s">
        <v>1581</v>
      </c>
      <c r="H357" s="9" t="s">
        <v>1582</v>
      </c>
      <c r="I357" s="9" t="s">
        <v>1583</v>
      </c>
      <c r="J357" s="10">
        <v>44561</v>
      </c>
      <c r="K357" s="11">
        <v>1</v>
      </c>
      <c r="L357" s="9" t="s">
        <v>1584</v>
      </c>
      <c r="M357" s="12">
        <v>5222166000</v>
      </c>
      <c r="N357" s="9" t="s">
        <v>1585</v>
      </c>
    </row>
    <row r="358" spans="1:14" x14ac:dyDescent="0.25">
      <c r="A358" s="9" t="s">
        <v>967</v>
      </c>
      <c r="B358" s="10">
        <v>44561</v>
      </c>
      <c r="C358" s="11">
        <v>1</v>
      </c>
      <c r="D358" s="9" t="s">
        <v>968</v>
      </c>
      <c r="E358" s="11">
        <v>23582</v>
      </c>
      <c r="F358" s="9" t="s">
        <v>1580</v>
      </c>
      <c r="G358" s="9" t="s">
        <v>1581</v>
      </c>
      <c r="H358" s="9" t="s">
        <v>1582</v>
      </c>
      <c r="I358" s="9" t="s">
        <v>1583</v>
      </c>
      <c r="J358" s="10">
        <v>44561</v>
      </c>
      <c r="K358" s="11">
        <v>1</v>
      </c>
      <c r="L358" s="9" t="s">
        <v>1584</v>
      </c>
      <c r="M358" s="12">
        <v>1439611000</v>
      </c>
      <c r="N358" s="9" t="s">
        <v>1585</v>
      </c>
    </row>
    <row r="359" spans="1:14" x14ac:dyDescent="0.25">
      <c r="A359" s="9" t="s">
        <v>969</v>
      </c>
      <c r="B359" s="10">
        <v>44561</v>
      </c>
      <c r="C359" s="11">
        <v>1</v>
      </c>
      <c r="D359" s="9" t="s">
        <v>970</v>
      </c>
      <c r="E359" s="11">
        <v>23540</v>
      </c>
      <c r="F359" s="9" t="s">
        <v>1580</v>
      </c>
      <c r="G359" s="9" t="s">
        <v>1581</v>
      </c>
      <c r="H359" s="9" t="s">
        <v>1582</v>
      </c>
      <c r="I359" s="9" t="s">
        <v>1583</v>
      </c>
      <c r="J359" s="10">
        <v>44561</v>
      </c>
      <c r="K359" s="11">
        <v>1</v>
      </c>
      <c r="L359" s="9" t="s">
        <v>1584</v>
      </c>
      <c r="M359" s="12">
        <v>211757000</v>
      </c>
      <c r="N359" s="9" t="s">
        <v>1585</v>
      </c>
    </row>
    <row r="360" spans="1:14" x14ac:dyDescent="0.25">
      <c r="A360" s="9" t="s">
        <v>971</v>
      </c>
      <c r="B360" s="10">
        <v>44286</v>
      </c>
      <c r="C360" s="11">
        <v>2</v>
      </c>
      <c r="D360" s="9" t="s">
        <v>972</v>
      </c>
      <c r="E360" s="11">
        <v>22845</v>
      </c>
      <c r="F360" s="9" t="s">
        <v>1580</v>
      </c>
      <c r="G360" s="9" t="s">
        <v>1581</v>
      </c>
      <c r="H360" s="9" t="s">
        <v>1582</v>
      </c>
      <c r="I360" s="9" t="s">
        <v>1583</v>
      </c>
      <c r="J360" s="10">
        <v>44286</v>
      </c>
      <c r="K360" s="11">
        <v>1</v>
      </c>
      <c r="L360" s="9" t="s">
        <v>1584</v>
      </c>
      <c r="M360" s="12">
        <v>6671053000</v>
      </c>
      <c r="N360" s="9" t="s">
        <v>1585</v>
      </c>
    </row>
    <row r="361" spans="1:14" x14ac:dyDescent="0.25">
      <c r="A361" s="9" t="s">
        <v>973</v>
      </c>
      <c r="B361" s="10">
        <v>44561</v>
      </c>
      <c r="C361" s="11">
        <v>1</v>
      </c>
      <c r="D361" s="9" t="s">
        <v>974</v>
      </c>
      <c r="E361" s="11">
        <v>23515</v>
      </c>
      <c r="F361" s="9" t="s">
        <v>1580</v>
      </c>
      <c r="G361" s="9" t="s">
        <v>1581</v>
      </c>
      <c r="H361" s="9" t="s">
        <v>1582</v>
      </c>
      <c r="I361" s="9" t="s">
        <v>1583</v>
      </c>
      <c r="J361" s="10">
        <v>44561</v>
      </c>
      <c r="K361" s="11">
        <v>1</v>
      </c>
      <c r="L361" s="9" t="s">
        <v>1584</v>
      </c>
      <c r="M361" s="12">
        <v>15385639000</v>
      </c>
      <c r="N361" s="9" t="s">
        <v>1585</v>
      </c>
    </row>
    <row r="362" spans="1:14" x14ac:dyDescent="0.25">
      <c r="A362" s="9" t="s">
        <v>975</v>
      </c>
      <c r="B362" s="10">
        <v>44561</v>
      </c>
      <c r="C362" s="11">
        <v>1</v>
      </c>
      <c r="D362" s="9" t="s">
        <v>976</v>
      </c>
      <c r="E362" s="11">
        <v>25313</v>
      </c>
      <c r="F362" s="9" t="s">
        <v>1580</v>
      </c>
      <c r="G362" s="9" t="s">
        <v>1581</v>
      </c>
      <c r="H362" s="9" t="s">
        <v>1582</v>
      </c>
      <c r="I362" s="9" t="s">
        <v>1583</v>
      </c>
      <c r="J362" s="10">
        <v>44561</v>
      </c>
      <c r="K362" s="11">
        <v>1</v>
      </c>
      <c r="L362" s="9" t="s">
        <v>1584</v>
      </c>
      <c r="M362" s="12">
        <v>25653000</v>
      </c>
      <c r="N362" s="9" t="s">
        <v>1585</v>
      </c>
    </row>
    <row r="363" spans="1:14" x14ac:dyDescent="0.25">
      <c r="A363" s="9" t="s">
        <v>977</v>
      </c>
      <c r="B363" s="10">
        <v>44561</v>
      </c>
      <c r="C363" s="11">
        <v>1</v>
      </c>
      <c r="D363" s="9" t="s">
        <v>978</v>
      </c>
      <c r="E363" s="11">
        <v>22861</v>
      </c>
      <c r="F363" s="9" t="s">
        <v>1580</v>
      </c>
      <c r="G363" s="9" t="s">
        <v>1581</v>
      </c>
      <c r="H363" s="9" t="s">
        <v>1588</v>
      </c>
      <c r="I363" s="9" t="s">
        <v>1583</v>
      </c>
      <c r="J363" s="10">
        <v>44561</v>
      </c>
      <c r="K363" s="11">
        <v>1</v>
      </c>
      <c r="L363" s="9" t="s">
        <v>1584</v>
      </c>
      <c r="M363" s="12">
        <v>564918000</v>
      </c>
      <c r="N363" s="9" t="s">
        <v>1585</v>
      </c>
    </row>
    <row r="364" spans="1:14" x14ac:dyDescent="0.25">
      <c r="A364" s="9" t="s">
        <v>979</v>
      </c>
      <c r="B364" s="10">
        <v>44561</v>
      </c>
      <c r="C364" s="11">
        <v>1</v>
      </c>
      <c r="D364" s="9" t="s">
        <v>980</v>
      </c>
      <c r="E364" s="11">
        <v>25542</v>
      </c>
      <c r="F364" s="9" t="s">
        <v>1580</v>
      </c>
      <c r="G364" s="9" t="s">
        <v>1581</v>
      </c>
      <c r="H364" s="9" t="s">
        <v>1582</v>
      </c>
      <c r="I364" s="9" t="s">
        <v>1583</v>
      </c>
      <c r="J364" s="10">
        <v>44561</v>
      </c>
      <c r="K364" s="11">
        <v>1</v>
      </c>
      <c r="L364" s="9" t="s">
        <v>1584</v>
      </c>
      <c r="M364" s="12">
        <v>1232482000</v>
      </c>
      <c r="N364" s="9" t="s">
        <v>1585</v>
      </c>
    </row>
    <row r="365" spans="1:14" x14ac:dyDescent="0.25">
      <c r="A365" s="9" t="s">
        <v>981</v>
      </c>
      <c r="B365" s="10">
        <v>44561</v>
      </c>
      <c r="C365" s="11">
        <v>1</v>
      </c>
      <c r="D365" s="9" t="s">
        <v>276</v>
      </c>
      <c r="E365" s="11">
        <v>8745</v>
      </c>
      <c r="F365" s="9" t="s">
        <v>1580</v>
      </c>
      <c r="G365" s="9" t="s">
        <v>1581</v>
      </c>
      <c r="H365" s="9" t="s">
        <v>1582</v>
      </c>
      <c r="I365" s="9" t="s">
        <v>1583</v>
      </c>
      <c r="J365" s="10">
        <v>44561</v>
      </c>
      <c r="K365" s="11">
        <v>1</v>
      </c>
      <c r="L365" s="9" t="s">
        <v>1584</v>
      </c>
      <c r="M365" s="12">
        <v>94796000</v>
      </c>
      <c r="N365" s="9" t="s">
        <v>1585</v>
      </c>
    </row>
    <row r="366" spans="1:14" x14ac:dyDescent="0.25">
      <c r="A366" s="9" t="s">
        <v>982</v>
      </c>
      <c r="B366" s="10">
        <v>44561</v>
      </c>
      <c r="C366" s="11">
        <v>1</v>
      </c>
      <c r="D366" s="9" t="s">
        <v>354</v>
      </c>
      <c r="E366" s="11">
        <v>13986</v>
      </c>
      <c r="F366" s="9" t="s">
        <v>1580</v>
      </c>
      <c r="G366" s="9" t="s">
        <v>1581</v>
      </c>
      <c r="H366" s="9" t="s">
        <v>1582</v>
      </c>
      <c r="I366" s="9" t="s">
        <v>1583</v>
      </c>
      <c r="J366" s="10">
        <v>44561</v>
      </c>
      <c r="K366" s="11">
        <v>1</v>
      </c>
      <c r="L366" s="9" t="s">
        <v>1584</v>
      </c>
      <c r="M366" s="12">
        <v>122925562000</v>
      </c>
      <c r="N366" s="9" t="s">
        <v>1585</v>
      </c>
    </row>
    <row r="367" spans="1:14" x14ac:dyDescent="0.25">
      <c r="A367" s="9" t="s">
        <v>983</v>
      </c>
      <c r="B367" s="10">
        <v>44561</v>
      </c>
      <c r="C367" s="11">
        <v>2</v>
      </c>
      <c r="D367" s="9" t="s">
        <v>67</v>
      </c>
      <c r="E367" s="11">
        <v>22349</v>
      </c>
      <c r="F367" s="9" t="s">
        <v>1580</v>
      </c>
      <c r="G367" s="9" t="s">
        <v>1581</v>
      </c>
      <c r="H367" s="9" t="s">
        <v>1582</v>
      </c>
      <c r="I367" s="9" t="s">
        <v>1583</v>
      </c>
      <c r="J367" s="10">
        <v>44561</v>
      </c>
      <c r="K367" s="11">
        <v>1</v>
      </c>
      <c r="L367" s="9" t="s">
        <v>1584</v>
      </c>
      <c r="M367" s="12">
        <v>2664878000</v>
      </c>
      <c r="N367" s="9" t="s">
        <v>1585</v>
      </c>
    </row>
    <row r="368" spans="1:14" x14ac:dyDescent="0.25">
      <c r="A368" s="9" t="s">
        <v>984</v>
      </c>
      <c r="B368" s="10">
        <v>44561</v>
      </c>
      <c r="C368" s="11">
        <v>1</v>
      </c>
      <c r="D368" s="9" t="s">
        <v>172</v>
      </c>
      <c r="E368" s="11">
        <v>21350</v>
      </c>
      <c r="F368" s="9" t="s">
        <v>1580</v>
      </c>
      <c r="G368" s="9" t="s">
        <v>1581</v>
      </c>
      <c r="H368" s="9" t="s">
        <v>1582</v>
      </c>
      <c r="I368" s="9" t="s">
        <v>1583</v>
      </c>
      <c r="J368" s="10">
        <v>44561</v>
      </c>
      <c r="K368" s="11">
        <v>1</v>
      </c>
      <c r="L368" s="9" t="s">
        <v>1584</v>
      </c>
      <c r="M368" s="12">
        <v>2640272000</v>
      </c>
      <c r="N368" s="9" t="s">
        <v>1585</v>
      </c>
    </row>
    <row r="369" spans="1:14" x14ac:dyDescent="0.25">
      <c r="A369" s="9" t="s">
        <v>985</v>
      </c>
      <c r="B369" s="10">
        <v>44561</v>
      </c>
      <c r="C369" s="11">
        <v>1</v>
      </c>
      <c r="D369" s="9" t="s">
        <v>254</v>
      </c>
      <c r="E369" s="11">
        <v>19739</v>
      </c>
      <c r="F369" s="9" t="s">
        <v>1580</v>
      </c>
      <c r="G369" s="9" t="s">
        <v>1581</v>
      </c>
      <c r="H369" s="9" t="s">
        <v>1582</v>
      </c>
      <c r="I369" s="9" t="s">
        <v>1583</v>
      </c>
      <c r="J369" s="10">
        <v>44561</v>
      </c>
      <c r="K369" s="11">
        <v>1</v>
      </c>
      <c r="L369" s="9" t="s">
        <v>1584</v>
      </c>
      <c r="M369" s="12">
        <v>21453404000</v>
      </c>
      <c r="N369" s="9" t="s">
        <v>1585</v>
      </c>
    </row>
    <row r="370" spans="1:14" x14ac:dyDescent="0.25">
      <c r="A370" s="9" t="s">
        <v>986</v>
      </c>
      <c r="B370" s="10">
        <v>44561</v>
      </c>
      <c r="C370" s="11">
        <v>1</v>
      </c>
      <c r="D370" s="9" t="s">
        <v>987</v>
      </c>
      <c r="E370" s="11">
        <v>25690</v>
      </c>
      <c r="F370" s="9" t="s">
        <v>1580</v>
      </c>
      <c r="G370" s="9" t="s">
        <v>1581</v>
      </c>
      <c r="H370" s="9" t="s">
        <v>1582</v>
      </c>
      <c r="I370" s="9" t="s">
        <v>1583</v>
      </c>
      <c r="J370" s="10">
        <v>44561</v>
      </c>
      <c r="K370" s="11">
        <v>1</v>
      </c>
      <c r="L370" s="9" t="s">
        <v>1584</v>
      </c>
      <c r="M370" s="12">
        <v>3720514000</v>
      </c>
      <c r="N370" s="9" t="s">
        <v>1585</v>
      </c>
    </row>
    <row r="371" spans="1:14" x14ac:dyDescent="0.25">
      <c r="A371" s="9" t="s">
        <v>988</v>
      </c>
      <c r="B371" s="10">
        <v>44561</v>
      </c>
      <c r="C371" s="11">
        <v>2</v>
      </c>
      <c r="D371" s="9" t="s">
        <v>989</v>
      </c>
      <c r="E371" s="11">
        <v>25275</v>
      </c>
      <c r="F371" s="9" t="s">
        <v>1580</v>
      </c>
      <c r="G371" s="9" t="s">
        <v>1581</v>
      </c>
      <c r="H371" s="9" t="s">
        <v>1582</v>
      </c>
      <c r="I371" s="9" t="s">
        <v>1583</v>
      </c>
      <c r="J371" s="10">
        <v>44561</v>
      </c>
      <c r="K371" s="11">
        <v>1</v>
      </c>
      <c r="L371" s="9" t="s">
        <v>1584</v>
      </c>
      <c r="M371" s="12">
        <v>153440000</v>
      </c>
      <c r="N371" s="9" t="s">
        <v>1585</v>
      </c>
    </row>
    <row r="372" spans="1:14" x14ac:dyDescent="0.25">
      <c r="A372" s="9" t="s">
        <v>990</v>
      </c>
      <c r="B372" s="10">
        <v>44561</v>
      </c>
      <c r="C372" s="11">
        <v>1</v>
      </c>
      <c r="D372" s="9" t="s">
        <v>991</v>
      </c>
      <c r="E372" s="11">
        <v>25259</v>
      </c>
      <c r="F372" s="9" t="s">
        <v>1580</v>
      </c>
      <c r="G372" s="9" t="s">
        <v>1581</v>
      </c>
      <c r="H372" s="9" t="s">
        <v>1582</v>
      </c>
      <c r="I372" s="9" t="s">
        <v>1583</v>
      </c>
      <c r="J372" s="10">
        <v>44561</v>
      </c>
      <c r="K372" s="11">
        <v>1</v>
      </c>
      <c r="L372" s="9" t="s">
        <v>1584</v>
      </c>
      <c r="M372" s="12">
        <v>472295000</v>
      </c>
      <c r="N372" s="9" t="s">
        <v>1585</v>
      </c>
    </row>
    <row r="373" spans="1:14" x14ac:dyDescent="0.25">
      <c r="A373" s="9" t="s">
        <v>992</v>
      </c>
      <c r="B373" s="10">
        <v>44561</v>
      </c>
      <c r="C373" s="11">
        <v>1</v>
      </c>
      <c r="D373" s="9" t="s">
        <v>115</v>
      </c>
      <c r="E373" s="11">
        <v>2453</v>
      </c>
      <c r="F373" s="9" t="s">
        <v>1580</v>
      </c>
      <c r="G373" s="9" t="s">
        <v>1581</v>
      </c>
      <c r="H373" s="9" t="s">
        <v>1582</v>
      </c>
      <c r="I373" s="9" t="s">
        <v>1583</v>
      </c>
      <c r="J373" s="10">
        <v>44561</v>
      </c>
      <c r="K373" s="11">
        <v>1</v>
      </c>
      <c r="L373" s="9" t="s">
        <v>1584</v>
      </c>
      <c r="M373" s="12">
        <v>22619454000</v>
      </c>
      <c r="N373" s="9" t="s">
        <v>1585</v>
      </c>
    </row>
    <row r="374" spans="1:14" x14ac:dyDescent="0.25">
      <c r="A374" s="9" t="s">
        <v>993</v>
      </c>
      <c r="B374" s="10">
        <v>44561</v>
      </c>
      <c r="C374" s="11">
        <v>1</v>
      </c>
      <c r="D374" s="9" t="s">
        <v>994</v>
      </c>
      <c r="E374" s="11">
        <v>5983</v>
      </c>
      <c r="F374" s="9" t="s">
        <v>1580</v>
      </c>
      <c r="G374" s="9" t="s">
        <v>1581</v>
      </c>
      <c r="H374" s="9" t="s">
        <v>1582</v>
      </c>
      <c r="I374" s="9" t="s">
        <v>1583</v>
      </c>
      <c r="J374" s="10">
        <v>44561</v>
      </c>
      <c r="K374" s="11">
        <v>1</v>
      </c>
      <c r="L374" s="9" t="s">
        <v>1584</v>
      </c>
      <c r="M374" s="12">
        <v>24339000</v>
      </c>
      <c r="N374" s="9" t="s">
        <v>1585</v>
      </c>
    </row>
    <row r="375" spans="1:14" x14ac:dyDescent="0.25">
      <c r="A375" s="9" t="s">
        <v>995</v>
      </c>
      <c r="B375" s="10">
        <v>44561</v>
      </c>
      <c r="C375" s="11">
        <v>2</v>
      </c>
      <c r="D375" s="9" t="s">
        <v>996</v>
      </c>
      <c r="E375" s="11">
        <v>26182</v>
      </c>
      <c r="F375" s="9" t="s">
        <v>1580</v>
      </c>
      <c r="G375" s="9" t="s">
        <v>1581</v>
      </c>
      <c r="H375" s="9" t="s">
        <v>1582</v>
      </c>
      <c r="I375" s="9" t="s">
        <v>1583</v>
      </c>
      <c r="J375" s="10">
        <v>44561</v>
      </c>
      <c r="K375" s="11">
        <v>1</v>
      </c>
      <c r="L375" s="9" t="s">
        <v>1584</v>
      </c>
      <c r="M375" s="12">
        <v>1353262000</v>
      </c>
      <c r="N375" s="9" t="s">
        <v>1585</v>
      </c>
    </row>
    <row r="376" spans="1:14" x14ac:dyDescent="0.25">
      <c r="A376" s="9" t="s">
        <v>997</v>
      </c>
      <c r="B376" s="10">
        <v>44561</v>
      </c>
      <c r="C376" s="11">
        <v>1</v>
      </c>
      <c r="D376" s="9" t="s">
        <v>279</v>
      </c>
      <c r="E376" s="11">
        <v>8818</v>
      </c>
      <c r="F376" s="9" t="s">
        <v>1580</v>
      </c>
      <c r="G376" s="9" t="s">
        <v>1581</v>
      </c>
      <c r="H376" s="9" t="s">
        <v>1582</v>
      </c>
      <c r="I376" s="9" t="s">
        <v>1583</v>
      </c>
      <c r="J376" s="10">
        <v>44561</v>
      </c>
      <c r="K376" s="11">
        <v>1</v>
      </c>
      <c r="L376" s="9" t="s">
        <v>1584</v>
      </c>
      <c r="M376" s="12">
        <v>300900000</v>
      </c>
      <c r="N376" s="9" t="s">
        <v>1585</v>
      </c>
    </row>
    <row r="377" spans="1:14" x14ac:dyDescent="0.25">
      <c r="A377" s="9" t="s">
        <v>998</v>
      </c>
      <c r="B377" s="10">
        <v>44561</v>
      </c>
      <c r="C377" s="11">
        <v>1</v>
      </c>
      <c r="D377" s="9" t="s">
        <v>270</v>
      </c>
      <c r="E377" s="11">
        <v>4782</v>
      </c>
      <c r="F377" s="9" t="s">
        <v>1580</v>
      </c>
      <c r="G377" s="9" t="s">
        <v>1581</v>
      </c>
      <c r="H377" s="9" t="s">
        <v>1582</v>
      </c>
      <c r="I377" s="9" t="s">
        <v>1583</v>
      </c>
      <c r="J377" s="10">
        <v>44561</v>
      </c>
      <c r="K377" s="11">
        <v>1</v>
      </c>
      <c r="L377" s="9" t="s">
        <v>1584</v>
      </c>
      <c r="M377" s="12">
        <v>953757000</v>
      </c>
      <c r="N377" s="9" t="s">
        <v>1585</v>
      </c>
    </row>
    <row r="378" spans="1:14" x14ac:dyDescent="0.25">
      <c r="A378" s="9" t="s">
        <v>999</v>
      </c>
      <c r="B378" s="10">
        <v>44561</v>
      </c>
      <c r="C378" s="11">
        <v>1</v>
      </c>
      <c r="D378" s="9" t="s">
        <v>1000</v>
      </c>
      <c r="E378" s="11">
        <v>9954</v>
      </c>
      <c r="F378" s="9" t="s">
        <v>1580</v>
      </c>
      <c r="G378" s="9" t="s">
        <v>1581</v>
      </c>
      <c r="H378" s="9" t="s">
        <v>1582</v>
      </c>
      <c r="I378" s="9" t="s">
        <v>1583</v>
      </c>
      <c r="J378" s="10">
        <v>44561</v>
      </c>
      <c r="K378" s="11">
        <v>1</v>
      </c>
      <c r="L378" s="9" t="s">
        <v>1584</v>
      </c>
      <c r="M378" s="12">
        <v>1048687000</v>
      </c>
      <c r="N378" s="9" t="s">
        <v>1585</v>
      </c>
    </row>
    <row r="379" spans="1:14" x14ac:dyDescent="0.25">
      <c r="A379" s="9" t="s">
        <v>1600</v>
      </c>
      <c r="B379" s="10">
        <v>44561</v>
      </c>
      <c r="C379" s="11">
        <v>1</v>
      </c>
      <c r="D379" s="9" t="s">
        <v>1601</v>
      </c>
      <c r="E379" s="11">
        <v>3891</v>
      </c>
      <c r="F379" s="9" t="s">
        <v>1580</v>
      </c>
      <c r="G379" s="9" t="s">
        <v>1581</v>
      </c>
      <c r="H379" s="9" t="s">
        <v>1582</v>
      </c>
      <c r="I379" s="9" t="s">
        <v>1583</v>
      </c>
      <c r="J379" s="10">
        <v>44561</v>
      </c>
      <c r="K379" s="11">
        <v>1</v>
      </c>
      <c r="L379" s="9" t="s">
        <v>1584</v>
      </c>
      <c r="M379" s="12">
        <v>9951832000</v>
      </c>
      <c r="N379" s="9" t="s">
        <v>1585</v>
      </c>
    </row>
    <row r="380" spans="1:14" x14ac:dyDescent="0.25">
      <c r="A380" s="9" t="s">
        <v>1001</v>
      </c>
      <c r="B380" s="10">
        <v>44561</v>
      </c>
      <c r="C380" s="11">
        <v>3</v>
      </c>
      <c r="D380" s="9" t="s">
        <v>1002</v>
      </c>
      <c r="E380" s="11">
        <v>1325</v>
      </c>
      <c r="F380" s="9" t="s">
        <v>1580</v>
      </c>
      <c r="G380" s="9" t="s">
        <v>1581</v>
      </c>
      <c r="H380" s="9" t="s">
        <v>1582</v>
      </c>
      <c r="I380" s="9" t="s">
        <v>1583</v>
      </c>
      <c r="J380" s="10">
        <v>44561</v>
      </c>
      <c r="K380" s="11">
        <v>1</v>
      </c>
      <c r="L380" s="9" t="s">
        <v>1584</v>
      </c>
      <c r="M380" s="12">
        <v>12455378000</v>
      </c>
      <c r="N380" s="9" t="s">
        <v>1585</v>
      </c>
    </row>
    <row r="381" spans="1:14" x14ac:dyDescent="0.25">
      <c r="A381" s="9" t="s">
        <v>1003</v>
      </c>
      <c r="B381" s="10">
        <v>44561</v>
      </c>
      <c r="C381" s="11">
        <v>1</v>
      </c>
      <c r="D381" s="9" t="s">
        <v>1004</v>
      </c>
      <c r="E381" s="11">
        <v>4707</v>
      </c>
      <c r="F381" s="9" t="s">
        <v>1580</v>
      </c>
      <c r="G381" s="9" t="s">
        <v>1581</v>
      </c>
      <c r="H381" s="9" t="s">
        <v>1582</v>
      </c>
      <c r="I381" s="9" t="s">
        <v>1583</v>
      </c>
      <c r="J381" s="10">
        <v>44561</v>
      </c>
      <c r="K381" s="11">
        <v>1</v>
      </c>
      <c r="L381" s="9" t="s">
        <v>1584</v>
      </c>
      <c r="M381" s="12">
        <v>1256155000</v>
      </c>
      <c r="N381" s="9" t="s">
        <v>1585</v>
      </c>
    </row>
    <row r="382" spans="1:14" x14ac:dyDescent="0.25">
      <c r="A382" s="9" t="s">
        <v>1005</v>
      </c>
      <c r="B382" s="10">
        <v>44561</v>
      </c>
      <c r="C382" s="11">
        <v>1</v>
      </c>
      <c r="D382" s="9" t="s">
        <v>1006</v>
      </c>
      <c r="E382" s="11">
        <v>23370</v>
      </c>
      <c r="F382" s="9" t="s">
        <v>1580</v>
      </c>
      <c r="G382" s="9" t="s">
        <v>1581</v>
      </c>
      <c r="H382" s="9" t="s">
        <v>1582</v>
      </c>
      <c r="I382" s="9" t="s">
        <v>1583</v>
      </c>
      <c r="J382" s="10">
        <v>44561</v>
      </c>
      <c r="K382" s="11">
        <v>1</v>
      </c>
      <c r="L382" s="9" t="s">
        <v>1584</v>
      </c>
      <c r="M382" s="12">
        <v>529213000</v>
      </c>
      <c r="N382" s="9" t="s">
        <v>1585</v>
      </c>
    </row>
    <row r="383" spans="1:14" x14ac:dyDescent="0.25">
      <c r="A383" s="9" t="s">
        <v>1007</v>
      </c>
      <c r="B383" s="10">
        <v>44561</v>
      </c>
      <c r="C383" s="11">
        <v>2</v>
      </c>
      <c r="D383" s="9" t="s">
        <v>123</v>
      </c>
      <c r="E383" s="11">
        <v>3077</v>
      </c>
      <c r="F383" s="9" t="s">
        <v>1580</v>
      </c>
      <c r="G383" s="9" t="s">
        <v>1581</v>
      </c>
      <c r="H383" s="9" t="s">
        <v>1582</v>
      </c>
      <c r="I383" s="9" t="s">
        <v>1583</v>
      </c>
      <c r="J383" s="10">
        <v>44561</v>
      </c>
      <c r="K383" s="11">
        <v>1</v>
      </c>
      <c r="L383" s="9" t="s">
        <v>1584</v>
      </c>
      <c r="M383" s="12">
        <v>584632000</v>
      </c>
      <c r="N383" s="9" t="s">
        <v>1585</v>
      </c>
    </row>
    <row r="384" spans="1:14" x14ac:dyDescent="0.25">
      <c r="A384" s="9" t="s">
        <v>1008</v>
      </c>
      <c r="B384" s="10">
        <v>44561</v>
      </c>
      <c r="C384" s="11">
        <v>3</v>
      </c>
      <c r="D384" s="9" t="s">
        <v>136</v>
      </c>
      <c r="E384" s="11">
        <v>19445</v>
      </c>
      <c r="F384" s="9" t="s">
        <v>1580</v>
      </c>
      <c r="G384" s="9" t="s">
        <v>1581</v>
      </c>
      <c r="H384" s="9" t="s">
        <v>1582</v>
      </c>
      <c r="I384" s="9" t="s">
        <v>1583</v>
      </c>
      <c r="J384" s="10">
        <v>44561</v>
      </c>
      <c r="K384" s="11">
        <v>1</v>
      </c>
      <c r="L384" s="9" t="s">
        <v>1584</v>
      </c>
      <c r="M384" s="12">
        <v>12696792000</v>
      </c>
      <c r="N384" s="9" t="s">
        <v>1585</v>
      </c>
    </row>
    <row r="385" spans="1:14" x14ac:dyDescent="0.25">
      <c r="A385" s="9" t="s">
        <v>1009</v>
      </c>
      <c r="B385" s="10">
        <v>44561</v>
      </c>
      <c r="C385" s="11">
        <v>1</v>
      </c>
      <c r="D385" s="9" t="s">
        <v>1010</v>
      </c>
      <c r="E385" s="11">
        <v>23574</v>
      </c>
      <c r="F385" s="9" t="s">
        <v>1580</v>
      </c>
      <c r="G385" s="9" t="s">
        <v>1581</v>
      </c>
      <c r="H385" s="9" t="s">
        <v>1582</v>
      </c>
      <c r="I385" s="9" t="s">
        <v>1583</v>
      </c>
      <c r="J385" s="10">
        <v>44561</v>
      </c>
      <c r="K385" s="11">
        <v>1</v>
      </c>
      <c r="L385" s="9" t="s">
        <v>1584</v>
      </c>
      <c r="M385" s="12">
        <v>1822231000</v>
      </c>
      <c r="N385" s="9" t="s">
        <v>1585</v>
      </c>
    </row>
    <row r="386" spans="1:14" x14ac:dyDescent="0.25">
      <c r="A386" s="9" t="s">
        <v>1011</v>
      </c>
      <c r="B386" s="10">
        <v>44561</v>
      </c>
      <c r="C386" s="11">
        <v>1</v>
      </c>
      <c r="D386" s="9" t="s">
        <v>1012</v>
      </c>
      <c r="E386" s="11">
        <v>23159</v>
      </c>
      <c r="F386" s="9" t="s">
        <v>1580</v>
      </c>
      <c r="G386" s="9" t="s">
        <v>1581</v>
      </c>
      <c r="H386" s="9" t="s">
        <v>1582</v>
      </c>
      <c r="I386" s="9" t="s">
        <v>1583</v>
      </c>
      <c r="J386" s="10">
        <v>44561</v>
      </c>
      <c r="K386" s="11">
        <v>1</v>
      </c>
      <c r="L386" s="9" t="s">
        <v>1584</v>
      </c>
      <c r="M386" s="12">
        <v>9124418000</v>
      </c>
      <c r="N386" s="9" t="s">
        <v>1585</v>
      </c>
    </row>
    <row r="387" spans="1:14" x14ac:dyDescent="0.25">
      <c r="A387" s="9" t="s">
        <v>1013</v>
      </c>
      <c r="B387" s="10">
        <v>44561</v>
      </c>
      <c r="C387" s="11">
        <v>1</v>
      </c>
      <c r="D387" s="9" t="s">
        <v>1014</v>
      </c>
      <c r="E387" s="11">
        <v>26760</v>
      </c>
      <c r="F387" s="9" t="s">
        <v>1580</v>
      </c>
      <c r="G387" s="9" t="s">
        <v>1581</v>
      </c>
      <c r="H387" s="9" t="s">
        <v>1582</v>
      </c>
      <c r="I387" s="9" t="s">
        <v>1583</v>
      </c>
      <c r="J387" s="10">
        <v>44561</v>
      </c>
      <c r="K387" s="11">
        <v>1</v>
      </c>
      <c r="L387" s="9" t="s">
        <v>1584</v>
      </c>
      <c r="M387" s="12">
        <v>1884901000</v>
      </c>
      <c r="N387" s="9" t="s">
        <v>1585</v>
      </c>
    </row>
    <row r="388" spans="1:14" x14ac:dyDescent="0.25">
      <c r="A388" s="9" t="s">
        <v>1015</v>
      </c>
      <c r="B388" s="10">
        <v>44561</v>
      </c>
      <c r="C388" s="11">
        <v>1</v>
      </c>
      <c r="D388" s="9" t="s">
        <v>1016</v>
      </c>
      <c r="E388" s="11">
        <v>26336</v>
      </c>
      <c r="F388" s="9" t="s">
        <v>1580</v>
      </c>
      <c r="G388" s="9" t="s">
        <v>1581</v>
      </c>
      <c r="H388" s="9" t="s">
        <v>1582</v>
      </c>
      <c r="I388" s="9" t="s">
        <v>1583</v>
      </c>
      <c r="J388" s="10">
        <v>44561</v>
      </c>
      <c r="K388" s="11">
        <v>1</v>
      </c>
      <c r="L388" s="9" t="s">
        <v>1584</v>
      </c>
      <c r="M388" s="12">
        <v>210362000</v>
      </c>
      <c r="N388" s="9" t="s">
        <v>1585</v>
      </c>
    </row>
    <row r="389" spans="1:14" x14ac:dyDescent="0.25">
      <c r="A389" s="9" t="s">
        <v>1017</v>
      </c>
      <c r="B389" s="10">
        <v>44561</v>
      </c>
      <c r="C389" s="11">
        <v>2</v>
      </c>
      <c r="D389" s="9" t="s">
        <v>1018</v>
      </c>
      <c r="E389" s="11">
        <v>25836</v>
      </c>
      <c r="F389" s="9" t="s">
        <v>1580</v>
      </c>
      <c r="G389" s="9" t="s">
        <v>1581</v>
      </c>
      <c r="H389" s="9" t="s">
        <v>1582</v>
      </c>
      <c r="I389" s="9" t="s">
        <v>1583</v>
      </c>
      <c r="J389" s="10">
        <v>44561</v>
      </c>
      <c r="K389" s="11">
        <v>1</v>
      </c>
      <c r="L389" s="9" t="s">
        <v>1584</v>
      </c>
      <c r="M389" s="12">
        <v>243660000</v>
      </c>
      <c r="N389" s="9" t="s">
        <v>1585</v>
      </c>
    </row>
    <row r="390" spans="1:14" x14ac:dyDescent="0.25">
      <c r="A390" s="9" t="s">
        <v>1019</v>
      </c>
      <c r="B390" s="10">
        <v>44561</v>
      </c>
      <c r="C390" s="11">
        <v>2</v>
      </c>
      <c r="D390" s="9" t="s">
        <v>1020</v>
      </c>
      <c r="E390" s="11">
        <v>25089</v>
      </c>
      <c r="F390" s="9" t="s">
        <v>1580</v>
      </c>
      <c r="G390" s="9" t="s">
        <v>1581</v>
      </c>
      <c r="H390" s="9" t="s">
        <v>1582</v>
      </c>
      <c r="I390" s="9" t="s">
        <v>1583</v>
      </c>
      <c r="J390" s="10">
        <v>44561</v>
      </c>
      <c r="K390" s="11">
        <v>1</v>
      </c>
      <c r="L390" s="9" t="s">
        <v>1584</v>
      </c>
      <c r="M390" s="12">
        <v>3369991000</v>
      </c>
      <c r="N390" s="9" t="s">
        <v>1585</v>
      </c>
    </row>
    <row r="391" spans="1:14" x14ac:dyDescent="0.25">
      <c r="A391" s="9" t="s">
        <v>1021</v>
      </c>
      <c r="B391" s="10">
        <v>44561</v>
      </c>
      <c r="C391" s="11">
        <v>1</v>
      </c>
      <c r="D391" s="9" t="s">
        <v>1022</v>
      </c>
      <c r="E391" s="11">
        <v>25933</v>
      </c>
      <c r="F391" s="9" t="s">
        <v>1580</v>
      </c>
      <c r="G391" s="9" t="s">
        <v>1581</v>
      </c>
      <c r="H391" s="9" t="s">
        <v>1582</v>
      </c>
      <c r="I391" s="9" t="s">
        <v>1583</v>
      </c>
      <c r="J391" s="10">
        <v>44561</v>
      </c>
      <c r="K391" s="11">
        <v>1</v>
      </c>
      <c r="L391" s="9" t="s">
        <v>1584</v>
      </c>
      <c r="M391" s="12">
        <v>957253000</v>
      </c>
      <c r="N391" s="9" t="s">
        <v>1585</v>
      </c>
    </row>
    <row r="392" spans="1:14" x14ac:dyDescent="0.25">
      <c r="A392" s="9" t="s">
        <v>1023</v>
      </c>
      <c r="B392" s="10">
        <v>44561</v>
      </c>
      <c r="C392" s="11">
        <v>1</v>
      </c>
      <c r="D392" s="9" t="s">
        <v>1024</v>
      </c>
      <c r="E392" s="11">
        <v>23523</v>
      </c>
      <c r="F392" s="9" t="s">
        <v>1580</v>
      </c>
      <c r="G392" s="9" t="s">
        <v>1581</v>
      </c>
      <c r="H392" s="9" t="s">
        <v>1588</v>
      </c>
      <c r="I392" s="9" t="s">
        <v>1583</v>
      </c>
      <c r="J392" s="10">
        <v>44561</v>
      </c>
      <c r="K392" s="11">
        <v>1</v>
      </c>
      <c r="L392" s="9" t="s">
        <v>1584</v>
      </c>
      <c r="M392" s="12">
        <v>60416356000</v>
      </c>
      <c r="N392" s="9" t="s">
        <v>1585</v>
      </c>
    </row>
    <row r="393" spans="1:14" x14ac:dyDescent="0.25">
      <c r="A393" s="9" t="s">
        <v>1025</v>
      </c>
      <c r="B393" s="10">
        <v>44561</v>
      </c>
      <c r="C393" s="11">
        <v>1</v>
      </c>
      <c r="D393" s="9" t="s">
        <v>1026</v>
      </c>
      <c r="E393" s="11">
        <v>23868</v>
      </c>
      <c r="F393" s="9" t="s">
        <v>1580</v>
      </c>
      <c r="G393" s="9" t="s">
        <v>1581</v>
      </c>
      <c r="H393" s="9" t="s">
        <v>1588</v>
      </c>
      <c r="I393" s="9" t="s">
        <v>1583</v>
      </c>
      <c r="J393" s="10">
        <v>44561</v>
      </c>
      <c r="K393" s="11">
        <v>1</v>
      </c>
      <c r="L393" s="9" t="s">
        <v>1584</v>
      </c>
      <c r="M393" s="12">
        <v>1605913000</v>
      </c>
      <c r="N393" s="9" t="s">
        <v>1585</v>
      </c>
    </row>
    <row r="394" spans="1:14" x14ac:dyDescent="0.25">
      <c r="A394" s="9" t="s">
        <v>1027</v>
      </c>
      <c r="B394" s="10">
        <v>44561</v>
      </c>
      <c r="C394" s="11">
        <v>1</v>
      </c>
      <c r="D394" s="9" t="s">
        <v>1028</v>
      </c>
      <c r="E394" s="11">
        <v>24236</v>
      </c>
      <c r="F394" s="9" t="s">
        <v>1580</v>
      </c>
      <c r="G394" s="9" t="s">
        <v>1581</v>
      </c>
      <c r="H394" s="9" t="s">
        <v>1582</v>
      </c>
      <c r="I394" s="9" t="s">
        <v>1583</v>
      </c>
      <c r="J394" s="10">
        <v>44561</v>
      </c>
      <c r="K394" s="11">
        <v>1</v>
      </c>
      <c r="L394" s="9" t="s">
        <v>1584</v>
      </c>
      <c r="M394" s="12">
        <v>341778000</v>
      </c>
      <c r="N394" s="9" t="s">
        <v>1585</v>
      </c>
    </row>
    <row r="395" spans="1:14" x14ac:dyDescent="0.25">
      <c r="A395" s="9" t="s">
        <v>1029</v>
      </c>
      <c r="B395" s="10">
        <v>44561</v>
      </c>
      <c r="C395" s="11">
        <v>1</v>
      </c>
      <c r="D395" s="9" t="s">
        <v>1030</v>
      </c>
      <c r="E395" s="11">
        <v>26565</v>
      </c>
      <c r="F395" s="9" t="s">
        <v>1580</v>
      </c>
      <c r="G395" s="9" t="s">
        <v>1581</v>
      </c>
      <c r="H395" s="9" t="s">
        <v>1582</v>
      </c>
      <c r="I395" s="9" t="s">
        <v>1583</v>
      </c>
      <c r="J395" s="10">
        <v>44561</v>
      </c>
      <c r="K395" s="11">
        <v>1</v>
      </c>
      <c r="L395" s="9" t="s">
        <v>1584</v>
      </c>
      <c r="M395" s="12">
        <v>1989703000</v>
      </c>
      <c r="N395" s="9" t="s">
        <v>1585</v>
      </c>
    </row>
    <row r="396" spans="1:14" x14ac:dyDescent="0.25">
      <c r="A396" s="9" t="s">
        <v>1031</v>
      </c>
      <c r="B396" s="10">
        <v>44561</v>
      </c>
      <c r="C396" s="11">
        <v>1</v>
      </c>
      <c r="D396" s="9" t="s">
        <v>1032</v>
      </c>
      <c r="E396" s="11">
        <v>23884</v>
      </c>
      <c r="F396" s="9" t="s">
        <v>1580</v>
      </c>
      <c r="G396" s="9" t="s">
        <v>1581</v>
      </c>
      <c r="H396" s="9" t="s">
        <v>1582</v>
      </c>
      <c r="I396" s="9" t="s">
        <v>1583</v>
      </c>
      <c r="J396" s="10">
        <v>44561</v>
      </c>
      <c r="K396" s="11">
        <v>1</v>
      </c>
      <c r="L396" s="9" t="s">
        <v>1584</v>
      </c>
      <c r="M396" s="12">
        <v>1674450000</v>
      </c>
      <c r="N396" s="9" t="s">
        <v>1585</v>
      </c>
    </row>
    <row r="397" spans="1:14" x14ac:dyDescent="0.25">
      <c r="A397" s="9" t="s">
        <v>1033</v>
      </c>
      <c r="B397" s="10">
        <v>44561</v>
      </c>
      <c r="C397" s="11">
        <v>1</v>
      </c>
      <c r="D397" s="9" t="s">
        <v>1034</v>
      </c>
      <c r="E397" s="11">
        <v>24775</v>
      </c>
      <c r="F397" s="9" t="s">
        <v>1580</v>
      </c>
      <c r="G397" s="9" t="s">
        <v>1581</v>
      </c>
      <c r="H397" s="9" t="s">
        <v>1582</v>
      </c>
      <c r="I397" s="9" t="s">
        <v>1583</v>
      </c>
      <c r="J397" s="10">
        <v>44561</v>
      </c>
      <c r="K397" s="11">
        <v>1</v>
      </c>
      <c r="L397" s="9" t="s">
        <v>1584</v>
      </c>
      <c r="M397" s="12">
        <v>10655252000</v>
      </c>
      <c r="N397" s="9" t="s">
        <v>1585</v>
      </c>
    </row>
    <row r="398" spans="1:14" x14ac:dyDescent="0.25">
      <c r="A398" s="9" t="s">
        <v>1035</v>
      </c>
      <c r="B398" s="10">
        <v>44561</v>
      </c>
      <c r="C398" s="11">
        <v>1</v>
      </c>
      <c r="D398" s="9" t="s">
        <v>1036</v>
      </c>
      <c r="E398" s="11">
        <v>22942</v>
      </c>
      <c r="F398" s="9" t="s">
        <v>1580</v>
      </c>
      <c r="G398" s="9" t="s">
        <v>1581</v>
      </c>
      <c r="H398" s="9" t="s">
        <v>1582</v>
      </c>
      <c r="I398" s="9" t="s">
        <v>1583</v>
      </c>
      <c r="J398" s="10">
        <v>44561</v>
      </c>
      <c r="K398" s="11">
        <v>1</v>
      </c>
      <c r="L398" s="9" t="s">
        <v>1584</v>
      </c>
      <c r="M398" s="12">
        <v>2790927000</v>
      </c>
      <c r="N398" s="9" t="s">
        <v>1585</v>
      </c>
    </row>
    <row r="399" spans="1:14" x14ac:dyDescent="0.25">
      <c r="A399" s="9" t="s">
        <v>1037</v>
      </c>
      <c r="B399" s="10">
        <v>44561</v>
      </c>
      <c r="C399" s="11">
        <v>1</v>
      </c>
      <c r="D399" s="9" t="s">
        <v>1038</v>
      </c>
      <c r="E399" s="11">
        <v>24090</v>
      </c>
      <c r="F399" s="9" t="s">
        <v>1580</v>
      </c>
      <c r="G399" s="9" t="s">
        <v>1581</v>
      </c>
      <c r="H399" s="9" t="s">
        <v>1582</v>
      </c>
      <c r="I399" s="9" t="s">
        <v>1583</v>
      </c>
      <c r="J399" s="10">
        <v>44561</v>
      </c>
      <c r="K399" s="11">
        <v>1</v>
      </c>
      <c r="L399" s="9" t="s">
        <v>1584</v>
      </c>
      <c r="M399" s="12">
        <v>2190071000</v>
      </c>
      <c r="N399" s="9" t="s">
        <v>1585</v>
      </c>
    </row>
    <row r="400" spans="1:14" x14ac:dyDescent="0.25">
      <c r="A400" s="9" t="s">
        <v>1039</v>
      </c>
      <c r="B400" s="10">
        <v>44561</v>
      </c>
      <c r="C400" s="11">
        <v>1</v>
      </c>
      <c r="D400" s="9" t="s">
        <v>1040</v>
      </c>
      <c r="E400" s="11">
        <v>25909</v>
      </c>
      <c r="F400" s="9" t="s">
        <v>1580</v>
      </c>
      <c r="G400" s="9" t="s">
        <v>1581</v>
      </c>
      <c r="H400" s="9" t="s">
        <v>1582</v>
      </c>
      <c r="I400" s="9" t="s">
        <v>1583</v>
      </c>
      <c r="J400" s="10">
        <v>44561</v>
      </c>
      <c r="K400" s="11">
        <v>1</v>
      </c>
      <c r="L400" s="9" t="s">
        <v>1584</v>
      </c>
      <c r="M400" s="12">
        <v>675165000</v>
      </c>
      <c r="N400" s="9" t="s">
        <v>1585</v>
      </c>
    </row>
    <row r="401" spans="1:14" x14ac:dyDescent="0.25">
      <c r="A401" s="9" t="s">
        <v>1041</v>
      </c>
      <c r="B401" s="10">
        <v>44561</v>
      </c>
      <c r="C401" s="11">
        <v>1</v>
      </c>
      <c r="D401" s="9" t="s">
        <v>1042</v>
      </c>
      <c r="E401" s="11">
        <v>23922</v>
      </c>
      <c r="F401" s="9" t="s">
        <v>1580</v>
      </c>
      <c r="G401" s="9" t="s">
        <v>1581</v>
      </c>
      <c r="H401" s="9" t="s">
        <v>1582</v>
      </c>
      <c r="I401" s="9" t="s">
        <v>1583</v>
      </c>
      <c r="J401" s="10">
        <v>44561</v>
      </c>
      <c r="K401" s="11">
        <v>1</v>
      </c>
      <c r="L401" s="9" t="s">
        <v>1584</v>
      </c>
      <c r="M401" s="12">
        <v>2153144000</v>
      </c>
      <c r="N401" s="9" t="s">
        <v>1585</v>
      </c>
    </row>
    <row r="402" spans="1:14" x14ac:dyDescent="0.25">
      <c r="A402" s="9" t="s">
        <v>1043</v>
      </c>
      <c r="B402" s="10">
        <v>44561</v>
      </c>
      <c r="C402" s="11">
        <v>1</v>
      </c>
      <c r="D402" s="9" t="s">
        <v>127</v>
      </c>
      <c r="E402" s="11">
        <v>3395</v>
      </c>
      <c r="F402" s="9" t="s">
        <v>1580</v>
      </c>
      <c r="G402" s="9" t="s">
        <v>1581</v>
      </c>
      <c r="H402" s="9" t="s">
        <v>1582</v>
      </c>
      <c r="I402" s="9" t="s">
        <v>1583</v>
      </c>
      <c r="J402" s="10">
        <v>44561</v>
      </c>
      <c r="K402" s="11">
        <v>1</v>
      </c>
      <c r="L402" s="9" t="s">
        <v>1584</v>
      </c>
      <c r="M402" s="12">
        <v>329955000</v>
      </c>
      <c r="N402" s="9" t="s">
        <v>1585</v>
      </c>
    </row>
    <row r="403" spans="1:14" x14ac:dyDescent="0.25">
      <c r="A403" s="9" t="s">
        <v>1044</v>
      </c>
      <c r="B403" s="10">
        <v>44561</v>
      </c>
      <c r="C403" s="11">
        <v>1</v>
      </c>
      <c r="D403" s="9" t="s">
        <v>1045</v>
      </c>
      <c r="E403" s="11">
        <v>24155</v>
      </c>
      <c r="F403" s="9" t="s">
        <v>1580</v>
      </c>
      <c r="G403" s="9" t="s">
        <v>1581</v>
      </c>
      <c r="H403" s="9" t="s">
        <v>1582</v>
      </c>
      <c r="I403" s="9" t="s">
        <v>1583</v>
      </c>
      <c r="J403" s="10">
        <v>44561</v>
      </c>
      <c r="K403" s="11">
        <v>1</v>
      </c>
      <c r="L403" s="9" t="s">
        <v>1584</v>
      </c>
      <c r="M403" s="12">
        <v>2978402000</v>
      </c>
      <c r="N403" s="9" t="s">
        <v>1585</v>
      </c>
    </row>
    <row r="404" spans="1:14" x14ac:dyDescent="0.25">
      <c r="A404" s="9" t="s">
        <v>1046</v>
      </c>
      <c r="B404" s="10">
        <v>44561</v>
      </c>
      <c r="C404" s="11">
        <v>1</v>
      </c>
      <c r="D404" s="9" t="s">
        <v>1047</v>
      </c>
      <c r="E404" s="11">
        <v>3271</v>
      </c>
      <c r="F404" s="9" t="s">
        <v>1580</v>
      </c>
      <c r="G404" s="9" t="s">
        <v>1581</v>
      </c>
      <c r="H404" s="9" t="s">
        <v>1582</v>
      </c>
      <c r="I404" s="9" t="s">
        <v>1583</v>
      </c>
      <c r="J404" s="10">
        <v>44561</v>
      </c>
      <c r="K404" s="11">
        <v>1</v>
      </c>
      <c r="L404" s="9" t="s">
        <v>1584</v>
      </c>
      <c r="M404" s="12">
        <v>1345358000</v>
      </c>
      <c r="N404" s="9" t="s">
        <v>1585</v>
      </c>
    </row>
    <row r="405" spans="1:14" x14ac:dyDescent="0.25">
      <c r="A405" s="9" t="s">
        <v>1048</v>
      </c>
      <c r="B405" s="10">
        <v>44561</v>
      </c>
      <c r="C405" s="11">
        <v>1</v>
      </c>
      <c r="D405" s="9" t="s">
        <v>1049</v>
      </c>
      <c r="E405" s="11">
        <v>23833</v>
      </c>
      <c r="F405" s="9" t="s">
        <v>1580</v>
      </c>
      <c r="G405" s="9" t="s">
        <v>1581</v>
      </c>
      <c r="H405" s="9" t="s">
        <v>1582</v>
      </c>
      <c r="I405" s="9" t="s">
        <v>1583</v>
      </c>
      <c r="J405" s="10">
        <v>44561</v>
      </c>
      <c r="K405" s="11">
        <v>1</v>
      </c>
      <c r="L405" s="9" t="s">
        <v>1584</v>
      </c>
      <c r="M405" s="12">
        <v>1573489000</v>
      </c>
      <c r="N405" s="9" t="s">
        <v>1585</v>
      </c>
    </row>
    <row r="406" spans="1:14" x14ac:dyDescent="0.25">
      <c r="A406" s="9" t="s">
        <v>1050</v>
      </c>
      <c r="B406" s="10">
        <v>44561</v>
      </c>
      <c r="C406" s="11">
        <v>1</v>
      </c>
      <c r="D406" s="9" t="s">
        <v>1051</v>
      </c>
      <c r="E406" s="11">
        <v>23892</v>
      </c>
      <c r="F406" s="9" t="s">
        <v>1580</v>
      </c>
      <c r="G406" s="9" t="s">
        <v>1581</v>
      </c>
      <c r="H406" s="9" t="s">
        <v>1582</v>
      </c>
      <c r="I406" s="9" t="s">
        <v>1583</v>
      </c>
      <c r="J406" s="10">
        <v>44561</v>
      </c>
      <c r="K406" s="11">
        <v>1</v>
      </c>
      <c r="L406" s="9" t="s">
        <v>1584</v>
      </c>
      <c r="M406" s="12">
        <v>987828000</v>
      </c>
      <c r="N406" s="9" t="s">
        <v>1585</v>
      </c>
    </row>
    <row r="407" spans="1:14" x14ac:dyDescent="0.25">
      <c r="A407" s="9" t="s">
        <v>1052</v>
      </c>
      <c r="B407" s="10">
        <v>44561</v>
      </c>
      <c r="C407" s="11">
        <v>1</v>
      </c>
      <c r="D407" s="9" t="s">
        <v>1053</v>
      </c>
      <c r="E407" s="11">
        <v>26085</v>
      </c>
      <c r="F407" s="9" t="s">
        <v>1580</v>
      </c>
      <c r="G407" s="9" t="s">
        <v>1581</v>
      </c>
      <c r="H407" s="9" t="s">
        <v>1582</v>
      </c>
      <c r="I407" s="9" t="s">
        <v>1583</v>
      </c>
      <c r="J407" s="10">
        <v>44561</v>
      </c>
      <c r="K407" s="11">
        <v>1</v>
      </c>
      <c r="L407" s="9" t="s">
        <v>1584</v>
      </c>
      <c r="M407" s="12">
        <v>1346123000</v>
      </c>
      <c r="N407" s="9" t="s">
        <v>1585</v>
      </c>
    </row>
    <row r="408" spans="1:14" x14ac:dyDescent="0.25">
      <c r="A408" s="9" t="s">
        <v>1054</v>
      </c>
      <c r="B408" s="10">
        <v>44561</v>
      </c>
      <c r="C408" s="11">
        <v>2</v>
      </c>
      <c r="D408" s="9" t="s">
        <v>1055</v>
      </c>
      <c r="E408" s="11">
        <v>23477</v>
      </c>
      <c r="F408" s="9" t="s">
        <v>1580</v>
      </c>
      <c r="G408" s="9" t="s">
        <v>1581</v>
      </c>
      <c r="H408" s="9" t="s">
        <v>1588</v>
      </c>
      <c r="I408" s="9" t="s">
        <v>1583</v>
      </c>
      <c r="J408" s="10">
        <v>44561</v>
      </c>
      <c r="K408" s="11">
        <v>1</v>
      </c>
      <c r="L408" s="9" t="s">
        <v>1584</v>
      </c>
      <c r="M408" s="12">
        <v>879556000</v>
      </c>
      <c r="N408" s="9" t="s">
        <v>1585</v>
      </c>
    </row>
    <row r="409" spans="1:14" x14ac:dyDescent="0.25">
      <c r="A409" s="9" t="s">
        <v>1056</v>
      </c>
      <c r="B409" s="10">
        <v>44561</v>
      </c>
      <c r="C409" s="11">
        <v>2</v>
      </c>
      <c r="D409" s="9" t="s">
        <v>1057</v>
      </c>
      <c r="E409" s="11">
        <v>25330</v>
      </c>
      <c r="F409" s="9" t="s">
        <v>1580</v>
      </c>
      <c r="G409" s="9" t="s">
        <v>1581</v>
      </c>
      <c r="H409" s="9" t="s">
        <v>1582</v>
      </c>
      <c r="I409" s="9" t="s">
        <v>1583</v>
      </c>
      <c r="J409" s="10">
        <v>44561</v>
      </c>
      <c r="K409" s="11">
        <v>1</v>
      </c>
      <c r="L409" s="9" t="s">
        <v>1584</v>
      </c>
      <c r="M409" s="12">
        <v>4307312000</v>
      </c>
      <c r="N409" s="9" t="s">
        <v>1585</v>
      </c>
    </row>
    <row r="410" spans="1:14" x14ac:dyDescent="0.25">
      <c r="A410" s="9" t="s">
        <v>1058</v>
      </c>
      <c r="B410" s="10">
        <v>44561</v>
      </c>
      <c r="C410" s="11">
        <v>1</v>
      </c>
      <c r="D410" s="9" t="s">
        <v>1059</v>
      </c>
      <c r="E410" s="11">
        <v>23507</v>
      </c>
      <c r="F410" s="9" t="s">
        <v>1580</v>
      </c>
      <c r="G410" s="9" t="s">
        <v>1581</v>
      </c>
      <c r="H410" s="9" t="s">
        <v>1582</v>
      </c>
      <c r="I410" s="9" t="s">
        <v>1583</v>
      </c>
      <c r="J410" s="10">
        <v>44561</v>
      </c>
      <c r="K410" s="11">
        <v>1</v>
      </c>
      <c r="L410" s="9" t="s">
        <v>1584</v>
      </c>
      <c r="M410" s="12">
        <v>659085000</v>
      </c>
      <c r="N410" s="9" t="s">
        <v>1585</v>
      </c>
    </row>
    <row r="411" spans="1:14" x14ac:dyDescent="0.25">
      <c r="A411" s="9" t="s">
        <v>1060</v>
      </c>
      <c r="B411" s="10">
        <v>44561</v>
      </c>
      <c r="C411" s="11">
        <v>1</v>
      </c>
      <c r="D411" s="9" t="s">
        <v>1061</v>
      </c>
      <c r="E411" s="11">
        <v>23760</v>
      </c>
      <c r="F411" s="9" t="s">
        <v>1580</v>
      </c>
      <c r="G411" s="9" t="s">
        <v>1581</v>
      </c>
      <c r="H411" s="9" t="s">
        <v>1582</v>
      </c>
      <c r="I411" s="9" t="s">
        <v>1583</v>
      </c>
      <c r="J411" s="10">
        <v>44561</v>
      </c>
      <c r="K411" s="11">
        <v>1</v>
      </c>
      <c r="L411" s="9" t="s">
        <v>1584</v>
      </c>
      <c r="M411" s="12">
        <v>797000</v>
      </c>
      <c r="N411" s="9" t="s">
        <v>1585</v>
      </c>
    </row>
    <row r="412" spans="1:14" x14ac:dyDescent="0.25">
      <c r="A412" s="9" t="s">
        <v>1062</v>
      </c>
      <c r="B412" s="10">
        <v>44561</v>
      </c>
      <c r="C412" s="11">
        <v>1</v>
      </c>
      <c r="D412" s="9" t="s">
        <v>1063</v>
      </c>
      <c r="E412" s="11">
        <v>26670</v>
      </c>
      <c r="F412" s="9" t="s">
        <v>1580</v>
      </c>
      <c r="G412" s="9" t="s">
        <v>1581</v>
      </c>
      <c r="H412" s="9" t="s">
        <v>1582</v>
      </c>
      <c r="I412" s="9" t="s">
        <v>1583</v>
      </c>
      <c r="J412" s="10">
        <v>44561</v>
      </c>
      <c r="K412" s="11">
        <v>1</v>
      </c>
      <c r="L412" s="9" t="s">
        <v>1584</v>
      </c>
      <c r="M412" s="12">
        <v>953747000</v>
      </c>
      <c r="N412" s="9" t="s">
        <v>1585</v>
      </c>
    </row>
    <row r="413" spans="1:14" x14ac:dyDescent="0.25">
      <c r="A413" s="9" t="s">
        <v>1064</v>
      </c>
      <c r="B413" s="10">
        <v>44561</v>
      </c>
      <c r="C413" s="11">
        <v>1</v>
      </c>
      <c r="D413" s="9" t="s">
        <v>1065</v>
      </c>
      <c r="E413" s="11">
        <v>26662</v>
      </c>
      <c r="F413" s="9" t="s">
        <v>1580</v>
      </c>
      <c r="G413" s="9" t="s">
        <v>1581</v>
      </c>
      <c r="H413" s="9" t="s">
        <v>1582</v>
      </c>
      <c r="I413" s="9" t="s">
        <v>1583</v>
      </c>
      <c r="J413" s="10">
        <v>44561</v>
      </c>
      <c r="K413" s="11">
        <v>1</v>
      </c>
      <c r="L413" s="9" t="s">
        <v>1584</v>
      </c>
      <c r="M413" s="12">
        <v>843782000</v>
      </c>
      <c r="N413" s="9" t="s">
        <v>1585</v>
      </c>
    </row>
    <row r="414" spans="1:14" x14ac:dyDescent="0.25">
      <c r="A414" s="9" t="s">
        <v>1066</v>
      </c>
      <c r="B414" s="10">
        <v>44561</v>
      </c>
      <c r="C414" s="11">
        <v>1</v>
      </c>
      <c r="D414" s="9" t="s">
        <v>1067</v>
      </c>
      <c r="E414" s="11">
        <v>26417</v>
      </c>
      <c r="F414" s="9" t="s">
        <v>1580</v>
      </c>
      <c r="G414" s="9" t="s">
        <v>1581</v>
      </c>
      <c r="H414" s="9" t="s">
        <v>1582</v>
      </c>
      <c r="I414" s="9" t="s">
        <v>1583</v>
      </c>
      <c r="J414" s="10">
        <v>44561</v>
      </c>
      <c r="K414" s="11">
        <v>1</v>
      </c>
      <c r="L414" s="9" t="s">
        <v>1584</v>
      </c>
      <c r="M414" s="12">
        <v>66726000</v>
      </c>
      <c r="N414" s="9" t="s">
        <v>1585</v>
      </c>
    </row>
    <row r="415" spans="1:14" x14ac:dyDescent="0.25">
      <c r="A415" s="9" t="s">
        <v>1068</v>
      </c>
      <c r="B415" s="10">
        <v>44561</v>
      </c>
      <c r="C415" s="11">
        <v>1</v>
      </c>
      <c r="D415" s="9" t="s">
        <v>1069</v>
      </c>
      <c r="E415" s="11">
        <v>25658</v>
      </c>
      <c r="F415" s="9" t="s">
        <v>1580</v>
      </c>
      <c r="G415" s="9" t="s">
        <v>1581</v>
      </c>
      <c r="H415" s="9" t="s">
        <v>1582</v>
      </c>
      <c r="I415" s="9" t="s">
        <v>1583</v>
      </c>
      <c r="J415" s="10">
        <v>44561</v>
      </c>
      <c r="K415" s="11">
        <v>1</v>
      </c>
      <c r="L415" s="9" t="s">
        <v>1584</v>
      </c>
      <c r="M415" s="12">
        <v>1521748000</v>
      </c>
      <c r="N415" s="9" t="s">
        <v>1585</v>
      </c>
    </row>
    <row r="416" spans="1:14" x14ac:dyDescent="0.25">
      <c r="A416" s="9" t="s">
        <v>1070</v>
      </c>
      <c r="B416" s="10">
        <v>44561</v>
      </c>
      <c r="C416" s="11">
        <v>1</v>
      </c>
      <c r="D416" s="9" t="s">
        <v>1071</v>
      </c>
      <c r="E416" s="11">
        <v>3450</v>
      </c>
      <c r="F416" s="9" t="s">
        <v>1580</v>
      </c>
      <c r="G416" s="9" t="s">
        <v>1581</v>
      </c>
      <c r="H416" s="9" t="s">
        <v>1582</v>
      </c>
      <c r="I416" s="9" t="s">
        <v>1583</v>
      </c>
      <c r="J416" s="10">
        <v>44561</v>
      </c>
      <c r="K416" s="11">
        <v>1</v>
      </c>
      <c r="L416" s="9" t="s">
        <v>1584</v>
      </c>
      <c r="M416" s="12">
        <v>53225000</v>
      </c>
      <c r="N416" s="9" t="s">
        <v>1585</v>
      </c>
    </row>
    <row r="417" spans="1:14" x14ac:dyDescent="0.25">
      <c r="A417" s="9" t="s">
        <v>1072</v>
      </c>
      <c r="B417" s="10">
        <v>44561</v>
      </c>
      <c r="C417" s="11">
        <v>1</v>
      </c>
      <c r="D417" s="9" t="s">
        <v>140</v>
      </c>
      <c r="E417" s="11">
        <v>4081</v>
      </c>
      <c r="F417" s="9" t="s">
        <v>1580</v>
      </c>
      <c r="G417" s="9" t="s">
        <v>1581</v>
      </c>
      <c r="H417" s="9" t="s">
        <v>1582</v>
      </c>
      <c r="I417" s="9" t="s">
        <v>1583</v>
      </c>
      <c r="J417" s="10">
        <v>44561</v>
      </c>
      <c r="K417" s="11">
        <v>1</v>
      </c>
      <c r="L417" s="9" t="s">
        <v>1584</v>
      </c>
      <c r="M417" s="12">
        <v>672149000</v>
      </c>
      <c r="N417" s="9" t="s">
        <v>1585</v>
      </c>
    </row>
    <row r="418" spans="1:14" x14ac:dyDescent="0.25">
      <c r="A418" s="9" t="s">
        <v>1073</v>
      </c>
      <c r="B418" s="10">
        <v>44561</v>
      </c>
      <c r="C418" s="11">
        <v>2</v>
      </c>
      <c r="D418" s="9" t="s">
        <v>1074</v>
      </c>
      <c r="E418" s="11">
        <v>23701</v>
      </c>
      <c r="F418" s="9" t="s">
        <v>1580</v>
      </c>
      <c r="G418" s="9" t="s">
        <v>1581</v>
      </c>
      <c r="H418" s="9" t="s">
        <v>1582</v>
      </c>
      <c r="I418" s="9" t="s">
        <v>1583</v>
      </c>
      <c r="J418" s="10">
        <v>44561</v>
      </c>
      <c r="K418" s="11">
        <v>1</v>
      </c>
      <c r="L418" s="9" t="s">
        <v>1584</v>
      </c>
      <c r="M418" s="12">
        <v>315035000</v>
      </c>
      <c r="N418" s="9" t="s">
        <v>1585</v>
      </c>
    </row>
    <row r="419" spans="1:14" x14ac:dyDescent="0.25">
      <c r="A419" s="9" t="s">
        <v>1075</v>
      </c>
      <c r="B419" s="10">
        <v>44561</v>
      </c>
      <c r="C419" s="11">
        <v>2</v>
      </c>
      <c r="D419" s="9" t="s">
        <v>1076</v>
      </c>
      <c r="E419" s="11">
        <v>23825</v>
      </c>
      <c r="F419" s="9" t="s">
        <v>1580</v>
      </c>
      <c r="G419" s="9" t="s">
        <v>1581</v>
      </c>
      <c r="H419" s="9" t="s">
        <v>1582</v>
      </c>
      <c r="I419" s="9" t="s">
        <v>1583</v>
      </c>
      <c r="J419" s="10">
        <v>44561</v>
      </c>
      <c r="K419" s="11">
        <v>1</v>
      </c>
      <c r="L419" s="9" t="s">
        <v>1584</v>
      </c>
      <c r="M419" s="12">
        <v>8053089000</v>
      </c>
      <c r="N419" s="9" t="s">
        <v>1585</v>
      </c>
    </row>
    <row r="420" spans="1:14" x14ac:dyDescent="0.25">
      <c r="A420" s="9" t="s">
        <v>1077</v>
      </c>
      <c r="B420" s="10">
        <v>44561</v>
      </c>
      <c r="C420" s="11">
        <v>1</v>
      </c>
      <c r="D420" s="9" t="s">
        <v>1078</v>
      </c>
      <c r="E420" s="11">
        <v>26972</v>
      </c>
      <c r="F420" s="9" t="s">
        <v>1580</v>
      </c>
      <c r="G420" s="9" t="s">
        <v>1581</v>
      </c>
      <c r="H420" s="9" t="s">
        <v>1582</v>
      </c>
      <c r="I420" s="9" t="s">
        <v>1583</v>
      </c>
      <c r="J420" s="10">
        <v>44561</v>
      </c>
      <c r="K420" s="11">
        <v>1</v>
      </c>
      <c r="L420" s="9" t="s">
        <v>1584</v>
      </c>
      <c r="M420" s="12">
        <v>4111120000</v>
      </c>
      <c r="N420" s="9" t="s">
        <v>1585</v>
      </c>
    </row>
    <row r="421" spans="1:14" x14ac:dyDescent="0.25">
      <c r="A421" s="9" t="s">
        <v>1077</v>
      </c>
      <c r="B421" s="10">
        <v>44561</v>
      </c>
      <c r="C421" s="11">
        <v>1</v>
      </c>
      <c r="D421" s="9" t="s">
        <v>1078</v>
      </c>
      <c r="E421" s="11">
        <v>26972</v>
      </c>
      <c r="F421" s="9" t="s">
        <v>1580</v>
      </c>
      <c r="G421" s="9" t="s">
        <v>1581</v>
      </c>
      <c r="H421" s="9" t="s">
        <v>1582</v>
      </c>
      <c r="I421" s="9" t="s">
        <v>1583</v>
      </c>
      <c r="J421" s="10">
        <v>44561</v>
      </c>
      <c r="K421" s="11">
        <v>1</v>
      </c>
      <c r="L421" s="9" t="s">
        <v>1584</v>
      </c>
      <c r="M421" s="12">
        <v>4111120000</v>
      </c>
      <c r="N421" s="9" t="s">
        <v>1585</v>
      </c>
    </row>
    <row r="422" spans="1:14" x14ac:dyDescent="0.25">
      <c r="A422" s="9" t="s">
        <v>1079</v>
      </c>
      <c r="B422" s="10">
        <v>44561</v>
      </c>
      <c r="C422" s="11">
        <v>1</v>
      </c>
      <c r="D422" s="9" t="s">
        <v>1080</v>
      </c>
      <c r="E422" s="11">
        <v>25127</v>
      </c>
      <c r="F422" s="9" t="s">
        <v>1580</v>
      </c>
      <c r="G422" s="9" t="s">
        <v>1581</v>
      </c>
      <c r="H422" s="9" t="s">
        <v>1582</v>
      </c>
      <c r="I422" s="9" t="s">
        <v>1583</v>
      </c>
      <c r="J422" s="10">
        <v>44561</v>
      </c>
      <c r="K422" s="11">
        <v>1</v>
      </c>
      <c r="L422" s="9" t="s">
        <v>1584</v>
      </c>
      <c r="M422" s="12">
        <v>6383316000</v>
      </c>
      <c r="N422" s="9" t="s">
        <v>1585</v>
      </c>
    </row>
    <row r="423" spans="1:14" x14ac:dyDescent="0.25">
      <c r="A423" s="9" t="s">
        <v>1081</v>
      </c>
      <c r="B423" s="10">
        <v>44561</v>
      </c>
      <c r="C423" s="11">
        <v>1</v>
      </c>
      <c r="D423" s="9" t="s">
        <v>1082</v>
      </c>
      <c r="E423" s="11">
        <v>23558</v>
      </c>
      <c r="F423" s="9" t="s">
        <v>1580</v>
      </c>
      <c r="G423" s="9" t="s">
        <v>1581</v>
      </c>
      <c r="H423" s="9" t="s">
        <v>1588</v>
      </c>
      <c r="I423" s="9" t="s">
        <v>1583</v>
      </c>
      <c r="J423" s="10">
        <v>44561</v>
      </c>
      <c r="K423" s="11">
        <v>1</v>
      </c>
      <c r="L423" s="9" t="s">
        <v>1584</v>
      </c>
      <c r="M423" s="12">
        <v>382690000</v>
      </c>
      <c r="N423" s="9" t="s">
        <v>1585</v>
      </c>
    </row>
    <row r="424" spans="1:14" x14ac:dyDescent="0.25">
      <c r="A424" s="9" t="s">
        <v>1083</v>
      </c>
      <c r="B424" s="10">
        <v>44561</v>
      </c>
      <c r="C424" s="11">
        <v>1</v>
      </c>
      <c r="D424" s="9" t="s">
        <v>1084</v>
      </c>
      <c r="E424" s="11">
        <v>23566</v>
      </c>
      <c r="F424" s="9" t="s">
        <v>1580</v>
      </c>
      <c r="G424" s="9" t="s">
        <v>1581</v>
      </c>
      <c r="H424" s="9" t="s">
        <v>1588</v>
      </c>
      <c r="I424" s="9" t="s">
        <v>1583</v>
      </c>
      <c r="J424" s="10">
        <v>44561</v>
      </c>
      <c r="K424" s="11">
        <v>1</v>
      </c>
      <c r="L424" s="9" t="s">
        <v>1584</v>
      </c>
      <c r="M424" s="12">
        <v>11432722000</v>
      </c>
      <c r="N424" s="9" t="s">
        <v>1585</v>
      </c>
    </row>
    <row r="425" spans="1:14" x14ac:dyDescent="0.25">
      <c r="A425" s="9" t="s">
        <v>1085</v>
      </c>
      <c r="B425" s="10">
        <v>44561</v>
      </c>
      <c r="C425" s="11">
        <v>1</v>
      </c>
      <c r="D425" s="9" t="s">
        <v>1086</v>
      </c>
      <c r="E425" s="11">
        <v>26654</v>
      </c>
      <c r="F425" s="9" t="s">
        <v>1580</v>
      </c>
      <c r="G425" s="9" t="s">
        <v>1581</v>
      </c>
      <c r="H425" s="9" t="s">
        <v>1582</v>
      </c>
      <c r="I425" s="9" t="s">
        <v>1583</v>
      </c>
      <c r="J425" s="10">
        <v>44561</v>
      </c>
      <c r="K425" s="11">
        <v>1</v>
      </c>
      <c r="L425" s="9" t="s">
        <v>1584</v>
      </c>
      <c r="M425" s="12">
        <v>2476832000</v>
      </c>
      <c r="N425" s="9" t="s">
        <v>1585</v>
      </c>
    </row>
    <row r="426" spans="1:14" x14ac:dyDescent="0.25">
      <c r="A426" s="9" t="s">
        <v>1087</v>
      </c>
      <c r="B426" s="10">
        <v>44561</v>
      </c>
      <c r="C426" s="11">
        <v>1</v>
      </c>
      <c r="D426" s="9" t="s">
        <v>1088</v>
      </c>
      <c r="E426" s="11">
        <v>23850</v>
      </c>
      <c r="F426" s="9" t="s">
        <v>1580</v>
      </c>
      <c r="G426" s="9" t="s">
        <v>1581</v>
      </c>
      <c r="H426" s="9" t="s">
        <v>1588</v>
      </c>
      <c r="I426" s="9" t="s">
        <v>1583</v>
      </c>
      <c r="J426" s="10">
        <v>44561</v>
      </c>
      <c r="K426" s="11">
        <v>1</v>
      </c>
      <c r="L426" s="9" t="s">
        <v>1584</v>
      </c>
      <c r="M426" s="12">
        <v>91958000</v>
      </c>
      <c r="N426" s="9" t="s">
        <v>1585</v>
      </c>
    </row>
    <row r="427" spans="1:14" x14ac:dyDescent="0.25">
      <c r="A427" s="9" t="s">
        <v>1089</v>
      </c>
      <c r="B427" s="10">
        <v>44561</v>
      </c>
      <c r="C427" s="11">
        <v>1</v>
      </c>
      <c r="D427" s="9" t="s">
        <v>1090</v>
      </c>
      <c r="E427" s="11">
        <v>24538</v>
      </c>
      <c r="F427" s="9" t="s">
        <v>1580</v>
      </c>
      <c r="G427" s="9" t="s">
        <v>1581</v>
      </c>
      <c r="H427" s="9" t="s">
        <v>1582</v>
      </c>
      <c r="I427" s="9" t="s">
        <v>1583</v>
      </c>
      <c r="J427" s="10">
        <v>44561</v>
      </c>
      <c r="K427" s="11">
        <v>1</v>
      </c>
      <c r="L427" s="9" t="s">
        <v>1584</v>
      </c>
      <c r="M427" s="12">
        <v>29564000</v>
      </c>
      <c r="N427" s="9" t="s">
        <v>1585</v>
      </c>
    </row>
    <row r="428" spans="1:14" x14ac:dyDescent="0.25">
      <c r="A428" s="9" t="s">
        <v>1091</v>
      </c>
      <c r="B428" s="10">
        <v>44561</v>
      </c>
      <c r="C428" s="11">
        <v>1</v>
      </c>
      <c r="D428" s="9" t="s">
        <v>1092</v>
      </c>
      <c r="E428" s="11">
        <v>23841</v>
      </c>
      <c r="F428" s="9" t="s">
        <v>1580</v>
      </c>
      <c r="G428" s="9" t="s">
        <v>1581</v>
      </c>
      <c r="H428" s="9" t="s">
        <v>1588</v>
      </c>
      <c r="I428" s="9" t="s">
        <v>1583</v>
      </c>
      <c r="J428" s="10">
        <v>44561</v>
      </c>
      <c r="K428" s="11">
        <v>1</v>
      </c>
      <c r="L428" s="9" t="s">
        <v>1584</v>
      </c>
      <c r="M428" s="12">
        <v>93787000</v>
      </c>
      <c r="N428" s="9" t="s">
        <v>1585</v>
      </c>
    </row>
    <row r="429" spans="1:14" x14ac:dyDescent="0.25">
      <c r="A429" s="9" t="s">
        <v>1093</v>
      </c>
      <c r="B429" s="10">
        <v>44561</v>
      </c>
      <c r="C429" s="11">
        <v>1</v>
      </c>
      <c r="D429" s="9" t="s">
        <v>1094</v>
      </c>
      <c r="E429" s="11">
        <v>24139</v>
      </c>
      <c r="F429" s="9" t="s">
        <v>1580</v>
      </c>
      <c r="G429" s="9" t="s">
        <v>1581</v>
      </c>
      <c r="H429" s="9" t="s">
        <v>1582</v>
      </c>
      <c r="I429" s="9" t="s">
        <v>1583</v>
      </c>
      <c r="J429" s="10">
        <v>44561</v>
      </c>
      <c r="K429" s="11">
        <v>1</v>
      </c>
      <c r="L429" s="9" t="s">
        <v>1584</v>
      </c>
      <c r="M429" s="12">
        <v>769016000</v>
      </c>
      <c r="N429" s="9" t="s">
        <v>1585</v>
      </c>
    </row>
    <row r="430" spans="1:14" x14ac:dyDescent="0.25">
      <c r="A430" s="9" t="s">
        <v>1095</v>
      </c>
      <c r="B430" s="10">
        <v>44561</v>
      </c>
      <c r="C430" s="11">
        <v>1</v>
      </c>
      <c r="D430" s="9" t="s">
        <v>1096</v>
      </c>
      <c r="E430" s="11">
        <v>25178</v>
      </c>
      <c r="F430" s="9" t="s">
        <v>1580</v>
      </c>
      <c r="G430" s="9" t="s">
        <v>1581</v>
      </c>
      <c r="H430" s="9" t="s">
        <v>1582</v>
      </c>
      <c r="I430" s="9" t="s">
        <v>1583</v>
      </c>
      <c r="J430" s="10">
        <v>44561</v>
      </c>
      <c r="K430" s="11">
        <v>1</v>
      </c>
      <c r="L430" s="9" t="s">
        <v>1584</v>
      </c>
      <c r="M430" s="12">
        <v>2939600000</v>
      </c>
      <c r="N430" s="9" t="s">
        <v>1585</v>
      </c>
    </row>
    <row r="431" spans="1:14" x14ac:dyDescent="0.25">
      <c r="A431" s="9" t="s">
        <v>1097</v>
      </c>
      <c r="B431" s="10">
        <v>44561</v>
      </c>
      <c r="C431" s="11">
        <v>1</v>
      </c>
      <c r="D431" s="9" t="s">
        <v>1098</v>
      </c>
      <c r="E431" s="11">
        <v>20621</v>
      </c>
      <c r="F431" s="9" t="s">
        <v>1580</v>
      </c>
      <c r="G431" s="9" t="s">
        <v>1581</v>
      </c>
      <c r="H431" s="9" t="s">
        <v>1582</v>
      </c>
      <c r="I431" s="9" t="s">
        <v>1583</v>
      </c>
      <c r="J431" s="10">
        <v>44561</v>
      </c>
      <c r="K431" s="11">
        <v>1</v>
      </c>
      <c r="L431" s="9" t="s">
        <v>1584</v>
      </c>
      <c r="M431" s="12">
        <v>2881373000</v>
      </c>
      <c r="N431" s="9" t="s">
        <v>1585</v>
      </c>
    </row>
    <row r="432" spans="1:14" x14ac:dyDescent="0.25">
      <c r="A432" s="9" t="s">
        <v>1099</v>
      </c>
      <c r="B432" s="10">
        <v>44561</v>
      </c>
      <c r="C432" s="11">
        <v>1</v>
      </c>
      <c r="D432" s="9" t="s">
        <v>1100</v>
      </c>
      <c r="E432" s="11">
        <v>23698</v>
      </c>
      <c r="F432" s="9" t="s">
        <v>1580</v>
      </c>
      <c r="G432" s="9" t="s">
        <v>1581</v>
      </c>
      <c r="H432" s="9" t="s">
        <v>1588</v>
      </c>
      <c r="I432" s="9" t="s">
        <v>1583</v>
      </c>
      <c r="J432" s="10">
        <v>44561</v>
      </c>
      <c r="K432" s="11">
        <v>1</v>
      </c>
      <c r="L432" s="9" t="s">
        <v>1584</v>
      </c>
      <c r="M432" s="12">
        <v>15539859000</v>
      </c>
      <c r="N432" s="9" t="s">
        <v>1585</v>
      </c>
    </row>
    <row r="433" spans="1:14" x14ac:dyDescent="0.25">
      <c r="A433" s="9" t="s">
        <v>1101</v>
      </c>
      <c r="B433" s="10">
        <v>44561</v>
      </c>
      <c r="C433" s="11">
        <v>1</v>
      </c>
      <c r="D433" s="9" t="s">
        <v>1102</v>
      </c>
      <c r="E433" s="11">
        <v>23795</v>
      </c>
      <c r="F433" s="9" t="s">
        <v>1580</v>
      </c>
      <c r="G433" s="9" t="s">
        <v>1581</v>
      </c>
      <c r="H433" s="9" t="s">
        <v>1582</v>
      </c>
      <c r="I433" s="9" t="s">
        <v>1583</v>
      </c>
      <c r="J433" s="10">
        <v>44561</v>
      </c>
      <c r="K433" s="11">
        <v>1</v>
      </c>
      <c r="L433" s="9" t="s">
        <v>1584</v>
      </c>
      <c r="M433" s="12">
        <v>10576183000</v>
      </c>
      <c r="N433" s="9" t="s">
        <v>1585</v>
      </c>
    </row>
    <row r="434" spans="1:14" x14ac:dyDescent="0.25">
      <c r="A434" s="9" t="s">
        <v>1103</v>
      </c>
      <c r="B434" s="10">
        <v>44561</v>
      </c>
      <c r="C434" s="11">
        <v>1</v>
      </c>
      <c r="D434" s="9" t="s">
        <v>139</v>
      </c>
      <c r="E434" s="11">
        <v>3158</v>
      </c>
      <c r="F434" s="9" t="s">
        <v>1580</v>
      </c>
      <c r="G434" s="9" t="s">
        <v>1581</v>
      </c>
      <c r="H434" s="9" t="s">
        <v>1582</v>
      </c>
      <c r="I434" s="9" t="s">
        <v>1583</v>
      </c>
      <c r="J434" s="10">
        <v>44561</v>
      </c>
      <c r="K434" s="11">
        <v>1</v>
      </c>
      <c r="L434" s="9" t="s">
        <v>1584</v>
      </c>
      <c r="M434" s="12">
        <v>1482274000</v>
      </c>
      <c r="N434" s="9" t="s">
        <v>1585</v>
      </c>
    </row>
    <row r="435" spans="1:14" x14ac:dyDescent="0.25">
      <c r="A435" s="9" t="s">
        <v>1104</v>
      </c>
      <c r="B435" s="10">
        <v>44561</v>
      </c>
      <c r="C435" s="11">
        <v>1</v>
      </c>
      <c r="D435" s="9" t="s">
        <v>1105</v>
      </c>
      <c r="E435" s="11">
        <v>26794</v>
      </c>
      <c r="F435" s="9" t="s">
        <v>1580</v>
      </c>
      <c r="G435" s="9" t="s">
        <v>1581</v>
      </c>
      <c r="H435" s="9" t="s">
        <v>1582</v>
      </c>
      <c r="I435" s="9" t="s">
        <v>1583</v>
      </c>
      <c r="J435" s="10">
        <v>44561</v>
      </c>
      <c r="K435" s="11">
        <v>1</v>
      </c>
      <c r="L435" s="9" t="s">
        <v>1584</v>
      </c>
      <c r="M435" s="12">
        <v>422747000</v>
      </c>
      <c r="N435" s="9" t="s">
        <v>1585</v>
      </c>
    </row>
    <row r="436" spans="1:14" x14ac:dyDescent="0.25">
      <c r="A436" s="9" t="s">
        <v>1106</v>
      </c>
      <c r="B436" s="10">
        <v>44561</v>
      </c>
      <c r="C436" s="11">
        <v>1</v>
      </c>
      <c r="D436" s="9" t="s">
        <v>1107</v>
      </c>
      <c r="E436" s="11">
        <v>25623</v>
      </c>
      <c r="F436" s="9" t="s">
        <v>1580</v>
      </c>
      <c r="G436" s="9" t="s">
        <v>1581</v>
      </c>
      <c r="H436" s="9" t="s">
        <v>1582</v>
      </c>
      <c r="I436" s="9" t="s">
        <v>1583</v>
      </c>
      <c r="J436" s="10">
        <v>44561</v>
      </c>
      <c r="K436" s="11">
        <v>1</v>
      </c>
      <c r="L436" s="9" t="s">
        <v>1584</v>
      </c>
      <c r="M436" s="12">
        <v>19342339000</v>
      </c>
      <c r="N436" s="9" t="s">
        <v>1585</v>
      </c>
    </row>
    <row r="437" spans="1:14" x14ac:dyDescent="0.25">
      <c r="A437" s="9" t="s">
        <v>1108</v>
      </c>
      <c r="B437" s="10">
        <v>44561</v>
      </c>
      <c r="C437" s="11">
        <v>1</v>
      </c>
      <c r="D437" s="9" t="s">
        <v>1109</v>
      </c>
      <c r="E437" s="11">
        <v>25305</v>
      </c>
      <c r="F437" s="9" t="s">
        <v>1580</v>
      </c>
      <c r="G437" s="9" t="s">
        <v>1581</v>
      </c>
      <c r="H437" s="9" t="s">
        <v>1582</v>
      </c>
      <c r="I437" s="9" t="s">
        <v>1583</v>
      </c>
      <c r="J437" s="10">
        <v>44561</v>
      </c>
      <c r="K437" s="11">
        <v>1</v>
      </c>
      <c r="L437" s="9" t="s">
        <v>1584</v>
      </c>
      <c r="M437" s="12">
        <v>567864000</v>
      </c>
      <c r="N437" s="9" t="s">
        <v>1585</v>
      </c>
    </row>
    <row r="438" spans="1:14" x14ac:dyDescent="0.25">
      <c r="A438" s="9" t="s">
        <v>1110</v>
      </c>
      <c r="B438" s="10">
        <v>44561</v>
      </c>
      <c r="C438" s="11">
        <v>1</v>
      </c>
      <c r="D438" s="9" t="s">
        <v>1111</v>
      </c>
      <c r="E438" s="11">
        <v>24716</v>
      </c>
      <c r="F438" s="9" t="s">
        <v>1580</v>
      </c>
      <c r="G438" s="9" t="s">
        <v>1581</v>
      </c>
      <c r="H438" s="9" t="s">
        <v>1582</v>
      </c>
      <c r="I438" s="9" t="s">
        <v>1583</v>
      </c>
      <c r="J438" s="10">
        <v>44561</v>
      </c>
      <c r="K438" s="11">
        <v>1</v>
      </c>
      <c r="L438" s="9" t="s">
        <v>1584</v>
      </c>
      <c r="M438" s="12">
        <v>9639239000</v>
      </c>
      <c r="N438" s="9" t="s">
        <v>1585</v>
      </c>
    </row>
    <row r="439" spans="1:14" x14ac:dyDescent="0.25">
      <c r="A439" s="9" t="s">
        <v>1112</v>
      </c>
      <c r="B439" s="10">
        <v>44561</v>
      </c>
      <c r="C439" s="11">
        <v>1</v>
      </c>
      <c r="D439" s="9" t="s">
        <v>1113</v>
      </c>
      <c r="E439" s="11">
        <v>25194</v>
      </c>
      <c r="F439" s="9" t="s">
        <v>1580</v>
      </c>
      <c r="G439" s="9" t="s">
        <v>1581</v>
      </c>
      <c r="H439" s="9" t="s">
        <v>1582</v>
      </c>
      <c r="I439" s="9" t="s">
        <v>1583</v>
      </c>
      <c r="J439" s="10">
        <v>44561</v>
      </c>
      <c r="K439" s="11">
        <v>1</v>
      </c>
      <c r="L439" s="9" t="s">
        <v>1584</v>
      </c>
      <c r="M439" s="12">
        <v>1339103000</v>
      </c>
      <c r="N439" s="9" t="s">
        <v>1585</v>
      </c>
    </row>
    <row r="440" spans="1:14" x14ac:dyDescent="0.25">
      <c r="A440" s="9" t="s">
        <v>1114</v>
      </c>
      <c r="B440" s="10">
        <v>44561</v>
      </c>
      <c r="C440" s="11">
        <v>1</v>
      </c>
      <c r="D440" s="9" t="s">
        <v>1115</v>
      </c>
      <c r="E440" s="11">
        <v>26689</v>
      </c>
      <c r="F440" s="9" t="s">
        <v>1580</v>
      </c>
      <c r="G440" s="9" t="s">
        <v>1581</v>
      </c>
      <c r="H440" s="9" t="s">
        <v>1582</v>
      </c>
      <c r="I440" s="9" t="s">
        <v>1583</v>
      </c>
      <c r="J440" s="10">
        <v>44561</v>
      </c>
      <c r="K440" s="11">
        <v>1</v>
      </c>
      <c r="L440" s="9" t="s">
        <v>1584</v>
      </c>
      <c r="M440" s="12">
        <v>200612000</v>
      </c>
      <c r="N440" s="9" t="s">
        <v>1585</v>
      </c>
    </row>
    <row r="441" spans="1:14" x14ac:dyDescent="0.25">
      <c r="A441" s="9" t="s">
        <v>1116</v>
      </c>
      <c r="B441" s="10">
        <v>44561</v>
      </c>
      <c r="C441" s="11">
        <v>2</v>
      </c>
      <c r="D441" s="9" t="s">
        <v>1117</v>
      </c>
      <c r="E441" s="11">
        <v>25070</v>
      </c>
      <c r="F441" s="9" t="s">
        <v>1580</v>
      </c>
      <c r="G441" s="9" t="s">
        <v>1581</v>
      </c>
      <c r="H441" s="9" t="s">
        <v>1582</v>
      </c>
      <c r="I441" s="9" t="s">
        <v>1583</v>
      </c>
      <c r="J441" s="10">
        <v>44561</v>
      </c>
      <c r="K441" s="11">
        <v>1</v>
      </c>
      <c r="L441" s="9" t="s">
        <v>1584</v>
      </c>
      <c r="M441" s="12">
        <v>1047786000</v>
      </c>
      <c r="N441" s="9" t="s">
        <v>1585</v>
      </c>
    </row>
    <row r="442" spans="1:14" x14ac:dyDescent="0.25">
      <c r="A442" s="9" t="s">
        <v>1118</v>
      </c>
      <c r="B442" s="10">
        <v>44561</v>
      </c>
      <c r="C442" s="11">
        <v>3</v>
      </c>
      <c r="D442" s="9" t="s">
        <v>1119</v>
      </c>
      <c r="E442" s="11">
        <v>24830</v>
      </c>
      <c r="F442" s="9" t="s">
        <v>1580</v>
      </c>
      <c r="G442" s="9" t="s">
        <v>1581</v>
      </c>
      <c r="H442" s="9" t="s">
        <v>1582</v>
      </c>
      <c r="I442" s="9" t="s">
        <v>1583</v>
      </c>
      <c r="J442" s="10">
        <v>44561</v>
      </c>
      <c r="K442" s="11">
        <v>1</v>
      </c>
      <c r="L442" s="9" t="s">
        <v>1584</v>
      </c>
      <c r="M442" s="12">
        <v>5030310000</v>
      </c>
      <c r="N442" s="9" t="s">
        <v>1585</v>
      </c>
    </row>
    <row r="443" spans="1:14" x14ac:dyDescent="0.25">
      <c r="A443" s="9" t="s">
        <v>1602</v>
      </c>
      <c r="B443" s="10">
        <v>44561</v>
      </c>
      <c r="C443" s="11">
        <v>1</v>
      </c>
      <c r="D443" s="9" t="s">
        <v>1603</v>
      </c>
      <c r="E443" s="11">
        <v>80209</v>
      </c>
      <c r="F443" s="9" t="s">
        <v>1580</v>
      </c>
      <c r="G443" s="9" t="s">
        <v>1581</v>
      </c>
      <c r="H443" s="9" t="s">
        <v>1582</v>
      </c>
      <c r="I443" s="9" t="s">
        <v>1583</v>
      </c>
      <c r="J443" s="10">
        <v>44561</v>
      </c>
      <c r="K443" s="11">
        <v>1</v>
      </c>
      <c r="L443" s="9" t="s">
        <v>1584</v>
      </c>
      <c r="M443" s="12">
        <v>0</v>
      </c>
      <c r="N443" s="9" t="s">
        <v>1585</v>
      </c>
    </row>
    <row r="444" spans="1:14" x14ac:dyDescent="0.25">
      <c r="A444" s="9" t="s">
        <v>1120</v>
      </c>
      <c r="B444" s="10">
        <v>44561</v>
      </c>
      <c r="C444" s="11">
        <v>1</v>
      </c>
      <c r="D444" s="9" t="s">
        <v>1121</v>
      </c>
      <c r="E444" s="11">
        <v>24210</v>
      </c>
      <c r="F444" s="9" t="s">
        <v>1580</v>
      </c>
      <c r="G444" s="9" t="s">
        <v>1581</v>
      </c>
      <c r="H444" s="9" t="s">
        <v>1582</v>
      </c>
      <c r="I444" s="9" t="s">
        <v>1583</v>
      </c>
      <c r="J444" s="10">
        <v>44561</v>
      </c>
      <c r="K444" s="11">
        <v>1</v>
      </c>
      <c r="L444" s="9" t="s">
        <v>1584</v>
      </c>
      <c r="M444" s="12">
        <v>5627267000</v>
      </c>
      <c r="N444" s="9" t="s">
        <v>1585</v>
      </c>
    </row>
    <row r="445" spans="1:14" x14ac:dyDescent="0.25">
      <c r="A445" s="9" t="s">
        <v>1122</v>
      </c>
      <c r="B445" s="10">
        <v>44561</v>
      </c>
      <c r="C445" s="11">
        <v>1</v>
      </c>
      <c r="D445" s="9" t="s">
        <v>1123</v>
      </c>
      <c r="E445" s="11">
        <v>24120</v>
      </c>
      <c r="F445" s="9" t="s">
        <v>1580</v>
      </c>
      <c r="G445" s="9" t="s">
        <v>1581</v>
      </c>
      <c r="H445" s="9" t="s">
        <v>1582</v>
      </c>
      <c r="I445" s="9" t="s">
        <v>1583</v>
      </c>
      <c r="J445" s="10">
        <v>44561</v>
      </c>
      <c r="K445" s="11">
        <v>1</v>
      </c>
      <c r="L445" s="9" t="s">
        <v>1584</v>
      </c>
      <c r="M445" s="12">
        <v>2351335000</v>
      </c>
      <c r="N445" s="9" t="s">
        <v>1585</v>
      </c>
    </row>
    <row r="446" spans="1:14" x14ac:dyDescent="0.25">
      <c r="A446" s="9" t="s">
        <v>1124</v>
      </c>
      <c r="B446" s="10">
        <v>44561</v>
      </c>
      <c r="C446" s="11">
        <v>1</v>
      </c>
      <c r="D446" s="9" t="s">
        <v>1125</v>
      </c>
      <c r="E446" s="11">
        <v>26204</v>
      </c>
      <c r="F446" s="9" t="s">
        <v>1580</v>
      </c>
      <c r="G446" s="9" t="s">
        <v>1581</v>
      </c>
      <c r="H446" s="9" t="s">
        <v>1582</v>
      </c>
      <c r="I446" s="9" t="s">
        <v>1583</v>
      </c>
      <c r="J446" s="10">
        <v>44561</v>
      </c>
      <c r="K446" s="11">
        <v>1</v>
      </c>
      <c r="L446" s="9" t="s">
        <v>1584</v>
      </c>
      <c r="M446" s="12">
        <v>441488000</v>
      </c>
      <c r="N446" s="9" t="s">
        <v>1585</v>
      </c>
    </row>
    <row r="447" spans="1:14" x14ac:dyDescent="0.25">
      <c r="A447" s="9" t="s">
        <v>1126</v>
      </c>
      <c r="B447" s="10">
        <v>44561</v>
      </c>
      <c r="C447" s="11">
        <v>1</v>
      </c>
      <c r="D447" s="9" t="s">
        <v>333</v>
      </c>
      <c r="E447" s="11">
        <v>15300</v>
      </c>
      <c r="F447" s="9" t="s">
        <v>1580</v>
      </c>
      <c r="G447" s="9" t="s">
        <v>1581</v>
      </c>
      <c r="H447" s="9" t="s">
        <v>1582</v>
      </c>
      <c r="I447" s="9" t="s">
        <v>1583</v>
      </c>
      <c r="J447" s="10">
        <v>44561</v>
      </c>
      <c r="K447" s="11">
        <v>1</v>
      </c>
      <c r="L447" s="9" t="s">
        <v>1584</v>
      </c>
      <c r="M447" s="12">
        <v>9123394000</v>
      </c>
      <c r="N447" s="9" t="s">
        <v>1585</v>
      </c>
    </row>
    <row r="448" spans="1:14" x14ac:dyDescent="0.25">
      <c r="A448" s="9" t="s">
        <v>1127</v>
      </c>
      <c r="B448" s="10">
        <v>44561</v>
      </c>
      <c r="C448" s="11">
        <v>1</v>
      </c>
      <c r="D448" s="9" t="s">
        <v>1128</v>
      </c>
      <c r="E448" s="11">
        <v>25186</v>
      </c>
      <c r="F448" s="9" t="s">
        <v>1580</v>
      </c>
      <c r="G448" s="9" t="s">
        <v>1581</v>
      </c>
      <c r="H448" s="9" t="s">
        <v>1582</v>
      </c>
      <c r="I448" s="9" t="s">
        <v>1583</v>
      </c>
      <c r="J448" s="10">
        <v>44561</v>
      </c>
      <c r="K448" s="11">
        <v>1</v>
      </c>
      <c r="L448" s="9" t="s">
        <v>1584</v>
      </c>
      <c r="M448" s="12">
        <v>6407623000</v>
      </c>
      <c r="N448" s="9" t="s">
        <v>1585</v>
      </c>
    </row>
    <row r="449" spans="1:14" x14ac:dyDescent="0.25">
      <c r="A449" s="9" t="s">
        <v>1129</v>
      </c>
      <c r="B449" s="10">
        <v>44561</v>
      </c>
      <c r="C449" s="11">
        <v>1</v>
      </c>
      <c r="D449" s="9" t="s">
        <v>1130</v>
      </c>
      <c r="E449" s="11">
        <v>23990</v>
      </c>
      <c r="F449" s="9" t="s">
        <v>1580</v>
      </c>
      <c r="G449" s="9" t="s">
        <v>1581</v>
      </c>
      <c r="H449" s="9" t="s">
        <v>1582</v>
      </c>
      <c r="I449" s="9" t="s">
        <v>1583</v>
      </c>
      <c r="J449" s="10">
        <v>44561</v>
      </c>
      <c r="K449" s="11">
        <v>1</v>
      </c>
      <c r="L449" s="9" t="s">
        <v>1584</v>
      </c>
      <c r="M449" s="12">
        <v>5323000</v>
      </c>
      <c r="N449" s="9" t="s">
        <v>1585</v>
      </c>
    </row>
    <row r="450" spans="1:14" x14ac:dyDescent="0.25">
      <c r="A450" s="9" t="s">
        <v>1131</v>
      </c>
      <c r="B450" s="10">
        <v>44561</v>
      </c>
      <c r="C450" s="11">
        <v>1</v>
      </c>
      <c r="D450" s="9" t="s">
        <v>1132</v>
      </c>
      <c r="E450" s="11">
        <v>23809</v>
      </c>
      <c r="F450" s="9" t="s">
        <v>1580</v>
      </c>
      <c r="G450" s="9" t="s">
        <v>1581</v>
      </c>
      <c r="H450" s="9" t="s">
        <v>1582</v>
      </c>
      <c r="I450" s="9" t="s">
        <v>1583</v>
      </c>
      <c r="J450" s="10">
        <v>44561</v>
      </c>
      <c r="K450" s="11">
        <v>1</v>
      </c>
      <c r="L450" s="9" t="s">
        <v>1584</v>
      </c>
      <c r="M450" s="12">
        <v>1738956000</v>
      </c>
      <c r="N450" s="9" t="s">
        <v>1585</v>
      </c>
    </row>
    <row r="451" spans="1:14" x14ac:dyDescent="0.25">
      <c r="A451" s="9" t="s">
        <v>1133</v>
      </c>
      <c r="B451" s="10">
        <v>44561</v>
      </c>
      <c r="C451" s="11">
        <v>1</v>
      </c>
      <c r="D451" s="9" t="s">
        <v>1134</v>
      </c>
      <c r="E451" s="11">
        <v>25771</v>
      </c>
      <c r="F451" s="9" t="s">
        <v>1580</v>
      </c>
      <c r="G451" s="9" t="s">
        <v>1581</v>
      </c>
      <c r="H451" s="9" t="s">
        <v>1582</v>
      </c>
      <c r="I451" s="9" t="s">
        <v>1583</v>
      </c>
      <c r="J451" s="10">
        <v>44561</v>
      </c>
      <c r="K451" s="11">
        <v>1</v>
      </c>
      <c r="L451" s="9" t="s">
        <v>1584</v>
      </c>
      <c r="M451" s="12">
        <v>1152584000</v>
      </c>
      <c r="N451" s="9" t="s">
        <v>1585</v>
      </c>
    </row>
    <row r="452" spans="1:14" x14ac:dyDescent="0.25">
      <c r="A452" s="9" t="s">
        <v>1135</v>
      </c>
      <c r="B452" s="10">
        <v>44561</v>
      </c>
      <c r="C452" s="11">
        <v>1</v>
      </c>
      <c r="D452" s="9" t="s">
        <v>1136</v>
      </c>
      <c r="E452" s="11">
        <v>26280</v>
      </c>
      <c r="F452" s="9" t="s">
        <v>1580</v>
      </c>
      <c r="G452" s="9" t="s">
        <v>1581</v>
      </c>
      <c r="H452" s="9" t="s">
        <v>1582</v>
      </c>
      <c r="I452" s="9" t="s">
        <v>1583</v>
      </c>
      <c r="J452" s="10">
        <v>44561</v>
      </c>
      <c r="K452" s="11">
        <v>1</v>
      </c>
      <c r="L452" s="9" t="s">
        <v>1584</v>
      </c>
      <c r="M452" s="12">
        <v>3236384000</v>
      </c>
      <c r="N452" s="9" t="s">
        <v>1585</v>
      </c>
    </row>
    <row r="453" spans="1:14" x14ac:dyDescent="0.25">
      <c r="A453" s="9" t="s">
        <v>1137</v>
      </c>
      <c r="B453" s="10">
        <v>44561</v>
      </c>
      <c r="C453" s="11">
        <v>1</v>
      </c>
      <c r="D453" s="9" t="s">
        <v>1138</v>
      </c>
      <c r="E453" s="11">
        <v>26816</v>
      </c>
      <c r="F453" s="9" t="s">
        <v>1580</v>
      </c>
      <c r="G453" s="9" t="s">
        <v>1581</v>
      </c>
      <c r="H453" s="9" t="s">
        <v>1582</v>
      </c>
      <c r="I453" s="9" t="s">
        <v>1583</v>
      </c>
      <c r="J453" s="10">
        <v>44561</v>
      </c>
      <c r="K453" s="11">
        <v>1</v>
      </c>
      <c r="L453" s="9" t="s">
        <v>1584</v>
      </c>
      <c r="M453" s="12">
        <v>118000</v>
      </c>
      <c r="N453" s="9" t="s">
        <v>1585</v>
      </c>
    </row>
    <row r="454" spans="1:14" x14ac:dyDescent="0.25">
      <c r="A454" s="9" t="s">
        <v>1139</v>
      </c>
      <c r="B454" s="10">
        <v>44561</v>
      </c>
      <c r="C454" s="11">
        <v>3</v>
      </c>
      <c r="D454" s="9" t="s">
        <v>1140</v>
      </c>
      <c r="E454" s="11">
        <v>26077</v>
      </c>
      <c r="F454" s="9" t="s">
        <v>1580</v>
      </c>
      <c r="G454" s="9" t="s">
        <v>1581</v>
      </c>
      <c r="H454" s="9" t="s">
        <v>1582</v>
      </c>
      <c r="I454" s="9" t="s">
        <v>1583</v>
      </c>
      <c r="J454" s="10">
        <v>44561</v>
      </c>
      <c r="K454" s="11">
        <v>1</v>
      </c>
      <c r="L454" s="9" t="s">
        <v>1584</v>
      </c>
      <c r="M454" s="12">
        <v>643509000</v>
      </c>
      <c r="N454" s="9" t="s">
        <v>1585</v>
      </c>
    </row>
    <row r="455" spans="1:14" x14ac:dyDescent="0.25">
      <c r="A455" s="9" t="s">
        <v>1141</v>
      </c>
      <c r="B455" s="10">
        <v>44561</v>
      </c>
      <c r="C455" s="11">
        <v>2</v>
      </c>
      <c r="D455" s="9" t="s">
        <v>1142</v>
      </c>
      <c r="E455" s="11">
        <v>25062</v>
      </c>
      <c r="F455" s="9" t="s">
        <v>1580</v>
      </c>
      <c r="G455" s="9" t="s">
        <v>1581</v>
      </c>
      <c r="H455" s="9" t="s">
        <v>1582</v>
      </c>
      <c r="I455" s="9" t="s">
        <v>1583</v>
      </c>
      <c r="J455" s="10">
        <v>44561</v>
      </c>
      <c r="K455" s="11">
        <v>1</v>
      </c>
      <c r="L455" s="9" t="s">
        <v>1584</v>
      </c>
      <c r="M455" s="12">
        <v>1234672000</v>
      </c>
      <c r="N455" s="9" t="s">
        <v>1585</v>
      </c>
    </row>
    <row r="456" spans="1:14" x14ac:dyDescent="0.25">
      <c r="A456" s="9" t="s">
        <v>1143</v>
      </c>
      <c r="B456" s="10">
        <v>44561</v>
      </c>
      <c r="C456" s="11">
        <v>1</v>
      </c>
      <c r="D456" s="9" t="s">
        <v>1144</v>
      </c>
      <c r="E456" s="11">
        <v>24082</v>
      </c>
      <c r="F456" s="9" t="s">
        <v>1580</v>
      </c>
      <c r="G456" s="9" t="s">
        <v>1581</v>
      </c>
      <c r="H456" s="9" t="s">
        <v>1582</v>
      </c>
      <c r="I456" s="9" t="s">
        <v>1583</v>
      </c>
      <c r="J456" s="10">
        <v>44561</v>
      </c>
      <c r="K456" s="11">
        <v>1</v>
      </c>
      <c r="L456" s="9" t="s">
        <v>1584</v>
      </c>
      <c r="M456" s="12">
        <v>1408000</v>
      </c>
      <c r="N456" s="9" t="s">
        <v>1585</v>
      </c>
    </row>
    <row r="457" spans="1:14" x14ac:dyDescent="0.25">
      <c r="A457" s="9" t="s">
        <v>1145</v>
      </c>
      <c r="B457" s="10">
        <v>44561</v>
      </c>
      <c r="C457" s="11">
        <v>1</v>
      </c>
      <c r="D457" s="9" t="s">
        <v>1146</v>
      </c>
      <c r="E457" s="11">
        <v>25445</v>
      </c>
      <c r="F457" s="9" t="s">
        <v>1580</v>
      </c>
      <c r="G457" s="9" t="s">
        <v>1581</v>
      </c>
      <c r="H457" s="9" t="s">
        <v>1582</v>
      </c>
      <c r="I457" s="9" t="s">
        <v>1583</v>
      </c>
      <c r="J457" s="10">
        <v>44561</v>
      </c>
      <c r="K457" s="11">
        <v>1</v>
      </c>
      <c r="L457" s="9" t="s">
        <v>1584</v>
      </c>
      <c r="M457" s="12">
        <v>1010095000</v>
      </c>
      <c r="N457" s="9" t="s">
        <v>1585</v>
      </c>
    </row>
    <row r="458" spans="1:14" x14ac:dyDescent="0.25">
      <c r="A458" s="9" t="s">
        <v>1147</v>
      </c>
      <c r="B458" s="10">
        <v>44561</v>
      </c>
      <c r="C458" s="11">
        <v>1</v>
      </c>
      <c r="D458" s="9" t="s">
        <v>1148</v>
      </c>
      <c r="E458" s="11">
        <v>24341</v>
      </c>
      <c r="F458" s="9" t="s">
        <v>1580</v>
      </c>
      <c r="G458" s="9" t="s">
        <v>1581</v>
      </c>
      <c r="H458" s="9" t="s">
        <v>1582</v>
      </c>
      <c r="I458" s="9" t="s">
        <v>1583</v>
      </c>
      <c r="J458" s="10">
        <v>44561</v>
      </c>
      <c r="K458" s="11">
        <v>1</v>
      </c>
      <c r="L458" s="9" t="s">
        <v>1584</v>
      </c>
      <c r="M458" s="12">
        <v>2723091000</v>
      </c>
      <c r="N458" s="9" t="s">
        <v>1585</v>
      </c>
    </row>
    <row r="459" spans="1:14" x14ac:dyDescent="0.25">
      <c r="A459" s="9" t="s">
        <v>1149</v>
      </c>
      <c r="B459" s="10">
        <v>44561</v>
      </c>
      <c r="C459" s="11">
        <v>2</v>
      </c>
      <c r="D459" s="9" t="s">
        <v>1150</v>
      </c>
      <c r="E459" s="11">
        <v>24457</v>
      </c>
      <c r="F459" s="9" t="s">
        <v>1580</v>
      </c>
      <c r="G459" s="9" t="s">
        <v>1581</v>
      </c>
      <c r="H459" s="9" t="s">
        <v>1582</v>
      </c>
      <c r="I459" s="9" t="s">
        <v>1583</v>
      </c>
      <c r="J459" s="10">
        <v>44561</v>
      </c>
      <c r="K459" s="11">
        <v>1</v>
      </c>
      <c r="L459" s="9" t="s">
        <v>1584</v>
      </c>
      <c r="M459" s="12">
        <v>1165290000</v>
      </c>
      <c r="N459" s="9" t="s">
        <v>1585</v>
      </c>
    </row>
    <row r="460" spans="1:14" x14ac:dyDescent="0.25">
      <c r="A460" s="9" t="s">
        <v>1151</v>
      </c>
      <c r="B460" s="10">
        <v>44561</v>
      </c>
      <c r="C460" s="11">
        <v>2</v>
      </c>
      <c r="D460" s="9" t="s">
        <v>1152</v>
      </c>
      <c r="E460" s="11">
        <v>22012</v>
      </c>
      <c r="F460" s="9" t="s">
        <v>1580</v>
      </c>
      <c r="G460" s="9" t="s">
        <v>1581</v>
      </c>
      <c r="H460" s="9" t="s">
        <v>1582</v>
      </c>
      <c r="I460" s="9" t="s">
        <v>1583</v>
      </c>
      <c r="J460" s="10">
        <v>44561</v>
      </c>
      <c r="K460" s="11">
        <v>1</v>
      </c>
      <c r="L460" s="9" t="s">
        <v>1584</v>
      </c>
      <c r="M460" s="12">
        <v>1426100000</v>
      </c>
      <c r="N460" s="9" t="s">
        <v>1585</v>
      </c>
    </row>
    <row r="461" spans="1:14" x14ac:dyDescent="0.25">
      <c r="A461" s="9" t="s">
        <v>1153</v>
      </c>
      <c r="B461" s="10">
        <v>44561</v>
      </c>
      <c r="C461" s="11">
        <v>1</v>
      </c>
      <c r="D461" s="9" t="s">
        <v>1154</v>
      </c>
      <c r="E461" s="11">
        <v>24147</v>
      </c>
      <c r="F461" s="9" t="s">
        <v>1580</v>
      </c>
      <c r="G461" s="9" t="s">
        <v>1581</v>
      </c>
      <c r="H461" s="9" t="s">
        <v>1582</v>
      </c>
      <c r="I461" s="9" t="s">
        <v>1583</v>
      </c>
      <c r="J461" s="10">
        <v>44561</v>
      </c>
      <c r="K461" s="11">
        <v>1</v>
      </c>
      <c r="L461" s="9" t="s">
        <v>1584</v>
      </c>
      <c r="M461" s="12">
        <v>355000</v>
      </c>
      <c r="N461" s="9" t="s">
        <v>1585</v>
      </c>
    </row>
    <row r="462" spans="1:14" x14ac:dyDescent="0.25">
      <c r="A462" s="9" t="s">
        <v>1155</v>
      </c>
      <c r="B462" s="10">
        <v>44561</v>
      </c>
      <c r="C462" s="11">
        <v>1</v>
      </c>
      <c r="D462" s="9" t="s">
        <v>1156</v>
      </c>
      <c r="E462" s="11">
        <v>25615</v>
      </c>
      <c r="F462" s="9" t="s">
        <v>1580</v>
      </c>
      <c r="G462" s="9" t="s">
        <v>1581</v>
      </c>
      <c r="H462" s="9" t="s">
        <v>1582</v>
      </c>
      <c r="I462" s="9" t="s">
        <v>1583</v>
      </c>
      <c r="J462" s="10">
        <v>44561</v>
      </c>
      <c r="K462" s="11">
        <v>1</v>
      </c>
      <c r="L462" s="9" t="s">
        <v>1584</v>
      </c>
      <c r="M462" s="12">
        <v>776538000</v>
      </c>
      <c r="N462" s="9" t="s">
        <v>1585</v>
      </c>
    </row>
    <row r="463" spans="1:14" x14ac:dyDescent="0.25">
      <c r="A463" s="9" t="s">
        <v>1157</v>
      </c>
      <c r="B463" s="10">
        <v>44561</v>
      </c>
      <c r="C463" s="11">
        <v>2</v>
      </c>
      <c r="D463" s="9" t="s">
        <v>1158</v>
      </c>
      <c r="E463" s="11">
        <v>24333</v>
      </c>
      <c r="F463" s="9" t="s">
        <v>1580</v>
      </c>
      <c r="G463" s="9" t="s">
        <v>1581</v>
      </c>
      <c r="H463" s="9" t="s">
        <v>1588</v>
      </c>
      <c r="I463" s="9" t="s">
        <v>1583</v>
      </c>
      <c r="J463" s="10">
        <v>44561</v>
      </c>
      <c r="K463" s="11">
        <v>1</v>
      </c>
      <c r="L463" s="9" t="s">
        <v>1584</v>
      </c>
      <c r="M463" s="12">
        <v>14697884000</v>
      </c>
      <c r="N463" s="9" t="s">
        <v>1585</v>
      </c>
    </row>
    <row r="464" spans="1:14" x14ac:dyDescent="0.25">
      <c r="A464" s="9" t="s">
        <v>1159</v>
      </c>
      <c r="B464" s="10">
        <v>44561</v>
      </c>
      <c r="C464" s="11">
        <v>2</v>
      </c>
      <c r="D464" s="9" t="s">
        <v>1160</v>
      </c>
      <c r="E464" s="11">
        <v>24481</v>
      </c>
      <c r="F464" s="9" t="s">
        <v>1580</v>
      </c>
      <c r="G464" s="9" t="s">
        <v>1581</v>
      </c>
      <c r="H464" s="9" t="s">
        <v>1582</v>
      </c>
      <c r="I464" s="9" t="s">
        <v>1583</v>
      </c>
      <c r="J464" s="10">
        <v>44561</v>
      </c>
      <c r="K464" s="11">
        <v>1</v>
      </c>
      <c r="L464" s="9" t="s">
        <v>1584</v>
      </c>
      <c r="M464" s="12">
        <v>1366184000</v>
      </c>
      <c r="N464" s="9" t="s">
        <v>1585</v>
      </c>
    </row>
    <row r="465" spans="1:14" x14ac:dyDescent="0.25">
      <c r="A465" s="9" t="s">
        <v>1161</v>
      </c>
      <c r="B465" s="10">
        <v>44561</v>
      </c>
      <c r="C465" s="11">
        <v>1</v>
      </c>
      <c r="D465" s="9" t="s">
        <v>1162</v>
      </c>
      <c r="E465" s="11">
        <v>25607</v>
      </c>
      <c r="F465" s="9" t="s">
        <v>1580</v>
      </c>
      <c r="G465" s="9" t="s">
        <v>1581</v>
      </c>
      <c r="H465" s="9" t="s">
        <v>1582</v>
      </c>
      <c r="I465" s="9" t="s">
        <v>1583</v>
      </c>
      <c r="J465" s="10">
        <v>44561</v>
      </c>
      <c r="K465" s="11">
        <v>1</v>
      </c>
      <c r="L465" s="9" t="s">
        <v>1584</v>
      </c>
      <c r="M465" s="12">
        <v>3013226000</v>
      </c>
      <c r="N465" s="9" t="s">
        <v>1585</v>
      </c>
    </row>
    <row r="466" spans="1:14" x14ac:dyDescent="0.25">
      <c r="A466" s="9" t="s">
        <v>1604</v>
      </c>
      <c r="B466" s="10">
        <v>44561</v>
      </c>
      <c r="C466" s="11">
        <v>2</v>
      </c>
      <c r="D466" s="9" t="s">
        <v>1605</v>
      </c>
      <c r="E466" s="11">
        <v>1155</v>
      </c>
      <c r="F466" s="9" t="s">
        <v>1580</v>
      </c>
      <c r="G466" s="9" t="s">
        <v>1581</v>
      </c>
      <c r="H466" s="9" t="s">
        <v>1582</v>
      </c>
      <c r="I466" s="9" t="s">
        <v>1583</v>
      </c>
      <c r="J466" s="10">
        <v>44561</v>
      </c>
      <c r="K466" s="11">
        <v>1</v>
      </c>
      <c r="L466" s="9" t="s">
        <v>1584</v>
      </c>
      <c r="M466" s="12">
        <v>33947402000</v>
      </c>
      <c r="N466" s="9" t="s">
        <v>1585</v>
      </c>
    </row>
    <row r="467" spans="1:14" x14ac:dyDescent="0.25">
      <c r="A467" s="9" t="s">
        <v>1163</v>
      </c>
      <c r="B467" s="10">
        <v>44561</v>
      </c>
      <c r="C467" s="11">
        <v>1</v>
      </c>
      <c r="D467" s="9" t="s">
        <v>179</v>
      </c>
      <c r="E467" s="11">
        <v>15342</v>
      </c>
      <c r="F467" s="9" t="s">
        <v>1580</v>
      </c>
      <c r="G467" s="9" t="s">
        <v>1581</v>
      </c>
      <c r="H467" s="9" t="s">
        <v>1582</v>
      </c>
      <c r="I467" s="9" t="s">
        <v>1583</v>
      </c>
      <c r="J467" s="10">
        <v>44561</v>
      </c>
      <c r="K467" s="11">
        <v>1</v>
      </c>
      <c r="L467" s="9" t="s">
        <v>1584</v>
      </c>
      <c r="M467" s="12">
        <v>6588861000</v>
      </c>
      <c r="N467" s="9" t="s">
        <v>1585</v>
      </c>
    </row>
    <row r="468" spans="1:14" x14ac:dyDescent="0.25">
      <c r="A468" s="9" t="s">
        <v>1606</v>
      </c>
      <c r="B468" s="10">
        <v>44561</v>
      </c>
      <c r="C468" s="11">
        <v>2</v>
      </c>
      <c r="D468" s="9" t="s">
        <v>1607</v>
      </c>
      <c r="E468" s="11">
        <v>20958</v>
      </c>
      <c r="F468" s="9" t="s">
        <v>1580</v>
      </c>
      <c r="G468" s="9" t="s">
        <v>1581</v>
      </c>
      <c r="H468" s="9" t="s">
        <v>1582</v>
      </c>
      <c r="I468" s="9" t="s">
        <v>1583</v>
      </c>
      <c r="J468" s="10">
        <v>44561</v>
      </c>
      <c r="K468" s="11">
        <v>1</v>
      </c>
      <c r="L468" s="9" t="s">
        <v>1584</v>
      </c>
      <c r="M468" s="12">
        <v>49353594000</v>
      </c>
      <c r="N468" s="9" t="s">
        <v>1585</v>
      </c>
    </row>
    <row r="469" spans="1:14" x14ac:dyDescent="0.25">
      <c r="A469" s="9" t="s">
        <v>1164</v>
      </c>
      <c r="B469" s="10">
        <v>44561</v>
      </c>
      <c r="C469" s="11">
        <v>1</v>
      </c>
      <c r="D469" s="9" t="s">
        <v>1165</v>
      </c>
      <c r="E469" s="11">
        <v>24589</v>
      </c>
      <c r="F469" s="9" t="s">
        <v>1580</v>
      </c>
      <c r="G469" s="9" t="s">
        <v>1581</v>
      </c>
      <c r="H469" s="9" t="s">
        <v>1582</v>
      </c>
      <c r="I469" s="9" t="s">
        <v>1583</v>
      </c>
      <c r="J469" s="10">
        <v>44561</v>
      </c>
      <c r="K469" s="11">
        <v>1</v>
      </c>
      <c r="L469" s="9" t="s">
        <v>1584</v>
      </c>
      <c r="M469" s="12">
        <v>1701085000</v>
      </c>
      <c r="N469" s="9" t="s">
        <v>1585</v>
      </c>
    </row>
    <row r="470" spans="1:14" x14ac:dyDescent="0.25">
      <c r="A470" s="9" t="s">
        <v>1166</v>
      </c>
      <c r="B470" s="10">
        <v>44561</v>
      </c>
      <c r="C470" s="11">
        <v>1</v>
      </c>
      <c r="D470" s="9" t="s">
        <v>1167</v>
      </c>
      <c r="E470" s="11">
        <v>24368</v>
      </c>
      <c r="F470" s="9" t="s">
        <v>1580</v>
      </c>
      <c r="G470" s="9" t="s">
        <v>1581</v>
      </c>
      <c r="H470" s="9" t="s">
        <v>1582</v>
      </c>
      <c r="I470" s="9" t="s">
        <v>1583</v>
      </c>
      <c r="J470" s="10">
        <v>44561</v>
      </c>
      <c r="K470" s="11">
        <v>1</v>
      </c>
      <c r="L470" s="9" t="s">
        <v>1584</v>
      </c>
      <c r="M470" s="12">
        <v>4000</v>
      </c>
      <c r="N470" s="9" t="s">
        <v>1585</v>
      </c>
    </row>
    <row r="471" spans="1:14" x14ac:dyDescent="0.25">
      <c r="A471" s="9" t="s">
        <v>1168</v>
      </c>
      <c r="B471" s="10">
        <v>44561</v>
      </c>
      <c r="C471" s="11">
        <v>1</v>
      </c>
      <c r="D471" s="9" t="s">
        <v>1169</v>
      </c>
      <c r="E471" s="11">
        <v>26620</v>
      </c>
      <c r="F471" s="9" t="s">
        <v>1580</v>
      </c>
      <c r="G471" s="9" t="s">
        <v>1581</v>
      </c>
      <c r="H471" s="9" t="s">
        <v>1582</v>
      </c>
      <c r="I471" s="9" t="s">
        <v>1583</v>
      </c>
      <c r="J471" s="10">
        <v>44561</v>
      </c>
      <c r="K471" s="11">
        <v>1</v>
      </c>
      <c r="L471" s="9" t="s">
        <v>1584</v>
      </c>
      <c r="M471" s="12">
        <v>5304312000</v>
      </c>
      <c r="N471" s="9" t="s">
        <v>1585</v>
      </c>
    </row>
    <row r="472" spans="1:14" x14ac:dyDescent="0.25">
      <c r="A472" s="9" t="s">
        <v>1170</v>
      </c>
      <c r="B472" s="10">
        <v>44561</v>
      </c>
      <c r="C472" s="11">
        <v>1</v>
      </c>
      <c r="D472" s="9" t="s">
        <v>1171</v>
      </c>
      <c r="E472" s="11">
        <v>24422</v>
      </c>
      <c r="F472" s="9" t="s">
        <v>1580</v>
      </c>
      <c r="G472" s="9" t="s">
        <v>1581</v>
      </c>
      <c r="H472" s="9" t="s">
        <v>1582</v>
      </c>
      <c r="I472" s="9" t="s">
        <v>1583</v>
      </c>
      <c r="J472" s="10">
        <v>44561</v>
      </c>
      <c r="K472" s="11">
        <v>1</v>
      </c>
      <c r="L472" s="9" t="s">
        <v>1584</v>
      </c>
      <c r="M472" s="12">
        <v>2546663000</v>
      </c>
      <c r="N472" s="9" t="s">
        <v>1585</v>
      </c>
    </row>
    <row r="473" spans="1:14" x14ac:dyDescent="0.25">
      <c r="A473" s="9" t="s">
        <v>1172</v>
      </c>
      <c r="B473" s="10">
        <v>44561</v>
      </c>
      <c r="C473" s="11">
        <v>1</v>
      </c>
      <c r="D473" s="9" t="s">
        <v>1173</v>
      </c>
      <c r="E473" s="11">
        <v>24430</v>
      </c>
      <c r="F473" s="9" t="s">
        <v>1580</v>
      </c>
      <c r="G473" s="9" t="s">
        <v>1581</v>
      </c>
      <c r="H473" s="9" t="s">
        <v>1582</v>
      </c>
      <c r="I473" s="9" t="s">
        <v>1583</v>
      </c>
      <c r="J473" s="10">
        <v>44561</v>
      </c>
      <c r="K473" s="11">
        <v>1</v>
      </c>
      <c r="L473" s="9" t="s">
        <v>1584</v>
      </c>
      <c r="M473" s="12">
        <v>1597326000</v>
      </c>
      <c r="N473" s="9" t="s">
        <v>1585</v>
      </c>
    </row>
    <row r="474" spans="1:14" x14ac:dyDescent="0.25">
      <c r="A474" s="9" t="s">
        <v>1174</v>
      </c>
      <c r="B474" s="10">
        <v>44561</v>
      </c>
      <c r="C474" s="11">
        <v>1</v>
      </c>
      <c r="D474" s="9" t="s">
        <v>1175</v>
      </c>
      <c r="E474" s="11">
        <v>24686</v>
      </c>
      <c r="F474" s="9" t="s">
        <v>1580</v>
      </c>
      <c r="G474" s="9" t="s">
        <v>1581</v>
      </c>
      <c r="H474" s="9" t="s">
        <v>1588</v>
      </c>
      <c r="I474" s="9" t="s">
        <v>1583</v>
      </c>
      <c r="J474" s="10">
        <v>44561</v>
      </c>
      <c r="K474" s="11">
        <v>1</v>
      </c>
      <c r="L474" s="9" t="s">
        <v>1584</v>
      </c>
      <c r="M474" s="12">
        <v>23982125000</v>
      </c>
      <c r="N474" s="9" t="s">
        <v>1585</v>
      </c>
    </row>
    <row r="475" spans="1:14" x14ac:dyDescent="0.25">
      <c r="A475" s="9" t="s">
        <v>1176</v>
      </c>
      <c r="B475" s="10">
        <v>44561</v>
      </c>
      <c r="C475" s="11">
        <v>1</v>
      </c>
      <c r="D475" s="9" t="s">
        <v>1177</v>
      </c>
      <c r="E475" s="11">
        <v>13781</v>
      </c>
      <c r="F475" s="9" t="s">
        <v>1580</v>
      </c>
      <c r="G475" s="9" t="s">
        <v>1581</v>
      </c>
      <c r="H475" s="9" t="s">
        <v>1582</v>
      </c>
      <c r="I475" s="9" t="s">
        <v>1583</v>
      </c>
      <c r="J475" s="10">
        <v>44561</v>
      </c>
      <c r="K475" s="11">
        <v>1</v>
      </c>
      <c r="L475" s="9" t="s">
        <v>1584</v>
      </c>
      <c r="M475" s="12">
        <v>2907774000</v>
      </c>
      <c r="N475" s="9" t="s">
        <v>1585</v>
      </c>
    </row>
    <row r="476" spans="1:14" x14ac:dyDescent="0.25">
      <c r="A476" s="9" t="s">
        <v>1178</v>
      </c>
      <c r="B476" s="10">
        <v>44561</v>
      </c>
      <c r="C476" s="11">
        <v>1</v>
      </c>
      <c r="D476" s="9" t="s">
        <v>1179</v>
      </c>
      <c r="E476" s="11">
        <v>24899</v>
      </c>
      <c r="F476" s="9" t="s">
        <v>1580</v>
      </c>
      <c r="G476" s="9" t="s">
        <v>1581</v>
      </c>
      <c r="H476" s="9" t="s">
        <v>1582</v>
      </c>
      <c r="I476" s="9" t="s">
        <v>1583</v>
      </c>
      <c r="J476" s="10">
        <v>44561</v>
      </c>
      <c r="K476" s="11">
        <v>1</v>
      </c>
      <c r="L476" s="9" t="s">
        <v>1584</v>
      </c>
      <c r="M476" s="12">
        <v>8825000</v>
      </c>
      <c r="N476" s="9" t="s">
        <v>1585</v>
      </c>
    </row>
    <row r="477" spans="1:14" x14ac:dyDescent="0.25">
      <c r="A477" s="9" t="s">
        <v>1180</v>
      </c>
      <c r="B477" s="10">
        <v>44561</v>
      </c>
      <c r="C477" s="11">
        <v>1</v>
      </c>
      <c r="D477" s="9" t="s">
        <v>1181</v>
      </c>
      <c r="E477" s="11">
        <v>22985</v>
      </c>
      <c r="F477" s="9" t="s">
        <v>1580</v>
      </c>
      <c r="G477" s="9" t="s">
        <v>1581</v>
      </c>
      <c r="H477" s="9" t="s">
        <v>1582</v>
      </c>
      <c r="I477" s="9" t="s">
        <v>1583</v>
      </c>
      <c r="J477" s="10">
        <v>44561</v>
      </c>
      <c r="K477" s="11">
        <v>1</v>
      </c>
      <c r="L477" s="9" t="s">
        <v>1584</v>
      </c>
      <c r="M477" s="12">
        <v>268117000</v>
      </c>
      <c r="N477" s="9" t="s">
        <v>1585</v>
      </c>
    </row>
    <row r="478" spans="1:14" x14ac:dyDescent="0.25">
      <c r="A478" s="9" t="s">
        <v>1182</v>
      </c>
      <c r="B478" s="10">
        <v>44561</v>
      </c>
      <c r="C478" s="11">
        <v>1</v>
      </c>
      <c r="D478" s="9" t="s">
        <v>1183</v>
      </c>
      <c r="E478" s="11">
        <v>21121</v>
      </c>
      <c r="F478" s="9" t="s">
        <v>1580</v>
      </c>
      <c r="G478" s="9" t="s">
        <v>1581</v>
      </c>
      <c r="H478" s="9" t="s">
        <v>1582</v>
      </c>
      <c r="I478" s="9" t="s">
        <v>1583</v>
      </c>
      <c r="J478" s="10">
        <v>44561</v>
      </c>
      <c r="K478" s="11">
        <v>1</v>
      </c>
      <c r="L478" s="9" t="s">
        <v>1584</v>
      </c>
      <c r="M478" s="12">
        <v>11499793000</v>
      </c>
      <c r="N478" s="9" t="s">
        <v>1585</v>
      </c>
    </row>
    <row r="479" spans="1:14" x14ac:dyDescent="0.25">
      <c r="A479" s="9" t="s">
        <v>1184</v>
      </c>
      <c r="B479" s="10">
        <v>44561</v>
      </c>
      <c r="C479" s="11">
        <v>1</v>
      </c>
      <c r="D479" s="9" t="s">
        <v>1185</v>
      </c>
      <c r="E479" s="11">
        <v>26956</v>
      </c>
      <c r="F479" s="9" t="s">
        <v>1580</v>
      </c>
      <c r="G479" s="9" t="s">
        <v>1581</v>
      </c>
      <c r="H479" s="9" t="s">
        <v>1582</v>
      </c>
      <c r="I479" s="9" t="s">
        <v>1583</v>
      </c>
      <c r="J479" s="10">
        <v>44561</v>
      </c>
      <c r="K479" s="11">
        <v>1</v>
      </c>
      <c r="L479" s="9" t="s">
        <v>1584</v>
      </c>
      <c r="M479" s="12">
        <v>466932000</v>
      </c>
      <c r="N479" s="9" t="s">
        <v>1585</v>
      </c>
    </row>
    <row r="480" spans="1:14" x14ac:dyDescent="0.25">
      <c r="A480" s="9" t="s">
        <v>1186</v>
      </c>
      <c r="B480" s="10">
        <v>44561</v>
      </c>
      <c r="C480" s="11">
        <v>2</v>
      </c>
      <c r="D480" s="9" t="s">
        <v>1187</v>
      </c>
      <c r="E480" s="11">
        <v>25844</v>
      </c>
      <c r="F480" s="9" t="s">
        <v>1580</v>
      </c>
      <c r="G480" s="9" t="s">
        <v>1581</v>
      </c>
      <c r="H480" s="9" t="s">
        <v>1582</v>
      </c>
      <c r="I480" s="9" t="s">
        <v>1583</v>
      </c>
      <c r="J480" s="10">
        <v>44561</v>
      </c>
      <c r="K480" s="11">
        <v>1</v>
      </c>
      <c r="L480" s="9" t="s">
        <v>1584</v>
      </c>
      <c r="M480" s="12">
        <v>2797310000</v>
      </c>
      <c r="N480" s="9" t="s">
        <v>1585</v>
      </c>
    </row>
    <row r="481" spans="1:14" x14ac:dyDescent="0.25">
      <c r="A481" s="9" t="s">
        <v>1188</v>
      </c>
      <c r="B481" s="10">
        <v>44561</v>
      </c>
      <c r="C481" s="11">
        <v>1</v>
      </c>
      <c r="D481" s="9" t="s">
        <v>1189</v>
      </c>
      <c r="E481" s="11">
        <v>24511</v>
      </c>
      <c r="F481" s="9" t="s">
        <v>1580</v>
      </c>
      <c r="G481" s="9" t="s">
        <v>1581</v>
      </c>
      <c r="H481" s="9" t="s">
        <v>1582</v>
      </c>
      <c r="I481" s="9" t="s">
        <v>1583</v>
      </c>
      <c r="J481" s="10">
        <v>44561</v>
      </c>
      <c r="K481" s="11">
        <v>1</v>
      </c>
      <c r="L481" s="9" t="s">
        <v>1584</v>
      </c>
      <c r="M481" s="12">
        <v>56674000</v>
      </c>
      <c r="N481" s="9" t="s">
        <v>1585</v>
      </c>
    </row>
    <row r="482" spans="1:14" x14ac:dyDescent="0.25">
      <c r="A482" s="9" t="s">
        <v>1190</v>
      </c>
      <c r="B482" s="10">
        <v>44561</v>
      </c>
      <c r="C482" s="11">
        <v>1</v>
      </c>
      <c r="D482" s="9" t="s">
        <v>1191</v>
      </c>
      <c r="E482" s="11">
        <v>22616</v>
      </c>
      <c r="F482" s="9" t="s">
        <v>1580</v>
      </c>
      <c r="G482" s="9" t="s">
        <v>1581</v>
      </c>
      <c r="H482" s="9" t="s">
        <v>1582</v>
      </c>
      <c r="I482" s="9" t="s">
        <v>1583</v>
      </c>
      <c r="J482" s="10">
        <v>44561</v>
      </c>
      <c r="K482" s="11">
        <v>1</v>
      </c>
      <c r="L482" s="9" t="s">
        <v>1584</v>
      </c>
      <c r="M482" s="12">
        <v>318201799000</v>
      </c>
      <c r="N482" s="9" t="s">
        <v>1585</v>
      </c>
    </row>
    <row r="483" spans="1:14" x14ac:dyDescent="0.25">
      <c r="A483" s="9" t="s">
        <v>1192</v>
      </c>
      <c r="B483" s="10">
        <v>44561</v>
      </c>
      <c r="C483" s="11">
        <v>1</v>
      </c>
      <c r="D483" s="9" t="s">
        <v>1193</v>
      </c>
      <c r="E483" s="11">
        <v>24520</v>
      </c>
      <c r="F483" s="9" t="s">
        <v>1580</v>
      </c>
      <c r="G483" s="9" t="s">
        <v>1581</v>
      </c>
      <c r="H483" s="9" t="s">
        <v>1582</v>
      </c>
      <c r="I483" s="9" t="s">
        <v>1583</v>
      </c>
      <c r="J483" s="10">
        <v>44561</v>
      </c>
      <c r="K483" s="11">
        <v>1</v>
      </c>
      <c r="L483" s="9" t="s">
        <v>1584</v>
      </c>
      <c r="M483" s="12">
        <v>9965000</v>
      </c>
      <c r="N483" s="9" t="s">
        <v>1585</v>
      </c>
    </row>
    <row r="484" spans="1:14" x14ac:dyDescent="0.25">
      <c r="A484" s="9" t="s">
        <v>1194</v>
      </c>
      <c r="B484" s="10">
        <v>44561</v>
      </c>
      <c r="C484" s="11">
        <v>1</v>
      </c>
      <c r="D484" s="9" t="s">
        <v>222</v>
      </c>
      <c r="E484" s="11">
        <v>13366</v>
      </c>
      <c r="F484" s="9" t="s">
        <v>1580</v>
      </c>
      <c r="G484" s="9" t="s">
        <v>1581</v>
      </c>
      <c r="H484" s="9" t="s">
        <v>1588</v>
      </c>
      <c r="I484" s="9" t="s">
        <v>1583</v>
      </c>
      <c r="J484" s="10">
        <v>44561</v>
      </c>
      <c r="K484" s="11">
        <v>1</v>
      </c>
      <c r="L484" s="9" t="s">
        <v>1584</v>
      </c>
      <c r="M484" s="12">
        <v>59695644000</v>
      </c>
      <c r="N484" s="9" t="s">
        <v>1585</v>
      </c>
    </row>
    <row r="485" spans="1:14" x14ac:dyDescent="0.25">
      <c r="A485" s="9" t="s">
        <v>1195</v>
      </c>
      <c r="B485" s="10">
        <v>44561</v>
      </c>
      <c r="C485" s="11">
        <v>1</v>
      </c>
      <c r="D485" s="9" t="s">
        <v>1196</v>
      </c>
      <c r="E485" s="11">
        <v>25216</v>
      </c>
      <c r="F485" s="9" t="s">
        <v>1580</v>
      </c>
      <c r="G485" s="9" t="s">
        <v>1581</v>
      </c>
      <c r="H485" s="9" t="s">
        <v>1582</v>
      </c>
      <c r="I485" s="9" t="s">
        <v>1583</v>
      </c>
      <c r="J485" s="10">
        <v>44561</v>
      </c>
      <c r="K485" s="11">
        <v>1</v>
      </c>
      <c r="L485" s="9" t="s">
        <v>1584</v>
      </c>
      <c r="M485" s="12">
        <v>29522000</v>
      </c>
      <c r="N485" s="9" t="s">
        <v>1585</v>
      </c>
    </row>
    <row r="486" spans="1:14" x14ac:dyDescent="0.25">
      <c r="A486" s="9" t="s">
        <v>1197</v>
      </c>
      <c r="B486" s="10">
        <v>44561</v>
      </c>
      <c r="C486" s="11">
        <v>2</v>
      </c>
      <c r="D486" s="9" t="s">
        <v>1198</v>
      </c>
      <c r="E486" s="11">
        <v>25755</v>
      </c>
      <c r="F486" s="9" t="s">
        <v>1580</v>
      </c>
      <c r="G486" s="9" t="s">
        <v>1581</v>
      </c>
      <c r="H486" s="9" t="s">
        <v>1582</v>
      </c>
      <c r="I486" s="9" t="s">
        <v>1583</v>
      </c>
      <c r="J486" s="10">
        <v>44561</v>
      </c>
      <c r="K486" s="11">
        <v>1</v>
      </c>
      <c r="L486" s="9" t="s">
        <v>1584</v>
      </c>
      <c r="M486" s="12">
        <v>6975752000</v>
      </c>
      <c r="N486" s="9" t="s">
        <v>1585</v>
      </c>
    </row>
    <row r="487" spans="1:14" x14ac:dyDescent="0.25">
      <c r="A487" s="9" t="s">
        <v>1608</v>
      </c>
      <c r="B487" s="10">
        <v>44561</v>
      </c>
      <c r="C487" s="11">
        <v>1</v>
      </c>
      <c r="D487" s="9" t="s">
        <v>1609</v>
      </c>
      <c r="E487" s="11">
        <v>24562</v>
      </c>
      <c r="F487" s="9" t="s">
        <v>1580</v>
      </c>
      <c r="G487" s="9" t="s">
        <v>1581</v>
      </c>
      <c r="H487" s="9" t="s">
        <v>1588</v>
      </c>
      <c r="I487" s="9" t="s">
        <v>1583</v>
      </c>
      <c r="J487" s="10">
        <v>44561</v>
      </c>
      <c r="K487" s="11">
        <v>1</v>
      </c>
      <c r="L487" s="9" t="s">
        <v>1584</v>
      </c>
      <c r="M487" s="12">
        <v>181886000</v>
      </c>
      <c r="N487" s="9" t="s">
        <v>1585</v>
      </c>
    </row>
    <row r="488" spans="1:14" x14ac:dyDescent="0.25">
      <c r="A488" s="9" t="s">
        <v>1199</v>
      </c>
      <c r="B488" s="10">
        <v>44561</v>
      </c>
      <c r="C488" s="11">
        <v>1</v>
      </c>
      <c r="D488" s="9" t="s">
        <v>1200</v>
      </c>
      <c r="E488" s="11">
        <v>24597</v>
      </c>
      <c r="F488" s="9" t="s">
        <v>1580</v>
      </c>
      <c r="G488" s="9" t="s">
        <v>1581</v>
      </c>
      <c r="H488" s="9" t="s">
        <v>1582</v>
      </c>
      <c r="I488" s="9" t="s">
        <v>1583</v>
      </c>
      <c r="J488" s="10">
        <v>44561</v>
      </c>
      <c r="K488" s="11">
        <v>1</v>
      </c>
      <c r="L488" s="9" t="s">
        <v>1584</v>
      </c>
      <c r="M488" s="12">
        <v>732987000</v>
      </c>
      <c r="N488" s="9" t="s">
        <v>1585</v>
      </c>
    </row>
    <row r="489" spans="1:14" x14ac:dyDescent="0.25">
      <c r="A489" s="9" t="s">
        <v>1201</v>
      </c>
      <c r="B489" s="10">
        <v>44561</v>
      </c>
      <c r="C489" s="11">
        <v>1</v>
      </c>
      <c r="D489" s="9" t="s">
        <v>1202</v>
      </c>
      <c r="E489" s="11">
        <v>24643</v>
      </c>
      <c r="F489" s="9" t="s">
        <v>1580</v>
      </c>
      <c r="G489" s="9" t="s">
        <v>1581</v>
      </c>
      <c r="H489" s="9" t="s">
        <v>1588</v>
      </c>
      <c r="I489" s="9" t="s">
        <v>1583</v>
      </c>
      <c r="J489" s="10">
        <v>44561</v>
      </c>
      <c r="K489" s="11">
        <v>1</v>
      </c>
      <c r="L489" s="9" t="s">
        <v>1584</v>
      </c>
      <c r="M489" s="12">
        <v>1100000</v>
      </c>
      <c r="N489" s="9" t="s">
        <v>1585</v>
      </c>
    </row>
    <row r="490" spans="1:14" x14ac:dyDescent="0.25">
      <c r="A490" s="9" t="s">
        <v>1203</v>
      </c>
      <c r="B490" s="10">
        <v>44561</v>
      </c>
      <c r="C490" s="11">
        <v>1</v>
      </c>
      <c r="D490" s="9" t="s">
        <v>1204</v>
      </c>
      <c r="E490" s="11">
        <v>25461</v>
      </c>
      <c r="F490" s="9" t="s">
        <v>1580</v>
      </c>
      <c r="G490" s="9" t="s">
        <v>1581</v>
      </c>
      <c r="H490" s="9" t="s">
        <v>1582</v>
      </c>
      <c r="I490" s="9" t="s">
        <v>1583</v>
      </c>
      <c r="J490" s="10">
        <v>44561</v>
      </c>
      <c r="K490" s="11">
        <v>1</v>
      </c>
      <c r="L490" s="9" t="s">
        <v>1584</v>
      </c>
      <c r="M490" s="12">
        <v>649328000</v>
      </c>
      <c r="N490" s="9" t="s">
        <v>1585</v>
      </c>
    </row>
    <row r="491" spans="1:14" x14ac:dyDescent="0.25">
      <c r="A491" s="9" t="s">
        <v>1205</v>
      </c>
      <c r="B491" s="10">
        <v>44561</v>
      </c>
      <c r="C491" s="11">
        <v>1</v>
      </c>
      <c r="D491" s="9" t="s">
        <v>1206</v>
      </c>
      <c r="E491" s="11">
        <v>25810</v>
      </c>
      <c r="F491" s="9" t="s">
        <v>1580</v>
      </c>
      <c r="G491" s="9" t="s">
        <v>1581</v>
      </c>
      <c r="H491" s="9" t="s">
        <v>1582</v>
      </c>
      <c r="I491" s="9" t="s">
        <v>1583</v>
      </c>
      <c r="J491" s="10">
        <v>44561</v>
      </c>
      <c r="K491" s="11">
        <v>1</v>
      </c>
      <c r="L491" s="9" t="s">
        <v>1584</v>
      </c>
      <c r="M491" s="12">
        <v>2811686000</v>
      </c>
      <c r="N491" s="9" t="s">
        <v>1585</v>
      </c>
    </row>
    <row r="492" spans="1:14" x14ac:dyDescent="0.25">
      <c r="A492" s="9" t="s">
        <v>1207</v>
      </c>
      <c r="B492" s="10">
        <v>44561</v>
      </c>
      <c r="C492" s="11">
        <v>1</v>
      </c>
      <c r="D492" s="9" t="s">
        <v>1208</v>
      </c>
      <c r="E492" s="11">
        <v>26409</v>
      </c>
      <c r="F492" s="9" t="s">
        <v>1580</v>
      </c>
      <c r="G492" s="9" t="s">
        <v>1581</v>
      </c>
      <c r="H492" s="9" t="s">
        <v>1582</v>
      </c>
      <c r="I492" s="9" t="s">
        <v>1583</v>
      </c>
      <c r="J492" s="10">
        <v>44561</v>
      </c>
      <c r="K492" s="11">
        <v>1</v>
      </c>
      <c r="L492" s="9" t="s">
        <v>1584</v>
      </c>
      <c r="M492" s="12">
        <v>1882576000</v>
      </c>
      <c r="N492" s="9" t="s">
        <v>1585</v>
      </c>
    </row>
    <row r="493" spans="1:14" x14ac:dyDescent="0.25">
      <c r="A493" s="9" t="s">
        <v>1209</v>
      </c>
      <c r="B493" s="10">
        <v>44561</v>
      </c>
      <c r="C493" s="11">
        <v>1</v>
      </c>
      <c r="D493" s="9" t="s">
        <v>1210</v>
      </c>
      <c r="E493" s="11">
        <v>24732</v>
      </c>
      <c r="F493" s="9" t="s">
        <v>1580</v>
      </c>
      <c r="G493" s="9" t="s">
        <v>1581</v>
      </c>
      <c r="H493" s="9" t="s">
        <v>1588</v>
      </c>
      <c r="I493" s="9" t="s">
        <v>1583</v>
      </c>
      <c r="J493" s="10">
        <v>44561</v>
      </c>
      <c r="K493" s="11">
        <v>1</v>
      </c>
      <c r="L493" s="9" t="s">
        <v>1584</v>
      </c>
      <c r="M493" s="12">
        <v>1466000</v>
      </c>
      <c r="N493" s="9" t="s">
        <v>1585</v>
      </c>
    </row>
    <row r="494" spans="1:14" x14ac:dyDescent="0.25">
      <c r="A494" s="9" t="s">
        <v>1211</v>
      </c>
      <c r="B494" s="10">
        <v>44561</v>
      </c>
      <c r="C494" s="11">
        <v>1</v>
      </c>
      <c r="D494" s="9" t="s">
        <v>1212</v>
      </c>
      <c r="E494" s="11">
        <v>25356</v>
      </c>
      <c r="F494" s="9" t="s">
        <v>1580</v>
      </c>
      <c r="G494" s="9" t="s">
        <v>1581</v>
      </c>
      <c r="H494" s="9" t="s">
        <v>1582</v>
      </c>
      <c r="I494" s="9" t="s">
        <v>1583</v>
      </c>
      <c r="J494" s="10">
        <v>44561</v>
      </c>
      <c r="K494" s="11">
        <v>1</v>
      </c>
      <c r="L494" s="9" t="s">
        <v>1584</v>
      </c>
      <c r="M494" s="12">
        <v>1342092000</v>
      </c>
      <c r="N494" s="9" t="s">
        <v>1585</v>
      </c>
    </row>
    <row r="495" spans="1:14" x14ac:dyDescent="0.25">
      <c r="A495" s="9" t="s">
        <v>1213</v>
      </c>
      <c r="B495" s="10">
        <v>44561</v>
      </c>
      <c r="C495" s="11">
        <v>1</v>
      </c>
      <c r="D495" s="9" t="s">
        <v>1214</v>
      </c>
      <c r="E495" s="11">
        <v>24724</v>
      </c>
      <c r="F495" s="9" t="s">
        <v>1580</v>
      </c>
      <c r="G495" s="9" t="s">
        <v>1581</v>
      </c>
      <c r="H495" s="9" t="s">
        <v>1588</v>
      </c>
      <c r="I495" s="9" t="s">
        <v>1583</v>
      </c>
      <c r="J495" s="10">
        <v>44561</v>
      </c>
      <c r="K495" s="11">
        <v>1</v>
      </c>
      <c r="L495" s="9" t="s">
        <v>1584</v>
      </c>
      <c r="M495" s="12">
        <v>42035876000</v>
      </c>
      <c r="N495" s="9" t="s">
        <v>1585</v>
      </c>
    </row>
    <row r="496" spans="1:14" x14ac:dyDescent="0.25">
      <c r="A496" s="9" t="s">
        <v>1215</v>
      </c>
      <c r="B496" s="10">
        <v>44561</v>
      </c>
      <c r="C496" s="11">
        <v>1</v>
      </c>
      <c r="D496" s="9" t="s">
        <v>388</v>
      </c>
      <c r="E496" s="11">
        <v>21202</v>
      </c>
      <c r="F496" s="9" t="s">
        <v>1580</v>
      </c>
      <c r="G496" s="9" t="s">
        <v>1581</v>
      </c>
      <c r="H496" s="9" t="s">
        <v>1582</v>
      </c>
      <c r="I496" s="9" t="s">
        <v>1583</v>
      </c>
      <c r="J496" s="10">
        <v>44561</v>
      </c>
      <c r="K496" s="11">
        <v>1</v>
      </c>
      <c r="L496" s="9" t="s">
        <v>1584</v>
      </c>
      <c r="M496" s="12">
        <v>2837098000</v>
      </c>
      <c r="N496" s="9" t="s">
        <v>1585</v>
      </c>
    </row>
    <row r="497" spans="1:14" x14ac:dyDescent="0.25">
      <c r="A497" s="9" t="s">
        <v>1216</v>
      </c>
      <c r="B497" s="10">
        <v>44561</v>
      </c>
      <c r="C497" s="11">
        <v>1</v>
      </c>
      <c r="D497" s="9" t="s">
        <v>1217</v>
      </c>
      <c r="E497" s="11">
        <v>25020</v>
      </c>
      <c r="F497" s="9" t="s">
        <v>1580</v>
      </c>
      <c r="G497" s="9" t="s">
        <v>1581</v>
      </c>
      <c r="H497" s="9" t="s">
        <v>1582</v>
      </c>
      <c r="I497" s="9" t="s">
        <v>1583</v>
      </c>
      <c r="J497" s="10">
        <v>44561</v>
      </c>
      <c r="K497" s="11">
        <v>1</v>
      </c>
      <c r="L497" s="9" t="s">
        <v>1584</v>
      </c>
      <c r="M497" s="12">
        <v>113427000</v>
      </c>
      <c r="N497" s="9" t="s">
        <v>1585</v>
      </c>
    </row>
    <row r="498" spans="1:14" x14ac:dyDescent="0.25">
      <c r="A498" s="9" t="s">
        <v>1218</v>
      </c>
      <c r="B498" s="10">
        <v>44561</v>
      </c>
      <c r="C498" s="11">
        <v>1</v>
      </c>
      <c r="D498" s="9" t="s">
        <v>1219</v>
      </c>
      <c r="E498" s="11">
        <v>24783</v>
      </c>
      <c r="F498" s="9" t="s">
        <v>1580</v>
      </c>
      <c r="G498" s="9" t="s">
        <v>1581</v>
      </c>
      <c r="H498" s="9" t="s">
        <v>1582</v>
      </c>
      <c r="I498" s="9" t="s">
        <v>1583</v>
      </c>
      <c r="J498" s="10">
        <v>44561</v>
      </c>
      <c r="K498" s="11">
        <v>1</v>
      </c>
      <c r="L498" s="9" t="s">
        <v>1584</v>
      </c>
      <c r="M498" s="12">
        <v>28831141000</v>
      </c>
      <c r="N498" s="9" t="s">
        <v>1585</v>
      </c>
    </row>
    <row r="499" spans="1:14" x14ac:dyDescent="0.25">
      <c r="A499" s="9" t="s">
        <v>1220</v>
      </c>
      <c r="B499" s="10">
        <v>44561</v>
      </c>
      <c r="C499" s="11">
        <v>1</v>
      </c>
      <c r="D499" s="9" t="s">
        <v>307</v>
      </c>
      <c r="E499" s="11">
        <v>9512</v>
      </c>
      <c r="F499" s="9" t="s">
        <v>1580</v>
      </c>
      <c r="G499" s="9" t="s">
        <v>1581</v>
      </c>
      <c r="H499" s="9" t="s">
        <v>1582</v>
      </c>
      <c r="I499" s="9" t="s">
        <v>1583</v>
      </c>
      <c r="J499" s="10">
        <v>44561</v>
      </c>
      <c r="K499" s="11">
        <v>1</v>
      </c>
      <c r="L499" s="9" t="s">
        <v>1584</v>
      </c>
      <c r="M499" s="12">
        <v>1248196000000</v>
      </c>
      <c r="N499" s="9" t="s">
        <v>1585</v>
      </c>
    </row>
    <row r="500" spans="1:14" x14ac:dyDescent="0.25">
      <c r="A500" s="9" t="s">
        <v>1221</v>
      </c>
      <c r="B500" s="10">
        <v>44561</v>
      </c>
      <c r="C500" s="11">
        <v>1</v>
      </c>
      <c r="D500" s="9" t="s">
        <v>244</v>
      </c>
      <c r="E500" s="11">
        <v>7811</v>
      </c>
      <c r="F500" s="9" t="s">
        <v>1580</v>
      </c>
      <c r="G500" s="9" t="s">
        <v>1581</v>
      </c>
      <c r="H500" s="9" t="s">
        <v>1582</v>
      </c>
      <c r="I500" s="9" t="s">
        <v>1583</v>
      </c>
      <c r="J500" s="10">
        <v>44561</v>
      </c>
      <c r="K500" s="11">
        <v>1</v>
      </c>
      <c r="L500" s="9" t="s">
        <v>1584</v>
      </c>
      <c r="M500" s="12">
        <v>1026501000</v>
      </c>
      <c r="N500" s="9" t="s">
        <v>1585</v>
      </c>
    </row>
    <row r="501" spans="1:14" x14ac:dyDescent="0.25">
      <c r="A501" s="9" t="s">
        <v>1222</v>
      </c>
      <c r="B501" s="10">
        <v>44561</v>
      </c>
      <c r="C501" s="11">
        <v>1</v>
      </c>
      <c r="D501" s="9" t="s">
        <v>1223</v>
      </c>
      <c r="E501" s="11">
        <v>8540</v>
      </c>
      <c r="F501" s="9" t="s">
        <v>1580</v>
      </c>
      <c r="G501" s="9" t="s">
        <v>1581</v>
      </c>
      <c r="H501" s="9" t="s">
        <v>1582</v>
      </c>
      <c r="I501" s="9" t="s">
        <v>1583</v>
      </c>
      <c r="J501" s="10">
        <v>44561</v>
      </c>
      <c r="K501" s="11">
        <v>1</v>
      </c>
      <c r="L501" s="9" t="s">
        <v>1584</v>
      </c>
      <c r="M501" s="12">
        <v>299805000</v>
      </c>
      <c r="N501" s="9" t="s">
        <v>1585</v>
      </c>
    </row>
    <row r="502" spans="1:14" x14ac:dyDescent="0.25">
      <c r="A502" s="9" t="s">
        <v>1224</v>
      </c>
      <c r="B502" s="10">
        <v>44561</v>
      </c>
      <c r="C502" s="11">
        <v>1</v>
      </c>
      <c r="D502" s="9" t="s">
        <v>1225</v>
      </c>
      <c r="E502" s="11">
        <v>6505</v>
      </c>
      <c r="F502" s="9" t="s">
        <v>1580</v>
      </c>
      <c r="G502" s="9" t="s">
        <v>1581</v>
      </c>
      <c r="H502" s="9" t="s">
        <v>1582</v>
      </c>
      <c r="I502" s="9" t="s">
        <v>1583</v>
      </c>
      <c r="J502" s="10">
        <v>44561</v>
      </c>
      <c r="K502" s="11">
        <v>1</v>
      </c>
      <c r="L502" s="9" t="s">
        <v>1584</v>
      </c>
      <c r="M502" s="12">
        <v>34848000000</v>
      </c>
      <c r="N502" s="9" t="s">
        <v>1585</v>
      </c>
    </row>
    <row r="503" spans="1:14" x14ac:dyDescent="0.25">
      <c r="A503" s="9" t="s">
        <v>1226</v>
      </c>
      <c r="B503" s="10">
        <v>44561</v>
      </c>
      <c r="C503" s="11">
        <v>1</v>
      </c>
      <c r="D503" s="9" t="s">
        <v>138</v>
      </c>
      <c r="E503" s="11">
        <v>4030</v>
      </c>
      <c r="F503" s="9" t="s">
        <v>1580</v>
      </c>
      <c r="G503" s="9" t="s">
        <v>1581</v>
      </c>
      <c r="H503" s="9" t="s">
        <v>1582</v>
      </c>
      <c r="I503" s="9" t="s">
        <v>1583</v>
      </c>
      <c r="J503" s="10">
        <v>44561</v>
      </c>
      <c r="K503" s="11">
        <v>1</v>
      </c>
      <c r="L503" s="9" t="s">
        <v>1584</v>
      </c>
      <c r="M503" s="12">
        <v>61933890000</v>
      </c>
      <c r="N503" s="9" t="s">
        <v>1585</v>
      </c>
    </row>
    <row r="504" spans="1:14" x14ac:dyDescent="0.25">
      <c r="A504" s="9" t="s">
        <v>1227</v>
      </c>
      <c r="B504" s="10">
        <v>44561</v>
      </c>
      <c r="C504" s="11">
        <v>1</v>
      </c>
      <c r="D504" s="9" t="s">
        <v>65</v>
      </c>
      <c r="E504" s="11">
        <v>3050</v>
      </c>
      <c r="F504" s="9" t="s">
        <v>1580</v>
      </c>
      <c r="G504" s="9" t="s">
        <v>1581</v>
      </c>
      <c r="H504" s="9" t="s">
        <v>1582</v>
      </c>
      <c r="I504" s="9" t="s">
        <v>1583</v>
      </c>
      <c r="J504" s="10">
        <v>44561</v>
      </c>
      <c r="K504" s="11">
        <v>1</v>
      </c>
      <c r="L504" s="9" t="s">
        <v>1584</v>
      </c>
      <c r="M504" s="12">
        <v>16228463000</v>
      </c>
      <c r="N504" s="9" t="s">
        <v>1585</v>
      </c>
    </row>
    <row r="505" spans="1:14" x14ac:dyDescent="0.25">
      <c r="A505" s="9" t="s">
        <v>1228</v>
      </c>
      <c r="B505" s="10">
        <v>44561</v>
      </c>
      <c r="C505" s="11">
        <v>1</v>
      </c>
      <c r="D505" s="9" t="s">
        <v>132</v>
      </c>
      <c r="E505" s="11">
        <v>3824</v>
      </c>
      <c r="F505" s="9" t="s">
        <v>1580</v>
      </c>
      <c r="G505" s="9" t="s">
        <v>1581</v>
      </c>
      <c r="H505" s="9" t="s">
        <v>1582</v>
      </c>
      <c r="I505" s="9" t="s">
        <v>1583</v>
      </c>
      <c r="J505" s="10">
        <v>44561</v>
      </c>
      <c r="K505" s="11">
        <v>1</v>
      </c>
      <c r="L505" s="9" t="s">
        <v>1584</v>
      </c>
      <c r="M505" s="12">
        <v>18252154000</v>
      </c>
      <c r="N505" s="9" t="s">
        <v>1585</v>
      </c>
    </row>
    <row r="506" spans="1:14" x14ac:dyDescent="0.25">
      <c r="A506" s="9" t="s">
        <v>1229</v>
      </c>
      <c r="B506" s="10">
        <v>44561</v>
      </c>
      <c r="C506" s="11">
        <v>1</v>
      </c>
      <c r="D506" s="9" t="s">
        <v>1230</v>
      </c>
      <c r="E506" s="11">
        <v>8893</v>
      </c>
      <c r="F506" s="9" t="s">
        <v>1580</v>
      </c>
      <c r="G506" s="9" t="s">
        <v>1581</v>
      </c>
      <c r="H506" s="9" t="s">
        <v>1582</v>
      </c>
      <c r="I506" s="9" t="s">
        <v>1583</v>
      </c>
      <c r="J506" s="10">
        <v>44561</v>
      </c>
      <c r="K506" s="11">
        <v>1</v>
      </c>
      <c r="L506" s="9" t="s">
        <v>1584</v>
      </c>
      <c r="M506" s="12">
        <v>2155324000</v>
      </c>
      <c r="N506" s="9" t="s">
        <v>1585</v>
      </c>
    </row>
    <row r="507" spans="1:14" x14ac:dyDescent="0.25">
      <c r="A507" s="9" t="s">
        <v>1231</v>
      </c>
      <c r="B507" s="10">
        <v>44561</v>
      </c>
      <c r="C507" s="11">
        <v>1</v>
      </c>
      <c r="D507" s="9" t="s">
        <v>1232</v>
      </c>
      <c r="E507" s="11">
        <v>11207</v>
      </c>
      <c r="F507" s="9" t="s">
        <v>1580</v>
      </c>
      <c r="G507" s="9" t="s">
        <v>1581</v>
      </c>
      <c r="H507" s="9" t="s">
        <v>1582</v>
      </c>
      <c r="I507" s="9" t="s">
        <v>1583</v>
      </c>
      <c r="J507" s="10">
        <v>44561</v>
      </c>
      <c r="K507" s="11">
        <v>1</v>
      </c>
      <c r="L507" s="9" t="s">
        <v>1584</v>
      </c>
      <c r="M507" s="12">
        <v>213797000</v>
      </c>
      <c r="N507" s="9" t="s">
        <v>1585</v>
      </c>
    </row>
    <row r="508" spans="1:14" x14ac:dyDescent="0.25">
      <c r="A508" s="9" t="s">
        <v>1233</v>
      </c>
      <c r="B508" s="10">
        <v>44561</v>
      </c>
      <c r="C508" s="11">
        <v>2</v>
      </c>
      <c r="D508" s="9" t="s">
        <v>384</v>
      </c>
      <c r="E508" s="11">
        <v>20028</v>
      </c>
      <c r="F508" s="9" t="s">
        <v>1580</v>
      </c>
      <c r="G508" s="9" t="s">
        <v>1581</v>
      </c>
      <c r="H508" s="9" t="s">
        <v>1582</v>
      </c>
      <c r="I508" s="9" t="s">
        <v>1583</v>
      </c>
      <c r="J508" s="10">
        <v>44561</v>
      </c>
      <c r="K508" s="11">
        <v>1</v>
      </c>
      <c r="L508" s="9" t="s">
        <v>1584</v>
      </c>
      <c r="M508" s="12">
        <v>2363222000</v>
      </c>
      <c r="N508" s="9" t="s">
        <v>1585</v>
      </c>
    </row>
    <row r="509" spans="1:14" x14ac:dyDescent="0.25">
      <c r="A509" s="9" t="s">
        <v>1234</v>
      </c>
      <c r="B509" s="10">
        <v>44561</v>
      </c>
      <c r="C509" s="11">
        <v>1</v>
      </c>
      <c r="D509" s="9" t="s">
        <v>1235</v>
      </c>
      <c r="E509" s="11">
        <v>26247</v>
      </c>
      <c r="F509" s="9" t="s">
        <v>1580</v>
      </c>
      <c r="G509" s="9" t="s">
        <v>1581</v>
      </c>
      <c r="H509" s="9" t="s">
        <v>1582</v>
      </c>
      <c r="I509" s="9" t="s">
        <v>1583</v>
      </c>
      <c r="J509" s="10">
        <v>44561</v>
      </c>
      <c r="K509" s="11">
        <v>1</v>
      </c>
      <c r="L509" s="9" t="s">
        <v>1584</v>
      </c>
      <c r="M509" s="12">
        <v>2534387000</v>
      </c>
      <c r="N509" s="9" t="s">
        <v>1585</v>
      </c>
    </row>
    <row r="510" spans="1:14" x14ac:dyDescent="0.25">
      <c r="A510" s="9" t="s">
        <v>1236</v>
      </c>
      <c r="B510" s="10">
        <v>44561</v>
      </c>
      <c r="C510" s="11">
        <v>1</v>
      </c>
      <c r="D510" s="9" t="s">
        <v>225</v>
      </c>
      <c r="E510" s="11">
        <v>6700</v>
      </c>
      <c r="F510" s="9" t="s">
        <v>1580</v>
      </c>
      <c r="G510" s="9" t="s">
        <v>1581</v>
      </c>
      <c r="H510" s="9" t="s">
        <v>1582</v>
      </c>
      <c r="I510" s="9" t="s">
        <v>1583</v>
      </c>
      <c r="J510" s="10">
        <v>44561</v>
      </c>
      <c r="K510" s="11">
        <v>1</v>
      </c>
      <c r="L510" s="9" t="s">
        <v>1584</v>
      </c>
      <c r="M510" s="12">
        <v>540802000</v>
      </c>
      <c r="N510" s="9" t="s">
        <v>1585</v>
      </c>
    </row>
    <row r="511" spans="1:14" x14ac:dyDescent="0.25">
      <c r="A511" s="9" t="s">
        <v>1237</v>
      </c>
      <c r="B511" s="10">
        <v>44561</v>
      </c>
      <c r="C511" s="11">
        <v>1</v>
      </c>
      <c r="D511" s="9" t="s">
        <v>393</v>
      </c>
      <c r="E511" s="11">
        <v>11070</v>
      </c>
      <c r="F511" s="9" t="s">
        <v>1580</v>
      </c>
      <c r="G511" s="9" t="s">
        <v>1581</v>
      </c>
      <c r="H511" s="9" t="s">
        <v>1582</v>
      </c>
      <c r="I511" s="9" t="s">
        <v>1583</v>
      </c>
      <c r="J511" s="10">
        <v>44561</v>
      </c>
      <c r="K511" s="11">
        <v>1</v>
      </c>
      <c r="L511" s="9" t="s">
        <v>1584</v>
      </c>
      <c r="M511" s="12">
        <v>618559000</v>
      </c>
      <c r="N511" s="9" t="s">
        <v>1585</v>
      </c>
    </row>
    <row r="512" spans="1:14" x14ac:dyDescent="0.25">
      <c r="A512" s="9" t="s">
        <v>1238</v>
      </c>
      <c r="B512" s="10">
        <v>44561</v>
      </c>
      <c r="C512" s="11">
        <v>2</v>
      </c>
      <c r="D512" s="9" t="s">
        <v>378</v>
      </c>
      <c r="E512" s="11">
        <v>18465</v>
      </c>
      <c r="F512" s="9" t="s">
        <v>1580</v>
      </c>
      <c r="G512" s="9" t="s">
        <v>1581</v>
      </c>
      <c r="H512" s="9" t="s">
        <v>1582</v>
      </c>
      <c r="I512" s="9" t="s">
        <v>1583</v>
      </c>
      <c r="J512" s="10">
        <v>44561</v>
      </c>
      <c r="K512" s="11">
        <v>1</v>
      </c>
      <c r="L512" s="9" t="s">
        <v>1584</v>
      </c>
      <c r="M512" s="12">
        <v>12236969000</v>
      </c>
      <c r="N512" s="9" t="s">
        <v>1585</v>
      </c>
    </row>
    <row r="513" spans="1:14" x14ac:dyDescent="0.25">
      <c r="A513" s="9" t="s">
        <v>1239</v>
      </c>
      <c r="B513" s="10">
        <v>44561</v>
      </c>
      <c r="C513" s="11">
        <v>1</v>
      </c>
      <c r="D513" s="9" t="s">
        <v>119</v>
      </c>
      <c r="E513" s="11">
        <v>16373</v>
      </c>
      <c r="F513" s="9" t="s">
        <v>1580</v>
      </c>
      <c r="G513" s="9" t="s">
        <v>1581</v>
      </c>
      <c r="H513" s="9" t="s">
        <v>1582</v>
      </c>
      <c r="I513" s="9" t="s">
        <v>1583</v>
      </c>
      <c r="J513" s="10">
        <v>44561</v>
      </c>
      <c r="K513" s="11">
        <v>1</v>
      </c>
      <c r="L513" s="9" t="s">
        <v>1584</v>
      </c>
      <c r="M513" s="12">
        <v>16484643000</v>
      </c>
      <c r="N513" s="9" t="s">
        <v>1585</v>
      </c>
    </row>
    <row r="514" spans="1:14" x14ac:dyDescent="0.25">
      <c r="A514" s="9" t="s">
        <v>1240</v>
      </c>
      <c r="B514" s="10">
        <v>44561</v>
      </c>
      <c r="C514" s="11">
        <v>1</v>
      </c>
      <c r="D514" s="9" t="s">
        <v>1241</v>
      </c>
      <c r="E514" s="11">
        <v>24180</v>
      </c>
      <c r="F514" s="9" t="s">
        <v>1580</v>
      </c>
      <c r="G514" s="9" t="s">
        <v>1581</v>
      </c>
      <c r="H514" s="9" t="s">
        <v>1582</v>
      </c>
      <c r="I514" s="9" t="s">
        <v>1583</v>
      </c>
      <c r="J514" s="10">
        <v>44561</v>
      </c>
      <c r="K514" s="11">
        <v>1</v>
      </c>
      <c r="L514" s="9" t="s">
        <v>1584</v>
      </c>
      <c r="M514" s="12">
        <v>22566048000</v>
      </c>
      <c r="N514" s="9" t="s">
        <v>1585</v>
      </c>
    </row>
    <row r="515" spans="1:14" x14ac:dyDescent="0.25">
      <c r="A515" s="9" t="s">
        <v>1242</v>
      </c>
      <c r="B515" s="10">
        <v>44561</v>
      </c>
      <c r="C515" s="11">
        <v>2</v>
      </c>
      <c r="D515" s="9" t="s">
        <v>350</v>
      </c>
      <c r="E515" s="11">
        <v>10880</v>
      </c>
      <c r="F515" s="9" t="s">
        <v>1580</v>
      </c>
      <c r="G515" s="9" t="s">
        <v>1581</v>
      </c>
      <c r="H515" s="9" t="s">
        <v>1582</v>
      </c>
      <c r="I515" s="9" t="s">
        <v>1583</v>
      </c>
      <c r="J515" s="10">
        <v>44561</v>
      </c>
      <c r="K515" s="11">
        <v>1</v>
      </c>
      <c r="L515" s="9" t="s">
        <v>1584</v>
      </c>
      <c r="M515" s="12">
        <v>96083000</v>
      </c>
      <c r="N515" s="9" t="s">
        <v>1585</v>
      </c>
    </row>
    <row r="516" spans="1:14" x14ac:dyDescent="0.25">
      <c r="A516" s="9" t="s">
        <v>1243</v>
      </c>
      <c r="B516" s="10">
        <v>44561</v>
      </c>
      <c r="C516" s="11">
        <v>2</v>
      </c>
      <c r="D516" s="9" t="s">
        <v>323</v>
      </c>
      <c r="E516" s="11">
        <v>9989</v>
      </c>
      <c r="F516" s="9" t="s">
        <v>1580</v>
      </c>
      <c r="G516" s="9" t="s">
        <v>1581</v>
      </c>
      <c r="H516" s="9" t="s">
        <v>1582</v>
      </c>
      <c r="I516" s="9" t="s">
        <v>1583</v>
      </c>
      <c r="J516" s="10">
        <v>44561</v>
      </c>
      <c r="K516" s="11">
        <v>1</v>
      </c>
      <c r="L516" s="9" t="s">
        <v>1584</v>
      </c>
      <c r="M516" s="12">
        <v>4183401000</v>
      </c>
      <c r="N516" s="9" t="s">
        <v>1585</v>
      </c>
    </row>
    <row r="517" spans="1:14" x14ac:dyDescent="0.25">
      <c r="A517" s="9" t="s">
        <v>1244</v>
      </c>
      <c r="B517" s="10">
        <v>44286</v>
      </c>
      <c r="C517" s="11">
        <v>1</v>
      </c>
      <c r="D517" s="9" t="s">
        <v>1245</v>
      </c>
      <c r="E517" s="11">
        <v>25917</v>
      </c>
      <c r="F517" s="9" t="s">
        <v>1580</v>
      </c>
      <c r="G517" s="9" t="s">
        <v>1581</v>
      </c>
      <c r="H517" s="9" t="s">
        <v>1582</v>
      </c>
      <c r="I517" s="9" t="s">
        <v>1583</v>
      </c>
      <c r="J517" s="10">
        <v>44286</v>
      </c>
      <c r="K517" s="11">
        <v>1</v>
      </c>
      <c r="L517" s="9" t="s">
        <v>1584</v>
      </c>
      <c r="M517" s="12">
        <v>24286740000</v>
      </c>
      <c r="N517" s="9" t="s">
        <v>1585</v>
      </c>
    </row>
    <row r="518" spans="1:14" x14ac:dyDescent="0.25">
      <c r="A518" s="9" t="s">
        <v>1246</v>
      </c>
      <c r="B518" s="10">
        <v>44561</v>
      </c>
      <c r="C518" s="11">
        <v>1</v>
      </c>
      <c r="D518" s="9" t="s">
        <v>361</v>
      </c>
      <c r="E518" s="11">
        <v>11231</v>
      </c>
      <c r="F518" s="9" t="s">
        <v>1580</v>
      </c>
      <c r="G518" s="9" t="s">
        <v>1581</v>
      </c>
      <c r="H518" s="9" t="s">
        <v>1582</v>
      </c>
      <c r="I518" s="9" t="s">
        <v>1583</v>
      </c>
      <c r="J518" s="10">
        <v>44561</v>
      </c>
      <c r="K518" s="11">
        <v>1</v>
      </c>
      <c r="L518" s="9" t="s">
        <v>1584</v>
      </c>
      <c r="M518" s="12">
        <v>330760000</v>
      </c>
      <c r="N518" s="9" t="s">
        <v>1585</v>
      </c>
    </row>
    <row r="519" spans="1:14" x14ac:dyDescent="0.25">
      <c r="A519" s="9" t="s">
        <v>1247</v>
      </c>
      <c r="B519" s="10">
        <v>44561</v>
      </c>
      <c r="C519" s="11">
        <v>1</v>
      </c>
      <c r="D519" s="9" t="s">
        <v>126</v>
      </c>
      <c r="E519" s="11">
        <v>3328</v>
      </c>
      <c r="F519" s="9" t="s">
        <v>1580</v>
      </c>
      <c r="G519" s="9" t="s">
        <v>1581</v>
      </c>
      <c r="H519" s="9" t="s">
        <v>1582</v>
      </c>
      <c r="I519" s="9" t="s">
        <v>1583</v>
      </c>
      <c r="J519" s="10">
        <v>44561</v>
      </c>
      <c r="K519" s="11">
        <v>1</v>
      </c>
      <c r="L519" s="9" t="s">
        <v>1584</v>
      </c>
      <c r="M519" s="12">
        <v>32432394000</v>
      </c>
      <c r="N519" s="9" t="s">
        <v>1585</v>
      </c>
    </row>
    <row r="520" spans="1:14" x14ac:dyDescent="0.25">
      <c r="A520" s="9" t="s">
        <v>1248</v>
      </c>
      <c r="B520" s="10">
        <v>44561</v>
      </c>
      <c r="C520" s="11">
        <v>1</v>
      </c>
      <c r="D520" s="9" t="s">
        <v>1249</v>
      </c>
      <c r="E520" s="11">
        <v>26484</v>
      </c>
      <c r="F520" s="9" t="s">
        <v>1580</v>
      </c>
      <c r="G520" s="9" t="s">
        <v>1581</v>
      </c>
      <c r="H520" s="9" t="s">
        <v>1582</v>
      </c>
      <c r="I520" s="9" t="s">
        <v>1583</v>
      </c>
      <c r="J520" s="10">
        <v>44561</v>
      </c>
      <c r="K520" s="11">
        <v>1</v>
      </c>
      <c r="L520" s="9" t="s">
        <v>1584</v>
      </c>
      <c r="M520" s="12">
        <v>6872693000</v>
      </c>
      <c r="N520" s="9" t="s">
        <v>1585</v>
      </c>
    </row>
    <row r="521" spans="1:14" x14ac:dyDescent="0.25">
      <c r="A521" s="9" t="s">
        <v>1250</v>
      </c>
      <c r="B521" s="10">
        <v>44561</v>
      </c>
      <c r="C521" s="11">
        <v>1</v>
      </c>
      <c r="D521" s="9" t="s">
        <v>383</v>
      </c>
      <c r="E521" s="11">
        <v>4170</v>
      </c>
      <c r="F521" s="9" t="s">
        <v>1580</v>
      </c>
      <c r="G521" s="9" t="s">
        <v>1581</v>
      </c>
      <c r="H521" s="9" t="s">
        <v>1582</v>
      </c>
      <c r="I521" s="9" t="s">
        <v>1583</v>
      </c>
      <c r="J521" s="10">
        <v>44561</v>
      </c>
      <c r="K521" s="11">
        <v>1</v>
      </c>
      <c r="L521" s="9" t="s">
        <v>1584</v>
      </c>
      <c r="M521" s="12">
        <v>457886000000</v>
      </c>
      <c r="N521" s="9" t="s">
        <v>1585</v>
      </c>
    </row>
    <row r="522" spans="1:14" x14ac:dyDescent="0.25">
      <c r="A522" s="9" t="s">
        <v>1251</v>
      </c>
      <c r="B522" s="10">
        <v>44561</v>
      </c>
      <c r="C522" s="11">
        <v>1</v>
      </c>
      <c r="D522" s="9" t="s">
        <v>216</v>
      </c>
      <c r="E522" s="11">
        <v>3980</v>
      </c>
      <c r="F522" s="9" t="s">
        <v>1580</v>
      </c>
      <c r="G522" s="9" t="s">
        <v>1581</v>
      </c>
      <c r="H522" s="9" t="s">
        <v>1582</v>
      </c>
      <c r="I522" s="9" t="s">
        <v>1583</v>
      </c>
      <c r="J522" s="10">
        <v>44561</v>
      </c>
      <c r="K522" s="11">
        <v>1</v>
      </c>
      <c r="L522" s="9" t="s">
        <v>1584</v>
      </c>
      <c r="M522" s="12">
        <v>54341473000</v>
      </c>
      <c r="N522" s="9" t="s">
        <v>1585</v>
      </c>
    </row>
    <row r="523" spans="1:14" x14ac:dyDescent="0.25">
      <c r="A523" s="9" t="s">
        <v>1252</v>
      </c>
      <c r="B523" s="10">
        <v>44561</v>
      </c>
      <c r="C523" s="11">
        <v>1</v>
      </c>
      <c r="D523" s="9" t="s">
        <v>1253</v>
      </c>
      <c r="E523" s="11">
        <v>24791</v>
      </c>
      <c r="F523" s="9" t="s">
        <v>1580</v>
      </c>
      <c r="G523" s="9" t="s">
        <v>1581</v>
      </c>
      <c r="H523" s="9" t="s">
        <v>1588</v>
      </c>
      <c r="I523" s="9" t="s">
        <v>1583</v>
      </c>
      <c r="J523" s="10">
        <v>44561</v>
      </c>
      <c r="K523" s="11">
        <v>1</v>
      </c>
      <c r="L523" s="9" t="s">
        <v>1584</v>
      </c>
      <c r="M523" s="12">
        <v>5228415000</v>
      </c>
      <c r="N523" s="9" t="s">
        <v>1585</v>
      </c>
    </row>
    <row r="524" spans="1:14" x14ac:dyDescent="0.25">
      <c r="A524" s="9" t="s">
        <v>1254</v>
      </c>
      <c r="B524" s="10">
        <v>44561</v>
      </c>
      <c r="C524" s="11">
        <v>1</v>
      </c>
      <c r="D524" s="9" t="s">
        <v>1255</v>
      </c>
      <c r="E524" s="11">
        <v>24805</v>
      </c>
      <c r="F524" s="9" t="s">
        <v>1580</v>
      </c>
      <c r="G524" s="9" t="s">
        <v>1581</v>
      </c>
      <c r="H524" s="9" t="s">
        <v>1588</v>
      </c>
      <c r="I524" s="9" t="s">
        <v>1583</v>
      </c>
      <c r="J524" s="10">
        <v>44561</v>
      </c>
      <c r="K524" s="11">
        <v>1</v>
      </c>
      <c r="L524" s="9" t="s">
        <v>1584</v>
      </c>
      <c r="M524" s="12">
        <v>1477832227000</v>
      </c>
      <c r="N524" s="9" t="s">
        <v>1585</v>
      </c>
    </row>
    <row r="525" spans="1:14" x14ac:dyDescent="0.25">
      <c r="A525" s="9" t="s">
        <v>1256</v>
      </c>
      <c r="B525" s="10">
        <v>44561</v>
      </c>
      <c r="C525" s="11">
        <v>2</v>
      </c>
      <c r="D525" s="9" t="s">
        <v>112</v>
      </c>
      <c r="E525" s="11">
        <v>16616</v>
      </c>
      <c r="F525" s="9" t="s">
        <v>1580</v>
      </c>
      <c r="G525" s="9" t="s">
        <v>1581</v>
      </c>
      <c r="H525" s="9" t="s">
        <v>1582</v>
      </c>
      <c r="I525" s="9" t="s">
        <v>1583</v>
      </c>
      <c r="J525" s="10">
        <v>44561</v>
      </c>
      <c r="K525" s="11">
        <v>1</v>
      </c>
      <c r="L525" s="9" t="s">
        <v>1584</v>
      </c>
      <c r="M525" s="12">
        <v>3739598000</v>
      </c>
      <c r="N525" s="9" t="s">
        <v>1585</v>
      </c>
    </row>
    <row r="526" spans="1:14" x14ac:dyDescent="0.25">
      <c r="A526" s="9" t="s">
        <v>1257</v>
      </c>
      <c r="B526" s="10">
        <v>44561</v>
      </c>
      <c r="C526" s="11">
        <v>1</v>
      </c>
      <c r="D526" s="9" t="s">
        <v>380</v>
      </c>
      <c r="E526" s="11">
        <v>11592</v>
      </c>
      <c r="F526" s="9" t="s">
        <v>1580</v>
      </c>
      <c r="G526" s="9" t="s">
        <v>1581</v>
      </c>
      <c r="H526" s="9" t="s">
        <v>1582</v>
      </c>
      <c r="I526" s="9" t="s">
        <v>1583</v>
      </c>
      <c r="J526" s="10">
        <v>44561</v>
      </c>
      <c r="K526" s="11">
        <v>1</v>
      </c>
      <c r="L526" s="9" t="s">
        <v>1584</v>
      </c>
      <c r="M526" s="12">
        <v>4979306000</v>
      </c>
      <c r="N526" s="9" t="s">
        <v>1585</v>
      </c>
    </row>
    <row r="527" spans="1:14" x14ac:dyDescent="0.25">
      <c r="A527" s="9" t="s">
        <v>1258</v>
      </c>
      <c r="B527" s="10">
        <v>44561</v>
      </c>
      <c r="C527" s="11">
        <v>1</v>
      </c>
      <c r="D527" s="9" t="s">
        <v>1259</v>
      </c>
      <c r="E527" s="11">
        <v>1309</v>
      </c>
      <c r="F527" s="9" t="s">
        <v>1580</v>
      </c>
      <c r="G527" s="9" t="s">
        <v>1581</v>
      </c>
      <c r="H527" s="9" t="s">
        <v>1582</v>
      </c>
      <c r="I527" s="9" t="s">
        <v>1583</v>
      </c>
      <c r="J527" s="10">
        <v>44561</v>
      </c>
      <c r="K527" s="11">
        <v>1</v>
      </c>
      <c r="L527" s="9" t="s">
        <v>1584</v>
      </c>
      <c r="M527" s="12">
        <v>322728000</v>
      </c>
      <c r="N527" s="9" t="s">
        <v>1585</v>
      </c>
    </row>
    <row r="528" spans="1:14" x14ac:dyDescent="0.25">
      <c r="A528" s="9" t="s">
        <v>1260</v>
      </c>
      <c r="B528" s="10">
        <v>44561</v>
      </c>
      <c r="C528" s="11">
        <v>1</v>
      </c>
      <c r="D528" s="9" t="s">
        <v>1261</v>
      </c>
      <c r="E528" s="11">
        <v>24295</v>
      </c>
      <c r="F528" s="9" t="s">
        <v>1580</v>
      </c>
      <c r="G528" s="9" t="s">
        <v>1581</v>
      </c>
      <c r="H528" s="9" t="s">
        <v>1582</v>
      </c>
      <c r="I528" s="9" t="s">
        <v>1583</v>
      </c>
      <c r="J528" s="10">
        <v>44561</v>
      </c>
      <c r="K528" s="11">
        <v>1</v>
      </c>
      <c r="L528" s="9" t="s">
        <v>1584</v>
      </c>
      <c r="M528" s="12">
        <v>33718000000</v>
      </c>
      <c r="N528" s="9" t="s">
        <v>1585</v>
      </c>
    </row>
    <row r="529" spans="1:14" x14ac:dyDescent="0.25">
      <c r="A529" s="9" t="s">
        <v>1262</v>
      </c>
      <c r="B529" s="10">
        <v>44561</v>
      </c>
      <c r="C529" s="11">
        <v>2</v>
      </c>
      <c r="D529" s="9" t="s">
        <v>1263</v>
      </c>
      <c r="E529" s="11">
        <v>25267</v>
      </c>
      <c r="F529" s="9" t="s">
        <v>1580</v>
      </c>
      <c r="G529" s="9" t="s">
        <v>1581</v>
      </c>
      <c r="H529" s="9" t="s">
        <v>1582</v>
      </c>
      <c r="I529" s="9" t="s">
        <v>1583</v>
      </c>
      <c r="J529" s="10">
        <v>44561</v>
      </c>
      <c r="K529" s="11">
        <v>1</v>
      </c>
      <c r="L529" s="9" t="s">
        <v>1584</v>
      </c>
      <c r="M529" s="12">
        <v>63093000</v>
      </c>
      <c r="N529" s="9" t="s">
        <v>1585</v>
      </c>
    </row>
    <row r="530" spans="1:14" x14ac:dyDescent="0.25">
      <c r="A530" s="9" t="s">
        <v>1264</v>
      </c>
      <c r="B530" s="10">
        <v>44561</v>
      </c>
      <c r="C530" s="11">
        <v>1</v>
      </c>
      <c r="D530" s="9" t="s">
        <v>1265</v>
      </c>
      <c r="E530" s="11">
        <v>24970</v>
      </c>
      <c r="F530" s="9" t="s">
        <v>1580</v>
      </c>
      <c r="G530" s="9" t="s">
        <v>1581</v>
      </c>
      <c r="H530" s="9" t="s">
        <v>1588</v>
      </c>
      <c r="I530" s="9" t="s">
        <v>1583</v>
      </c>
      <c r="J530" s="10">
        <v>44561</v>
      </c>
      <c r="K530" s="11">
        <v>1</v>
      </c>
      <c r="L530" s="9" t="s">
        <v>1584</v>
      </c>
      <c r="M530" s="12">
        <v>1240654000</v>
      </c>
      <c r="N530" s="9" t="s">
        <v>1585</v>
      </c>
    </row>
    <row r="531" spans="1:14" x14ac:dyDescent="0.25">
      <c r="A531" s="9" t="s">
        <v>1266</v>
      </c>
      <c r="B531" s="10">
        <v>44561</v>
      </c>
      <c r="C531" s="11">
        <v>1</v>
      </c>
      <c r="D531" s="9" t="s">
        <v>1267</v>
      </c>
      <c r="E531" s="11">
        <v>25739</v>
      </c>
      <c r="F531" s="9" t="s">
        <v>1580</v>
      </c>
      <c r="G531" s="9" t="s">
        <v>1581</v>
      </c>
      <c r="H531" s="9" t="s">
        <v>1582</v>
      </c>
      <c r="I531" s="9" t="s">
        <v>1583</v>
      </c>
      <c r="J531" s="10">
        <v>44561</v>
      </c>
      <c r="K531" s="11">
        <v>1</v>
      </c>
      <c r="L531" s="9" t="s">
        <v>1584</v>
      </c>
      <c r="M531" s="12">
        <v>1104757000</v>
      </c>
      <c r="N531" s="9" t="s">
        <v>1585</v>
      </c>
    </row>
    <row r="532" spans="1:14" x14ac:dyDescent="0.25">
      <c r="A532" s="9" t="s">
        <v>1268</v>
      </c>
      <c r="B532" s="10">
        <v>44561</v>
      </c>
      <c r="C532" s="11">
        <v>1</v>
      </c>
      <c r="D532" s="9" t="s">
        <v>1269</v>
      </c>
      <c r="E532" s="11">
        <v>26107</v>
      </c>
      <c r="F532" s="9" t="s">
        <v>1580</v>
      </c>
      <c r="G532" s="9" t="s">
        <v>1581</v>
      </c>
      <c r="H532" s="9" t="s">
        <v>1582</v>
      </c>
      <c r="I532" s="9" t="s">
        <v>1583</v>
      </c>
      <c r="J532" s="10">
        <v>44561</v>
      </c>
      <c r="K532" s="11">
        <v>1</v>
      </c>
      <c r="L532" s="9" t="s">
        <v>1584</v>
      </c>
      <c r="M532" s="12">
        <v>1339111000</v>
      </c>
      <c r="N532" s="9" t="s">
        <v>1585</v>
      </c>
    </row>
    <row r="533" spans="1:14" x14ac:dyDescent="0.25">
      <c r="A533" s="9" t="s">
        <v>1270</v>
      </c>
      <c r="B533" s="10">
        <v>44561</v>
      </c>
      <c r="C533" s="11">
        <v>1</v>
      </c>
      <c r="D533" s="9" t="s">
        <v>1271</v>
      </c>
      <c r="E533" s="11">
        <v>26263</v>
      </c>
      <c r="F533" s="9" t="s">
        <v>1580</v>
      </c>
      <c r="G533" s="9" t="s">
        <v>1581</v>
      </c>
      <c r="H533" s="9" t="s">
        <v>1582</v>
      </c>
      <c r="I533" s="9" t="s">
        <v>1583</v>
      </c>
      <c r="J533" s="10">
        <v>44561</v>
      </c>
      <c r="K533" s="11">
        <v>1</v>
      </c>
      <c r="L533" s="9" t="s">
        <v>1584</v>
      </c>
      <c r="M533" s="12">
        <v>45585000</v>
      </c>
      <c r="N533" s="9" t="s">
        <v>1585</v>
      </c>
    </row>
    <row r="534" spans="1:14" x14ac:dyDescent="0.25">
      <c r="A534" s="9" t="s">
        <v>1272</v>
      </c>
      <c r="B534" s="10">
        <v>44561</v>
      </c>
      <c r="C534" s="11">
        <v>1</v>
      </c>
      <c r="D534" s="9" t="s">
        <v>1273</v>
      </c>
      <c r="E534" s="11">
        <v>26581</v>
      </c>
      <c r="F534" s="9" t="s">
        <v>1580</v>
      </c>
      <c r="G534" s="9" t="s">
        <v>1581</v>
      </c>
      <c r="H534" s="9" t="s">
        <v>1582</v>
      </c>
      <c r="I534" s="9" t="s">
        <v>1583</v>
      </c>
      <c r="J534" s="10">
        <v>44561</v>
      </c>
      <c r="K534" s="11">
        <v>1</v>
      </c>
      <c r="L534" s="9" t="s">
        <v>1584</v>
      </c>
      <c r="M534" s="12">
        <v>695116000</v>
      </c>
      <c r="N534" s="9" t="s">
        <v>1585</v>
      </c>
    </row>
    <row r="535" spans="1:14" x14ac:dyDescent="0.25">
      <c r="A535" s="9" t="s">
        <v>1274</v>
      </c>
      <c r="B535" s="10">
        <v>44561</v>
      </c>
      <c r="C535" s="11">
        <v>1</v>
      </c>
      <c r="D535" s="9" t="s">
        <v>1275</v>
      </c>
      <c r="E535" s="11">
        <v>25380</v>
      </c>
      <c r="F535" s="9" t="s">
        <v>1580</v>
      </c>
      <c r="G535" s="9" t="s">
        <v>1581</v>
      </c>
      <c r="H535" s="9" t="s">
        <v>1582</v>
      </c>
      <c r="I535" s="9" t="s">
        <v>1583</v>
      </c>
      <c r="J535" s="10">
        <v>44561</v>
      </c>
      <c r="K535" s="11">
        <v>1</v>
      </c>
      <c r="L535" s="9" t="s">
        <v>1584</v>
      </c>
      <c r="M535" s="12">
        <v>908742000</v>
      </c>
      <c r="N535" s="9" t="s">
        <v>1585</v>
      </c>
    </row>
    <row r="536" spans="1:14" x14ac:dyDescent="0.25">
      <c r="A536" s="9" t="s">
        <v>1276</v>
      </c>
      <c r="B536" s="10">
        <v>44561</v>
      </c>
      <c r="C536" s="11">
        <v>2</v>
      </c>
      <c r="D536" s="9" t="s">
        <v>1277</v>
      </c>
      <c r="E536" s="11">
        <v>23302</v>
      </c>
      <c r="F536" s="9" t="s">
        <v>1580</v>
      </c>
      <c r="G536" s="9" t="s">
        <v>1581</v>
      </c>
      <c r="H536" s="9" t="s">
        <v>1588</v>
      </c>
      <c r="I536" s="9" t="s">
        <v>1583</v>
      </c>
      <c r="J536" s="10">
        <v>44561</v>
      </c>
      <c r="K536" s="11">
        <v>1</v>
      </c>
      <c r="L536" s="9" t="s">
        <v>1584</v>
      </c>
      <c r="M536" s="12">
        <v>105544080000</v>
      </c>
      <c r="N536" s="9" t="s">
        <v>1585</v>
      </c>
    </row>
    <row r="537" spans="1:14" x14ac:dyDescent="0.25">
      <c r="A537" s="9" t="s">
        <v>1278</v>
      </c>
      <c r="B537" s="10">
        <v>44561</v>
      </c>
      <c r="C537" s="11">
        <v>1</v>
      </c>
      <c r="D537" s="9" t="s">
        <v>1279</v>
      </c>
      <c r="E537" s="11">
        <v>26948</v>
      </c>
      <c r="F537" s="9" t="s">
        <v>1580</v>
      </c>
      <c r="G537" s="9" t="s">
        <v>1581</v>
      </c>
      <c r="H537" s="9" t="s">
        <v>1582</v>
      </c>
      <c r="I537" s="9" t="s">
        <v>1583</v>
      </c>
      <c r="J537" s="10">
        <v>44561</v>
      </c>
      <c r="K537" s="11">
        <v>1</v>
      </c>
      <c r="L537" s="9" t="s">
        <v>1584</v>
      </c>
      <c r="M537" s="12">
        <v>679433000</v>
      </c>
      <c r="N537" s="9" t="s">
        <v>1585</v>
      </c>
    </row>
    <row r="538" spans="1:14" x14ac:dyDescent="0.25">
      <c r="A538" s="9" t="s">
        <v>1280</v>
      </c>
      <c r="B538" s="10">
        <v>44561</v>
      </c>
      <c r="C538" s="11">
        <v>1</v>
      </c>
      <c r="D538" s="9" t="s">
        <v>1281</v>
      </c>
      <c r="E538" s="11">
        <v>26875</v>
      </c>
      <c r="F538" s="9" t="s">
        <v>1580</v>
      </c>
      <c r="G538" s="9" t="s">
        <v>1581</v>
      </c>
      <c r="H538" s="9" t="s">
        <v>1582</v>
      </c>
      <c r="I538" s="9" t="s">
        <v>1583</v>
      </c>
      <c r="J538" s="10">
        <v>44561</v>
      </c>
      <c r="K538" s="11">
        <v>1</v>
      </c>
      <c r="L538" s="9" t="s">
        <v>1584</v>
      </c>
      <c r="M538" s="12">
        <v>2714819000</v>
      </c>
      <c r="N538" s="9" t="s">
        <v>1585</v>
      </c>
    </row>
    <row r="539" spans="1:14" x14ac:dyDescent="0.25">
      <c r="A539" s="9" t="s">
        <v>1282</v>
      </c>
      <c r="B539" s="10">
        <v>44561</v>
      </c>
      <c r="C539" s="11">
        <v>1</v>
      </c>
      <c r="D539" s="9" t="s">
        <v>1283</v>
      </c>
      <c r="E539" s="11">
        <v>25054</v>
      </c>
      <c r="F539" s="9" t="s">
        <v>1580</v>
      </c>
      <c r="G539" s="9" t="s">
        <v>1581</v>
      </c>
      <c r="H539" s="9" t="s">
        <v>1588</v>
      </c>
      <c r="I539" s="9" t="s">
        <v>1583</v>
      </c>
      <c r="J539" s="10">
        <v>44561</v>
      </c>
      <c r="K539" s="11">
        <v>1</v>
      </c>
      <c r="L539" s="9" t="s">
        <v>1584</v>
      </c>
      <c r="M539" s="12">
        <v>187000</v>
      </c>
      <c r="N539" s="9" t="s">
        <v>1585</v>
      </c>
    </row>
    <row r="540" spans="1:14" x14ac:dyDescent="0.25">
      <c r="A540" s="9" t="s">
        <v>1284</v>
      </c>
      <c r="B540" s="10">
        <v>44561</v>
      </c>
      <c r="C540" s="11">
        <v>2</v>
      </c>
      <c r="D540" s="9" t="s">
        <v>1285</v>
      </c>
      <c r="E540" s="11">
        <v>23817</v>
      </c>
      <c r="F540" s="9" t="s">
        <v>1580</v>
      </c>
      <c r="G540" s="9" t="s">
        <v>1581</v>
      </c>
      <c r="H540" s="9" t="s">
        <v>1582</v>
      </c>
      <c r="I540" s="9" t="s">
        <v>1583</v>
      </c>
      <c r="J540" s="10">
        <v>44561</v>
      </c>
      <c r="K540" s="11">
        <v>1</v>
      </c>
      <c r="L540" s="9" t="s">
        <v>1584</v>
      </c>
      <c r="M540" s="12">
        <v>326978000</v>
      </c>
      <c r="N540" s="9" t="s">
        <v>1585</v>
      </c>
    </row>
    <row r="541" spans="1:14" x14ac:dyDescent="0.25">
      <c r="A541" s="9" t="s">
        <v>1286</v>
      </c>
      <c r="B541" s="10">
        <v>44561</v>
      </c>
      <c r="C541" s="11">
        <v>1</v>
      </c>
      <c r="D541" s="9" t="s">
        <v>1287</v>
      </c>
      <c r="E541" s="11">
        <v>26018</v>
      </c>
      <c r="F541" s="9" t="s">
        <v>1580</v>
      </c>
      <c r="G541" s="9" t="s">
        <v>1581</v>
      </c>
      <c r="H541" s="9" t="s">
        <v>1582</v>
      </c>
      <c r="I541" s="9" t="s">
        <v>1583</v>
      </c>
      <c r="J541" s="10">
        <v>44561</v>
      </c>
      <c r="K541" s="11">
        <v>1</v>
      </c>
      <c r="L541" s="9" t="s">
        <v>1584</v>
      </c>
      <c r="M541" s="12">
        <v>71831000</v>
      </c>
      <c r="N541" s="9" t="s">
        <v>1585</v>
      </c>
    </row>
    <row r="542" spans="1:14" x14ac:dyDescent="0.25">
      <c r="A542" s="9" t="s">
        <v>1288</v>
      </c>
      <c r="B542" s="10">
        <v>44561</v>
      </c>
      <c r="C542" s="11">
        <v>1</v>
      </c>
      <c r="D542" s="9" t="s">
        <v>1289</v>
      </c>
      <c r="E542" s="11">
        <v>26859</v>
      </c>
      <c r="F542" s="9" t="s">
        <v>1580</v>
      </c>
      <c r="G542" s="9" t="s">
        <v>1581</v>
      </c>
      <c r="H542" s="9" t="s">
        <v>1582</v>
      </c>
      <c r="I542" s="9" t="s">
        <v>1583</v>
      </c>
      <c r="J542" s="10">
        <v>44561</v>
      </c>
      <c r="K542" s="11">
        <v>1</v>
      </c>
      <c r="L542" s="9" t="s">
        <v>1584</v>
      </c>
      <c r="M542" s="12">
        <v>1024430000</v>
      </c>
      <c r="N542" s="9" t="s">
        <v>1585</v>
      </c>
    </row>
    <row r="543" spans="1:14" x14ac:dyDescent="0.25">
      <c r="A543" s="9" t="s">
        <v>1290</v>
      </c>
      <c r="B543" s="10">
        <v>44561</v>
      </c>
      <c r="C543" s="11">
        <v>1</v>
      </c>
      <c r="D543" s="9" t="s">
        <v>1291</v>
      </c>
      <c r="E543" s="11">
        <v>25593</v>
      </c>
      <c r="F543" s="9" t="s">
        <v>1580</v>
      </c>
      <c r="G543" s="9" t="s">
        <v>1581</v>
      </c>
      <c r="H543" s="9" t="s">
        <v>1582</v>
      </c>
      <c r="I543" s="9" t="s">
        <v>1583</v>
      </c>
      <c r="J543" s="10">
        <v>44561</v>
      </c>
      <c r="K543" s="11">
        <v>1</v>
      </c>
      <c r="L543" s="9" t="s">
        <v>1584</v>
      </c>
      <c r="M543" s="12">
        <v>5000</v>
      </c>
      <c r="N543" s="9" t="s">
        <v>1585</v>
      </c>
    </row>
    <row r="544" spans="1:14" x14ac:dyDescent="0.25">
      <c r="A544" s="9" t="s">
        <v>1292</v>
      </c>
      <c r="B544" s="10">
        <v>44561</v>
      </c>
      <c r="C544" s="11">
        <v>1</v>
      </c>
      <c r="D544" s="9" t="s">
        <v>1293</v>
      </c>
      <c r="E544" s="11">
        <v>25151</v>
      </c>
      <c r="F544" s="9" t="s">
        <v>1580</v>
      </c>
      <c r="G544" s="9" t="s">
        <v>1581</v>
      </c>
      <c r="H544" s="9" t="s">
        <v>1588</v>
      </c>
      <c r="I544" s="9" t="s">
        <v>1583</v>
      </c>
      <c r="J544" s="10">
        <v>44561</v>
      </c>
      <c r="K544" s="11">
        <v>1</v>
      </c>
      <c r="L544" s="9" t="s">
        <v>1584</v>
      </c>
      <c r="M544" s="12">
        <v>221000</v>
      </c>
      <c r="N544" s="9" t="s">
        <v>1585</v>
      </c>
    </row>
    <row r="545" spans="1:14" x14ac:dyDescent="0.25">
      <c r="A545" s="9" t="s">
        <v>1294</v>
      </c>
      <c r="B545" s="10">
        <v>44561</v>
      </c>
      <c r="C545" s="11">
        <v>3</v>
      </c>
      <c r="D545" s="9" t="s">
        <v>1295</v>
      </c>
      <c r="E545" s="11">
        <v>25640</v>
      </c>
      <c r="F545" s="9" t="s">
        <v>1580</v>
      </c>
      <c r="G545" s="9" t="s">
        <v>1581</v>
      </c>
      <c r="H545" s="9" t="s">
        <v>1582</v>
      </c>
      <c r="I545" s="9" t="s">
        <v>1583</v>
      </c>
      <c r="J545" s="10">
        <v>44561</v>
      </c>
      <c r="K545" s="11">
        <v>1</v>
      </c>
      <c r="L545" s="9" t="s">
        <v>1584</v>
      </c>
      <c r="M545" s="12">
        <v>3882921000</v>
      </c>
      <c r="N545" s="9" t="s">
        <v>1585</v>
      </c>
    </row>
    <row r="546" spans="1:14" x14ac:dyDescent="0.25">
      <c r="A546" s="9" t="s">
        <v>1296</v>
      </c>
      <c r="B546" s="10">
        <v>44377</v>
      </c>
      <c r="C546" s="11">
        <v>1</v>
      </c>
      <c r="D546" s="9" t="s">
        <v>1297</v>
      </c>
      <c r="E546" s="11">
        <v>26328</v>
      </c>
      <c r="F546" s="9" t="s">
        <v>1580</v>
      </c>
      <c r="G546" s="9" t="s">
        <v>1581</v>
      </c>
      <c r="H546" s="9" t="s">
        <v>1582</v>
      </c>
      <c r="I546" s="9" t="s">
        <v>1583</v>
      </c>
      <c r="J546" s="10">
        <v>44377</v>
      </c>
      <c r="K546" s="11">
        <v>1</v>
      </c>
      <c r="L546" s="9" t="s">
        <v>1584</v>
      </c>
      <c r="M546" s="12">
        <v>610401000</v>
      </c>
      <c r="N546" s="9" t="s">
        <v>1585</v>
      </c>
    </row>
    <row r="547" spans="1:14" x14ac:dyDescent="0.25">
      <c r="A547" s="9" t="s">
        <v>1296</v>
      </c>
      <c r="B547" s="10">
        <v>44561</v>
      </c>
      <c r="C547" s="11">
        <v>2</v>
      </c>
      <c r="D547" s="9" t="s">
        <v>1297</v>
      </c>
      <c r="E547" s="11">
        <v>26328</v>
      </c>
      <c r="F547" s="9" t="s">
        <v>1580</v>
      </c>
      <c r="G547" s="9" t="s">
        <v>1581</v>
      </c>
      <c r="H547" s="9" t="s">
        <v>1582</v>
      </c>
      <c r="I547" s="9" t="s">
        <v>1583</v>
      </c>
      <c r="J547" s="10">
        <v>44561</v>
      </c>
      <c r="K547" s="11">
        <v>1</v>
      </c>
      <c r="L547" s="9" t="s">
        <v>1584</v>
      </c>
      <c r="M547" s="12">
        <v>644368000</v>
      </c>
      <c r="N547" s="9" t="s">
        <v>1585</v>
      </c>
    </row>
    <row r="548" spans="1:14" x14ac:dyDescent="0.25">
      <c r="A548" s="9" t="s">
        <v>1298</v>
      </c>
      <c r="B548" s="10">
        <v>44561</v>
      </c>
      <c r="C548" s="11">
        <v>2</v>
      </c>
      <c r="D548" s="9" t="s">
        <v>1299</v>
      </c>
      <c r="E548" s="11">
        <v>25240</v>
      </c>
      <c r="F548" s="9" t="s">
        <v>1580</v>
      </c>
      <c r="G548" s="9" t="s">
        <v>1581</v>
      </c>
      <c r="H548" s="9" t="s">
        <v>1582</v>
      </c>
      <c r="I548" s="9" t="s">
        <v>1583</v>
      </c>
      <c r="J548" s="10">
        <v>44561</v>
      </c>
      <c r="K548" s="11">
        <v>1</v>
      </c>
      <c r="L548" s="9" t="s">
        <v>1584</v>
      </c>
      <c r="M548" s="12">
        <v>404000</v>
      </c>
      <c r="N548" s="9" t="s">
        <v>1585</v>
      </c>
    </row>
    <row r="549" spans="1:14" x14ac:dyDescent="0.25">
      <c r="A549" s="9" t="s">
        <v>1300</v>
      </c>
      <c r="B549" s="10">
        <v>44561</v>
      </c>
      <c r="C549" s="11">
        <v>1</v>
      </c>
      <c r="D549" s="9" t="s">
        <v>1301</v>
      </c>
      <c r="E549" s="11">
        <v>26298</v>
      </c>
      <c r="F549" s="9" t="s">
        <v>1580</v>
      </c>
      <c r="G549" s="9" t="s">
        <v>1581</v>
      </c>
      <c r="H549" s="9" t="s">
        <v>1582</v>
      </c>
      <c r="I549" s="9" t="s">
        <v>1583</v>
      </c>
      <c r="J549" s="10">
        <v>44561</v>
      </c>
      <c r="K549" s="11">
        <v>1</v>
      </c>
      <c r="L549" s="9" t="s">
        <v>1584</v>
      </c>
      <c r="M549" s="12">
        <v>1306142000</v>
      </c>
      <c r="N549" s="9" t="s">
        <v>1585</v>
      </c>
    </row>
    <row r="550" spans="1:14" x14ac:dyDescent="0.25">
      <c r="A550" s="9" t="s">
        <v>1302</v>
      </c>
      <c r="B550" s="10">
        <v>44561</v>
      </c>
      <c r="C550" s="11">
        <v>1</v>
      </c>
      <c r="D550" s="9" t="s">
        <v>1303</v>
      </c>
      <c r="E550" s="11">
        <v>25720</v>
      </c>
      <c r="F550" s="9" t="s">
        <v>1580</v>
      </c>
      <c r="G550" s="9" t="s">
        <v>1581</v>
      </c>
      <c r="H550" s="9" t="s">
        <v>1582</v>
      </c>
      <c r="I550" s="9" t="s">
        <v>1583</v>
      </c>
      <c r="J550" s="10">
        <v>44561</v>
      </c>
      <c r="K550" s="11">
        <v>1</v>
      </c>
      <c r="L550" s="9" t="s">
        <v>1584</v>
      </c>
      <c r="M550" s="12">
        <v>551431000</v>
      </c>
      <c r="N550" s="9" t="s">
        <v>1585</v>
      </c>
    </row>
    <row r="551" spans="1:14" x14ac:dyDescent="0.25">
      <c r="A551" s="9" t="s">
        <v>1304</v>
      </c>
      <c r="B551" s="10">
        <v>44561</v>
      </c>
      <c r="C551" s="11">
        <v>1</v>
      </c>
      <c r="D551" s="9" t="s">
        <v>1305</v>
      </c>
      <c r="E551" s="11">
        <v>80195</v>
      </c>
      <c r="F551" s="9" t="s">
        <v>1580</v>
      </c>
      <c r="G551" s="9" t="s">
        <v>1581</v>
      </c>
      <c r="H551" s="9" t="s">
        <v>1582</v>
      </c>
      <c r="I551" s="9" t="s">
        <v>1583</v>
      </c>
      <c r="J551" s="10">
        <v>44561</v>
      </c>
      <c r="K551" s="11">
        <v>1</v>
      </c>
      <c r="L551" s="9" t="s">
        <v>1584</v>
      </c>
      <c r="M551" s="12">
        <v>1330702000</v>
      </c>
      <c r="N551" s="9" t="s">
        <v>1585</v>
      </c>
    </row>
    <row r="552" spans="1:14" x14ac:dyDescent="0.25">
      <c r="A552" s="9" t="s">
        <v>1306</v>
      </c>
      <c r="B552" s="10">
        <v>44561</v>
      </c>
      <c r="C552" s="11">
        <v>2</v>
      </c>
      <c r="D552" s="9" t="s">
        <v>1307</v>
      </c>
      <c r="E552" s="11">
        <v>25747</v>
      </c>
      <c r="F552" s="9" t="s">
        <v>1580</v>
      </c>
      <c r="G552" s="9" t="s">
        <v>1581</v>
      </c>
      <c r="H552" s="9" t="s">
        <v>1582</v>
      </c>
      <c r="I552" s="9" t="s">
        <v>1583</v>
      </c>
      <c r="J552" s="10">
        <v>44561</v>
      </c>
      <c r="K552" s="11">
        <v>1</v>
      </c>
      <c r="L552" s="9" t="s">
        <v>1584</v>
      </c>
      <c r="M552" s="12">
        <v>1965123000</v>
      </c>
      <c r="N552" s="9" t="s">
        <v>1585</v>
      </c>
    </row>
    <row r="553" spans="1:14" x14ac:dyDescent="0.25">
      <c r="A553" s="9" t="s">
        <v>1308</v>
      </c>
      <c r="B553" s="10">
        <v>44561</v>
      </c>
      <c r="C553" s="11">
        <v>1</v>
      </c>
      <c r="D553" s="9" t="s">
        <v>1309</v>
      </c>
      <c r="E553" s="11">
        <v>26832</v>
      </c>
      <c r="F553" s="9" t="s">
        <v>1580</v>
      </c>
      <c r="G553" s="9" t="s">
        <v>1581</v>
      </c>
      <c r="H553" s="9" t="s">
        <v>1582</v>
      </c>
      <c r="I553" s="9" t="s">
        <v>1583</v>
      </c>
      <c r="J553" s="10">
        <v>44561</v>
      </c>
      <c r="K553" s="11">
        <v>1</v>
      </c>
      <c r="L553" s="9" t="s">
        <v>1584</v>
      </c>
      <c r="M553" s="12">
        <v>703176000</v>
      </c>
      <c r="N553" s="9" t="s">
        <v>1585</v>
      </c>
    </row>
    <row r="554" spans="1:14" x14ac:dyDescent="0.25">
      <c r="A554" s="9" t="s">
        <v>1310</v>
      </c>
      <c r="B554" s="10">
        <v>44561</v>
      </c>
      <c r="C554" s="11">
        <v>1</v>
      </c>
      <c r="D554" s="9" t="s">
        <v>1311</v>
      </c>
      <c r="E554" s="11">
        <v>26930</v>
      </c>
      <c r="F554" s="9" t="s">
        <v>1580</v>
      </c>
      <c r="G554" s="9" t="s">
        <v>1581</v>
      </c>
      <c r="H554" s="9" t="s">
        <v>1588</v>
      </c>
      <c r="I554" s="9" t="s">
        <v>1583</v>
      </c>
      <c r="J554" s="10">
        <v>44561</v>
      </c>
      <c r="K554" s="11">
        <v>1</v>
      </c>
      <c r="L554" s="9" t="s">
        <v>1584</v>
      </c>
      <c r="M554" s="12">
        <v>3345350000</v>
      </c>
      <c r="N554" s="9" t="s">
        <v>1585</v>
      </c>
    </row>
    <row r="555" spans="1:14" x14ac:dyDescent="0.25">
      <c r="A555" s="9" t="s">
        <v>1312</v>
      </c>
      <c r="B555" s="10">
        <v>44561</v>
      </c>
      <c r="C555" s="11">
        <v>1</v>
      </c>
      <c r="D555" s="9" t="s">
        <v>1313</v>
      </c>
      <c r="E555" s="11">
        <v>17850</v>
      </c>
      <c r="F555" s="9" t="s">
        <v>1580</v>
      </c>
      <c r="G555" s="9" t="s">
        <v>1581</v>
      </c>
      <c r="H555" s="9" t="s">
        <v>1582</v>
      </c>
      <c r="I555" s="9" t="s">
        <v>1583</v>
      </c>
      <c r="J555" s="10">
        <v>44561</v>
      </c>
      <c r="K555" s="11">
        <v>1</v>
      </c>
      <c r="L555" s="9" t="s">
        <v>1584</v>
      </c>
      <c r="M555" s="12">
        <v>132210000</v>
      </c>
      <c r="N555" s="9" t="s">
        <v>1585</v>
      </c>
    </row>
    <row r="556" spans="1:14" x14ac:dyDescent="0.25">
      <c r="A556" s="9" t="s">
        <v>1314</v>
      </c>
      <c r="B556" s="10">
        <v>44561</v>
      </c>
      <c r="C556" s="11">
        <v>1</v>
      </c>
      <c r="D556" s="9" t="s">
        <v>1315</v>
      </c>
      <c r="E556" s="11">
        <v>26530</v>
      </c>
      <c r="F556" s="9" t="s">
        <v>1580</v>
      </c>
      <c r="G556" s="9" t="s">
        <v>1581</v>
      </c>
      <c r="H556" s="9" t="s">
        <v>1582</v>
      </c>
      <c r="I556" s="9" t="s">
        <v>1583</v>
      </c>
      <c r="J556" s="10">
        <v>44561</v>
      </c>
      <c r="K556" s="11">
        <v>1</v>
      </c>
      <c r="L556" s="9" t="s">
        <v>1584</v>
      </c>
      <c r="M556" s="12">
        <v>5978726000</v>
      </c>
      <c r="N556" s="9" t="s">
        <v>1585</v>
      </c>
    </row>
    <row r="557" spans="1:14" x14ac:dyDescent="0.25">
      <c r="A557" s="9" t="s">
        <v>1316</v>
      </c>
      <c r="B557" s="10">
        <v>44561</v>
      </c>
      <c r="C557" s="11">
        <v>1</v>
      </c>
      <c r="D557" s="9" t="s">
        <v>1317</v>
      </c>
      <c r="E557" s="11">
        <v>26999</v>
      </c>
      <c r="F557" s="9" t="s">
        <v>1580</v>
      </c>
      <c r="G557" s="9" t="s">
        <v>1581</v>
      </c>
      <c r="H557" s="9" t="s">
        <v>1582</v>
      </c>
      <c r="I557" s="9" t="s">
        <v>1583</v>
      </c>
      <c r="J557" s="10">
        <v>44561</v>
      </c>
      <c r="K557" s="11">
        <v>1</v>
      </c>
      <c r="L557" s="9" t="s">
        <v>1584</v>
      </c>
      <c r="M557" s="12">
        <v>2289871000</v>
      </c>
      <c r="N557" s="9" t="s">
        <v>1585</v>
      </c>
    </row>
    <row r="558" spans="1:14" x14ac:dyDescent="0.25">
      <c r="A558" s="9" t="s">
        <v>1318</v>
      </c>
      <c r="B558" s="10">
        <v>44561</v>
      </c>
      <c r="C558" s="11">
        <v>2</v>
      </c>
      <c r="D558" s="9" t="s">
        <v>1319</v>
      </c>
      <c r="E558" s="11">
        <v>25674</v>
      </c>
      <c r="F558" s="9" t="s">
        <v>1580</v>
      </c>
      <c r="G558" s="9" t="s">
        <v>1581</v>
      </c>
      <c r="H558" s="9" t="s">
        <v>1582</v>
      </c>
      <c r="I558" s="9" t="s">
        <v>1583</v>
      </c>
      <c r="J558" s="10">
        <v>44561</v>
      </c>
      <c r="K558" s="11">
        <v>1</v>
      </c>
      <c r="L558" s="9" t="s">
        <v>1584</v>
      </c>
      <c r="M558" s="12">
        <v>1910006000</v>
      </c>
      <c r="N558" s="9" t="s">
        <v>1585</v>
      </c>
    </row>
    <row r="559" spans="1:14" x14ac:dyDescent="0.25">
      <c r="A559" s="9" t="s">
        <v>1320</v>
      </c>
      <c r="B559" s="10">
        <v>44561</v>
      </c>
      <c r="C559" s="11">
        <v>1</v>
      </c>
      <c r="D559" s="9" t="s">
        <v>1321</v>
      </c>
      <c r="E559" s="11">
        <v>26000</v>
      </c>
      <c r="F559" s="9" t="s">
        <v>1580</v>
      </c>
      <c r="G559" s="9" t="s">
        <v>1581</v>
      </c>
      <c r="H559" s="9" t="s">
        <v>1582</v>
      </c>
      <c r="I559" s="9" t="s">
        <v>1583</v>
      </c>
      <c r="J559" s="10">
        <v>44561</v>
      </c>
      <c r="K559" s="11">
        <v>1</v>
      </c>
      <c r="L559" s="9" t="s">
        <v>1584</v>
      </c>
      <c r="M559" s="12">
        <v>809379000</v>
      </c>
      <c r="N559" s="9" t="s">
        <v>1585</v>
      </c>
    </row>
    <row r="560" spans="1:14" x14ac:dyDescent="0.25">
      <c r="A560" s="9" t="s">
        <v>1322</v>
      </c>
      <c r="B560" s="10">
        <v>44286</v>
      </c>
      <c r="C560" s="11">
        <v>1</v>
      </c>
      <c r="D560" s="9" t="s">
        <v>1323</v>
      </c>
      <c r="E560" s="11">
        <v>26042</v>
      </c>
      <c r="F560" s="9" t="s">
        <v>1580</v>
      </c>
      <c r="G560" s="9" t="s">
        <v>1581</v>
      </c>
      <c r="H560" s="9" t="s">
        <v>1588</v>
      </c>
      <c r="I560" s="9" t="s">
        <v>1583</v>
      </c>
      <c r="J560" s="10">
        <v>44286</v>
      </c>
      <c r="K560" s="11">
        <v>1</v>
      </c>
      <c r="L560" s="9" t="s">
        <v>1584</v>
      </c>
      <c r="M560" s="12">
        <v>1045000</v>
      </c>
      <c r="N560" s="9" t="s">
        <v>1585</v>
      </c>
    </row>
    <row r="561" spans="1:14" x14ac:dyDescent="0.25">
      <c r="A561" s="9" t="s">
        <v>1322</v>
      </c>
      <c r="B561" s="10">
        <v>44561</v>
      </c>
      <c r="C561" s="11">
        <v>1</v>
      </c>
      <c r="D561" s="9" t="s">
        <v>1323</v>
      </c>
      <c r="E561" s="11">
        <v>26042</v>
      </c>
      <c r="F561" s="9" t="s">
        <v>1580</v>
      </c>
      <c r="G561" s="9" t="s">
        <v>1581</v>
      </c>
      <c r="H561" s="9" t="s">
        <v>1582</v>
      </c>
      <c r="I561" s="9" t="s">
        <v>1583</v>
      </c>
      <c r="J561" s="10">
        <v>44561</v>
      </c>
      <c r="K561" s="11">
        <v>1</v>
      </c>
      <c r="L561" s="9" t="s">
        <v>1584</v>
      </c>
      <c r="M561" s="12">
        <v>12077000</v>
      </c>
      <c r="N561" s="9" t="s">
        <v>1585</v>
      </c>
    </row>
    <row r="562" spans="1:14" x14ac:dyDescent="0.25">
      <c r="A562" s="9" t="s">
        <v>1610</v>
      </c>
      <c r="B562" s="10">
        <v>44561</v>
      </c>
      <c r="C562" s="11">
        <v>1</v>
      </c>
      <c r="D562" s="9" t="s">
        <v>1611</v>
      </c>
      <c r="E562" s="11">
        <v>27006</v>
      </c>
      <c r="F562" s="9" t="s">
        <v>1580</v>
      </c>
      <c r="G562" s="9" t="s">
        <v>1581</v>
      </c>
      <c r="H562" s="9" t="s">
        <v>1588</v>
      </c>
      <c r="I562" s="9" t="s">
        <v>1583</v>
      </c>
      <c r="J562" s="10">
        <v>44561</v>
      </c>
      <c r="K562" s="11">
        <v>1</v>
      </c>
      <c r="L562" s="9" t="s">
        <v>1584</v>
      </c>
      <c r="M562" s="12">
        <v>46769093000</v>
      </c>
      <c r="N562" s="9" t="s">
        <v>1585</v>
      </c>
    </row>
    <row r="563" spans="1:14" x14ac:dyDescent="0.25">
      <c r="A563" s="9" t="s">
        <v>1610</v>
      </c>
      <c r="B563" s="10">
        <v>44561</v>
      </c>
      <c r="C563" s="11">
        <v>1</v>
      </c>
      <c r="D563" s="9" t="s">
        <v>1611</v>
      </c>
      <c r="E563" s="11">
        <v>27006</v>
      </c>
      <c r="F563" s="9" t="s">
        <v>1580</v>
      </c>
      <c r="G563" s="9" t="s">
        <v>1581</v>
      </c>
      <c r="H563" s="9" t="s">
        <v>1588</v>
      </c>
      <c r="I563" s="9" t="s">
        <v>1583</v>
      </c>
      <c r="J563" s="10">
        <v>44561</v>
      </c>
      <c r="K563" s="11">
        <v>1</v>
      </c>
      <c r="L563" s="9" t="s">
        <v>1584</v>
      </c>
      <c r="M563" s="12">
        <v>46769093000</v>
      </c>
      <c r="N563" s="9" t="s">
        <v>1585</v>
      </c>
    </row>
    <row r="564" spans="1:14" x14ac:dyDescent="0.25">
      <c r="A564" s="9" t="s">
        <v>1610</v>
      </c>
      <c r="B564" s="10">
        <v>44561</v>
      </c>
      <c r="C564" s="11">
        <v>1</v>
      </c>
      <c r="D564" s="9" t="s">
        <v>1611</v>
      </c>
      <c r="E564" s="11">
        <v>27006</v>
      </c>
      <c r="F564" s="9" t="s">
        <v>1580</v>
      </c>
      <c r="G564" s="9" t="s">
        <v>1581</v>
      </c>
      <c r="H564" s="9" t="s">
        <v>1588</v>
      </c>
      <c r="I564" s="9" t="s">
        <v>1583</v>
      </c>
      <c r="J564" s="10">
        <v>44561</v>
      </c>
      <c r="K564" s="11">
        <v>1</v>
      </c>
      <c r="L564" s="9" t="s">
        <v>1584</v>
      </c>
      <c r="M564" s="12">
        <v>46769093000</v>
      </c>
      <c r="N564" s="9" t="s">
        <v>1585</v>
      </c>
    </row>
    <row r="565" spans="1:14" x14ac:dyDescent="0.25">
      <c r="A565" s="9" t="s">
        <v>1324</v>
      </c>
      <c r="B565" s="10">
        <v>44561</v>
      </c>
      <c r="C565" s="11">
        <v>1</v>
      </c>
      <c r="D565" s="9" t="s">
        <v>1325</v>
      </c>
      <c r="E565" s="11">
        <v>26905</v>
      </c>
      <c r="F565" s="9" t="s">
        <v>1580</v>
      </c>
      <c r="G565" s="9" t="s">
        <v>1581</v>
      </c>
      <c r="H565" s="9" t="s">
        <v>1588</v>
      </c>
      <c r="I565" s="9" t="s">
        <v>1583</v>
      </c>
      <c r="J565" s="10">
        <v>44561</v>
      </c>
      <c r="K565" s="11">
        <v>1</v>
      </c>
      <c r="L565" s="9" t="s">
        <v>1584</v>
      </c>
      <c r="M565" s="12">
        <v>600057327000</v>
      </c>
      <c r="N565" s="9" t="s">
        <v>1585</v>
      </c>
    </row>
    <row r="566" spans="1:14" x14ac:dyDescent="0.25">
      <c r="A566" s="9" t="s">
        <v>1326</v>
      </c>
      <c r="B566" s="10">
        <v>44561</v>
      </c>
      <c r="C566" s="11">
        <v>1</v>
      </c>
      <c r="D566" s="9" t="s">
        <v>1327</v>
      </c>
      <c r="E566" s="11">
        <v>25968</v>
      </c>
      <c r="F566" s="9" t="s">
        <v>1580</v>
      </c>
      <c r="G566" s="9" t="s">
        <v>1581</v>
      </c>
      <c r="H566" s="9" t="s">
        <v>1588</v>
      </c>
      <c r="I566" s="9" t="s">
        <v>1583</v>
      </c>
      <c r="J566" s="10">
        <v>44561</v>
      </c>
      <c r="K566" s="11">
        <v>1</v>
      </c>
      <c r="L566" s="9" t="s">
        <v>1584</v>
      </c>
      <c r="M566" s="12">
        <v>2190000</v>
      </c>
      <c r="N566" s="9" t="s">
        <v>1585</v>
      </c>
    </row>
    <row r="567" spans="1:14" x14ac:dyDescent="0.25">
      <c r="A567" s="9" t="s">
        <v>1612</v>
      </c>
      <c r="B567" s="10">
        <v>44561</v>
      </c>
      <c r="C567" s="11">
        <v>1</v>
      </c>
      <c r="D567" s="9" t="s">
        <v>1613</v>
      </c>
      <c r="E567" s="11">
        <v>26310</v>
      </c>
      <c r="F567" s="9" t="s">
        <v>1580</v>
      </c>
      <c r="G567" s="9" t="s">
        <v>1581</v>
      </c>
      <c r="H567" s="9" t="s">
        <v>1582</v>
      </c>
      <c r="I567" s="9" t="s">
        <v>1583</v>
      </c>
      <c r="J567" s="10">
        <v>44561</v>
      </c>
      <c r="K567" s="11">
        <v>1</v>
      </c>
      <c r="L567" s="9" t="s">
        <v>1584</v>
      </c>
      <c r="M567" s="12">
        <v>11161000</v>
      </c>
      <c r="N567" s="9" t="s">
        <v>1585</v>
      </c>
    </row>
    <row r="568" spans="1:14" x14ac:dyDescent="0.25">
      <c r="A568" s="9" t="s">
        <v>1614</v>
      </c>
      <c r="B568" s="10">
        <v>44286</v>
      </c>
      <c r="C568" s="11">
        <v>1</v>
      </c>
      <c r="D568" s="9" t="s">
        <v>1615</v>
      </c>
      <c r="E568" s="11">
        <v>26239</v>
      </c>
      <c r="F568" s="9" t="s">
        <v>1580</v>
      </c>
      <c r="G568" s="9" t="s">
        <v>1581</v>
      </c>
      <c r="H568" s="9" t="s">
        <v>1582</v>
      </c>
      <c r="I568" s="9" t="s">
        <v>1583</v>
      </c>
      <c r="J568" s="10">
        <v>44286</v>
      </c>
      <c r="K568" s="11">
        <v>1</v>
      </c>
      <c r="L568" s="9" t="s">
        <v>1584</v>
      </c>
      <c r="M568" s="12">
        <v>1000</v>
      </c>
      <c r="N568" s="9" t="s">
        <v>1585</v>
      </c>
    </row>
    <row r="569" spans="1:14" x14ac:dyDescent="0.25">
      <c r="A569" s="9" t="s">
        <v>1614</v>
      </c>
      <c r="B569" s="10">
        <v>44561</v>
      </c>
      <c r="C569" s="11">
        <v>2</v>
      </c>
      <c r="D569" s="9" t="s">
        <v>1615</v>
      </c>
      <c r="E569" s="11">
        <v>26239</v>
      </c>
      <c r="F569" s="9" t="s">
        <v>1580</v>
      </c>
      <c r="G569" s="9" t="s">
        <v>1581</v>
      </c>
      <c r="H569" s="9" t="s">
        <v>1582</v>
      </c>
      <c r="I569" s="9" t="s">
        <v>1583</v>
      </c>
      <c r="J569" s="10">
        <v>44561</v>
      </c>
      <c r="K569" s="11">
        <v>1</v>
      </c>
      <c r="L569" s="9" t="s">
        <v>1584</v>
      </c>
      <c r="M569" s="12">
        <v>1000</v>
      </c>
      <c r="N569" s="9" t="s">
        <v>1585</v>
      </c>
    </row>
    <row r="570" spans="1:14" x14ac:dyDescent="0.25">
      <c r="A570" s="9" t="s">
        <v>1616</v>
      </c>
      <c r="B570" s="10">
        <v>44561</v>
      </c>
      <c r="C570" s="11">
        <v>1</v>
      </c>
      <c r="D570" s="9" t="s">
        <v>1617</v>
      </c>
      <c r="E570" s="11">
        <v>27014</v>
      </c>
      <c r="F570" s="9" t="s">
        <v>1580</v>
      </c>
      <c r="G570" s="9" t="s">
        <v>1581</v>
      </c>
      <c r="H570" s="9" t="s">
        <v>1582</v>
      </c>
      <c r="I570" s="9" t="s">
        <v>1583</v>
      </c>
      <c r="J570" s="10">
        <v>44561</v>
      </c>
      <c r="K570" s="11">
        <v>1</v>
      </c>
      <c r="L570" s="9" t="s">
        <v>1584</v>
      </c>
      <c r="M570" s="12">
        <v>2683409000</v>
      </c>
      <c r="N570" s="9" t="s">
        <v>1585</v>
      </c>
    </row>
    <row r="571" spans="1:14" x14ac:dyDescent="0.25">
      <c r="A571" s="9" t="s">
        <v>1618</v>
      </c>
      <c r="B571" s="10">
        <v>44561</v>
      </c>
      <c r="C571" s="11">
        <v>1</v>
      </c>
      <c r="D571" s="9" t="s">
        <v>1619</v>
      </c>
      <c r="E571" s="11">
        <v>26646</v>
      </c>
      <c r="F571" s="9" t="s">
        <v>1580</v>
      </c>
      <c r="G571" s="9" t="s">
        <v>1581</v>
      </c>
      <c r="H571" s="9" t="s">
        <v>1588</v>
      </c>
      <c r="I571" s="9" t="s">
        <v>1583</v>
      </c>
      <c r="J571" s="10">
        <v>44561</v>
      </c>
      <c r="K571" s="11">
        <v>1</v>
      </c>
      <c r="L571" s="9" t="s">
        <v>1584</v>
      </c>
      <c r="M571" s="12">
        <v>100500000</v>
      </c>
      <c r="N571" s="9" t="s">
        <v>1585</v>
      </c>
    </row>
    <row r="572" spans="1:14" x14ac:dyDescent="0.25">
      <c r="A572" s="9" t="s">
        <v>1620</v>
      </c>
      <c r="B572" s="10">
        <v>44561</v>
      </c>
      <c r="C572" s="11">
        <v>1</v>
      </c>
      <c r="D572" s="9" t="s">
        <v>1621</v>
      </c>
      <c r="E572" s="11">
        <v>26344</v>
      </c>
      <c r="F572" s="9" t="s">
        <v>1580</v>
      </c>
      <c r="G572" s="9" t="s">
        <v>1581</v>
      </c>
      <c r="H572" s="9" t="s">
        <v>1582</v>
      </c>
      <c r="I572" s="9" t="s">
        <v>1583</v>
      </c>
      <c r="J572" s="10">
        <v>44561</v>
      </c>
      <c r="K572" s="11">
        <v>1</v>
      </c>
      <c r="L572" s="9" t="s">
        <v>1584</v>
      </c>
      <c r="M572" s="12">
        <v>5000</v>
      </c>
      <c r="N572" s="9" t="s">
        <v>1585</v>
      </c>
    </row>
    <row r="573" spans="1:14" x14ac:dyDescent="0.25">
      <c r="A573" s="9" t="s">
        <v>1622</v>
      </c>
      <c r="B573" s="10">
        <v>44561</v>
      </c>
      <c r="C573" s="11">
        <v>1</v>
      </c>
      <c r="D573" s="9" t="s">
        <v>1623</v>
      </c>
      <c r="E573" s="11">
        <v>26352</v>
      </c>
      <c r="F573" s="9" t="s">
        <v>1580</v>
      </c>
      <c r="G573" s="9" t="s">
        <v>1581</v>
      </c>
      <c r="H573" s="9" t="s">
        <v>1582</v>
      </c>
      <c r="I573" s="9" t="s">
        <v>1583</v>
      </c>
      <c r="J573" s="10">
        <v>44561</v>
      </c>
      <c r="K573" s="11">
        <v>1</v>
      </c>
      <c r="L573" s="9" t="s">
        <v>1584</v>
      </c>
      <c r="M573" s="12">
        <v>723145000</v>
      </c>
      <c r="N573" s="9" t="s">
        <v>1585</v>
      </c>
    </row>
    <row r="574" spans="1:14" x14ac:dyDescent="0.25">
      <c r="A574" s="9" t="s">
        <v>1328</v>
      </c>
      <c r="B574" s="10">
        <v>44561</v>
      </c>
      <c r="C574" s="11">
        <v>1</v>
      </c>
      <c r="D574" s="9" t="s">
        <v>1329</v>
      </c>
      <c r="E574" s="11">
        <v>26220</v>
      </c>
      <c r="F574" s="9" t="s">
        <v>1580</v>
      </c>
      <c r="G574" s="9" t="s">
        <v>1581</v>
      </c>
      <c r="H574" s="9" t="s">
        <v>1582</v>
      </c>
      <c r="I574" s="9" t="s">
        <v>1583</v>
      </c>
      <c r="J574" s="10">
        <v>44561</v>
      </c>
      <c r="K574" s="11">
        <v>1</v>
      </c>
      <c r="L574" s="9" t="s">
        <v>1584</v>
      </c>
      <c r="M574" s="12">
        <v>251000</v>
      </c>
      <c r="N574" s="9" t="s">
        <v>1585</v>
      </c>
    </row>
    <row r="575" spans="1:14" x14ac:dyDescent="0.25">
      <c r="A575" s="9" t="s">
        <v>1624</v>
      </c>
      <c r="B575" s="10">
        <v>44561</v>
      </c>
      <c r="C575" s="11">
        <v>1</v>
      </c>
      <c r="D575" s="9" t="s">
        <v>1625</v>
      </c>
      <c r="E575" s="11">
        <v>26212</v>
      </c>
      <c r="F575" s="9" t="s">
        <v>1580</v>
      </c>
      <c r="G575" s="9" t="s">
        <v>1581</v>
      </c>
      <c r="H575" s="9" t="s">
        <v>1588</v>
      </c>
      <c r="I575" s="9" t="s">
        <v>1583</v>
      </c>
      <c r="J575" s="10">
        <v>44561</v>
      </c>
      <c r="K575" s="11">
        <v>1</v>
      </c>
      <c r="L575" s="9" t="s">
        <v>1584</v>
      </c>
      <c r="M575" s="12">
        <v>17170000</v>
      </c>
      <c r="N575" s="9" t="s">
        <v>1585</v>
      </c>
    </row>
    <row r="576" spans="1:14" x14ac:dyDescent="0.25">
      <c r="A576" s="9" t="s">
        <v>1330</v>
      </c>
      <c r="B576" s="10">
        <v>44561</v>
      </c>
      <c r="C576" s="11">
        <v>1</v>
      </c>
      <c r="D576" s="9" t="s">
        <v>89</v>
      </c>
      <c r="E576" s="11">
        <v>4820</v>
      </c>
      <c r="F576" s="9" t="s">
        <v>1580</v>
      </c>
      <c r="G576" s="9" t="s">
        <v>1581</v>
      </c>
      <c r="H576" s="9" t="s">
        <v>1582</v>
      </c>
      <c r="I576" s="9" t="s">
        <v>1583</v>
      </c>
      <c r="J576" s="10">
        <v>44561</v>
      </c>
      <c r="K576" s="11">
        <v>1</v>
      </c>
      <c r="L576" s="9" t="s">
        <v>1584</v>
      </c>
      <c r="M576" s="12">
        <v>75826062000</v>
      </c>
      <c r="N576" s="9" t="s">
        <v>1585</v>
      </c>
    </row>
    <row r="577" spans="1:14" x14ac:dyDescent="0.25">
      <c r="A577" s="9" t="s">
        <v>1331</v>
      </c>
      <c r="B577" s="10">
        <v>44561</v>
      </c>
      <c r="C577" s="11">
        <v>1</v>
      </c>
      <c r="D577" s="9" t="s">
        <v>1332</v>
      </c>
      <c r="E577" s="11">
        <v>26433</v>
      </c>
      <c r="F577" s="9" t="s">
        <v>1580</v>
      </c>
      <c r="G577" s="9" t="s">
        <v>1581</v>
      </c>
      <c r="H577" s="9" t="s">
        <v>1582</v>
      </c>
      <c r="I577" s="9" t="s">
        <v>1583</v>
      </c>
      <c r="J577" s="10">
        <v>44561</v>
      </c>
      <c r="K577" s="11">
        <v>1</v>
      </c>
      <c r="L577" s="9" t="s">
        <v>1584</v>
      </c>
      <c r="M577" s="12">
        <v>969833000</v>
      </c>
      <c r="N577" s="9" t="s">
        <v>1585</v>
      </c>
    </row>
    <row r="578" spans="1:14" x14ac:dyDescent="0.25">
      <c r="A578" s="9" t="s">
        <v>1333</v>
      </c>
      <c r="B578" s="10">
        <v>44561</v>
      </c>
      <c r="C578" s="11">
        <v>1</v>
      </c>
      <c r="D578" s="9" t="s">
        <v>255</v>
      </c>
      <c r="E578" s="11">
        <v>20710</v>
      </c>
      <c r="F578" s="9" t="s">
        <v>1580</v>
      </c>
      <c r="G578" s="9" t="s">
        <v>1581</v>
      </c>
      <c r="H578" s="9" t="s">
        <v>1582</v>
      </c>
      <c r="I578" s="9" t="s">
        <v>1583</v>
      </c>
      <c r="J578" s="10">
        <v>44561</v>
      </c>
      <c r="K578" s="11">
        <v>1</v>
      </c>
      <c r="L578" s="9" t="s">
        <v>1584</v>
      </c>
      <c r="M578" s="12">
        <v>1948030000</v>
      </c>
      <c r="N578" s="9" t="s">
        <v>1585</v>
      </c>
    </row>
    <row r="579" spans="1:14" x14ac:dyDescent="0.25">
      <c r="A579" s="9" t="s">
        <v>1334</v>
      </c>
      <c r="B579" s="10">
        <v>44561</v>
      </c>
      <c r="C579" s="11">
        <v>1</v>
      </c>
      <c r="D579" s="9" t="s">
        <v>1335</v>
      </c>
      <c r="E579" s="11">
        <v>23590</v>
      </c>
      <c r="F579" s="9" t="s">
        <v>1580</v>
      </c>
      <c r="G579" s="9" t="s">
        <v>1581</v>
      </c>
      <c r="H579" s="9" t="s">
        <v>1582</v>
      </c>
      <c r="I579" s="9" t="s">
        <v>1583</v>
      </c>
      <c r="J579" s="10">
        <v>44561</v>
      </c>
      <c r="K579" s="11">
        <v>1</v>
      </c>
      <c r="L579" s="9" t="s">
        <v>1584</v>
      </c>
      <c r="M579" s="12">
        <v>1643184000</v>
      </c>
      <c r="N579" s="9" t="s">
        <v>1585</v>
      </c>
    </row>
    <row r="580" spans="1:14" x14ac:dyDescent="0.25">
      <c r="A580" s="9" t="s">
        <v>1626</v>
      </c>
      <c r="B580" s="10">
        <v>44408</v>
      </c>
      <c r="C580" s="11">
        <v>1</v>
      </c>
      <c r="D580" s="9" t="s">
        <v>1627</v>
      </c>
      <c r="E580" s="11">
        <v>26735</v>
      </c>
      <c r="F580" s="9" t="s">
        <v>1580</v>
      </c>
      <c r="G580" s="9" t="s">
        <v>1581</v>
      </c>
      <c r="H580" s="9" t="s">
        <v>1582</v>
      </c>
      <c r="I580" s="9" t="s">
        <v>1583</v>
      </c>
      <c r="J580" s="10">
        <v>44408</v>
      </c>
      <c r="K580" s="11">
        <v>1</v>
      </c>
      <c r="L580" s="9" t="s">
        <v>1584</v>
      </c>
      <c r="M580" s="12">
        <v>5616595000</v>
      </c>
      <c r="N580" s="9" t="s">
        <v>1585</v>
      </c>
    </row>
    <row r="581" spans="1:14" x14ac:dyDescent="0.25">
      <c r="A581" s="9" t="s">
        <v>1626</v>
      </c>
      <c r="B581" s="10">
        <v>44561</v>
      </c>
      <c r="C581" s="11">
        <v>1</v>
      </c>
      <c r="D581" s="9" t="s">
        <v>1627</v>
      </c>
      <c r="E581" s="11">
        <v>26735</v>
      </c>
      <c r="F581" s="9" t="s">
        <v>1580</v>
      </c>
      <c r="G581" s="9" t="s">
        <v>1581</v>
      </c>
      <c r="H581" s="9" t="s">
        <v>1582</v>
      </c>
      <c r="I581" s="9" t="s">
        <v>1583</v>
      </c>
      <c r="J581" s="10">
        <v>44561</v>
      </c>
      <c r="K581" s="11">
        <v>1</v>
      </c>
      <c r="L581" s="9" t="s">
        <v>1584</v>
      </c>
      <c r="M581" s="12">
        <v>9091205000</v>
      </c>
      <c r="N581" s="9" t="s">
        <v>1585</v>
      </c>
    </row>
    <row r="582" spans="1:14" x14ac:dyDescent="0.25">
      <c r="A582" s="9" t="s">
        <v>1336</v>
      </c>
      <c r="B582" s="10">
        <v>44561</v>
      </c>
      <c r="C582" s="11">
        <v>1</v>
      </c>
      <c r="D582" s="9" t="s">
        <v>187</v>
      </c>
      <c r="E582" s="11">
        <v>15458</v>
      </c>
      <c r="F582" s="9" t="s">
        <v>1580</v>
      </c>
      <c r="G582" s="9" t="s">
        <v>1581</v>
      </c>
      <c r="H582" s="9" t="s">
        <v>1582</v>
      </c>
      <c r="I582" s="9" t="s">
        <v>1583</v>
      </c>
      <c r="J582" s="10">
        <v>44561</v>
      </c>
      <c r="K582" s="11">
        <v>1</v>
      </c>
      <c r="L582" s="9" t="s">
        <v>1584</v>
      </c>
      <c r="M582" s="12">
        <v>112858000</v>
      </c>
      <c r="N582" s="9" t="s">
        <v>1585</v>
      </c>
    </row>
    <row r="583" spans="1:14" x14ac:dyDescent="0.25">
      <c r="A583" s="9" t="s">
        <v>1337</v>
      </c>
      <c r="B583" s="10">
        <v>44561</v>
      </c>
      <c r="C583" s="11">
        <v>1</v>
      </c>
      <c r="D583" s="9" t="s">
        <v>1338</v>
      </c>
      <c r="E583" s="11">
        <v>26727</v>
      </c>
      <c r="F583" s="9" t="s">
        <v>1580</v>
      </c>
      <c r="G583" s="9" t="s">
        <v>1581</v>
      </c>
      <c r="H583" s="9" t="s">
        <v>1582</v>
      </c>
      <c r="I583" s="9" t="s">
        <v>1583</v>
      </c>
      <c r="J583" s="10">
        <v>44561</v>
      </c>
      <c r="K583" s="11">
        <v>1</v>
      </c>
      <c r="L583" s="9" t="s">
        <v>1584</v>
      </c>
      <c r="M583" s="12">
        <v>7502617000</v>
      </c>
      <c r="N583" s="9" t="s">
        <v>1585</v>
      </c>
    </row>
    <row r="584" spans="1:14" x14ac:dyDescent="0.25">
      <c r="A584" s="9" t="s">
        <v>1339</v>
      </c>
      <c r="B584" s="10">
        <v>44561</v>
      </c>
      <c r="C584" s="11">
        <v>3</v>
      </c>
      <c r="D584" s="9" t="s">
        <v>1340</v>
      </c>
      <c r="E584" s="11">
        <v>26441</v>
      </c>
      <c r="F584" s="9" t="s">
        <v>1580</v>
      </c>
      <c r="G584" s="9" t="s">
        <v>1581</v>
      </c>
      <c r="H584" s="9" t="s">
        <v>1582</v>
      </c>
      <c r="I584" s="9" t="s">
        <v>1583</v>
      </c>
      <c r="J584" s="10">
        <v>44561</v>
      </c>
      <c r="K584" s="11">
        <v>1</v>
      </c>
      <c r="L584" s="9" t="s">
        <v>1584</v>
      </c>
      <c r="M584" s="12">
        <v>4306778000</v>
      </c>
      <c r="N584" s="9" t="s">
        <v>1585</v>
      </c>
    </row>
    <row r="585" spans="1:14" x14ac:dyDescent="0.25">
      <c r="A585" s="9" t="s">
        <v>1628</v>
      </c>
      <c r="B585" s="10">
        <v>44561</v>
      </c>
      <c r="C585" s="11">
        <v>1</v>
      </c>
      <c r="D585" s="9" t="s">
        <v>1629</v>
      </c>
      <c r="E585" s="11">
        <v>26492</v>
      </c>
      <c r="F585" s="9" t="s">
        <v>1580</v>
      </c>
      <c r="G585" s="9" t="s">
        <v>1581</v>
      </c>
      <c r="H585" s="9" t="s">
        <v>1588</v>
      </c>
      <c r="I585" s="9" t="s">
        <v>1583</v>
      </c>
      <c r="J585" s="10">
        <v>44561</v>
      </c>
      <c r="K585" s="11">
        <v>1</v>
      </c>
      <c r="L585" s="9" t="s">
        <v>1584</v>
      </c>
      <c r="M585" s="12">
        <v>442000</v>
      </c>
      <c r="N585" s="9" t="s">
        <v>1585</v>
      </c>
    </row>
    <row r="586" spans="1:14" x14ac:dyDescent="0.25">
      <c r="A586" s="9" t="s">
        <v>1630</v>
      </c>
      <c r="B586" s="10">
        <v>44408</v>
      </c>
      <c r="C586" s="11">
        <v>1</v>
      </c>
      <c r="D586" s="9" t="s">
        <v>1631</v>
      </c>
      <c r="E586" s="11">
        <v>26743</v>
      </c>
      <c r="F586" s="9" t="s">
        <v>1580</v>
      </c>
      <c r="G586" s="9" t="s">
        <v>1581</v>
      </c>
      <c r="H586" s="9" t="s">
        <v>1582</v>
      </c>
      <c r="I586" s="9" t="s">
        <v>1583</v>
      </c>
      <c r="J586" s="10">
        <v>44408</v>
      </c>
      <c r="K586" s="11">
        <v>1</v>
      </c>
      <c r="L586" s="9" t="s">
        <v>1584</v>
      </c>
      <c r="M586" s="12">
        <v>4928465000</v>
      </c>
      <c r="N586" s="9" t="s">
        <v>1585</v>
      </c>
    </row>
    <row r="587" spans="1:14" x14ac:dyDescent="0.25">
      <c r="A587" s="9" t="s">
        <v>1630</v>
      </c>
      <c r="B587" s="10">
        <v>44561</v>
      </c>
      <c r="C587" s="11">
        <v>1</v>
      </c>
      <c r="D587" s="9" t="s">
        <v>1631</v>
      </c>
      <c r="E587" s="11">
        <v>26743</v>
      </c>
      <c r="F587" s="9" t="s">
        <v>1580</v>
      </c>
      <c r="G587" s="9" t="s">
        <v>1581</v>
      </c>
      <c r="H587" s="9" t="s">
        <v>1582</v>
      </c>
      <c r="I587" s="9" t="s">
        <v>1583</v>
      </c>
      <c r="J587" s="10">
        <v>44561</v>
      </c>
      <c r="K587" s="11">
        <v>1</v>
      </c>
      <c r="L587" s="9" t="s">
        <v>1584</v>
      </c>
      <c r="M587" s="12">
        <v>8180526000</v>
      </c>
      <c r="N587" s="9" t="s">
        <v>1585</v>
      </c>
    </row>
    <row r="588" spans="1:14" x14ac:dyDescent="0.25">
      <c r="A588" s="9" t="s">
        <v>1341</v>
      </c>
      <c r="B588" s="10">
        <v>44561</v>
      </c>
      <c r="C588" s="11">
        <v>1</v>
      </c>
      <c r="D588" s="9" t="s">
        <v>1342</v>
      </c>
      <c r="E588" s="11">
        <v>80217</v>
      </c>
      <c r="F588" s="9" t="s">
        <v>1580</v>
      </c>
      <c r="G588" s="9" t="s">
        <v>1581</v>
      </c>
      <c r="H588" s="9" t="s">
        <v>1582</v>
      </c>
      <c r="I588" s="9" t="s">
        <v>1583</v>
      </c>
      <c r="J588" s="10">
        <v>44561</v>
      </c>
      <c r="K588" s="11">
        <v>1</v>
      </c>
      <c r="L588" s="9" t="s">
        <v>1584</v>
      </c>
      <c r="M588" s="12">
        <v>0</v>
      </c>
      <c r="N588" s="9" t="s">
        <v>1585</v>
      </c>
    </row>
    <row r="589" spans="1:14" x14ac:dyDescent="0.25">
      <c r="A589" s="9" t="s">
        <v>1343</v>
      </c>
      <c r="B589" s="10">
        <v>44561</v>
      </c>
      <c r="C589" s="11">
        <v>1</v>
      </c>
      <c r="D589" s="9" t="s">
        <v>1344</v>
      </c>
      <c r="E589" s="11">
        <v>24058</v>
      </c>
      <c r="F589" s="9" t="s">
        <v>1580</v>
      </c>
      <c r="G589" s="9" t="s">
        <v>1581</v>
      </c>
      <c r="H589" s="9" t="s">
        <v>1582</v>
      </c>
      <c r="I589" s="9" t="s">
        <v>1583</v>
      </c>
      <c r="J589" s="10">
        <v>44561</v>
      </c>
      <c r="K589" s="11">
        <v>1</v>
      </c>
      <c r="L589" s="9" t="s">
        <v>1584</v>
      </c>
      <c r="M589" s="12">
        <v>1994445000</v>
      </c>
      <c r="N589" s="9" t="s">
        <v>1585</v>
      </c>
    </row>
    <row r="590" spans="1:14" x14ac:dyDescent="0.25">
      <c r="A590" s="9" t="s">
        <v>1632</v>
      </c>
      <c r="B590" s="10">
        <v>44561</v>
      </c>
      <c r="C590" s="11">
        <v>1</v>
      </c>
      <c r="D590" s="9" t="s">
        <v>1633</v>
      </c>
      <c r="E590" s="11">
        <v>26778</v>
      </c>
      <c r="F590" s="9" t="s">
        <v>1580</v>
      </c>
      <c r="G590" s="9" t="s">
        <v>1581</v>
      </c>
      <c r="H590" s="9" t="s">
        <v>1582</v>
      </c>
      <c r="I590" s="9" t="s">
        <v>1583</v>
      </c>
      <c r="J590" s="10">
        <v>44561</v>
      </c>
      <c r="K590" s="11">
        <v>1</v>
      </c>
      <c r="L590" s="9" t="s">
        <v>1584</v>
      </c>
      <c r="M590" s="12">
        <v>5000</v>
      </c>
      <c r="N590" s="9" t="s">
        <v>1585</v>
      </c>
    </row>
    <row r="591" spans="1:14" x14ac:dyDescent="0.25">
      <c r="A591" s="9" t="s">
        <v>1634</v>
      </c>
      <c r="B591" s="10">
        <v>44561</v>
      </c>
      <c r="C591" s="11">
        <v>1</v>
      </c>
      <c r="D591" s="9" t="s">
        <v>1635</v>
      </c>
      <c r="E591" s="11">
        <v>26450</v>
      </c>
      <c r="F591" s="9" t="s">
        <v>1580</v>
      </c>
      <c r="G591" s="9" t="s">
        <v>1581</v>
      </c>
      <c r="H591" s="9" t="s">
        <v>1582</v>
      </c>
      <c r="I591" s="9" t="s">
        <v>1583</v>
      </c>
      <c r="J591" s="10">
        <v>44561</v>
      </c>
      <c r="K591" s="11">
        <v>1</v>
      </c>
      <c r="L591" s="9" t="s">
        <v>1584</v>
      </c>
      <c r="M591" s="12">
        <v>5000</v>
      </c>
      <c r="N591" s="9" t="s">
        <v>1585</v>
      </c>
    </row>
    <row r="592" spans="1:14" x14ac:dyDescent="0.25">
      <c r="A592" s="9" t="s">
        <v>1636</v>
      </c>
      <c r="B592" s="10">
        <v>44561</v>
      </c>
      <c r="C592" s="11">
        <v>1</v>
      </c>
      <c r="D592" s="9" t="s">
        <v>1637</v>
      </c>
      <c r="E592" s="11">
        <v>26751</v>
      </c>
      <c r="F592" s="9" t="s">
        <v>1580</v>
      </c>
      <c r="G592" s="9" t="s">
        <v>1581</v>
      </c>
      <c r="H592" s="9" t="s">
        <v>1582</v>
      </c>
      <c r="I592" s="9" t="s">
        <v>1583</v>
      </c>
      <c r="J592" s="10">
        <v>44561</v>
      </c>
      <c r="K592" s="11">
        <v>1</v>
      </c>
      <c r="L592" s="9" t="s">
        <v>1584</v>
      </c>
      <c r="M592" s="12">
        <v>5000</v>
      </c>
      <c r="N592" s="9" t="s">
        <v>1585</v>
      </c>
    </row>
    <row r="593" spans="1:14" x14ac:dyDescent="0.25">
      <c r="A593" s="9" t="s">
        <v>1345</v>
      </c>
      <c r="B593" s="10">
        <v>44561</v>
      </c>
      <c r="C593" s="11">
        <v>1</v>
      </c>
      <c r="D593" s="9" t="s">
        <v>1346</v>
      </c>
      <c r="E593" s="11">
        <v>6815</v>
      </c>
      <c r="F593" s="9" t="s">
        <v>1580</v>
      </c>
      <c r="G593" s="9" t="s">
        <v>1581</v>
      </c>
      <c r="H593" s="9" t="s">
        <v>1582</v>
      </c>
      <c r="I593" s="9" t="s">
        <v>1583</v>
      </c>
      <c r="J593" s="10">
        <v>44561</v>
      </c>
      <c r="K593" s="11">
        <v>1</v>
      </c>
      <c r="L593" s="9" t="s">
        <v>1584</v>
      </c>
      <c r="M593" s="12">
        <v>161996000</v>
      </c>
      <c r="N593" s="9" t="s">
        <v>1585</v>
      </c>
    </row>
    <row r="594" spans="1:14" x14ac:dyDescent="0.25">
      <c r="A594" s="9" t="s">
        <v>1347</v>
      </c>
      <c r="B594" s="10">
        <v>44561</v>
      </c>
      <c r="C594" s="11">
        <v>2</v>
      </c>
      <c r="D594" s="9" t="s">
        <v>1348</v>
      </c>
      <c r="E594" s="11">
        <v>25631</v>
      </c>
      <c r="F594" s="9" t="s">
        <v>1580</v>
      </c>
      <c r="G594" s="9" t="s">
        <v>1581</v>
      </c>
      <c r="H594" s="9" t="s">
        <v>1582</v>
      </c>
      <c r="I594" s="9" t="s">
        <v>1583</v>
      </c>
      <c r="J594" s="10">
        <v>44561</v>
      </c>
      <c r="K594" s="11">
        <v>1</v>
      </c>
      <c r="L594" s="9" t="s">
        <v>1584</v>
      </c>
      <c r="M594" s="12">
        <v>2323794000</v>
      </c>
      <c r="N594" s="9" t="s">
        <v>1585</v>
      </c>
    </row>
    <row r="595" spans="1:14" x14ac:dyDescent="0.25">
      <c r="A595" s="9" t="s">
        <v>1638</v>
      </c>
      <c r="B595" s="10">
        <v>44561</v>
      </c>
      <c r="C595" s="11">
        <v>1</v>
      </c>
      <c r="D595" s="9" t="s">
        <v>1639</v>
      </c>
      <c r="E595" s="11">
        <v>26824</v>
      </c>
      <c r="F595" s="9" t="s">
        <v>1580</v>
      </c>
      <c r="G595" s="9" t="s">
        <v>1581</v>
      </c>
      <c r="H595" s="9" t="s">
        <v>1582</v>
      </c>
      <c r="I595" s="9" t="s">
        <v>1583</v>
      </c>
      <c r="J595" s="10">
        <v>44561</v>
      </c>
      <c r="K595" s="11">
        <v>1</v>
      </c>
      <c r="L595" s="9" t="s">
        <v>1584</v>
      </c>
      <c r="M595" s="12">
        <v>2024391000</v>
      </c>
      <c r="N595" s="9" t="s">
        <v>1585</v>
      </c>
    </row>
    <row r="596" spans="1:14" x14ac:dyDescent="0.25">
      <c r="A596" s="9" t="s">
        <v>1349</v>
      </c>
      <c r="B596" s="10">
        <v>44561</v>
      </c>
      <c r="C596" s="11">
        <v>1</v>
      </c>
      <c r="D596" s="9" t="s">
        <v>203</v>
      </c>
      <c r="E596" s="11">
        <v>20524</v>
      </c>
      <c r="F596" s="9" t="s">
        <v>1580</v>
      </c>
      <c r="G596" s="9" t="s">
        <v>1581</v>
      </c>
      <c r="H596" s="9" t="s">
        <v>1582</v>
      </c>
      <c r="I596" s="9" t="s">
        <v>1583</v>
      </c>
      <c r="J596" s="10">
        <v>44561</v>
      </c>
      <c r="K596" s="11">
        <v>1</v>
      </c>
      <c r="L596" s="9" t="s">
        <v>1584</v>
      </c>
      <c r="M596" s="12">
        <v>2094837000</v>
      </c>
      <c r="N596" s="9" t="s">
        <v>1585</v>
      </c>
    </row>
    <row r="597" spans="1:14" x14ac:dyDescent="0.25">
      <c r="A597" s="9" t="s">
        <v>1350</v>
      </c>
      <c r="B597" s="10">
        <v>44561</v>
      </c>
      <c r="C597" s="11">
        <v>1</v>
      </c>
      <c r="D597" s="9" t="s">
        <v>135</v>
      </c>
      <c r="E597" s="11">
        <v>14443</v>
      </c>
      <c r="F597" s="9" t="s">
        <v>1580</v>
      </c>
      <c r="G597" s="9" t="s">
        <v>1581</v>
      </c>
      <c r="H597" s="9" t="s">
        <v>1582</v>
      </c>
      <c r="I597" s="9" t="s">
        <v>1583</v>
      </c>
      <c r="J597" s="10">
        <v>44561</v>
      </c>
      <c r="K597" s="11">
        <v>1</v>
      </c>
      <c r="L597" s="9" t="s">
        <v>1584</v>
      </c>
      <c r="M597" s="12">
        <v>53165485000</v>
      </c>
      <c r="N597" s="9" t="s">
        <v>1585</v>
      </c>
    </row>
    <row r="598" spans="1:14" x14ac:dyDescent="0.25">
      <c r="A598" s="9" t="s">
        <v>1351</v>
      </c>
      <c r="B598" s="10">
        <v>44561</v>
      </c>
      <c r="C598" s="11">
        <v>1</v>
      </c>
      <c r="D598" s="9" t="s">
        <v>1352</v>
      </c>
      <c r="E598" s="11">
        <v>26506</v>
      </c>
      <c r="F598" s="9" t="s">
        <v>1580</v>
      </c>
      <c r="G598" s="9" t="s">
        <v>1581</v>
      </c>
      <c r="H598" s="9" t="s">
        <v>1582</v>
      </c>
      <c r="I598" s="9" t="s">
        <v>1583</v>
      </c>
      <c r="J598" s="10">
        <v>44561</v>
      </c>
      <c r="K598" s="11">
        <v>1</v>
      </c>
      <c r="L598" s="9" t="s">
        <v>1584</v>
      </c>
      <c r="M598" s="12">
        <v>1179395000</v>
      </c>
      <c r="N598" s="9" t="s">
        <v>1585</v>
      </c>
    </row>
    <row r="599" spans="1:14" x14ac:dyDescent="0.25">
      <c r="A599" s="9" t="s">
        <v>1353</v>
      </c>
      <c r="B599" s="10">
        <v>44561</v>
      </c>
      <c r="C599" s="11">
        <v>1</v>
      </c>
      <c r="D599" s="9" t="s">
        <v>1354</v>
      </c>
      <c r="E599" s="11">
        <v>26913</v>
      </c>
      <c r="F599" s="9" t="s">
        <v>1580</v>
      </c>
      <c r="G599" s="9" t="s">
        <v>1581</v>
      </c>
      <c r="H599" s="9" t="s">
        <v>1582</v>
      </c>
      <c r="I599" s="9" t="s">
        <v>1583</v>
      </c>
      <c r="J599" s="10">
        <v>44561</v>
      </c>
      <c r="K599" s="11">
        <v>1</v>
      </c>
      <c r="L599" s="9" t="s">
        <v>1584</v>
      </c>
      <c r="M599" s="12">
        <v>56309000</v>
      </c>
      <c r="N599" s="9" t="s">
        <v>1585</v>
      </c>
    </row>
    <row r="600" spans="1:14" x14ac:dyDescent="0.25">
      <c r="A600" s="9" t="s">
        <v>1355</v>
      </c>
      <c r="B600" s="10">
        <v>44561</v>
      </c>
      <c r="C600" s="11">
        <v>1</v>
      </c>
      <c r="D600" s="9" t="s">
        <v>1356</v>
      </c>
      <c r="E600" s="11">
        <v>24848</v>
      </c>
      <c r="F600" s="9" t="s">
        <v>1580</v>
      </c>
      <c r="G600" s="9" t="s">
        <v>1581</v>
      </c>
      <c r="H600" s="9" t="s">
        <v>1582</v>
      </c>
      <c r="I600" s="9" t="s">
        <v>1583</v>
      </c>
      <c r="J600" s="10">
        <v>44561</v>
      </c>
      <c r="K600" s="11">
        <v>1</v>
      </c>
      <c r="L600" s="9" t="s">
        <v>1584</v>
      </c>
      <c r="M600" s="12">
        <v>8654886000</v>
      </c>
      <c r="N600" s="9" t="s">
        <v>1585</v>
      </c>
    </row>
    <row r="601" spans="1:14" x14ac:dyDescent="0.25">
      <c r="A601" s="9" t="s">
        <v>1357</v>
      </c>
      <c r="B601" s="10">
        <v>44561</v>
      </c>
      <c r="C601" s="11">
        <v>2</v>
      </c>
      <c r="D601" s="9" t="s">
        <v>1358</v>
      </c>
      <c r="E601" s="11">
        <v>25763</v>
      </c>
      <c r="F601" s="9" t="s">
        <v>1580</v>
      </c>
      <c r="G601" s="9" t="s">
        <v>1581</v>
      </c>
      <c r="H601" s="9" t="s">
        <v>1582</v>
      </c>
      <c r="I601" s="9" t="s">
        <v>1583</v>
      </c>
      <c r="J601" s="10">
        <v>44561</v>
      </c>
      <c r="K601" s="11">
        <v>1</v>
      </c>
      <c r="L601" s="9" t="s">
        <v>1584</v>
      </c>
      <c r="M601" s="12">
        <v>769659000</v>
      </c>
      <c r="N601" s="9" t="s">
        <v>1585</v>
      </c>
    </row>
    <row r="602" spans="1:14" x14ac:dyDescent="0.25">
      <c r="A602" s="9" t="s">
        <v>1359</v>
      </c>
      <c r="B602" s="10">
        <v>44561</v>
      </c>
      <c r="C602" s="11">
        <v>1</v>
      </c>
      <c r="D602" s="9" t="s">
        <v>316</v>
      </c>
      <c r="E602" s="11">
        <v>20346</v>
      </c>
      <c r="F602" s="9" t="s">
        <v>1580</v>
      </c>
      <c r="G602" s="9" t="s">
        <v>1581</v>
      </c>
      <c r="H602" s="9" t="s">
        <v>1582</v>
      </c>
      <c r="I602" s="9" t="s">
        <v>1583</v>
      </c>
      <c r="J602" s="10">
        <v>44561</v>
      </c>
      <c r="K602" s="11">
        <v>1</v>
      </c>
      <c r="L602" s="9" t="s">
        <v>1584</v>
      </c>
      <c r="M602" s="12">
        <v>3188849000</v>
      </c>
      <c r="N602" s="9" t="s">
        <v>1585</v>
      </c>
    </row>
    <row r="603" spans="1:14" x14ac:dyDescent="0.25">
      <c r="A603" s="9" t="s">
        <v>1360</v>
      </c>
      <c r="B603" s="10">
        <v>44561</v>
      </c>
      <c r="C603" s="11">
        <v>1</v>
      </c>
      <c r="D603" s="9" t="s">
        <v>77</v>
      </c>
      <c r="E603" s="11">
        <v>701</v>
      </c>
      <c r="F603" s="9" t="s">
        <v>1580</v>
      </c>
      <c r="G603" s="9" t="s">
        <v>1581</v>
      </c>
      <c r="H603" s="9" t="s">
        <v>1582</v>
      </c>
      <c r="I603" s="9" t="s">
        <v>1583</v>
      </c>
      <c r="J603" s="10">
        <v>44561</v>
      </c>
      <c r="K603" s="11">
        <v>1</v>
      </c>
      <c r="L603" s="9" t="s">
        <v>1584</v>
      </c>
      <c r="M603" s="12">
        <v>177865000</v>
      </c>
      <c r="N603" s="9" t="s">
        <v>1585</v>
      </c>
    </row>
    <row r="604" spans="1:14" x14ac:dyDescent="0.25">
      <c r="A604" s="9" t="s">
        <v>1361</v>
      </c>
      <c r="B604" s="10">
        <v>44561</v>
      </c>
      <c r="C604" s="11">
        <v>1</v>
      </c>
      <c r="D604" s="9" t="s">
        <v>1362</v>
      </c>
      <c r="E604" s="11">
        <v>16241</v>
      </c>
      <c r="F604" s="9" t="s">
        <v>1580</v>
      </c>
      <c r="G604" s="9" t="s">
        <v>1581</v>
      </c>
      <c r="H604" s="9" t="s">
        <v>1582</v>
      </c>
      <c r="I604" s="9" t="s">
        <v>1583</v>
      </c>
      <c r="J604" s="10">
        <v>44561</v>
      </c>
      <c r="K604" s="11">
        <v>1</v>
      </c>
      <c r="L604" s="9" t="s">
        <v>1584</v>
      </c>
      <c r="M604" s="12">
        <v>1722567000</v>
      </c>
      <c r="N604" s="9" t="s">
        <v>1585</v>
      </c>
    </row>
    <row r="605" spans="1:14" x14ac:dyDescent="0.25">
      <c r="A605" s="9" t="s">
        <v>1363</v>
      </c>
      <c r="B605" s="10">
        <v>44561</v>
      </c>
      <c r="C605" s="11">
        <v>1</v>
      </c>
      <c r="D605" s="9" t="s">
        <v>109</v>
      </c>
      <c r="E605" s="11">
        <v>14826</v>
      </c>
      <c r="F605" s="9" t="s">
        <v>1580</v>
      </c>
      <c r="G605" s="9" t="s">
        <v>1581</v>
      </c>
      <c r="H605" s="9" t="s">
        <v>1582</v>
      </c>
      <c r="I605" s="9" t="s">
        <v>1583</v>
      </c>
      <c r="J605" s="10">
        <v>44561</v>
      </c>
      <c r="K605" s="11">
        <v>1</v>
      </c>
      <c r="L605" s="9" t="s">
        <v>1584</v>
      </c>
      <c r="M605" s="12">
        <v>33646000000</v>
      </c>
      <c r="N605" s="9" t="s">
        <v>1585</v>
      </c>
    </row>
    <row r="606" spans="1:14" x14ac:dyDescent="0.25">
      <c r="A606" s="9" t="s">
        <v>1640</v>
      </c>
      <c r="B606" s="10">
        <v>44561</v>
      </c>
      <c r="C606" s="11">
        <v>2</v>
      </c>
      <c r="D606" s="9" t="s">
        <v>1641</v>
      </c>
      <c r="E606" s="11">
        <v>19640</v>
      </c>
      <c r="F606" s="9" t="s">
        <v>1580</v>
      </c>
      <c r="G606" s="9" t="s">
        <v>1581</v>
      </c>
      <c r="H606" s="9" t="s">
        <v>1582</v>
      </c>
      <c r="I606" s="9" t="s">
        <v>1583</v>
      </c>
      <c r="J606" s="10">
        <v>44561</v>
      </c>
      <c r="K606" s="11">
        <v>1</v>
      </c>
      <c r="L606" s="9" t="s">
        <v>1584</v>
      </c>
      <c r="M606" s="12">
        <v>9812277000</v>
      </c>
      <c r="N606" s="9" t="s">
        <v>1585</v>
      </c>
    </row>
    <row r="607" spans="1:14" x14ac:dyDescent="0.25">
      <c r="A607" s="9" t="s">
        <v>1364</v>
      </c>
      <c r="B607" s="10">
        <v>44561</v>
      </c>
      <c r="C607" s="11">
        <v>1</v>
      </c>
      <c r="D607" s="9" t="s">
        <v>1365</v>
      </c>
      <c r="E607" s="11">
        <v>22470</v>
      </c>
      <c r="F607" s="9" t="s">
        <v>1580</v>
      </c>
      <c r="G607" s="9" t="s">
        <v>1581</v>
      </c>
      <c r="H607" s="9" t="s">
        <v>1582</v>
      </c>
      <c r="I607" s="9" t="s">
        <v>1583</v>
      </c>
      <c r="J607" s="10">
        <v>44561</v>
      </c>
      <c r="K607" s="11">
        <v>1</v>
      </c>
      <c r="L607" s="9" t="s">
        <v>1584</v>
      </c>
      <c r="M607" s="12">
        <v>34262739000</v>
      </c>
      <c r="N607" s="9" t="s">
        <v>1585</v>
      </c>
    </row>
    <row r="608" spans="1:14" x14ac:dyDescent="0.25">
      <c r="A608" s="9" t="s">
        <v>1366</v>
      </c>
      <c r="B608" s="10">
        <v>44561</v>
      </c>
      <c r="C608" s="11">
        <v>1</v>
      </c>
      <c r="D608" s="9" t="s">
        <v>223</v>
      </c>
      <c r="E608" s="11">
        <v>20877</v>
      </c>
      <c r="F608" s="9" t="s">
        <v>1580</v>
      </c>
      <c r="G608" s="9" t="s">
        <v>1581</v>
      </c>
      <c r="H608" s="9" t="s">
        <v>1582</v>
      </c>
      <c r="I608" s="9" t="s">
        <v>1583</v>
      </c>
      <c r="J608" s="10">
        <v>44561</v>
      </c>
      <c r="K608" s="11">
        <v>1</v>
      </c>
      <c r="L608" s="9" t="s">
        <v>1584</v>
      </c>
      <c r="M608" s="12">
        <v>3116133000</v>
      </c>
      <c r="N608" s="9" t="s">
        <v>1585</v>
      </c>
    </row>
    <row r="609" spans="1:14" x14ac:dyDescent="0.25">
      <c r="A609" s="9" t="s">
        <v>1367</v>
      </c>
      <c r="B609" s="10">
        <v>44561</v>
      </c>
      <c r="C609" s="11">
        <v>1</v>
      </c>
      <c r="D609" s="9" t="s">
        <v>325</v>
      </c>
      <c r="E609" s="11">
        <v>21440</v>
      </c>
      <c r="F609" s="9" t="s">
        <v>1580</v>
      </c>
      <c r="G609" s="9" t="s">
        <v>1581</v>
      </c>
      <c r="H609" s="9" t="s">
        <v>1582</v>
      </c>
      <c r="I609" s="9" t="s">
        <v>1583</v>
      </c>
      <c r="J609" s="10">
        <v>44561</v>
      </c>
      <c r="K609" s="11">
        <v>1</v>
      </c>
      <c r="L609" s="9" t="s">
        <v>1584</v>
      </c>
      <c r="M609" s="12">
        <v>1521356000</v>
      </c>
      <c r="N609" s="9" t="s">
        <v>1585</v>
      </c>
    </row>
    <row r="610" spans="1:14" x14ac:dyDescent="0.25">
      <c r="A610" s="9" t="s">
        <v>1368</v>
      </c>
      <c r="B610" s="10">
        <v>44561</v>
      </c>
      <c r="C610" s="11">
        <v>1</v>
      </c>
      <c r="D610" s="9" t="s">
        <v>85</v>
      </c>
      <c r="E610" s="11">
        <v>12190</v>
      </c>
      <c r="F610" s="9" t="s">
        <v>1580</v>
      </c>
      <c r="G610" s="9" t="s">
        <v>1581</v>
      </c>
      <c r="H610" s="9" t="s">
        <v>1582</v>
      </c>
      <c r="I610" s="9" t="s">
        <v>1583</v>
      </c>
      <c r="J610" s="10">
        <v>44561</v>
      </c>
      <c r="K610" s="11">
        <v>1</v>
      </c>
      <c r="L610" s="9" t="s">
        <v>1584</v>
      </c>
      <c r="M610" s="12">
        <v>843185000</v>
      </c>
      <c r="N610" s="9" t="s">
        <v>1585</v>
      </c>
    </row>
    <row r="611" spans="1:14" x14ac:dyDescent="0.25">
      <c r="A611" s="9" t="s">
        <v>1369</v>
      </c>
      <c r="B611" s="10">
        <v>44561</v>
      </c>
      <c r="C611" s="11">
        <v>2</v>
      </c>
      <c r="D611" s="9" t="s">
        <v>1370</v>
      </c>
      <c r="E611" s="11">
        <v>19836</v>
      </c>
      <c r="F611" s="9" t="s">
        <v>1580</v>
      </c>
      <c r="G611" s="9" t="s">
        <v>1581</v>
      </c>
      <c r="H611" s="9" t="s">
        <v>1582</v>
      </c>
      <c r="I611" s="9" t="s">
        <v>1583</v>
      </c>
      <c r="J611" s="10">
        <v>44561</v>
      </c>
      <c r="K611" s="11">
        <v>1</v>
      </c>
      <c r="L611" s="9" t="s">
        <v>1584</v>
      </c>
      <c r="M611" s="12">
        <v>33789040000</v>
      </c>
      <c r="N611" s="9" t="s">
        <v>1585</v>
      </c>
    </row>
    <row r="612" spans="1:14" x14ac:dyDescent="0.25">
      <c r="A612" s="9" t="s">
        <v>1371</v>
      </c>
      <c r="B612" s="10">
        <v>44561</v>
      </c>
      <c r="C612" s="11">
        <v>1</v>
      </c>
      <c r="D612" s="9" t="s">
        <v>389</v>
      </c>
      <c r="E612" s="11">
        <v>11762</v>
      </c>
      <c r="F612" s="9" t="s">
        <v>1580</v>
      </c>
      <c r="G612" s="9" t="s">
        <v>1581</v>
      </c>
      <c r="H612" s="9" t="s">
        <v>1582</v>
      </c>
      <c r="I612" s="9" t="s">
        <v>1583</v>
      </c>
      <c r="J612" s="10">
        <v>44561</v>
      </c>
      <c r="K612" s="11">
        <v>1</v>
      </c>
      <c r="L612" s="9" t="s">
        <v>1584</v>
      </c>
      <c r="M612" s="12">
        <v>1565279000</v>
      </c>
      <c r="N612" s="9" t="s">
        <v>1585</v>
      </c>
    </row>
    <row r="613" spans="1:14" x14ac:dyDescent="0.25">
      <c r="A613" s="9" t="s">
        <v>1372</v>
      </c>
      <c r="B613" s="10">
        <v>44561</v>
      </c>
      <c r="C613" s="11">
        <v>1</v>
      </c>
      <c r="D613" s="9" t="s">
        <v>296</v>
      </c>
      <c r="E613" s="11">
        <v>21334</v>
      </c>
      <c r="F613" s="9" t="s">
        <v>1580</v>
      </c>
      <c r="G613" s="9" t="s">
        <v>1581</v>
      </c>
      <c r="H613" s="9" t="s">
        <v>1582</v>
      </c>
      <c r="I613" s="9" t="s">
        <v>1583</v>
      </c>
      <c r="J613" s="10">
        <v>44561</v>
      </c>
      <c r="K613" s="11">
        <v>1</v>
      </c>
      <c r="L613" s="9" t="s">
        <v>1584</v>
      </c>
      <c r="M613" s="12">
        <v>82061000</v>
      </c>
      <c r="N613" s="9" t="s">
        <v>1585</v>
      </c>
    </row>
    <row r="614" spans="1:14" x14ac:dyDescent="0.25">
      <c r="A614" s="9" t="s">
        <v>1373</v>
      </c>
      <c r="B614" s="10">
        <v>44561</v>
      </c>
      <c r="C614" s="11">
        <v>2</v>
      </c>
      <c r="D614" s="9" t="s">
        <v>1374</v>
      </c>
      <c r="E614" s="11">
        <v>20494</v>
      </c>
      <c r="F614" s="9" t="s">
        <v>1580</v>
      </c>
      <c r="G614" s="9" t="s">
        <v>1581</v>
      </c>
      <c r="H614" s="9" t="s">
        <v>1582</v>
      </c>
      <c r="I614" s="9" t="s">
        <v>1583</v>
      </c>
      <c r="J614" s="10">
        <v>44561</v>
      </c>
      <c r="K614" s="11">
        <v>1</v>
      </c>
      <c r="L614" s="9" t="s">
        <v>1584</v>
      </c>
      <c r="M614" s="12">
        <v>6350943000</v>
      </c>
      <c r="N614" s="9" t="s">
        <v>1585</v>
      </c>
    </row>
    <row r="615" spans="1:14" x14ac:dyDescent="0.25">
      <c r="A615" s="9" t="s">
        <v>1375</v>
      </c>
      <c r="B615" s="10">
        <v>44286</v>
      </c>
      <c r="C615" s="11">
        <v>1</v>
      </c>
      <c r="D615" s="9" t="s">
        <v>1376</v>
      </c>
      <c r="E615" s="11">
        <v>20516</v>
      </c>
      <c r="F615" s="9" t="s">
        <v>1580</v>
      </c>
      <c r="G615" s="9" t="s">
        <v>1581</v>
      </c>
      <c r="H615" s="9" t="s">
        <v>1582</v>
      </c>
      <c r="I615" s="9" t="s">
        <v>1583</v>
      </c>
      <c r="J615" s="10">
        <v>44286</v>
      </c>
      <c r="K615" s="11">
        <v>1</v>
      </c>
      <c r="L615" s="9" t="s">
        <v>1584</v>
      </c>
      <c r="M615" s="12">
        <v>11872090000</v>
      </c>
      <c r="N615" s="9" t="s">
        <v>1585</v>
      </c>
    </row>
    <row r="616" spans="1:14" x14ac:dyDescent="0.25">
      <c r="A616" s="9" t="s">
        <v>1377</v>
      </c>
      <c r="B616" s="10">
        <v>44561</v>
      </c>
      <c r="C616" s="11">
        <v>1</v>
      </c>
      <c r="D616" s="9" t="s">
        <v>309</v>
      </c>
      <c r="E616" s="11">
        <v>13471</v>
      </c>
      <c r="F616" s="9" t="s">
        <v>1580</v>
      </c>
      <c r="G616" s="9" t="s">
        <v>1581</v>
      </c>
      <c r="H616" s="9" t="s">
        <v>1582</v>
      </c>
      <c r="I616" s="9" t="s">
        <v>1583</v>
      </c>
      <c r="J616" s="10">
        <v>44561</v>
      </c>
      <c r="K616" s="11">
        <v>1</v>
      </c>
      <c r="L616" s="9" t="s">
        <v>1584</v>
      </c>
      <c r="M616" s="12">
        <v>7408000</v>
      </c>
      <c r="N616" s="9" t="s">
        <v>1585</v>
      </c>
    </row>
    <row r="617" spans="1:14" x14ac:dyDescent="0.25">
      <c r="A617" s="9" t="s">
        <v>1378</v>
      </c>
      <c r="B617" s="10">
        <v>44561</v>
      </c>
      <c r="C617" s="11">
        <v>1</v>
      </c>
      <c r="D617" s="9" t="s">
        <v>1379</v>
      </c>
      <c r="E617" s="11">
        <v>26360</v>
      </c>
      <c r="F617" s="9" t="s">
        <v>1580</v>
      </c>
      <c r="G617" s="9" t="s">
        <v>1581</v>
      </c>
      <c r="H617" s="9" t="s">
        <v>1582</v>
      </c>
      <c r="I617" s="9" t="s">
        <v>1583</v>
      </c>
      <c r="J617" s="10">
        <v>44561</v>
      </c>
      <c r="K617" s="11">
        <v>1</v>
      </c>
      <c r="L617" s="9" t="s">
        <v>1584</v>
      </c>
      <c r="M617" s="12">
        <v>733176000</v>
      </c>
      <c r="N617" s="9" t="s">
        <v>1585</v>
      </c>
    </row>
    <row r="618" spans="1:14" x14ac:dyDescent="0.25">
      <c r="A618" s="9" t="s">
        <v>1380</v>
      </c>
      <c r="B618" s="10">
        <v>44561</v>
      </c>
      <c r="C618" s="11">
        <v>3</v>
      </c>
      <c r="D618" s="9" t="s">
        <v>247</v>
      </c>
      <c r="E618" s="11">
        <v>22020</v>
      </c>
      <c r="F618" s="9" t="s">
        <v>1580</v>
      </c>
      <c r="G618" s="9" t="s">
        <v>1581</v>
      </c>
      <c r="H618" s="9" t="s">
        <v>1582</v>
      </c>
      <c r="I618" s="9" t="s">
        <v>1583</v>
      </c>
      <c r="J618" s="10">
        <v>44561</v>
      </c>
      <c r="K618" s="11">
        <v>1</v>
      </c>
      <c r="L618" s="9" t="s">
        <v>1584</v>
      </c>
      <c r="M618" s="12">
        <v>5722325000</v>
      </c>
      <c r="N618" s="9" t="s">
        <v>1585</v>
      </c>
    </row>
    <row r="619" spans="1:14" x14ac:dyDescent="0.25">
      <c r="A619" s="9" t="s">
        <v>1381</v>
      </c>
      <c r="B619" s="10">
        <v>44561</v>
      </c>
      <c r="C619" s="11">
        <v>1</v>
      </c>
      <c r="D619" s="9" t="s">
        <v>369</v>
      </c>
      <c r="E619" s="11">
        <v>19992</v>
      </c>
      <c r="F619" s="9" t="s">
        <v>1580</v>
      </c>
      <c r="G619" s="9" t="s">
        <v>1581</v>
      </c>
      <c r="H619" s="9" t="s">
        <v>1582</v>
      </c>
      <c r="I619" s="9" t="s">
        <v>1583</v>
      </c>
      <c r="J619" s="10">
        <v>44561</v>
      </c>
      <c r="K619" s="11">
        <v>1</v>
      </c>
      <c r="L619" s="9" t="s">
        <v>1584</v>
      </c>
      <c r="M619" s="12">
        <v>6860183000</v>
      </c>
      <c r="N619" s="9" t="s">
        <v>1585</v>
      </c>
    </row>
    <row r="620" spans="1:14" x14ac:dyDescent="0.25">
      <c r="A620" s="9" t="s">
        <v>1382</v>
      </c>
      <c r="B620" s="10">
        <v>44561</v>
      </c>
      <c r="C620" s="11">
        <v>1</v>
      </c>
      <c r="D620" s="9" t="s">
        <v>1383</v>
      </c>
      <c r="E620" s="11">
        <v>14850</v>
      </c>
      <c r="F620" s="9" t="s">
        <v>1580</v>
      </c>
      <c r="G620" s="9" t="s">
        <v>1581</v>
      </c>
      <c r="H620" s="9" t="s">
        <v>1582</v>
      </c>
      <c r="I620" s="9" t="s">
        <v>1583</v>
      </c>
      <c r="J620" s="10">
        <v>44561</v>
      </c>
      <c r="K620" s="11">
        <v>1</v>
      </c>
      <c r="L620" s="9" t="s">
        <v>1584</v>
      </c>
      <c r="M620" s="12">
        <v>4744000</v>
      </c>
      <c r="N620" s="9" t="s">
        <v>1585</v>
      </c>
    </row>
    <row r="621" spans="1:14" x14ac:dyDescent="0.25">
      <c r="A621" s="9" t="s">
        <v>1384</v>
      </c>
      <c r="B621" s="10">
        <v>44561</v>
      </c>
      <c r="C621" s="11">
        <v>1</v>
      </c>
      <c r="D621" s="9" t="s">
        <v>202</v>
      </c>
      <c r="E621" s="11">
        <v>5770</v>
      </c>
      <c r="F621" s="9" t="s">
        <v>1580</v>
      </c>
      <c r="G621" s="9" t="s">
        <v>1581</v>
      </c>
      <c r="H621" s="9" t="s">
        <v>1582</v>
      </c>
      <c r="I621" s="9" t="s">
        <v>1583</v>
      </c>
      <c r="J621" s="10">
        <v>44561</v>
      </c>
      <c r="K621" s="11">
        <v>1</v>
      </c>
      <c r="L621" s="9" t="s">
        <v>1584</v>
      </c>
      <c r="M621" s="12">
        <v>3047012000</v>
      </c>
      <c r="N621" s="9" t="s">
        <v>1585</v>
      </c>
    </row>
    <row r="622" spans="1:14" x14ac:dyDescent="0.25">
      <c r="A622" s="9" t="s">
        <v>1385</v>
      </c>
      <c r="B622" s="10">
        <v>44561</v>
      </c>
      <c r="C622" s="11">
        <v>2</v>
      </c>
      <c r="D622" s="9" t="s">
        <v>1386</v>
      </c>
      <c r="E622" s="11">
        <v>7510</v>
      </c>
      <c r="F622" s="9" t="s">
        <v>1580</v>
      </c>
      <c r="G622" s="9" t="s">
        <v>1581</v>
      </c>
      <c r="H622" s="9" t="s">
        <v>1582</v>
      </c>
      <c r="I622" s="9" t="s">
        <v>1583</v>
      </c>
      <c r="J622" s="10">
        <v>44561</v>
      </c>
      <c r="K622" s="11">
        <v>1</v>
      </c>
      <c r="L622" s="9" t="s">
        <v>1584</v>
      </c>
      <c r="M622" s="12">
        <v>1773660000</v>
      </c>
      <c r="N622" s="9" t="s">
        <v>1585</v>
      </c>
    </row>
    <row r="623" spans="1:14" x14ac:dyDescent="0.25">
      <c r="A623" s="9" t="s">
        <v>1387</v>
      </c>
      <c r="B623" s="10">
        <v>44561</v>
      </c>
      <c r="C623" s="11">
        <v>1</v>
      </c>
      <c r="D623" s="9" t="s">
        <v>83</v>
      </c>
      <c r="E623" s="11">
        <v>1694</v>
      </c>
      <c r="F623" s="9" t="s">
        <v>1580</v>
      </c>
      <c r="G623" s="9" t="s">
        <v>1581</v>
      </c>
      <c r="H623" s="9" t="s">
        <v>1582</v>
      </c>
      <c r="I623" s="9" t="s">
        <v>1583</v>
      </c>
      <c r="J623" s="10">
        <v>44561</v>
      </c>
      <c r="K623" s="11">
        <v>1</v>
      </c>
      <c r="L623" s="9" t="s">
        <v>1584</v>
      </c>
      <c r="M623" s="12">
        <v>216030000</v>
      </c>
      <c r="N623" s="9" t="s">
        <v>1585</v>
      </c>
    </row>
    <row r="624" spans="1:14" x14ac:dyDescent="0.25">
      <c r="A624" s="9" t="s">
        <v>1388</v>
      </c>
      <c r="B624" s="10">
        <v>44561</v>
      </c>
      <c r="C624" s="11">
        <v>1</v>
      </c>
      <c r="D624" s="9" t="s">
        <v>297</v>
      </c>
      <c r="E624" s="11">
        <v>20125</v>
      </c>
      <c r="F624" s="9" t="s">
        <v>1580</v>
      </c>
      <c r="G624" s="9" t="s">
        <v>1581</v>
      </c>
      <c r="H624" s="9" t="s">
        <v>1582</v>
      </c>
      <c r="I624" s="9" t="s">
        <v>1583</v>
      </c>
      <c r="J624" s="10">
        <v>44561</v>
      </c>
      <c r="K624" s="11">
        <v>1</v>
      </c>
      <c r="L624" s="9" t="s">
        <v>1584</v>
      </c>
      <c r="M624" s="12">
        <v>1860898000</v>
      </c>
      <c r="N624" s="9" t="s">
        <v>1585</v>
      </c>
    </row>
    <row r="625" spans="1:14" x14ac:dyDescent="0.25">
      <c r="A625" s="9" t="s">
        <v>1389</v>
      </c>
      <c r="B625" s="10">
        <v>44561</v>
      </c>
      <c r="C625" s="11">
        <v>1</v>
      </c>
      <c r="D625" s="9" t="s">
        <v>1390</v>
      </c>
      <c r="E625" s="11">
        <v>24627</v>
      </c>
      <c r="F625" s="9" t="s">
        <v>1580</v>
      </c>
      <c r="G625" s="9" t="s">
        <v>1581</v>
      </c>
      <c r="H625" s="9" t="s">
        <v>1582</v>
      </c>
      <c r="I625" s="9" t="s">
        <v>1583</v>
      </c>
      <c r="J625" s="10">
        <v>44561</v>
      </c>
      <c r="K625" s="11">
        <v>1</v>
      </c>
      <c r="L625" s="9" t="s">
        <v>1584</v>
      </c>
      <c r="M625" s="12">
        <v>2320595000</v>
      </c>
      <c r="N625" s="9" t="s">
        <v>1585</v>
      </c>
    </row>
    <row r="626" spans="1:14" x14ac:dyDescent="0.25">
      <c r="A626" s="9" t="s">
        <v>1391</v>
      </c>
      <c r="B626" s="10">
        <v>44561</v>
      </c>
      <c r="C626" s="11">
        <v>1</v>
      </c>
      <c r="D626" s="9" t="s">
        <v>392</v>
      </c>
      <c r="E626" s="11">
        <v>14346</v>
      </c>
      <c r="F626" s="9" t="s">
        <v>1580</v>
      </c>
      <c r="G626" s="9" t="s">
        <v>1581</v>
      </c>
      <c r="H626" s="9" t="s">
        <v>1582</v>
      </c>
      <c r="I626" s="9" t="s">
        <v>1583</v>
      </c>
      <c r="J626" s="10">
        <v>44561</v>
      </c>
      <c r="K626" s="11">
        <v>1</v>
      </c>
      <c r="L626" s="9" t="s">
        <v>1584</v>
      </c>
      <c r="M626" s="12">
        <v>8747004000</v>
      </c>
      <c r="N626" s="9" t="s">
        <v>1585</v>
      </c>
    </row>
    <row r="627" spans="1:14" x14ac:dyDescent="0.25">
      <c r="A627" s="9" t="s">
        <v>1392</v>
      </c>
      <c r="B627" s="10">
        <v>44561</v>
      </c>
      <c r="C627" s="11">
        <v>2</v>
      </c>
      <c r="D627" s="9" t="s">
        <v>1393</v>
      </c>
      <c r="E627" s="11">
        <v>21199</v>
      </c>
      <c r="F627" s="9" t="s">
        <v>1580</v>
      </c>
      <c r="G627" s="9" t="s">
        <v>1581</v>
      </c>
      <c r="H627" s="9" t="s">
        <v>1582</v>
      </c>
      <c r="I627" s="9" t="s">
        <v>1583</v>
      </c>
      <c r="J627" s="10">
        <v>44561</v>
      </c>
      <c r="K627" s="11">
        <v>1</v>
      </c>
      <c r="L627" s="9" t="s">
        <v>1584</v>
      </c>
      <c r="M627" s="12">
        <v>48433409000</v>
      </c>
      <c r="N627" s="9" t="s">
        <v>1585</v>
      </c>
    </row>
    <row r="628" spans="1:14" x14ac:dyDescent="0.25">
      <c r="A628" s="9" t="s">
        <v>1394</v>
      </c>
      <c r="B628" s="10">
        <v>44561</v>
      </c>
      <c r="C628" s="11">
        <v>3</v>
      </c>
      <c r="D628" s="9" t="s">
        <v>1395</v>
      </c>
      <c r="E628" s="11">
        <v>25208</v>
      </c>
      <c r="F628" s="9" t="s">
        <v>1580</v>
      </c>
      <c r="G628" s="9" t="s">
        <v>1581</v>
      </c>
      <c r="H628" s="9" t="s">
        <v>1582</v>
      </c>
      <c r="I628" s="9" t="s">
        <v>1583</v>
      </c>
      <c r="J628" s="10">
        <v>44561</v>
      </c>
      <c r="K628" s="11">
        <v>1</v>
      </c>
      <c r="L628" s="9" t="s">
        <v>1584</v>
      </c>
      <c r="M628" s="12">
        <v>458346000</v>
      </c>
      <c r="N628" s="9" t="s">
        <v>1585</v>
      </c>
    </row>
    <row r="629" spans="1:14" x14ac:dyDescent="0.25">
      <c r="A629" s="9" t="s">
        <v>1396</v>
      </c>
      <c r="B629" s="10">
        <v>44561</v>
      </c>
      <c r="C629" s="11">
        <v>1</v>
      </c>
      <c r="D629" s="9" t="s">
        <v>1397</v>
      </c>
      <c r="E629" s="11">
        <v>26034</v>
      </c>
      <c r="F629" s="9" t="s">
        <v>1580</v>
      </c>
      <c r="G629" s="9" t="s">
        <v>1581</v>
      </c>
      <c r="H629" s="9" t="s">
        <v>1582</v>
      </c>
      <c r="I629" s="9" t="s">
        <v>1583</v>
      </c>
      <c r="J629" s="10">
        <v>44561</v>
      </c>
      <c r="K629" s="11">
        <v>1</v>
      </c>
      <c r="L629" s="9" t="s">
        <v>1584</v>
      </c>
      <c r="M629" s="12">
        <v>6560050000</v>
      </c>
      <c r="N629" s="9" t="s">
        <v>1585</v>
      </c>
    </row>
    <row r="630" spans="1:14" x14ac:dyDescent="0.25">
      <c r="A630" s="9" t="s">
        <v>1398</v>
      </c>
      <c r="B630" s="10">
        <v>44561</v>
      </c>
      <c r="C630" s="11">
        <v>1</v>
      </c>
      <c r="D630" s="9" t="s">
        <v>310</v>
      </c>
      <c r="E630" s="11">
        <v>13447</v>
      </c>
      <c r="F630" s="9" t="s">
        <v>1580</v>
      </c>
      <c r="G630" s="9" t="s">
        <v>1581</v>
      </c>
      <c r="H630" s="9" t="s">
        <v>1582</v>
      </c>
      <c r="I630" s="9" t="s">
        <v>1583</v>
      </c>
      <c r="J630" s="10">
        <v>44561</v>
      </c>
      <c r="K630" s="11">
        <v>1</v>
      </c>
      <c r="L630" s="9" t="s">
        <v>1584</v>
      </c>
      <c r="M630" s="12">
        <v>75889000</v>
      </c>
      <c r="N630" s="9" t="s">
        <v>1585</v>
      </c>
    </row>
    <row r="631" spans="1:14" x14ac:dyDescent="0.25">
      <c r="A631" s="9" t="s">
        <v>1399</v>
      </c>
      <c r="B631" s="10">
        <v>44561</v>
      </c>
      <c r="C631" s="11">
        <v>1</v>
      </c>
      <c r="D631" s="9" t="s">
        <v>1400</v>
      </c>
      <c r="E631" s="11">
        <v>25801</v>
      </c>
      <c r="F631" s="9" t="s">
        <v>1580</v>
      </c>
      <c r="G631" s="9" t="s">
        <v>1581</v>
      </c>
      <c r="H631" s="9" t="s">
        <v>1582</v>
      </c>
      <c r="I631" s="9" t="s">
        <v>1583</v>
      </c>
      <c r="J631" s="10">
        <v>44561</v>
      </c>
      <c r="K631" s="11">
        <v>1</v>
      </c>
      <c r="L631" s="9" t="s">
        <v>1584</v>
      </c>
      <c r="M631" s="12">
        <v>1757260000</v>
      </c>
      <c r="N631" s="9" t="s">
        <v>1585</v>
      </c>
    </row>
    <row r="632" spans="1:14" x14ac:dyDescent="0.25">
      <c r="A632" s="9" t="s">
        <v>1401</v>
      </c>
      <c r="B632" s="10">
        <v>44561</v>
      </c>
      <c r="C632" s="11">
        <v>1</v>
      </c>
      <c r="D632" s="9" t="s">
        <v>303</v>
      </c>
      <c r="E632" s="11">
        <v>9393</v>
      </c>
      <c r="F632" s="9" t="s">
        <v>1580</v>
      </c>
      <c r="G632" s="9" t="s">
        <v>1581</v>
      </c>
      <c r="H632" s="9" t="s">
        <v>1582</v>
      </c>
      <c r="I632" s="9" t="s">
        <v>1583</v>
      </c>
      <c r="J632" s="10">
        <v>44561</v>
      </c>
      <c r="K632" s="11">
        <v>1</v>
      </c>
      <c r="L632" s="9" t="s">
        <v>1584</v>
      </c>
      <c r="M632" s="12">
        <v>3054294000</v>
      </c>
      <c r="N632" s="9" t="s">
        <v>1585</v>
      </c>
    </row>
    <row r="633" spans="1:14" x14ac:dyDescent="0.25">
      <c r="A633" s="9" t="s">
        <v>1402</v>
      </c>
      <c r="B633" s="10">
        <v>44561</v>
      </c>
      <c r="C633" s="11">
        <v>1</v>
      </c>
      <c r="D633" s="9" t="s">
        <v>253</v>
      </c>
      <c r="E633" s="11">
        <v>8036</v>
      </c>
      <c r="F633" s="9" t="s">
        <v>1580</v>
      </c>
      <c r="G633" s="9" t="s">
        <v>1581</v>
      </c>
      <c r="H633" s="9" t="s">
        <v>1582</v>
      </c>
      <c r="I633" s="9" t="s">
        <v>1583</v>
      </c>
      <c r="J633" s="10">
        <v>44561</v>
      </c>
      <c r="K633" s="11">
        <v>1</v>
      </c>
      <c r="L633" s="9" t="s">
        <v>1584</v>
      </c>
      <c r="M633" s="12">
        <v>24459188000</v>
      </c>
      <c r="N633" s="9" t="s">
        <v>1585</v>
      </c>
    </row>
    <row r="634" spans="1:14" x14ac:dyDescent="0.25">
      <c r="A634" s="9" t="s">
        <v>1403</v>
      </c>
      <c r="B634" s="10">
        <v>44561</v>
      </c>
      <c r="C634" s="11">
        <v>3</v>
      </c>
      <c r="D634" s="9" t="s">
        <v>263</v>
      </c>
      <c r="E634" s="11">
        <v>8575</v>
      </c>
      <c r="F634" s="9" t="s">
        <v>1580</v>
      </c>
      <c r="G634" s="9" t="s">
        <v>1581</v>
      </c>
      <c r="H634" s="9" t="s">
        <v>1582</v>
      </c>
      <c r="I634" s="9" t="s">
        <v>1583</v>
      </c>
      <c r="J634" s="10">
        <v>44561</v>
      </c>
      <c r="K634" s="11">
        <v>1</v>
      </c>
      <c r="L634" s="9" t="s">
        <v>1584</v>
      </c>
      <c r="M634" s="12">
        <v>2809333000</v>
      </c>
      <c r="N634" s="9" t="s">
        <v>1585</v>
      </c>
    </row>
    <row r="635" spans="1:14" x14ac:dyDescent="0.25">
      <c r="A635" s="9" t="s">
        <v>1404</v>
      </c>
      <c r="B635" s="10">
        <v>44561</v>
      </c>
      <c r="C635" s="11">
        <v>1</v>
      </c>
      <c r="D635" s="9" t="s">
        <v>341</v>
      </c>
      <c r="E635" s="11">
        <v>10472</v>
      </c>
      <c r="F635" s="9" t="s">
        <v>1580</v>
      </c>
      <c r="G635" s="9" t="s">
        <v>1581</v>
      </c>
      <c r="H635" s="9" t="s">
        <v>1582</v>
      </c>
      <c r="I635" s="9" t="s">
        <v>1583</v>
      </c>
      <c r="J635" s="10">
        <v>44561</v>
      </c>
      <c r="K635" s="11">
        <v>1</v>
      </c>
      <c r="L635" s="9" t="s">
        <v>1584</v>
      </c>
      <c r="M635" s="12">
        <v>76356000</v>
      </c>
      <c r="N635" s="9" t="s">
        <v>1585</v>
      </c>
    </row>
    <row r="636" spans="1:14" x14ac:dyDescent="0.25">
      <c r="A636" s="9" t="s">
        <v>1405</v>
      </c>
      <c r="B636" s="10">
        <v>44561</v>
      </c>
      <c r="C636" s="11">
        <v>2</v>
      </c>
      <c r="D636" s="9" t="s">
        <v>1406</v>
      </c>
      <c r="E636" s="11">
        <v>24953</v>
      </c>
      <c r="F636" s="9" t="s">
        <v>1580</v>
      </c>
      <c r="G636" s="9" t="s">
        <v>1581</v>
      </c>
      <c r="H636" s="9" t="s">
        <v>1582</v>
      </c>
      <c r="I636" s="9" t="s">
        <v>1583</v>
      </c>
      <c r="J636" s="10">
        <v>44561</v>
      </c>
      <c r="K636" s="11">
        <v>1</v>
      </c>
      <c r="L636" s="9" t="s">
        <v>1584</v>
      </c>
      <c r="M636" s="12">
        <v>1326467000</v>
      </c>
      <c r="N636" s="9" t="s">
        <v>1585</v>
      </c>
    </row>
    <row r="637" spans="1:14" x14ac:dyDescent="0.25">
      <c r="A637" s="9" t="s">
        <v>1407</v>
      </c>
      <c r="B637" s="10">
        <v>44561</v>
      </c>
      <c r="C637" s="11">
        <v>2</v>
      </c>
      <c r="D637" s="9" t="s">
        <v>1408</v>
      </c>
      <c r="E637" s="11">
        <v>8672</v>
      </c>
      <c r="F637" s="9" t="s">
        <v>1580</v>
      </c>
      <c r="G637" s="9" t="s">
        <v>1581</v>
      </c>
      <c r="H637" s="9" t="s">
        <v>1582</v>
      </c>
      <c r="I637" s="9" t="s">
        <v>1583</v>
      </c>
      <c r="J637" s="10">
        <v>44561</v>
      </c>
      <c r="K637" s="11">
        <v>1</v>
      </c>
      <c r="L637" s="9" t="s">
        <v>1584</v>
      </c>
      <c r="M637" s="12">
        <v>3709676000</v>
      </c>
      <c r="N637" s="9" t="s">
        <v>1585</v>
      </c>
    </row>
    <row r="638" spans="1:14" x14ac:dyDescent="0.25">
      <c r="A638" s="9" t="s">
        <v>1409</v>
      </c>
      <c r="B638" s="10">
        <v>44561</v>
      </c>
      <c r="C638" s="11">
        <v>1</v>
      </c>
      <c r="D638" s="9" t="s">
        <v>1410</v>
      </c>
      <c r="E638" s="11">
        <v>12319</v>
      </c>
      <c r="F638" s="9" t="s">
        <v>1580</v>
      </c>
      <c r="G638" s="9" t="s">
        <v>1581</v>
      </c>
      <c r="H638" s="9" t="s">
        <v>1582</v>
      </c>
      <c r="I638" s="9" t="s">
        <v>1583</v>
      </c>
      <c r="J638" s="10">
        <v>44561</v>
      </c>
      <c r="K638" s="11">
        <v>1</v>
      </c>
      <c r="L638" s="9" t="s">
        <v>1584</v>
      </c>
      <c r="M638" s="12">
        <v>189656000</v>
      </c>
      <c r="N638" s="9" t="s">
        <v>1585</v>
      </c>
    </row>
    <row r="639" spans="1:14" x14ac:dyDescent="0.25">
      <c r="A639" s="9" t="s">
        <v>1411</v>
      </c>
      <c r="B639" s="10">
        <v>44561</v>
      </c>
      <c r="C639" s="11">
        <v>1</v>
      </c>
      <c r="D639" s="9" t="s">
        <v>1412</v>
      </c>
      <c r="E639" s="11">
        <v>9067</v>
      </c>
      <c r="F639" s="9" t="s">
        <v>1580</v>
      </c>
      <c r="G639" s="9" t="s">
        <v>1581</v>
      </c>
      <c r="H639" s="9" t="s">
        <v>1582</v>
      </c>
      <c r="I639" s="9" t="s">
        <v>1583</v>
      </c>
      <c r="J639" s="10">
        <v>44561</v>
      </c>
      <c r="K639" s="11">
        <v>1</v>
      </c>
      <c r="L639" s="9" t="s">
        <v>1584</v>
      </c>
      <c r="M639" s="12">
        <v>4414763000</v>
      </c>
      <c r="N639" s="9" t="s">
        <v>1585</v>
      </c>
    </row>
    <row r="640" spans="1:14" x14ac:dyDescent="0.25">
      <c r="A640" s="9" t="s">
        <v>1413</v>
      </c>
      <c r="B640" s="10">
        <v>44561</v>
      </c>
      <c r="C640" s="11">
        <v>1</v>
      </c>
      <c r="D640" s="9" t="s">
        <v>1414</v>
      </c>
      <c r="E640" s="11">
        <v>26867</v>
      </c>
      <c r="F640" s="9" t="s">
        <v>1580</v>
      </c>
      <c r="G640" s="9" t="s">
        <v>1581</v>
      </c>
      <c r="H640" s="9" t="s">
        <v>1582</v>
      </c>
      <c r="I640" s="9" t="s">
        <v>1583</v>
      </c>
      <c r="J640" s="10">
        <v>44561</v>
      </c>
      <c r="K640" s="11">
        <v>1</v>
      </c>
      <c r="L640" s="9" t="s">
        <v>1584</v>
      </c>
      <c r="M640" s="12">
        <v>3716810000</v>
      </c>
      <c r="N640" s="9" t="s">
        <v>1585</v>
      </c>
    </row>
    <row r="641" spans="1:14" x14ac:dyDescent="0.25">
      <c r="A641" s="9" t="s">
        <v>1415</v>
      </c>
      <c r="B641" s="10">
        <v>44561</v>
      </c>
      <c r="C641" s="11">
        <v>2</v>
      </c>
      <c r="D641" s="9" t="s">
        <v>129</v>
      </c>
      <c r="E641" s="11">
        <v>3654</v>
      </c>
      <c r="F641" s="9" t="s">
        <v>1580</v>
      </c>
      <c r="G641" s="9" t="s">
        <v>1581</v>
      </c>
      <c r="H641" s="9" t="s">
        <v>1582</v>
      </c>
      <c r="I641" s="9" t="s">
        <v>1583</v>
      </c>
      <c r="J641" s="10">
        <v>44561</v>
      </c>
      <c r="K641" s="11">
        <v>1</v>
      </c>
      <c r="L641" s="9" t="s">
        <v>1584</v>
      </c>
      <c r="M641" s="12">
        <v>1369468000</v>
      </c>
      <c r="N641" s="9" t="s">
        <v>1585</v>
      </c>
    </row>
    <row r="642" spans="1:14" x14ac:dyDescent="0.25">
      <c r="A642" s="9" t="s">
        <v>1642</v>
      </c>
      <c r="B642" s="10">
        <v>44561</v>
      </c>
      <c r="C642" s="11">
        <v>2</v>
      </c>
      <c r="D642" s="9" t="s">
        <v>1643</v>
      </c>
      <c r="E642" s="11">
        <v>906</v>
      </c>
      <c r="F642" s="9" t="s">
        <v>1580</v>
      </c>
      <c r="G642" s="9" t="s">
        <v>1581</v>
      </c>
      <c r="H642" s="9" t="s">
        <v>1582</v>
      </c>
      <c r="I642" s="9" t="s">
        <v>1583</v>
      </c>
      <c r="J642" s="10">
        <v>44561</v>
      </c>
      <c r="K642" s="11">
        <v>1</v>
      </c>
      <c r="L642" s="9" t="s">
        <v>1584</v>
      </c>
      <c r="M642" s="12">
        <v>1420384836000</v>
      </c>
      <c r="N642" s="9" t="s">
        <v>1585</v>
      </c>
    </row>
    <row r="643" spans="1:14" x14ac:dyDescent="0.25">
      <c r="A643" s="9" t="s">
        <v>1644</v>
      </c>
      <c r="B643" s="10">
        <v>44561</v>
      </c>
      <c r="C643" s="11">
        <v>1</v>
      </c>
      <c r="D643" s="9" t="s">
        <v>1645</v>
      </c>
      <c r="E643" s="11">
        <v>1384</v>
      </c>
      <c r="F643" s="9" t="s">
        <v>1580</v>
      </c>
      <c r="G643" s="9" t="s">
        <v>1581</v>
      </c>
      <c r="H643" s="9" t="s">
        <v>1582</v>
      </c>
      <c r="I643" s="9" t="s">
        <v>1583</v>
      </c>
      <c r="J643" s="10">
        <v>44561</v>
      </c>
      <c r="K643" s="11">
        <v>1</v>
      </c>
      <c r="L643" s="9" t="s">
        <v>1584</v>
      </c>
      <c r="M643" s="12">
        <v>24827879000</v>
      </c>
      <c r="N643" s="9" t="s">
        <v>1585</v>
      </c>
    </row>
    <row r="644" spans="1:14" x14ac:dyDescent="0.25">
      <c r="A644" s="9" t="s">
        <v>1416</v>
      </c>
      <c r="B644" s="10">
        <v>44561</v>
      </c>
      <c r="C644" s="11">
        <v>1</v>
      </c>
      <c r="D644" s="9" t="s">
        <v>211</v>
      </c>
      <c r="E644" s="11">
        <v>21881</v>
      </c>
      <c r="F644" s="9" t="s">
        <v>1580</v>
      </c>
      <c r="G644" s="9" t="s">
        <v>1581</v>
      </c>
      <c r="H644" s="9" t="s">
        <v>1582</v>
      </c>
      <c r="I644" s="9" t="s">
        <v>1583</v>
      </c>
      <c r="J644" s="10">
        <v>44561</v>
      </c>
      <c r="K644" s="11">
        <v>1</v>
      </c>
      <c r="L644" s="9" t="s">
        <v>1584</v>
      </c>
      <c r="M644" s="12">
        <v>5761952000</v>
      </c>
      <c r="N644" s="9" t="s">
        <v>1585</v>
      </c>
    </row>
    <row r="645" spans="1:14" x14ac:dyDescent="0.25">
      <c r="A645" s="9" t="s">
        <v>1417</v>
      </c>
      <c r="B645" s="10">
        <v>44561</v>
      </c>
      <c r="C645" s="11">
        <v>1</v>
      </c>
      <c r="D645" s="9" t="s">
        <v>79</v>
      </c>
      <c r="E645" s="11">
        <v>1520</v>
      </c>
      <c r="F645" s="9" t="s">
        <v>1580</v>
      </c>
      <c r="G645" s="9" t="s">
        <v>1581</v>
      </c>
      <c r="H645" s="9" t="s">
        <v>1582</v>
      </c>
      <c r="I645" s="9" t="s">
        <v>1583</v>
      </c>
      <c r="J645" s="10">
        <v>44561</v>
      </c>
      <c r="K645" s="11">
        <v>1</v>
      </c>
      <c r="L645" s="9" t="s">
        <v>1584</v>
      </c>
      <c r="M645" s="12">
        <v>671642000</v>
      </c>
      <c r="N645" s="9" t="s">
        <v>1585</v>
      </c>
    </row>
    <row r="646" spans="1:14" x14ac:dyDescent="0.25">
      <c r="A646" s="9" t="s">
        <v>1418</v>
      </c>
      <c r="B646" s="10">
        <v>44561</v>
      </c>
      <c r="C646" s="11">
        <v>1</v>
      </c>
      <c r="D646" s="9" t="s">
        <v>1419</v>
      </c>
      <c r="E646" s="11">
        <v>19348</v>
      </c>
      <c r="F646" s="9" t="s">
        <v>1580</v>
      </c>
      <c r="G646" s="9" t="s">
        <v>1581</v>
      </c>
      <c r="H646" s="9" t="s">
        <v>1582</v>
      </c>
      <c r="I646" s="9" t="s">
        <v>1583</v>
      </c>
      <c r="J646" s="10">
        <v>44561</v>
      </c>
      <c r="K646" s="11">
        <v>1</v>
      </c>
      <c r="L646" s="9" t="s">
        <v>1584</v>
      </c>
      <c r="M646" s="12">
        <v>218457000000</v>
      </c>
      <c r="N646" s="9" t="s">
        <v>1585</v>
      </c>
    </row>
    <row r="647" spans="1:14" x14ac:dyDescent="0.25">
      <c r="A647" s="9" t="s">
        <v>1420</v>
      </c>
      <c r="B647" s="10">
        <v>44561</v>
      </c>
      <c r="C647" s="11">
        <v>1</v>
      </c>
      <c r="D647" s="9" t="s">
        <v>293</v>
      </c>
      <c r="E647" s="11">
        <v>9083</v>
      </c>
      <c r="F647" s="9" t="s">
        <v>1580</v>
      </c>
      <c r="G647" s="9" t="s">
        <v>1581</v>
      </c>
      <c r="H647" s="9" t="s">
        <v>1582</v>
      </c>
      <c r="I647" s="9" t="s">
        <v>1583</v>
      </c>
      <c r="J647" s="10">
        <v>44561</v>
      </c>
      <c r="K647" s="11">
        <v>1</v>
      </c>
      <c r="L647" s="9" t="s">
        <v>1584</v>
      </c>
      <c r="M647" s="12">
        <v>17661000</v>
      </c>
      <c r="N647" s="9" t="s">
        <v>1585</v>
      </c>
    </row>
    <row r="648" spans="1:14" x14ac:dyDescent="0.25">
      <c r="A648" s="9" t="s">
        <v>1421</v>
      </c>
      <c r="B648" s="10">
        <v>44561</v>
      </c>
      <c r="C648" s="11">
        <v>1</v>
      </c>
      <c r="D648" s="9" t="s">
        <v>382</v>
      </c>
      <c r="E648" s="11">
        <v>14320</v>
      </c>
      <c r="F648" s="9" t="s">
        <v>1580</v>
      </c>
      <c r="G648" s="9" t="s">
        <v>1581</v>
      </c>
      <c r="H648" s="9" t="s">
        <v>1582</v>
      </c>
      <c r="I648" s="9" t="s">
        <v>1583</v>
      </c>
      <c r="J648" s="10">
        <v>44561</v>
      </c>
      <c r="K648" s="11">
        <v>1</v>
      </c>
      <c r="L648" s="9" t="s">
        <v>1584</v>
      </c>
      <c r="M648" s="12">
        <v>34636377000</v>
      </c>
      <c r="N648" s="9" t="s">
        <v>1585</v>
      </c>
    </row>
    <row r="649" spans="1:14" x14ac:dyDescent="0.25">
      <c r="A649" s="9" t="s">
        <v>1422</v>
      </c>
      <c r="B649" s="10">
        <v>44561</v>
      </c>
      <c r="C649" s="11">
        <v>1</v>
      </c>
      <c r="D649" s="9" t="s">
        <v>107</v>
      </c>
      <c r="E649" s="11">
        <v>2577</v>
      </c>
      <c r="F649" s="9" t="s">
        <v>1580</v>
      </c>
      <c r="G649" s="9" t="s">
        <v>1581</v>
      </c>
      <c r="H649" s="9" t="s">
        <v>1582</v>
      </c>
      <c r="I649" s="9" t="s">
        <v>1583</v>
      </c>
      <c r="J649" s="10">
        <v>44561</v>
      </c>
      <c r="K649" s="11">
        <v>1</v>
      </c>
      <c r="L649" s="9" t="s">
        <v>1584</v>
      </c>
      <c r="M649" s="12">
        <v>13719043000</v>
      </c>
      <c r="N649" s="9" t="s">
        <v>1585</v>
      </c>
    </row>
    <row r="650" spans="1:14" x14ac:dyDescent="0.25">
      <c r="A650" s="9" t="s">
        <v>1423</v>
      </c>
      <c r="B650" s="10">
        <v>44561</v>
      </c>
      <c r="C650" s="11">
        <v>1</v>
      </c>
      <c r="D650" s="9" t="s">
        <v>158</v>
      </c>
      <c r="E650" s="11">
        <v>4723</v>
      </c>
      <c r="F650" s="9" t="s">
        <v>1580</v>
      </c>
      <c r="G650" s="9" t="s">
        <v>1581</v>
      </c>
      <c r="H650" s="9" t="s">
        <v>1582</v>
      </c>
      <c r="I650" s="9" t="s">
        <v>1583</v>
      </c>
      <c r="J650" s="10">
        <v>44561</v>
      </c>
      <c r="K650" s="11">
        <v>1</v>
      </c>
      <c r="L650" s="9" t="s">
        <v>1584</v>
      </c>
      <c r="M650" s="12">
        <v>82840000</v>
      </c>
      <c r="N650" s="9" t="s">
        <v>1585</v>
      </c>
    </row>
    <row r="651" spans="1:14" x14ac:dyDescent="0.25">
      <c r="A651" s="9" t="s">
        <v>1424</v>
      </c>
      <c r="B651" s="10">
        <v>44561</v>
      </c>
      <c r="C651" s="11">
        <v>1</v>
      </c>
      <c r="D651" s="9" t="s">
        <v>264</v>
      </c>
      <c r="E651" s="11">
        <v>8397</v>
      </c>
      <c r="F651" s="9" t="s">
        <v>1580</v>
      </c>
      <c r="G651" s="9" t="s">
        <v>1581</v>
      </c>
      <c r="H651" s="9" t="s">
        <v>1582</v>
      </c>
      <c r="I651" s="9" t="s">
        <v>1583</v>
      </c>
      <c r="J651" s="10">
        <v>44561</v>
      </c>
      <c r="K651" s="11">
        <v>1</v>
      </c>
      <c r="L651" s="9" t="s">
        <v>1584</v>
      </c>
      <c r="M651" s="12">
        <v>609978000</v>
      </c>
      <c r="N651" s="9" t="s">
        <v>1585</v>
      </c>
    </row>
    <row r="652" spans="1:14" x14ac:dyDescent="0.25">
      <c r="A652" s="9" t="s">
        <v>1425</v>
      </c>
      <c r="B652" s="10">
        <v>44561</v>
      </c>
      <c r="C652" s="11">
        <v>1</v>
      </c>
      <c r="D652" s="9" t="s">
        <v>1426</v>
      </c>
      <c r="E652" s="11">
        <v>16306</v>
      </c>
      <c r="F652" s="9" t="s">
        <v>1580</v>
      </c>
      <c r="G652" s="9" t="s">
        <v>1581</v>
      </c>
      <c r="H652" s="9" t="s">
        <v>1582</v>
      </c>
      <c r="I652" s="9" t="s">
        <v>1583</v>
      </c>
      <c r="J652" s="10">
        <v>44561</v>
      </c>
      <c r="K652" s="11">
        <v>1</v>
      </c>
      <c r="L652" s="9" t="s">
        <v>1584</v>
      </c>
      <c r="M652" s="12">
        <v>4013619000</v>
      </c>
      <c r="N652" s="9" t="s">
        <v>1585</v>
      </c>
    </row>
    <row r="653" spans="1:14" x14ac:dyDescent="0.25">
      <c r="A653" s="9" t="s">
        <v>1427</v>
      </c>
      <c r="B653" s="10">
        <v>44561</v>
      </c>
      <c r="C653" s="11">
        <v>3</v>
      </c>
      <c r="D653" s="9" t="s">
        <v>61</v>
      </c>
      <c r="E653" s="11">
        <v>10456</v>
      </c>
      <c r="F653" s="9" t="s">
        <v>1580</v>
      </c>
      <c r="G653" s="9" t="s">
        <v>1581</v>
      </c>
      <c r="H653" s="9" t="s">
        <v>1582</v>
      </c>
      <c r="I653" s="9" t="s">
        <v>1583</v>
      </c>
      <c r="J653" s="10">
        <v>44561</v>
      </c>
      <c r="K653" s="11">
        <v>1</v>
      </c>
      <c r="L653" s="9" t="s">
        <v>1584</v>
      </c>
      <c r="M653" s="12">
        <v>7369472000</v>
      </c>
      <c r="N653" s="9" t="s">
        <v>1585</v>
      </c>
    </row>
    <row r="654" spans="1:14" x14ac:dyDescent="0.25">
      <c r="A654" s="9" t="s">
        <v>1428</v>
      </c>
      <c r="B654" s="10">
        <v>44561</v>
      </c>
      <c r="C654" s="11">
        <v>1</v>
      </c>
      <c r="D654" s="9" t="s">
        <v>142</v>
      </c>
      <c r="E654" s="11">
        <v>4448</v>
      </c>
      <c r="F654" s="9" t="s">
        <v>1580</v>
      </c>
      <c r="G654" s="9" t="s">
        <v>1581</v>
      </c>
      <c r="H654" s="9" t="s">
        <v>1582</v>
      </c>
      <c r="I654" s="9" t="s">
        <v>1583</v>
      </c>
      <c r="J654" s="10">
        <v>44561</v>
      </c>
      <c r="K654" s="11">
        <v>1</v>
      </c>
      <c r="L654" s="9" t="s">
        <v>1584</v>
      </c>
      <c r="M654" s="12">
        <v>145376000</v>
      </c>
      <c r="N654" s="9" t="s">
        <v>1585</v>
      </c>
    </row>
    <row r="655" spans="1:14" x14ac:dyDescent="0.25">
      <c r="A655" s="9" t="s">
        <v>1429</v>
      </c>
      <c r="B655" s="10">
        <v>44561</v>
      </c>
      <c r="C655" s="11">
        <v>2</v>
      </c>
      <c r="D655" s="9" t="s">
        <v>265</v>
      </c>
      <c r="E655" s="11">
        <v>8427</v>
      </c>
      <c r="F655" s="9" t="s">
        <v>1580</v>
      </c>
      <c r="G655" s="9" t="s">
        <v>1581</v>
      </c>
      <c r="H655" s="9" t="s">
        <v>1582</v>
      </c>
      <c r="I655" s="9" t="s">
        <v>1583</v>
      </c>
      <c r="J655" s="10">
        <v>44561</v>
      </c>
      <c r="K655" s="11">
        <v>1</v>
      </c>
      <c r="L655" s="9" t="s">
        <v>1584</v>
      </c>
      <c r="M655" s="12">
        <v>145895000</v>
      </c>
      <c r="N655" s="9" t="s">
        <v>1585</v>
      </c>
    </row>
    <row r="656" spans="1:14" x14ac:dyDescent="0.25">
      <c r="A656" s="9" t="s">
        <v>1430</v>
      </c>
      <c r="B656" s="10">
        <v>44561</v>
      </c>
      <c r="C656" s="11">
        <v>1</v>
      </c>
      <c r="D656" s="9" t="s">
        <v>94</v>
      </c>
      <c r="E656" s="11">
        <v>2100</v>
      </c>
      <c r="F656" s="9" t="s">
        <v>1580</v>
      </c>
      <c r="G656" s="9" t="s">
        <v>1581</v>
      </c>
      <c r="H656" s="9" t="s">
        <v>1582</v>
      </c>
      <c r="I656" s="9" t="s">
        <v>1583</v>
      </c>
      <c r="J656" s="10">
        <v>44561</v>
      </c>
      <c r="K656" s="11">
        <v>1</v>
      </c>
      <c r="L656" s="9" t="s">
        <v>1584</v>
      </c>
      <c r="M656" s="12">
        <v>334543000</v>
      </c>
      <c r="N656" s="9" t="s">
        <v>1585</v>
      </c>
    </row>
    <row r="657" spans="1:14" x14ac:dyDescent="0.25">
      <c r="A657" s="9" t="s">
        <v>1431</v>
      </c>
      <c r="B657" s="10">
        <v>44561</v>
      </c>
      <c r="C657" s="11">
        <v>2</v>
      </c>
      <c r="D657" s="9" t="s">
        <v>201</v>
      </c>
      <c r="E657" s="11">
        <v>5762</v>
      </c>
      <c r="F657" s="9" t="s">
        <v>1580</v>
      </c>
      <c r="G657" s="9" t="s">
        <v>1581</v>
      </c>
      <c r="H657" s="9" t="s">
        <v>1582</v>
      </c>
      <c r="I657" s="9" t="s">
        <v>1583</v>
      </c>
      <c r="J657" s="10">
        <v>44561</v>
      </c>
      <c r="K657" s="11">
        <v>1</v>
      </c>
      <c r="L657" s="9" t="s">
        <v>1584</v>
      </c>
      <c r="M657" s="12">
        <v>934326000</v>
      </c>
      <c r="N657" s="9" t="s">
        <v>1585</v>
      </c>
    </row>
    <row r="658" spans="1:14" x14ac:dyDescent="0.25">
      <c r="A658" s="9" t="s">
        <v>1432</v>
      </c>
      <c r="B658" s="10">
        <v>44561</v>
      </c>
      <c r="C658" s="11">
        <v>1</v>
      </c>
      <c r="D658" s="9" t="s">
        <v>235</v>
      </c>
      <c r="E658" s="11">
        <v>11932</v>
      </c>
      <c r="F658" s="9" t="s">
        <v>1580</v>
      </c>
      <c r="G658" s="9" t="s">
        <v>1581</v>
      </c>
      <c r="H658" s="9" t="s">
        <v>1582</v>
      </c>
      <c r="I658" s="9" t="s">
        <v>1583</v>
      </c>
      <c r="J658" s="10">
        <v>44561</v>
      </c>
      <c r="K658" s="11">
        <v>1</v>
      </c>
      <c r="L658" s="9" t="s">
        <v>1584</v>
      </c>
      <c r="M658" s="12">
        <v>7300109000</v>
      </c>
      <c r="N658" s="9" t="s">
        <v>1585</v>
      </c>
    </row>
    <row r="659" spans="1:14" x14ac:dyDescent="0.25">
      <c r="A659" s="9" t="s">
        <v>1433</v>
      </c>
      <c r="B659" s="10">
        <v>44561</v>
      </c>
      <c r="C659" s="11">
        <v>1</v>
      </c>
      <c r="D659" s="9" t="s">
        <v>346</v>
      </c>
      <c r="E659" s="11">
        <v>12823</v>
      </c>
      <c r="F659" s="9" t="s">
        <v>1580</v>
      </c>
      <c r="G659" s="9" t="s">
        <v>1581</v>
      </c>
      <c r="H659" s="9" t="s">
        <v>1582</v>
      </c>
      <c r="I659" s="9" t="s">
        <v>1583</v>
      </c>
      <c r="J659" s="10">
        <v>44561</v>
      </c>
      <c r="K659" s="11">
        <v>1</v>
      </c>
      <c r="L659" s="9" t="s">
        <v>1584</v>
      </c>
      <c r="M659" s="12">
        <v>372893000</v>
      </c>
      <c r="N659" s="9" t="s">
        <v>1585</v>
      </c>
    </row>
    <row r="660" spans="1:14" x14ac:dyDescent="0.25">
      <c r="A660" s="9" t="s">
        <v>1434</v>
      </c>
      <c r="B660" s="10">
        <v>44561</v>
      </c>
      <c r="C660" s="11">
        <v>1</v>
      </c>
      <c r="D660" s="9" t="s">
        <v>1435</v>
      </c>
      <c r="E660" s="11">
        <v>24600</v>
      </c>
      <c r="F660" s="9" t="s">
        <v>1580</v>
      </c>
      <c r="G660" s="9" t="s">
        <v>1581</v>
      </c>
      <c r="H660" s="9" t="s">
        <v>1582</v>
      </c>
      <c r="I660" s="9" t="s">
        <v>1583</v>
      </c>
      <c r="J660" s="10">
        <v>44561</v>
      </c>
      <c r="K660" s="11">
        <v>1</v>
      </c>
      <c r="L660" s="9" t="s">
        <v>1584</v>
      </c>
      <c r="M660" s="12">
        <v>36930533000</v>
      </c>
      <c r="N660" s="9" t="s">
        <v>1585</v>
      </c>
    </row>
    <row r="661" spans="1:14" x14ac:dyDescent="0.25">
      <c r="A661" s="9" t="s">
        <v>1434</v>
      </c>
      <c r="B661" s="10">
        <v>44561</v>
      </c>
      <c r="C661" s="11">
        <v>1</v>
      </c>
      <c r="D661" s="9" t="s">
        <v>1435</v>
      </c>
      <c r="E661" s="11">
        <v>24600</v>
      </c>
      <c r="F661" s="9" t="s">
        <v>1580</v>
      </c>
      <c r="G661" s="9" t="s">
        <v>1581</v>
      </c>
      <c r="H661" s="9" t="s">
        <v>1582</v>
      </c>
      <c r="I661" s="9" t="s">
        <v>1583</v>
      </c>
      <c r="J661" s="10">
        <v>44561</v>
      </c>
      <c r="K661" s="11">
        <v>1</v>
      </c>
      <c r="L661" s="9" t="s">
        <v>1584</v>
      </c>
      <c r="M661" s="12">
        <v>36930533000</v>
      </c>
      <c r="N661" s="9" t="s">
        <v>1585</v>
      </c>
    </row>
    <row r="662" spans="1:14" x14ac:dyDescent="0.25">
      <c r="A662" s="9" t="s">
        <v>1436</v>
      </c>
      <c r="B662" s="10">
        <v>44561</v>
      </c>
      <c r="C662" s="11">
        <v>1</v>
      </c>
      <c r="D662" s="9" t="s">
        <v>269</v>
      </c>
      <c r="E662" s="11">
        <v>22055</v>
      </c>
      <c r="F662" s="9" t="s">
        <v>1580</v>
      </c>
      <c r="G662" s="9" t="s">
        <v>1581</v>
      </c>
      <c r="H662" s="9" t="s">
        <v>1582</v>
      </c>
      <c r="I662" s="9" t="s">
        <v>1583</v>
      </c>
      <c r="J662" s="10">
        <v>44561</v>
      </c>
      <c r="K662" s="11">
        <v>1</v>
      </c>
      <c r="L662" s="9" t="s">
        <v>1584</v>
      </c>
      <c r="M662" s="12">
        <v>2883140000</v>
      </c>
      <c r="N662" s="9" t="s">
        <v>1585</v>
      </c>
    </row>
    <row r="663" spans="1:14" x14ac:dyDescent="0.25">
      <c r="A663" s="9" t="s">
        <v>1437</v>
      </c>
      <c r="B663" s="10">
        <v>44561</v>
      </c>
      <c r="C663" s="11">
        <v>1</v>
      </c>
      <c r="D663" s="9" t="s">
        <v>1438</v>
      </c>
      <c r="E663" s="11">
        <v>26700</v>
      </c>
      <c r="F663" s="9" t="s">
        <v>1580</v>
      </c>
      <c r="G663" s="9" t="s">
        <v>1581</v>
      </c>
      <c r="H663" s="9" t="s">
        <v>1582</v>
      </c>
      <c r="I663" s="9" t="s">
        <v>1583</v>
      </c>
      <c r="J663" s="10">
        <v>44561</v>
      </c>
      <c r="K663" s="11">
        <v>1</v>
      </c>
      <c r="L663" s="9" t="s">
        <v>1584</v>
      </c>
      <c r="M663" s="12">
        <v>7271972000</v>
      </c>
      <c r="N663" s="9" t="s">
        <v>1585</v>
      </c>
    </row>
    <row r="664" spans="1:14" x14ac:dyDescent="0.25">
      <c r="A664" s="9" t="s">
        <v>1439</v>
      </c>
      <c r="B664" s="10">
        <v>44561</v>
      </c>
      <c r="C664" s="11">
        <v>2</v>
      </c>
      <c r="D664" s="9" t="s">
        <v>76</v>
      </c>
      <c r="E664" s="11">
        <v>11975</v>
      </c>
      <c r="F664" s="9" t="s">
        <v>1580</v>
      </c>
      <c r="G664" s="9" t="s">
        <v>1581</v>
      </c>
      <c r="H664" s="9" t="s">
        <v>1582</v>
      </c>
      <c r="I664" s="9" t="s">
        <v>1583</v>
      </c>
      <c r="J664" s="10">
        <v>44561</v>
      </c>
      <c r="K664" s="11">
        <v>1</v>
      </c>
      <c r="L664" s="9" t="s">
        <v>1584</v>
      </c>
      <c r="M664" s="12">
        <v>333177000</v>
      </c>
      <c r="N664" s="9" t="s">
        <v>1585</v>
      </c>
    </row>
    <row r="665" spans="1:14" x14ac:dyDescent="0.25">
      <c r="A665" s="9" t="s">
        <v>1440</v>
      </c>
      <c r="B665" s="10">
        <v>44561</v>
      </c>
      <c r="C665" s="11">
        <v>2</v>
      </c>
      <c r="D665" s="9" t="s">
        <v>81</v>
      </c>
      <c r="E665" s="11">
        <v>1562</v>
      </c>
      <c r="F665" s="9" t="s">
        <v>1580</v>
      </c>
      <c r="G665" s="9" t="s">
        <v>1581</v>
      </c>
      <c r="H665" s="9" t="s">
        <v>1582</v>
      </c>
      <c r="I665" s="9" t="s">
        <v>1583</v>
      </c>
      <c r="J665" s="10">
        <v>44561</v>
      </c>
      <c r="K665" s="11">
        <v>1</v>
      </c>
      <c r="L665" s="9" t="s">
        <v>1584</v>
      </c>
      <c r="M665" s="12">
        <v>218593000</v>
      </c>
      <c r="N665" s="9" t="s">
        <v>1585</v>
      </c>
    </row>
    <row r="666" spans="1:14" x14ac:dyDescent="0.25">
      <c r="A666" s="9" t="s">
        <v>1441</v>
      </c>
      <c r="B666" s="10">
        <v>44561</v>
      </c>
      <c r="C666" s="11">
        <v>2</v>
      </c>
      <c r="D666" s="9" t="s">
        <v>1442</v>
      </c>
      <c r="E666" s="11">
        <v>25984</v>
      </c>
      <c r="F666" s="9" t="s">
        <v>1580</v>
      </c>
      <c r="G666" s="9" t="s">
        <v>1581</v>
      </c>
      <c r="H666" s="9" t="s">
        <v>1582</v>
      </c>
      <c r="I666" s="9" t="s">
        <v>1583</v>
      </c>
      <c r="J666" s="10">
        <v>44561</v>
      </c>
      <c r="K666" s="11">
        <v>1</v>
      </c>
      <c r="L666" s="9" t="s">
        <v>1584</v>
      </c>
      <c r="M666" s="12">
        <v>11241222000</v>
      </c>
      <c r="N666" s="9" t="s">
        <v>1585</v>
      </c>
    </row>
    <row r="667" spans="1:14" x14ac:dyDescent="0.25">
      <c r="A667" s="9" t="s">
        <v>1443</v>
      </c>
      <c r="B667" s="10">
        <v>44561</v>
      </c>
      <c r="C667" s="11">
        <v>2</v>
      </c>
      <c r="D667" s="9" t="s">
        <v>169</v>
      </c>
      <c r="E667" s="11">
        <v>19623</v>
      </c>
      <c r="F667" s="9" t="s">
        <v>1580</v>
      </c>
      <c r="G667" s="9" t="s">
        <v>1581</v>
      </c>
      <c r="H667" s="9" t="s">
        <v>1582</v>
      </c>
      <c r="I667" s="9" t="s">
        <v>1583</v>
      </c>
      <c r="J667" s="10">
        <v>44561</v>
      </c>
      <c r="K667" s="11">
        <v>1</v>
      </c>
      <c r="L667" s="9" t="s">
        <v>1584</v>
      </c>
      <c r="M667" s="12">
        <v>16609595000</v>
      </c>
      <c r="N667" s="9" t="s">
        <v>1585</v>
      </c>
    </row>
    <row r="668" spans="1:14" x14ac:dyDescent="0.25">
      <c r="A668" s="9" t="s">
        <v>1444</v>
      </c>
      <c r="B668" s="10">
        <v>44561</v>
      </c>
      <c r="C668" s="11">
        <v>1</v>
      </c>
      <c r="D668" s="9" t="s">
        <v>1445</v>
      </c>
      <c r="E668" s="11">
        <v>7617</v>
      </c>
      <c r="F668" s="9" t="s">
        <v>1580</v>
      </c>
      <c r="G668" s="9" t="s">
        <v>1581</v>
      </c>
      <c r="H668" s="9" t="s">
        <v>1582</v>
      </c>
      <c r="I668" s="9" t="s">
        <v>1583</v>
      </c>
      <c r="J668" s="10">
        <v>44561</v>
      </c>
      <c r="K668" s="11">
        <v>1</v>
      </c>
      <c r="L668" s="9" t="s">
        <v>1584</v>
      </c>
      <c r="M668" s="12">
        <v>74602000000</v>
      </c>
      <c r="N668" s="9" t="s">
        <v>1585</v>
      </c>
    </row>
    <row r="669" spans="1:14" x14ac:dyDescent="0.25">
      <c r="A669" s="9" t="s">
        <v>1446</v>
      </c>
      <c r="B669" s="10">
        <v>44561</v>
      </c>
      <c r="C669" s="11">
        <v>2</v>
      </c>
      <c r="D669" s="9" t="s">
        <v>322</v>
      </c>
      <c r="E669" s="11">
        <v>3190</v>
      </c>
      <c r="F669" s="9" t="s">
        <v>1580</v>
      </c>
      <c r="G669" s="9" t="s">
        <v>1581</v>
      </c>
      <c r="H669" s="9" t="s">
        <v>1582</v>
      </c>
      <c r="I669" s="9" t="s">
        <v>1583</v>
      </c>
      <c r="J669" s="10">
        <v>44561</v>
      </c>
      <c r="K669" s="11">
        <v>1</v>
      </c>
      <c r="L669" s="9" t="s">
        <v>1584</v>
      </c>
      <c r="M669" s="12">
        <v>4764026000</v>
      </c>
      <c r="N669" s="9" t="s">
        <v>1585</v>
      </c>
    </row>
    <row r="670" spans="1:14" x14ac:dyDescent="0.25">
      <c r="A670" s="9" t="s">
        <v>1447</v>
      </c>
      <c r="B670" s="10">
        <v>44561</v>
      </c>
      <c r="C670" s="11">
        <v>1</v>
      </c>
      <c r="D670" s="9" t="s">
        <v>319</v>
      </c>
      <c r="E670" s="11">
        <v>5258</v>
      </c>
      <c r="F670" s="9" t="s">
        <v>1580</v>
      </c>
      <c r="G670" s="9" t="s">
        <v>1581</v>
      </c>
      <c r="H670" s="9" t="s">
        <v>1582</v>
      </c>
      <c r="I670" s="9" t="s">
        <v>1583</v>
      </c>
      <c r="J670" s="10">
        <v>44561</v>
      </c>
      <c r="K670" s="11">
        <v>1</v>
      </c>
      <c r="L670" s="9" t="s">
        <v>1584</v>
      </c>
      <c r="M670" s="12">
        <v>14441135000</v>
      </c>
      <c r="N670" s="9" t="s">
        <v>1585</v>
      </c>
    </row>
    <row r="671" spans="1:14" x14ac:dyDescent="0.25">
      <c r="A671" s="9" t="s">
        <v>1448</v>
      </c>
      <c r="B671" s="10">
        <v>44561</v>
      </c>
      <c r="C671" s="11">
        <v>1</v>
      </c>
      <c r="D671" s="9" t="s">
        <v>185</v>
      </c>
      <c r="E671" s="11">
        <v>14176</v>
      </c>
      <c r="F671" s="9" t="s">
        <v>1580</v>
      </c>
      <c r="G671" s="9" t="s">
        <v>1581</v>
      </c>
      <c r="H671" s="9" t="s">
        <v>1582</v>
      </c>
      <c r="I671" s="9" t="s">
        <v>1583</v>
      </c>
      <c r="J671" s="10">
        <v>44561</v>
      </c>
      <c r="K671" s="11">
        <v>1</v>
      </c>
      <c r="L671" s="9" t="s">
        <v>1584</v>
      </c>
      <c r="M671" s="12">
        <v>32712953000</v>
      </c>
      <c r="N671" s="9" t="s">
        <v>1585</v>
      </c>
    </row>
    <row r="672" spans="1:14" x14ac:dyDescent="0.25">
      <c r="A672" s="9" t="s">
        <v>1449</v>
      </c>
      <c r="B672" s="10">
        <v>44561</v>
      </c>
      <c r="C672" s="11">
        <v>1</v>
      </c>
      <c r="D672" s="9" t="s">
        <v>124</v>
      </c>
      <c r="E672" s="11">
        <v>15636</v>
      </c>
      <c r="F672" s="9" t="s">
        <v>1580</v>
      </c>
      <c r="G672" s="9" t="s">
        <v>1581</v>
      </c>
      <c r="H672" s="9" t="s">
        <v>1582</v>
      </c>
      <c r="I672" s="9" t="s">
        <v>1583</v>
      </c>
      <c r="J672" s="10">
        <v>44561</v>
      </c>
      <c r="K672" s="11">
        <v>1</v>
      </c>
      <c r="L672" s="9" t="s">
        <v>1584</v>
      </c>
      <c r="M672" s="12">
        <v>12271498000</v>
      </c>
      <c r="N672" s="9" t="s">
        <v>1585</v>
      </c>
    </row>
    <row r="673" spans="1:14" x14ac:dyDescent="0.25">
      <c r="A673" s="9" t="s">
        <v>1450</v>
      </c>
      <c r="B673" s="10">
        <v>44561</v>
      </c>
      <c r="C673" s="11">
        <v>3</v>
      </c>
      <c r="D673" s="9" t="s">
        <v>340</v>
      </c>
      <c r="E673" s="11">
        <v>9415</v>
      </c>
      <c r="F673" s="9" t="s">
        <v>1580</v>
      </c>
      <c r="G673" s="9" t="s">
        <v>1581</v>
      </c>
      <c r="H673" s="9" t="s">
        <v>1582</v>
      </c>
      <c r="I673" s="9" t="s">
        <v>1583</v>
      </c>
      <c r="J673" s="10">
        <v>44561</v>
      </c>
      <c r="K673" s="11">
        <v>1</v>
      </c>
      <c r="L673" s="9" t="s">
        <v>1584</v>
      </c>
      <c r="M673" s="12">
        <v>313575000</v>
      </c>
      <c r="N673" s="9" t="s">
        <v>1585</v>
      </c>
    </row>
    <row r="674" spans="1:14" x14ac:dyDescent="0.25">
      <c r="A674" s="9" t="s">
        <v>1451</v>
      </c>
      <c r="B674" s="10">
        <v>44561</v>
      </c>
      <c r="C674" s="11">
        <v>2</v>
      </c>
      <c r="D674" s="9" t="s">
        <v>1452</v>
      </c>
      <c r="E674" s="11">
        <v>20567</v>
      </c>
      <c r="F674" s="9" t="s">
        <v>1580</v>
      </c>
      <c r="G674" s="9" t="s">
        <v>1581</v>
      </c>
      <c r="H674" s="9" t="s">
        <v>1582</v>
      </c>
      <c r="I674" s="9" t="s">
        <v>1583</v>
      </c>
      <c r="J674" s="10">
        <v>44561</v>
      </c>
      <c r="K674" s="11">
        <v>1</v>
      </c>
      <c r="L674" s="9" t="s">
        <v>1584</v>
      </c>
      <c r="M674" s="12">
        <v>15367043000</v>
      </c>
      <c r="N674" s="9" t="s">
        <v>1585</v>
      </c>
    </row>
    <row r="675" spans="1:14" x14ac:dyDescent="0.25">
      <c r="A675" s="9" t="s">
        <v>1646</v>
      </c>
      <c r="B675" s="10">
        <v>44561</v>
      </c>
      <c r="C675" s="11">
        <v>2</v>
      </c>
      <c r="D675" s="9" t="s">
        <v>1647</v>
      </c>
      <c r="E675" s="11">
        <v>20796</v>
      </c>
      <c r="F675" s="9" t="s">
        <v>1580</v>
      </c>
      <c r="G675" s="9" t="s">
        <v>1581</v>
      </c>
      <c r="H675" s="9" t="s">
        <v>1582</v>
      </c>
      <c r="I675" s="9" t="s">
        <v>1583</v>
      </c>
      <c r="J675" s="10">
        <v>44561</v>
      </c>
      <c r="K675" s="11">
        <v>1</v>
      </c>
      <c r="L675" s="9" t="s">
        <v>1584</v>
      </c>
      <c r="M675" s="12">
        <v>62121825000</v>
      </c>
      <c r="N675" s="9" t="s">
        <v>1585</v>
      </c>
    </row>
    <row r="676" spans="1:14" x14ac:dyDescent="0.25">
      <c r="A676" s="9" t="s">
        <v>1453</v>
      </c>
      <c r="B676" s="10">
        <v>44561</v>
      </c>
      <c r="C676" s="11">
        <v>1</v>
      </c>
      <c r="D676" s="9" t="s">
        <v>1454</v>
      </c>
      <c r="E676" s="11">
        <v>25992</v>
      </c>
      <c r="F676" s="9" t="s">
        <v>1580</v>
      </c>
      <c r="G676" s="9" t="s">
        <v>1581</v>
      </c>
      <c r="H676" s="9" t="s">
        <v>1582</v>
      </c>
      <c r="I676" s="9" t="s">
        <v>1583</v>
      </c>
      <c r="J676" s="10">
        <v>44561</v>
      </c>
      <c r="K676" s="11">
        <v>1</v>
      </c>
      <c r="L676" s="9" t="s">
        <v>1584</v>
      </c>
      <c r="M676" s="12">
        <v>4661344000</v>
      </c>
      <c r="N676" s="9" t="s">
        <v>1585</v>
      </c>
    </row>
    <row r="677" spans="1:14" x14ac:dyDescent="0.25">
      <c r="A677" s="9" t="s">
        <v>1648</v>
      </c>
      <c r="B677" s="10">
        <v>44561</v>
      </c>
      <c r="C677" s="11">
        <v>2</v>
      </c>
      <c r="D677" s="9" t="s">
        <v>1649</v>
      </c>
      <c r="E677" s="11">
        <v>21466</v>
      </c>
      <c r="F677" s="9" t="s">
        <v>1580</v>
      </c>
      <c r="G677" s="9" t="s">
        <v>1581</v>
      </c>
      <c r="H677" s="9" t="s">
        <v>1582</v>
      </c>
      <c r="I677" s="9" t="s">
        <v>1583</v>
      </c>
      <c r="J677" s="10">
        <v>44561</v>
      </c>
      <c r="K677" s="11">
        <v>1</v>
      </c>
      <c r="L677" s="9" t="s">
        <v>1584</v>
      </c>
      <c r="M677" s="12">
        <v>10734056000</v>
      </c>
      <c r="N677" s="9" t="s">
        <v>1585</v>
      </c>
    </row>
    <row r="678" spans="1:14" x14ac:dyDescent="0.25">
      <c r="A678" s="9" t="s">
        <v>1455</v>
      </c>
      <c r="B678" s="10">
        <v>44561</v>
      </c>
      <c r="C678" s="11">
        <v>1</v>
      </c>
      <c r="D678" s="9" t="s">
        <v>1456</v>
      </c>
      <c r="E678" s="11">
        <v>25526</v>
      </c>
      <c r="F678" s="9" t="s">
        <v>1580</v>
      </c>
      <c r="G678" s="9" t="s">
        <v>1581</v>
      </c>
      <c r="H678" s="9" t="s">
        <v>1582</v>
      </c>
      <c r="I678" s="9" t="s">
        <v>1583</v>
      </c>
      <c r="J678" s="10">
        <v>44561</v>
      </c>
      <c r="K678" s="11">
        <v>1</v>
      </c>
      <c r="L678" s="9" t="s">
        <v>1584</v>
      </c>
      <c r="M678" s="12">
        <v>1977869000</v>
      </c>
      <c r="N678" s="9" t="s">
        <v>1585</v>
      </c>
    </row>
    <row r="679" spans="1:14" x14ac:dyDescent="0.25">
      <c r="A679" s="9" t="s">
        <v>1457</v>
      </c>
      <c r="B679" s="10">
        <v>44255</v>
      </c>
      <c r="C679" s="11">
        <v>1</v>
      </c>
      <c r="D679" s="9" t="s">
        <v>1458</v>
      </c>
      <c r="E679" s="11">
        <v>24228</v>
      </c>
      <c r="F679" s="9" t="s">
        <v>1580</v>
      </c>
      <c r="G679" s="9" t="s">
        <v>1581</v>
      </c>
      <c r="H679" s="9" t="s">
        <v>1582</v>
      </c>
      <c r="I679" s="9" t="s">
        <v>1583</v>
      </c>
      <c r="J679" s="10">
        <v>44255</v>
      </c>
      <c r="K679" s="11">
        <v>1</v>
      </c>
      <c r="L679" s="9" t="s">
        <v>1584</v>
      </c>
      <c r="M679" s="12">
        <v>5459253000</v>
      </c>
      <c r="N679" s="9" t="s">
        <v>1585</v>
      </c>
    </row>
    <row r="680" spans="1:14" x14ac:dyDescent="0.25">
      <c r="A680" s="9" t="s">
        <v>1459</v>
      </c>
      <c r="B680" s="10">
        <v>44561</v>
      </c>
      <c r="C680" s="11">
        <v>3</v>
      </c>
      <c r="D680" s="9" t="s">
        <v>1460</v>
      </c>
      <c r="E680" s="11">
        <v>14214</v>
      </c>
      <c r="F680" s="9" t="s">
        <v>1580</v>
      </c>
      <c r="G680" s="9" t="s">
        <v>1581</v>
      </c>
      <c r="H680" s="9" t="s">
        <v>1582</v>
      </c>
      <c r="I680" s="9" t="s">
        <v>1583</v>
      </c>
      <c r="J680" s="10">
        <v>44561</v>
      </c>
      <c r="K680" s="11">
        <v>1</v>
      </c>
      <c r="L680" s="9" t="s">
        <v>1584</v>
      </c>
      <c r="M680" s="12">
        <v>5515281000</v>
      </c>
      <c r="N680" s="9" t="s">
        <v>1585</v>
      </c>
    </row>
    <row r="681" spans="1:14" x14ac:dyDescent="0.25">
      <c r="A681" s="9" t="s">
        <v>1461</v>
      </c>
      <c r="B681" s="10">
        <v>44561</v>
      </c>
      <c r="C681" s="11">
        <v>1</v>
      </c>
      <c r="D681" s="9" t="s">
        <v>330</v>
      </c>
      <c r="E681" s="11">
        <v>20451</v>
      </c>
      <c r="F681" s="9" t="s">
        <v>1580</v>
      </c>
      <c r="G681" s="9" t="s">
        <v>1581</v>
      </c>
      <c r="H681" s="9" t="s">
        <v>1582</v>
      </c>
      <c r="I681" s="9" t="s">
        <v>1583</v>
      </c>
      <c r="J681" s="10">
        <v>44561</v>
      </c>
      <c r="K681" s="11">
        <v>1</v>
      </c>
      <c r="L681" s="9" t="s">
        <v>1584</v>
      </c>
      <c r="M681" s="12">
        <v>1261838000</v>
      </c>
      <c r="N681" s="9" t="s">
        <v>1585</v>
      </c>
    </row>
    <row r="682" spans="1:14" x14ac:dyDescent="0.25">
      <c r="A682" s="9" t="s">
        <v>1462</v>
      </c>
      <c r="B682" s="10">
        <v>44561</v>
      </c>
      <c r="C682" s="11">
        <v>1</v>
      </c>
      <c r="D682" s="9" t="s">
        <v>1463</v>
      </c>
      <c r="E682" s="11">
        <v>20702</v>
      </c>
      <c r="F682" s="9" t="s">
        <v>1580</v>
      </c>
      <c r="G682" s="9" t="s">
        <v>1581</v>
      </c>
      <c r="H682" s="9" t="s">
        <v>1582</v>
      </c>
      <c r="I682" s="9" t="s">
        <v>1583</v>
      </c>
      <c r="J682" s="10">
        <v>44561</v>
      </c>
      <c r="K682" s="11">
        <v>1</v>
      </c>
      <c r="L682" s="9" t="s">
        <v>1584</v>
      </c>
      <c r="M682" s="12">
        <v>77531000</v>
      </c>
      <c r="N682" s="9" t="s">
        <v>1585</v>
      </c>
    </row>
    <row r="683" spans="1:14" x14ac:dyDescent="0.25">
      <c r="A683" s="9" t="s">
        <v>1464</v>
      </c>
      <c r="B683" s="10">
        <v>44561</v>
      </c>
      <c r="C683" s="11">
        <v>1</v>
      </c>
      <c r="D683" s="9" t="s">
        <v>280</v>
      </c>
      <c r="E683" s="11">
        <v>20931</v>
      </c>
      <c r="F683" s="9" t="s">
        <v>1580</v>
      </c>
      <c r="G683" s="9" t="s">
        <v>1581</v>
      </c>
      <c r="H683" s="9" t="s">
        <v>1582</v>
      </c>
      <c r="I683" s="9" t="s">
        <v>1583</v>
      </c>
      <c r="J683" s="10">
        <v>44561</v>
      </c>
      <c r="K683" s="11">
        <v>1</v>
      </c>
      <c r="L683" s="9" t="s">
        <v>1584</v>
      </c>
      <c r="M683" s="12">
        <v>20958405000</v>
      </c>
      <c r="N683" s="9" t="s">
        <v>1585</v>
      </c>
    </row>
    <row r="684" spans="1:14" x14ac:dyDescent="0.25">
      <c r="A684" s="9" t="s">
        <v>1465</v>
      </c>
      <c r="B684" s="10">
        <v>44377</v>
      </c>
      <c r="C684" s="11">
        <v>1</v>
      </c>
      <c r="D684" s="9" t="s">
        <v>1466</v>
      </c>
      <c r="E684" s="11">
        <v>26549</v>
      </c>
      <c r="F684" s="9" t="s">
        <v>1580</v>
      </c>
      <c r="G684" s="9" t="s">
        <v>1581</v>
      </c>
      <c r="H684" s="9" t="s">
        <v>1582</v>
      </c>
      <c r="I684" s="9" t="s">
        <v>1583</v>
      </c>
      <c r="J684" s="10">
        <v>44377</v>
      </c>
      <c r="K684" s="11">
        <v>1</v>
      </c>
      <c r="L684" s="9" t="s">
        <v>1584</v>
      </c>
      <c r="M684" s="12">
        <v>273181000</v>
      </c>
      <c r="N684" s="9" t="s">
        <v>1585</v>
      </c>
    </row>
    <row r="685" spans="1:14" x14ac:dyDescent="0.25">
      <c r="A685" s="9" t="s">
        <v>1467</v>
      </c>
      <c r="B685" s="10">
        <v>44561</v>
      </c>
      <c r="C685" s="11">
        <v>1</v>
      </c>
      <c r="D685" s="9" t="s">
        <v>56</v>
      </c>
      <c r="E685" s="11">
        <v>21032</v>
      </c>
      <c r="F685" s="9" t="s">
        <v>1580</v>
      </c>
      <c r="G685" s="9" t="s">
        <v>1581</v>
      </c>
      <c r="H685" s="9" t="s">
        <v>1582</v>
      </c>
      <c r="I685" s="9" t="s">
        <v>1583</v>
      </c>
      <c r="J685" s="10">
        <v>44561</v>
      </c>
      <c r="K685" s="11">
        <v>1</v>
      </c>
      <c r="L685" s="9" t="s">
        <v>1584</v>
      </c>
      <c r="M685" s="12">
        <v>5493701000</v>
      </c>
      <c r="N685" s="9" t="s">
        <v>1585</v>
      </c>
    </row>
    <row r="686" spans="1:14" x14ac:dyDescent="0.25">
      <c r="A686" s="9" t="s">
        <v>1468</v>
      </c>
      <c r="B686" s="10">
        <v>44561</v>
      </c>
      <c r="C686" s="11">
        <v>2</v>
      </c>
      <c r="D686" s="9" t="s">
        <v>1469</v>
      </c>
      <c r="E686" s="11">
        <v>21148</v>
      </c>
      <c r="F686" s="9" t="s">
        <v>1580</v>
      </c>
      <c r="G686" s="9" t="s">
        <v>1581</v>
      </c>
      <c r="H686" s="9" t="s">
        <v>1582</v>
      </c>
      <c r="I686" s="9" t="s">
        <v>1583</v>
      </c>
      <c r="J686" s="10">
        <v>44561</v>
      </c>
      <c r="K686" s="11">
        <v>1</v>
      </c>
      <c r="L686" s="9" t="s">
        <v>1584</v>
      </c>
      <c r="M686" s="12">
        <v>2906515000</v>
      </c>
      <c r="N686" s="9" t="s">
        <v>1585</v>
      </c>
    </row>
    <row r="687" spans="1:14" x14ac:dyDescent="0.25">
      <c r="A687" s="9" t="s">
        <v>1470</v>
      </c>
      <c r="B687" s="10">
        <v>44561</v>
      </c>
      <c r="C687" s="11">
        <v>2</v>
      </c>
      <c r="D687" s="9" t="s">
        <v>291</v>
      </c>
      <c r="E687" s="11">
        <v>19550</v>
      </c>
      <c r="F687" s="9" t="s">
        <v>1580</v>
      </c>
      <c r="G687" s="9" t="s">
        <v>1581</v>
      </c>
      <c r="H687" s="9" t="s">
        <v>1582</v>
      </c>
      <c r="I687" s="9" t="s">
        <v>1583</v>
      </c>
      <c r="J687" s="10">
        <v>44561</v>
      </c>
      <c r="K687" s="11">
        <v>1</v>
      </c>
      <c r="L687" s="9" t="s">
        <v>1584</v>
      </c>
      <c r="M687" s="12">
        <v>18343998000</v>
      </c>
      <c r="N687" s="9" t="s">
        <v>1585</v>
      </c>
    </row>
    <row r="688" spans="1:14" x14ac:dyDescent="0.25">
      <c r="A688" s="9" t="s">
        <v>1471</v>
      </c>
      <c r="B688" s="10">
        <v>44561</v>
      </c>
      <c r="C688" s="11">
        <v>1</v>
      </c>
      <c r="D688" s="9" t="s">
        <v>167</v>
      </c>
      <c r="E688" s="11">
        <v>14460</v>
      </c>
      <c r="F688" s="9" t="s">
        <v>1580</v>
      </c>
      <c r="G688" s="9" t="s">
        <v>1581</v>
      </c>
      <c r="H688" s="9" t="s">
        <v>1582</v>
      </c>
      <c r="I688" s="9" t="s">
        <v>1583</v>
      </c>
      <c r="J688" s="10">
        <v>44561</v>
      </c>
      <c r="K688" s="11">
        <v>1</v>
      </c>
      <c r="L688" s="9" t="s">
        <v>1584</v>
      </c>
      <c r="M688" s="12">
        <v>9399489000</v>
      </c>
      <c r="N688" s="9" t="s">
        <v>1585</v>
      </c>
    </row>
    <row r="689" spans="1:14" x14ac:dyDescent="0.25">
      <c r="A689" s="9" t="s">
        <v>1472</v>
      </c>
      <c r="B689" s="10">
        <v>44561</v>
      </c>
      <c r="C689" s="11">
        <v>1</v>
      </c>
      <c r="D689" s="9" t="s">
        <v>348</v>
      </c>
      <c r="E689" s="11">
        <v>14303</v>
      </c>
      <c r="F689" s="9" t="s">
        <v>1580</v>
      </c>
      <c r="G689" s="9" t="s">
        <v>1581</v>
      </c>
      <c r="H689" s="9" t="s">
        <v>1582</v>
      </c>
      <c r="I689" s="9" t="s">
        <v>1583</v>
      </c>
      <c r="J689" s="10">
        <v>44561</v>
      </c>
      <c r="K689" s="11">
        <v>1</v>
      </c>
      <c r="L689" s="9" t="s">
        <v>1584</v>
      </c>
      <c r="M689" s="12">
        <v>8298000</v>
      </c>
      <c r="N689" s="9" t="s">
        <v>1585</v>
      </c>
    </row>
    <row r="690" spans="1:14" x14ac:dyDescent="0.25">
      <c r="A690" s="9" t="s">
        <v>1473</v>
      </c>
      <c r="B690" s="10">
        <v>44561</v>
      </c>
      <c r="C690" s="11">
        <v>2</v>
      </c>
      <c r="D690" s="9" t="s">
        <v>1474</v>
      </c>
      <c r="E690" s="11">
        <v>24171</v>
      </c>
      <c r="F690" s="9" t="s">
        <v>1580</v>
      </c>
      <c r="G690" s="9" t="s">
        <v>1581</v>
      </c>
      <c r="H690" s="9" t="s">
        <v>1582</v>
      </c>
      <c r="I690" s="9" t="s">
        <v>1583</v>
      </c>
      <c r="J690" s="10">
        <v>44561</v>
      </c>
      <c r="K690" s="11">
        <v>1</v>
      </c>
      <c r="L690" s="9" t="s">
        <v>1584</v>
      </c>
      <c r="M690" s="12">
        <v>38112000000</v>
      </c>
      <c r="N690" s="9" t="s">
        <v>1585</v>
      </c>
    </row>
    <row r="691" spans="1:14" x14ac:dyDescent="0.25">
      <c r="A691" s="9" t="s">
        <v>1475</v>
      </c>
      <c r="B691" s="10">
        <v>44561</v>
      </c>
      <c r="C691" s="11">
        <v>2</v>
      </c>
      <c r="D691" s="9" t="s">
        <v>1476</v>
      </c>
      <c r="E691" s="11">
        <v>23280</v>
      </c>
      <c r="F691" s="9" t="s">
        <v>1580</v>
      </c>
      <c r="G691" s="9" t="s">
        <v>1581</v>
      </c>
      <c r="H691" s="9" t="s">
        <v>1582</v>
      </c>
      <c r="I691" s="9" t="s">
        <v>1583</v>
      </c>
      <c r="J691" s="10">
        <v>44561</v>
      </c>
      <c r="K691" s="11">
        <v>1</v>
      </c>
      <c r="L691" s="9" t="s">
        <v>1584</v>
      </c>
      <c r="M691" s="12">
        <v>3309922000</v>
      </c>
      <c r="N691" s="9" t="s">
        <v>1585</v>
      </c>
    </row>
    <row r="692" spans="1:14" x14ac:dyDescent="0.25">
      <c r="A692" s="9" t="s">
        <v>1477</v>
      </c>
      <c r="B692" s="10">
        <v>44561</v>
      </c>
      <c r="C692" s="11">
        <v>1</v>
      </c>
      <c r="D692" s="9" t="s">
        <v>131</v>
      </c>
      <c r="E692" s="11">
        <v>14311</v>
      </c>
      <c r="F692" s="9" t="s">
        <v>1580</v>
      </c>
      <c r="G692" s="9" t="s">
        <v>1581</v>
      </c>
      <c r="H692" s="9" t="s">
        <v>1582</v>
      </c>
      <c r="I692" s="9" t="s">
        <v>1583</v>
      </c>
      <c r="J692" s="10">
        <v>44561</v>
      </c>
      <c r="K692" s="11">
        <v>1</v>
      </c>
      <c r="L692" s="9" t="s">
        <v>1584</v>
      </c>
      <c r="M692" s="12">
        <v>23894503000</v>
      </c>
      <c r="N692" s="9" t="s">
        <v>1585</v>
      </c>
    </row>
    <row r="693" spans="1:14" x14ac:dyDescent="0.25">
      <c r="A693" s="9" t="s">
        <v>1478</v>
      </c>
      <c r="B693" s="10">
        <v>44561</v>
      </c>
      <c r="C693" s="11">
        <v>1</v>
      </c>
      <c r="D693" s="9" t="s">
        <v>137</v>
      </c>
      <c r="E693" s="11">
        <v>18627</v>
      </c>
      <c r="F693" s="9" t="s">
        <v>1580</v>
      </c>
      <c r="G693" s="9" t="s">
        <v>1581</v>
      </c>
      <c r="H693" s="9" t="s">
        <v>1582</v>
      </c>
      <c r="I693" s="9" t="s">
        <v>1583</v>
      </c>
      <c r="J693" s="10">
        <v>44561</v>
      </c>
      <c r="K693" s="11">
        <v>1</v>
      </c>
      <c r="L693" s="9" t="s">
        <v>1584</v>
      </c>
      <c r="M693" s="12">
        <v>14640589000</v>
      </c>
      <c r="N693" s="9" t="s">
        <v>1585</v>
      </c>
    </row>
    <row r="694" spans="1:14" x14ac:dyDescent="0.25">
      <c r="A694" s="9" t="s">
        <v>1479</v>
      </c>
      <c r="B694" s="10">
        <v>44561</v>
      </c>
      <c r="C694" s="11">
        <v>1</v>
      </c>
      <c r="D694" s="9" t="s">
        <v>298</v>
      </c>
      <c r="E694" s="11">
        <v>11312</v>
      </c>
      <c r="F694" s="9" t="s">
        <v>1580</v>
      </c>
      <c r="G694" s="9" t="s">
        <v>1581</v>
      </c>
      <c r="H694" s="9" t="s">
        <v>1582</v>
      </c>
      <c r="I694" s="9" t="s">
        <v>1583</v>
      </c>
      <c r="J694" s="10">
        <v>44561</v>
      </c>
      <c r="K694" s="11">
        <v>1</v>
      </c>
      <c r="L694" s="9" t="s">
        <v>1584</v>
      </c>
      <c r="M694" s="12">
        <v>57126068000</v>
      </c>
      <c r="N694" s="9" t="s">
        <v>1585</v>
      </c>
    </row>
    <row r="695" spans="1:14" x14ac:dyDescent="0.25">
      <c r="A695" s="9" t="s">
        <v>1480</v>
      </c>
      <c r="B695" s="10">
        <v>44561</v>
      </c>
      <c r="C695" s="11">
        <v>1</v>
      </c>
      <c r="D695" s="9" t="s">
        <v>1481</v>
      </c>
      <c r="E695" s="11">
        <v>7595</v>
      </c>
      <c r="F695" s="9" t="s">
        <v>1580</v>
      </c>
      <c r="G695" s="9" t="s">
        <v>1581</v>
      </c>
      <c r="H695" s="9" t="s">
        <v>1582</v>
      </c>
      <c r="I695" s="9" t="s">
        <v>1583</v>
      </c>
      <c r="J695" s="10">
        <v>44561</v>
      </c>
      <c r="K695" s="11">
        <v>1</v>
      </c>
      <c r="L695" s="9" t="s">
        <v>1584</v>
      </c>
      <c r="M695" s="12">
        <v>1346536000</v>
      </c>
      <c r="N695" s="9" t="s">
        <v>1585</v>
      </c>
    </row>
    <row r="696" spans="1:14" x14ac:dyDescent="0.25">
      <c r="A696" s="9" t="s">
        <v>1482</v>
      </c>
      <c r="B696" s="10">
        <v>44561</v>
      </c>
      <c r="C696" s="11">
        <v>1</v>
      </c>
      <c r="D696" s="9" t="s">
        <v>1483</v>
      </c>
      <c r="E696" s="11">
        <v>25429</v>
      </c>
      <c r="F696" s="9" t="s">
        <v>1580</v>
      </c>
      <c r="G696" s="9" t="s">
        <v>1581</v>
      </c>
      <c r="H696" s="9" t="s">
        <v>1582</v>
      </c>
      <c r="I696" s="9" t="s">
        <v>1583</v>
      </c>
      <c r="J696" s="10">
        <v>44561</v>
      </c>
      <c r="K696" s="11">
        <v>1</v>
      </c>
      <c r="L696" s="9" t="s">
        <v>1584</v>
      </c>
      <c r="M696" s="12">
        <v>1083420000</v>
      </c>
      <c r="N696" s="9" t="s">
        <v>1585</v>
      </c>
    </row>
    <row r="697" spans="1:14" x14ac:dyDescent="0.25">
      <c r="A697" s="9" t="s">
        <v>1484</v>
      </c>
      <c r="B697" s="10">
        <v>44561</v>
      </c>
      <c r="C697" s="11">
        <v>1</v>
      </c>
      <c r="D697" s="9" t="s">
        <v>273</v>
      </c>
      <c r="E697" s="11">
        <v>8605</v>
      </c>
      <c r="F697" s="9" t="s">
        <v>1580</v>
      </c>
      <c r="G697" s="9" t="s">
        <v>1581</v>
      </c>
      <c r="H697" s="9" t="s">
        <v>1588</v>
      </c>
      <c r="I697" s="9" t="s">
        <v>1583</v>
      </c>
      <c r="J697" s="10">
        <v>44561</v>
      </c>
      <c r="K697" s="11">
        <v>1</v>
      </c>
      <c r="L697" s="9" t="s">
        <v>1584</v>
      </c>
      <c r="M697" s="12">
        <v>87297725000</v>
      </c>
      <c r="N697" s="9" t="s">
        <v>1585</v>
      </c>
    </row>
    <row r="698" spans="1:14" x14ac:dyDescent="0.25">
      <c r="A698" s="9" t="s">
        <v>1485</v>
      </c>
      <c r="B698" s="10">
        <v>44561</v>
      </c>
      <c r="C698" s="11">
        <v>1</v>
      </c>
      <c r="D698" s="9" t="s">
        <v>1486</v>
      </c>
      <c r="E698" s="11">
        <v>26786</v>
      </c>
      <c r="F698" s="9" t="s">
        <v>1580</v>
      </c>
      <c r="G698" s="9" t="s">
        <v>1581</v>
      </c>
      <c r="H698" s="9" t="s">
        <v>1582</v>
      </c>
      <c r="I698" s="9" t="s">
        <v>1583</v>
      </c>
      <c r="J698" s="10">
        <v>44561</v>
      </c>
      <c r="K698" s="11">
        <v>1</v>
      </c>
      <c r="L698" s="9" t="s">
        <v>1584</v>
      </c>
      <c r="M698" s="12">
        <v>407922000</v>
      </c>
      <c r="N698" s="9" t="s">
        <v>1585</v>
      </c>
    </row>
    <row r="699" spans="1:14" x14ac:dyDescent="0.25">
      <c r="A699" s="9" t="s">
        <v>1487</v>
      </c>
      <c r="B699" s="10">
        <v>44561</v>
      </c>
      <c r="C699" s="11">
        <v>2</v>
      </c>
      <c r="D699" s="9" t="s">
        <v>313</v>
      </c>
      <c r="E699" s="11">
        <v>20362</v>
      </c>
      <c r="F699" s="9" t="s">
        <v>1580</v>
      </c>
      <c r="G699" s="9" t="s">
        <v>1581</v>
      </c>
      <c r="H699" s="9" t="s">
        <v>1582</v>
      </c>
      <c r="I699" s="9" t="s">
        <v>1583</v>
      </c>
      <c r="J699" s="10">
        <v>44561</v>
      </c>
      <c r="K699" s="11">
        <v>1</v>
      </c>
      <c r="L699" s="9" t="s">
        <v>1584</v>
      </c>
      <c r="M699" s="12">
        <v>3330751000</v>
      </c>
      <c r="N699" s="9" t="s">
        <v>1585</v>
      </c>
    </row>
    <row r="700" spans="1:14" x14ac:dyDescent="0.25">
      <c r="A700" s="9" t="s">
        <v>1488</v>
      </c>
      <c r="B700" s="10">
        <v>44561</v>
      </c>
      <c r="C700" s="11">
        <v>1</v>
      </c>
      <c r="D700" s="9" t="s">
        <v>1489</v>
      </c>
      <c r="E700" s="11">
        <v>26395</v>
      </c>
      <c r="F700" s="9" t="s">
        <v>1580</v>
      </c>
      <c r="G700" s="9" t="s">
        <v>1581</v>
      </c>
      <c r="H700" s="9" t="s">
        <v>1582</v>
      </c>
      <c r="I700" s="9" t="s">
        <v>1583</v>
      </c>
      <c r="J700" s="10">
        <v>44561</v>
      </c>
      <c r="K700" s="11">
        <v>1</v>
      </c>
      <c r="L700" s="9" t="s">
        <v>1584</v>
      </c>
      <c r="M700" s="12">
        <v>2849355000</v>
      </c>
      <c r="N700" s="9" t="s">
        <v>1585</v>
      </c>
    </row>
    <row r="701" spans="1:14" x14ac:dyDescent="0.25">
      <c r="A701" s="9" t="s">
        <v>1490</v>
      </c>
      <c r="B701" s="10">
        <v>44561</v>
      </c>
      <c r="C701" s="11">
        <v>1</v>
      </c>
      <c r="D701" s="9" t="s">
        <v>110</v>
      </c>
      <c r="E701" s="11">
        <v>16861</v>
      </c>
      <c r="F701" s="9" t="s">
        <v>1580</v>
      </c>
      <c r="G701" s="9" t="s">
        <v>1581</v>
      </c>
      <c r="H701" s="9" t="s">
        <v>1582</v>
      </c>
      <c r="I701" s="9" t="s">
        <v>1583</v>
      </c>
      <c r="J701" s="10">
        <v>44561</v>
      </c>
      <c r="K701" s="11">
        <v>1</v>
      </c>
      <c r="L701" s="9" t="s">
        <v>1584</v>
      </c>
      <c r="M701" s="12">
        <v>3907671000</v>
      </c>
      <c r="N701" s="9" t="s">
        <v>1585</v>
      </c>
    </row>
    <row r="702" spans="1:14" x14ac:dyDescent="0.25">
      <c r="A702" s="9" t="s">
        <v>1491</v>
      </c>
      <c r="B702" s="10">
        <v>44561</v>
      </c>
      <c r="C702" s="11">
        <v>1</v>
      </c>
      <c r="D702" s="9" t="s">
        <v>360</v>
      </c>
      <c r="E702" s="11">
        <v>11223</v>
      </c>
      <c r="F702" s="9" t="s">
        <v>1580</v>
      </c>
      <c r="G702" s="9" t="s">
        <v>1581</v>
      </c>
      <c r="H702" s="9" t="s">
        <v>1582</v>
      </c>
      <c r="I702" s="9" t="s">
        <v>1583</v>
      </c>
      <c r="J702" s="10">
        <v>44561</v>
      </c>
      <c r="K702" s="11">
        <v>1</v>
      </c>
      <c r="L702" s="9" t="s">
        <v>1584</v>
      </c>
      <c r="M702" s="12">
        <v>1048844000</v>
      </c>
      <c r="N702" s="9" t="s">
        <v>1585</v>
      </c>
    </row>
    <row r="703" spans="1:14" x14ac:dyDescent="0.25">
      <c r="A703" s="9" t="s">
        <v>1492</v>
      </c>
      <c r="B703" s="10">
        <v>44561</v>
      </c>
      <c r="C703" s="11">
        <v>1</v>
      </c>
      <c r="D703" s="9" t="s">
        <v>249</v>
      </c>
      <c r="E703" s="11">
        <v>4146</v>
      </c>
      <c r="F703" s="9" t="s">
        <v>1580</v>
      </c>
      <c r="G703" s="9" t="s">
        <v>1581</v>
      </c>
      <c r="H703" s="9" t="s">
        <v>1582</v>
      </c>
      <c r="I703" s="9" t="s">
        <v>1583</v>
      </c>
      <c r="J703" s="10">
        <v>44561</v>
      </c>
      <c r="K703" s="11">
        <v>1</v>
      </c>
      <c r="L703" s="9" t="s">
        <v>1584</v>
      </c>
      <c r="M703" s="12">
        <v>669336000</v>
      </c>
      <c r="N703" s="9" t="s">
        <v>1585</v>
      </c>
    </row>
    <row r="704" spans="1:14" x14ac:dyDescent="0.25">
      <c r="A704" s="9" t="s">
        <v>1493</v>
      </c>
      <c r="B704" s="10">
        <v>44561</v>
      </c>
      <c r="C704" s="11">
        <v>1</v>
      </c>
      <c r="D704" s="9" t="s">
        <v>181</v>
      </c>
      <c r="E704" s="11">
        <v>5380</v>
      </c>
      <c r="F704" s="9" t="s">
        <v>1580</v>
      </c>
      <c r="G704" s="9" t="s">
        <v>1581</v>
      </c>
      <c r="H704" s="9" t="s">
        <v>1582</v>
      </c>
      <c r="I704" s="9" t="s">
        <v>1583</v>
      </c>
      <c r="J704" s="10">
        <v>44561</v>
      </c>
      <c r="K704" s="11">
        <v>1</v>
      </c>
      <c r="L704" s="9" t="s">
        <v>1584</v>
      </c>
      <c r="M704" s="12">
        <v>483818000</v>
      </c>
      <c r="N704" s="9" t="s">
        <v>1585</v>
      </c>
    </row>
    <row r="705" spans="1:14" x14ac:dyDescent="0.25">
      <c r="A705" s="9" t="s">
        <v>1494</v>
      </c>
      <c r="B705" s="10">
        <v>44561</v>
      </c>
      <c r="C705" s="11">
        <v>3</v>
      </c>
      <c r="D705" s="9" t="s">
        <v>1495</v>
      </c>
      <c r="E705" s="11">
        <v>25453</v>
      </c>
      <c r="F705" s="9" t="s">
        <v>1580</v>
      </c>
      <c r="G705" s="9" t="s">
        <v>1581</v>
      </c>
      <c r="H705" s="9" t="s">
        <v>1582</v>
      </c>
      <c r="I705" s="9" t="s">
        <v>1583</v>
      </c>
      <c r="J705" s="10">
        <v>44561</v>
      </c>
      <c r="K705" s="11">
        <v>1</v>
      </c>
      <c r="L705" s="9" t="s">
        <v>1584</v>
      </c>
      <c r="M705" s="12">
        <v>3508466000</v>
      </c>
      <c r="N705" s="9" t="s">
        <v>1585</v>
      </c>
    </row>
    <row r="706" spans="1:14" x14ac:dyDescent="0.25">
      <c r="A706" s="9" t="s">
        <v>1496</v>
      </c>
      <c r="B706" s="10">
        <v>44561</v>
      </c>
      <c r="C706" s="11">
        <v>1</v>
      </c>
      <c r="D706" s="9" t="s">
        <v>128</v>
      </c>
      <c r="E706" s="11">
        <v>3549</v>
      </c>
      <c r="F706" s="9" t="s">
        <v>1580</v>
      </c>
      <c r="G706" s="9" t="s">
        <v>1581</v>
      </c>
      <c r="H706" s="9" t="s">
        <v>1582</v>
      </c>
      <c r="I706" s="9" t="s">
        <v>1583</v>
      </c>
      <c r="J706" s="10">
        <v>44561</v>
      </c>
      <c r="K706" s="11">
        <v>1</v>
      </c>
      <c r="L706" s="9" t="s">
        <v>1584</v>
      </c>
      <c r="M706" s="12">
        <v>19189000</v>
      </c>
      <c r="N706" s="9" t="s">
        <v>1585</v>
      </c>
    </row>
    <row r="707" spans="1:14" x14ac:dyDescent="0.25">
      <c r="A707" s="9" t="s">
        <v>1497</v>
      </c>
      <c r="B707" s="10">
        <v>44561</v>
      </c>
      <c r="C707" s="11">
        <v>1</v>
      </c>
      <c r="D707" s="9" t="s">
        <v>367</v>
      </c>
      <c r="E707" s="11">
        <v>7544</v>
      </c>
      <c r="F707" s="9" t="s">
        <v>1580</v>
      </c>
      <c r="G707" s="9" t="s">
        <v>1581</v>
      </c>
      <c r="H707" s="9" t="s">
        <v>1582</v>
      </c>
      <c r="I707" s="9" t="s">
        <v>1583</v>
      </c>
      <c r="J707" s="10">
        <v>44561</v>
      </c>
      <c r="K707" s="11">
        <v>1</v>
      </c>
      <c r="L707" s="9" t="s">
        <v>1584</v>
      </c>
      <c r="M707" s="12">
        <v>209970000</v>
      </c>
      <c r="N707" s="9" t="s">
        <v>1585</v>
      </c>
    </row>
    <row r="708" spans="1:14" x14ac:dyDescent="0.25">
      <c r="A708" s="9" t="s">
        <v>1498</v>
      </c>
      <c r="B708" s="10">
        <v>44561</v>
      </c>
      <c r="C708" s="11">
        <v>1</v>
      </c>
      <c r="D708" s="9" t="s">
        <v>304</v>
      </c>
      <c r="E708" s="11">
        <v>13773</v>
      </c>
      <c r="F708" s="9" t="s">
        <v>1580</v>
      </c>
      <c r="G708" s="9" t="s">
        <v>1581</v>
      </c>
      <c r="H708" s="9" t="s">
        <v>1582</v>
      </c>
      <c r="I708" s="9" t="s">
        <v>1583</v>
      </c>
      <c r="J708" s="10">
        <v>44561</v>
      </c>
      <c r="K708" s="11">
        <v>1</v>
      </c>
      <c r="L708" s="9" t="s">
        <v>1584</v>
      </c>
      <c r="M708" s="12">
        <v>1967593000</v>
      </c>
      <c r="N708" s="9" t="s">
        <v>1585</v>
      </c>
    </row>
    <row r="709" spans="1:14" x14ac:dyDescent="0.25">
      <c r="A709" s="9" t="s">
        <v>1499</v>
      </c>
      <c r="B709" s="10">
        <v>44561</v>
      </c>
      <c r="C709" s="11">
        <v>1</v>
      </c>
      <c r="D709" s="9" t="s">
        <v>105</v>
      </c>
      <c r="E709" s="11">
        <v>2461</v>
      </c>
      <c r="F709" s="9" t="s">
        <v>1580</v>
      </c>
      <c r="G709" s="9" t="s">
        <v>1581</v>
      </c>
      <c r="H709" s="9" t="s">
        <v>1582</v>
      </c>
      <c r="I709" s="9" t="s">
        <v>1583</v>
      </c>
      <c r="J709" s="10">
        <v>44561</v>
      </c>
      <c r="K709" s="11">
        <v>1</v>
      </c>
      <c r="L709" s="9" t="s">
        <v>1584</v>
      </c>
      <c r="M709" s="12">
        <v>2803107000</v>
      </c>
      <c r="N709" s="9" t="s">
        <v>1585</v>
      </c>
    </row>
    <row r="710" spans="1:14" x14ac:dyDescent="0.25">
      <c r="A710" s="9" t="s">
        <v>1500</v>
      </c>
      <c r="B710" s="10">
        <v>44561</v>
      </c>
      <c r="C710" s="11">
        <v>1</v>
      </c>
      <c r="D710" s="9" t="s">
        <v>390</v>
      </c>
      <c r="E710" s="11">
        <v>5410</v>
      </c>
      <c r="F710" s="9" t="s">
        <v>1580</v>
      </c>
      <c r="G710" s="9" t="s">
        <v>1581</v>
      </c>
      <c r="H710" s="9" t="s">
        <v>1582</v>
      </c>
      <c r="I710" s="9" t="s">
        <v>1583</v>
      </c>
      <c r="J710" s="10">
        <v>44561</v>
      </c>
      <c r="K710" s="11">
        <v>1</v>
      </c>
      <c r="L710" s="9" t="s">
        <v>1584</v>
      </c>
      <c r="M710" s="12">
        <v>13820203000</v>
      </c>
      <c r="N710" s="9" t="s">
        <v>1585</v>
      </c>
    </row>
    <row r="711" spans="1:14" x14ac:dyDescent="0.25">
      <c r="A711" s="9" t="s">
        <v>1501</v>
      </c>
      <c r="B711" s="10">
        <v>44561</v>
      </c>
      <c r="C711" s="11">
        <v>1</v>
      </c>
      <c r="D711" s="9" t="s">
        <v>377</v>
      </c>
      <c r="E711" s="11">
        <v>6343</v>
      </c>
      <c r="F711" s="9" t="s">
        <v>1580</v>
      </c>
      <c r="G711" s="9" t="s">
        <v>1581</v>
      </c>
      <c r="H711" s="9" t="s">
        <v>1582</v>
      </c>
      <c r="I711" s="9" t="s">
        <v>1583</v>
      </c>
      <c r="J711" s="10">
        <v>44561</v>
      </c>
      <c r="K711" s="11">
        <v>1</v>
      </c>
      <c r="L711" s="9" t="s">
        <v>1584</v>
      </c>
      <c r="M711" s="12">
        <v>5739763000</v>
      </c>
      <c r="N711" s="9" t="s">
        <v>1585</v>
      </c>
    </row>
    <row r="712" spans="1:14" x14ac:dyDescent="0.25">
      <c r="A712" s="9" t="s">
        <v>1502</v>
      </c>
      <c r="B712" s="10">
        <v>44561</v>
      </c>
      <c r="C712" s="11">
        <v>1</v>
      </c>
      <c r="D712" s="9" t="s">
        <v>173</v>
      </c>
      <c r="E712" s="11">
        <v>5207</v>
      </c>
      <c r="F712" s="9" t="s">
        <v>1580</v>
      </c>
      <c r="G712" s="9" t="s">
        <v>1581</v>
      </c>
      <c r="H712" s="9" t="s">
        <v>1582</v>
      </c>
      <c r="I712" s="9" t="s">
        <v>1583</v>
      </c>
      <c r="J712" s="10">
        <v>44561</v>
      </c>
      <c r="K712" s="11">
        <v>1</v>
      </c>
      <c r="L712" s="9" t="s">
        <v>1584</v>
      </c>
      <c r="M712" s="12">
        <v>923422000</v>
      </c>
      <c r="N712" s="9" t="s">
        <v>1585</v>
      </c>
    </row>
    <row r="713" spans="1:14" x14ac:dyDescent="0.25">
      <c r="A713" s="9" t="s">
        <v>1503</v>
      </c>
      <c r="B713" s="10">
        <v>44561</v>
      </c>
      <c r="C713" s="11">
        <v>1</v>
      </c>
      <c r="D713" s="9" t="s">
        <v>1504</v>
      </c>
      <c r="E713" s="11">
        <v>11991</v>
      </c>
      <c r="F713" s="9" t="s">
        <v>1580</v>
      </c>
      <c r="G713" s="9" t="s">
        <v>1581</v>
      </c>
      <c r="H713" s="9" t="s">
        <v>1582</v>
      </c>
      <c r="I713" s="9" t="s">
        <v>1583</v>
      </c>
      <c r="J713" s="10">
        <v>44561</v>
      </c>
      <c r="K713" s="11">
        <v>1</v>
      </c>
      <c r="L713" s="9" t="s">
        <v>1584</v>
      </c>
      <c r="M713" s="12">
        <v>224928000</v>
      </c>
      <c r="N713" s="9" t="s">
        <v>1585</v>
      </c>
    </row>
    <row r="714" spans="1:14" x14ac:dyDescent="0.25">
      <c r="A714" s="9" t="s">
        <v>1505</v>
      </c>
      <c r="B714" s="10">
        <v>44561</v>
      </c>
      <c r="C714" s="11">
        <v>1</v>
      </c>
      <c r="D714" s="9" t="s">
        <v>1506</v>
      </c>
      <c r="E714" s="11">
        <v>26255</v>
      </c>
      <c r="F714" s="9" t="s">
        <v>1580</v>
      </c>
      <c r="G714" s="9" t="s">
        <v>1581</v>
      </c>
      <c r="H714" s="9" t="s">
        <v>1582</v>
      </c>
      <c r="I714" s="9" t="s">
        <v>1583</v>
      </c>
      <c r="J714" s="10">
        <v>44561</v>
      </c>
      <c r="K714" s="11">
        <v>1</v>
      </c>
      <c r="L714" s="9" t="s">
        <v>1584</v>
      </c>
      <c r="M714" s="12">
        <v>2761566000</v>
      </c>
      <c r="N714" s="9" t="s">
        <v>1585</v>
      </c>
    </row>
    <row r="715" spans="1:14" x14ac:dyDescent="0.25">
      <c r="A715" s="9" t="s">
        <v>1507</v>
      </c>
      <c r="B715" s="10">
        <v>44561</v>
      </c>
      <c r="C715" s="11">
        <v>1</v>
      </c>
      <c r="D715" s="9" t="s">
        <v>343</v>
      </c>
      <c r="E715" s="11">
        <v>14664</v>
      </c>
      <c r="F715" s="9" t="s">
        <v>1580</v>
      </c>
      <c r="G715" s="9" t="s">
        <v>1581</v>
      </c>
      <c r="H715" s="9" t="s">
        <v>1582</v>
      </c>
      <c r="I715" s="9" t="s">
        <v>1583</v>
      </c>
      <c r="J715" s="10">
        <v>44561</v>
      </c>
      <c r="K715" s="11">
        <v>1</v>
      </c>
      <c r="L715" s="9" t="s">
        <v>1584</v>
      </c>
      <c r="M715" s="12">
        <v>1996083000</v>
      </c>
      <c r="N715" s="9" t="s">
        <v>1585</v>
      </c>
    </row>
    <row r="716" spans="1:14" x14ac:dyDescent="0.25">
      <c r="A716" s="9" t="s">
        <v>1508</v>
      </c>
      <c r="B716" s="10">
        <v>44561</v>
      </c>
      <c r="C716" s="11">
        <v>1</v>
      </c>
      <c r="D716" s="9" t="s">
        <v>1509</v>
      </c>
      <c r="E716" s="11">
        <v>15407</v>
      </c>
      <c r="F716" s="9" t="s">
        <v>1580</v>
      </c>
      <c r="G716" s="9" t="s">
        <v>1581</v>
      </c>
      <c r="H716" s="9" t="s">
        <v>1588</v>
      </c>
      <c r="I716" s="9" t="s">
        <v>1583</v>
      </c>
      <c r="J716" s="10">
        <v>44561</v>
      </c>
      <c r="K716" s="11">
        <v>1</v>
      </c>
      <c r="L716" s="9" t="s">
        <v>1584</v>
      </c>
      <c r="M716" s="12">
        <v>290352000</v>
      </c>
      <c r="N716" s="9" t="s">
        <v>1585</v>
      </c>
    </row>
    <row r="717" spans="1:14" x14ac:dyDescent="0.25">
      <c r="A717" s="9" t="s">
        <v>1510</v>
      </c>
      <c r="B717" s="10">
        <v>44561</v>
      </c>
      <c r="C717" s="11">
        <v>1</v>
      </c>
      <c r="D717" s="9" t="s">
        <v>275</v>
      </c>
      <c r="E717" s="11">
        <v>13439</v>
      </c>
      <c r="F717" s="9" t="s">
        <v>1580</v>
      </c>
      <c r="G717" s="9" t="s">
        <v>1581</v>
      </c>
      <c r="H717" s="9" t="s">
        <v>1582</v>
      </c>
      <c r="I717" s="9" t="s">
        <v>1583</v>
      </c>
      <c r="J717" s="10">
        <v>44561</v>
      </c>
      <c r="K717" s="11">
        <v>1</v>
      </c>
      <c r="L717" s="9" t="s">
        <v>1584</v>
      </c>
      <c r="M717" s="12">
        <v>284807000</v>
      </c>
      <c r="N717" s="9" t="s">
        <v>1585</v>
      </c>
    </row>
    <row r="718" spans="1:14" x14ac:dyDescent="0.25">
      <c r="A718" s="9" t="s">
        <v>1511</v>
      </c>
      <c r="B718" s="10">
        <v>44561</v>
      </c>
      <c r="C718" s="11">
        <v>1</v>
      </c>
      <c r="D718" s="9" t="s">
        <v>277</v>
      </c>
      <c r="E718" s="11">
        <v>8753</v>
      </c>
      <c r="F718" s="9" t="s">
        <v>1580</v>
      </c>
      <c r="G718" s="9" t="s">
        <v>1581</v>
      </c>
      <c r="H718" s="9" t="s">
        <v>1588</v>
      </c>
      <c r="I718" s="9" t="s">
        <v>1583</v>
      </c>
      <c r="J718" s="10">
        <v>44561</v>
      </c>
      <c r="K718" s="11">
        <v>1</v>
      </c>
      <c r="L718" s="9" t="s">
        <v>1584</v>
      </c>
      <c r="M718" s="12">
        <v>467866581000</v>
      </c>
      <c r="N718" s="9" t="s">
        <v>1585</v>
      </c>
    </row>
    <row r="719" spans="1:14" x14ac:dyDescent="0.25">
      <c r="A719" s="9" t="s">
        <v>1512</v>
      </c>
      <c r="B719" s="10">
        <v>44561</v>
      </c>
      <c r="C719" s="11">
        <v>1</v>
      </c>
      <c r="D719" s="9" t="s">
        <v>1513</v>
      </c>
      <c r="E719" s="11">
        <v>19658</v>
      </c>
      <c r="F719" s="9" t="s">
        <v>1580</v>
      </c>
      <c r="G719" s="9" t="s">
        <v>1581</v>
      </c>
      <c r="H719" s="9" t="s">
        <v>1582</v>
      </c>
      <c r="I719" s="9" t="s">
        <v>1583</v>
      </c>
      <c r="J719" s="10">
        <v>44561</v>
      </c>
      <c r="K719" s="11">
        <v>1</v>
      </c>
      <c r="L719" s="9" t="s">
        <v>1584</v>
      </c>
      <c r="M719" s="12">
        <v>15004000</v>
      </c>
      <c r="N719" s="9" t="s">
        <v>1585</v>
      </c>
    </row>
    <row r="720" spans="1:14" x14ac:dyDescent="0.25">
      <c r="A720" s="9" t="s">
        <v>1514</v>
      </c>
      <c r="B720" s="10">
        <v>44561</v>
      </c>
      <c r="C720" s="11">
        <v>1</v>
      </c>
      <c r="D720" s="9" t="s">
        <v>344</v>
      </c>
      <c r="E720" s="11">
        <v>10561</v>
      </c>
      <c r="F720" s="9" t="s">
        <v>1580</v>
      </c>
      <c r="G720" s="9" t="s">
        <v>1581</v>
      </c>
      <c r="H720" s="9" t="s">
        <v>1582</v>
      </c>
      <c r="I720" s="9" t="s">
        <v>1583</v>
      </c>
      <c r="J720" s="10">
        <v>44561</v>
      </c>
      <c r="K720" s="11">
        <v>1</v>
      </c>
      <c r="L720" s="9" t="s">
        <v>1584</v>
      </c>
      <c r="M720" s="12">
        <v>504977000</v>
      </c>
      <c r="N720" s="9" t="s">
        <v>1585</v>
      </c>
    </row>
    <row r="721" spans="1:14" x14ac:dyDescent="0.25">
      <c r="A721" s="9" t="s">
        <v>1515</v>
      </c>
      <c r="B721" s="10">
        <v>44561</v>
      </c>
      <c r="C721" s="11">
        <v>1</v>
      </c>
      <c r="D721" s="9" t="s">
        <v>245</v>
      </c>
      <c r="E721" s="11">
        <v>13285</v>
      </c>
      <c r="F721" s="9" t="s">
        <v>1580</v>
      </c>
      <c r="G721" s="9" t="s">
        <v>1581</v>
      </c>
      <c r="H721" s="9" t="s">
        <v>1582</v>
      </c>
      <c r="I721" s="9" t="s">
        <v>1583</v>
      </c>
      <c r="J721" s="10">
        <v>44561</v>
      </c>
      <c r="K721" s="11">
        <v>1</v>
      </c>
      <c r="L721" s="9" t="s">
        <v>1584</v>
      </c>
      <c r="M721" s="12">
        <v>1956646000</v>
      </c>
      <c r="N721" s="9" t="s">
        <v>1585</v>
      </c>
    </row>
    <row r="722" spans="1:14" x14ac:dyDescent="0.25">
      <c r="A722" s="9" t="s">
        <v>1516</v>
      </c>
      <c r="B722" s="10">
        <v>44561</v>
      </c>
      <c r="C722" s="11">
        <v>1</v>
      </c>
      <c r="D722" s="9" t="s">
        <v>1517</v>
      </c>
      <c r="E722" s="11">
        <v>3298</v>
      </c>
      <c r="F722" s="9" t="s">
        <v>1580</v>
      </c>
      <c r="G722" s="9" t="s">
        <v>1581</v>
      </c>
      <c r="H722" s="9" t="s">
        <v>1582</v>
      </c>
      <c r="I722" s="9" t="s">
        <v>1583</v>
      </c>
      <c r="J722" s="10">
        <v>44561</v>
      </c>
      <c r="K722" s="11">
        <v>1</v>
      </c>
      <c r="L722" s="9" t="s">
        <v>1584</v>
      </c>
      <c r="M722" s="12">
        <v>643941000</v>
      </c>
      <c r="N722" s="9" t="s">
        <v>1585</v>
      </c>
    </row>
    <row r="723" spans="1:14" x14ac:dyDescent="0.25">
      <c r="A723" s="9" t="s">
        <v>1518</v>
      </c>
      <c r="B723" s="10">
        <v>44561</v>
      </c>
      <c r="C723" s="11">
        <v>1</v>
      </c>
      <c r="D723" s="9" t="s">
        <v>1519</v>
      </c>
      <c r="E723" s="11">
        <v>26980</v>
      </c>
      <c r="F723" s="9" t="s">
        <v>1580</v>
      </c>
      <c r="G723" s="9" t="s">
        <v>1581</v>
      </c>
      <c r="H723" s="9" t="s">
        <v>1582</v>
      </c>
      <c r="I723" s="9" t="s">
        <v>1583</v>
      </c>
      <c r="J723" s="10">
        <v>44561</v>
      </c>
      <c r="K723" s="11">
        <v>1</v>
      </c>
      <c r="L723" s="9" t="s">
        <v>1584</v>
      </c>
      <c r="M723" s="12">
        <v>2415596000</v>
      </c>
      <c r="N723" s="9" t="s">
        <v>1585</v>
      </c>
    </row>
    <row r="724" spans="1:14" x14ac:dyDescent="0.25">
      <c r="A724" s="9" t="s">
        <v>1518</v>
      </c>
      <c r="B724" s="10">
        <v>44561</v>
      </c>
      <c r="C724" s="11">
        <v>1</v>
      </c>
      <c r="D724" s="9" t="s">
        <v>1519</v>
      </c>
      <c r="E724" s="11">
        <v>26980</v>
      </c>
      <c r="F724" s="9" t="s">
        <v>1580</v>
      </c>
      <c r="G724" s="9" t="s">
        <v>1581</v>
      </c>
      <c r="H724" s="9" t="s">
        <v>1582</v>
      </c>
      <c r="I724" s="9" t="s">
        <v>1583</v>
      </c>
      <c r="J724" s="10">
        <v>44561</v>
      </c>
      <c r="K724" s="11">
        <v>1</v>
      </c>
      <c r="L724" s="9" t="s">
        <v>1584</v>
      </c>
      <c r="M724" s="12">
        <v>2415596000</v>
      </c>
      <c r="N724" s="9" t="s">
        <v>1585</v>
      </c>
    </row>
    <row r="725" spans="1:14" x14ac:dyDescent="0.25">
      <c r="A725" s="9" t="s">
        <v>1520</v>
      </c>
      <c r="B725" s="10">
        <v>44561</v>
      </c>
      <c r="C725" s="11">
        <v>1</v>
      </c>
      <c r="D725" s="9" t="s">
        <v>212</v>
      </c>
      <c r="E725" s="11">
        <v>6211</v>
      </c>
      <c r="F725" s="9" t="s">
        <v>1580</v>
      </c>
      <c r="G725" s="9" t="s">
        <v>1581</v>
      </c>
      <c r="H725" s="9" t="s">
        <v>1582</v>
      </c>
      <c r="I725" s="9" t="s">
        <v>1583</v>
      </c>
      <c r="J725" s="10">
        <v>44561</v>
      </c>
      <c r="K725" s="11">
        <v>1</v>
      </c>
      <c r="L725" s="9" t="s">
        <v>1584</v>
      </c>
      <c r="M725" s="12">
        <v>2498470000</v>
      </c>
      <c r="N725" s="9" t="s">
        <v>1585</v>
      </c>
    </row>
    <row r="726" spans="1:14" x14ac:dyDescent="0.25">
      <c r="A726" s="9" t="s">
        <v>1521</v>
      </c>
      <c r="B726" s="10">
        <v>44561</v>
      </c>
      <c r="C726" s="11">
        <v>1</v>
      </c>
      <c r="D726" s="9" t="s">
        <v>288</v>
      </c>
      <c r="E726" s="11">
        <v>5312</v>
      </c>
      <c r="F726" s="9" t="s">
        <v>1580</v>
      </c>
      <c r="G726" s="9" t="s">
        <v>1581</v>
      </c>
      <c r="H726" s="9" t="s">
        <v>1582</v>
      </c>
      <c r="I726" s="9" t="s">
        <v>1583</v>
      </c>
      <c r="J726" s="10">
        <v>44561</v>
      </c>
      <c r="K726" s="11">
        <v>1</v>
      </c>
      <c r="L726" s="9" t="s">
        <v>1584</v>
      </c>
      <c r="M726" s="12">
        <v>1130769000</v>
      </c>
      <c r="N726" s="9" t="s">
        <v>1585</v>
      </c>
    </row>
    <row r="727" spans="1:14" x14ac:dyDescent="0.25">
      <c r="A727" s="9" t="s">
        <v>1522</v>
      </c>
      <c r="B727" s="10">
        <v>44561</v>
      </c>
      <c r="C727" s="11">
        <v>1</v>
      </c>
      <c r="D727" s="9" t="s">
        <v>266</v>
      </c>
      <c r="E727" s="11">
        <v>8451</v>
      </c>
      <c r="F727" s="9" t="s">
        <v>1580</v>
      </c>
      <c r="G727" s="9" t="s">
        <v>1581</v>
      </c>
      <c r="H727" s="9" t="s">
        <v>1582</v>
      </c>
      <c r="I727" s="9" t="s">
        <v>1583</v>
      </c>
      <c r="J727" s="10">
        <v>44561</v>
      </c>
      <c r="K727" s="11">
        <v>1</v>
      </c>
      <c r="L727" s="9" t="s">
        <v>1584</v>
      </c>
      <c r="M727" s="12">
        <v>5062831000</v>
      </c>
      <c r="N727" s="9" t="s">
        <v>1585</v>
      </c>
    </row>
    <row r="728" spans="1:14" x14ac:dyDescent="0.25">
      <c r="A728" s="9" t="s">
        <v>1523</v>
      </c>
      <c r="B728" s="10">
        <v>44377</v>
      </c>
      <c r="C728" s="11">
        <v>1</v>
      </c>
      <c r="D728" s="9" t="s">
        <v>1524</v>
      </c>
      <c r="E728" s="11">
        <v>9539</v>
      </c>
      <c r="F728" s="9" t="s">
        <v>1580</v>
      </c>
      <c r="G728" s="9" t="s">
        <v>1581</v>
      </c>
      <c r="H728" s="9" t="s">
        <v>1588</v>
      </c>
      <c r="I728" s="9" t="s">
        <v>1583</v>
      </c>
      <c r="J728" s="10">
        <v>44377</v>
      </c>
      <c r="K728" s="11">
        <v>1</v>
      </c>
      <c r="L728" s="9" t="s">
        <v>1584</v>
      </c>
      <c r="M728" s="12">
        <v>398583180000</v>
      </c>
      <c r="N728" s="9" t="s">
        <v>1585</v>
      </c>
    </row>
    <row r="729" spans="1:14" x14ac:dyDescent="0.25">
      <c r="A729" s="9" t="s">
        <v>1525</v>
      </c>
      <c r="B729" s="10">
        <v>44561</v>
      </c>
      <c r="C729" s="11">
        <v>1</v>
      </c>
      <c r="D729" s="9" t="s">
        <v>320</v>
      </c>
      <c r="E729" s="11">
        <v>14109</v>
      </c>
      <c r="F729" s="9" t="s">
        <v>1580</v>
      </c>
      <c r="G729" s="9" t="s">
        <v>1581</v>
      </c>
      <c r="H729" s="9" t="s">
        <v>1582</v>
      </c>
      <c r="I729" s="9" t="s">
        <v>1583</v>
      </c>
      <c r="J729" s="10">
        <v>44561</v>
      </c>
      <c r="K729" s="11">
        <v>1</v>
      </c>
      <c r="L729" s="9" t="s">
        <v>1584</v>
      </c>
      <c r="M729" s="12">
        <v>5728433000</v>
      </c>
      <c r="N729" s="9" t="s">
        <v>1585</v>
      </c>
    </row>
    <row r="730" spans="1:14" x14ac:dyDescent="0.25">
      <c r="A730" s="9" t="s">
        <v>1526</v>
      </c>
      <c r="B730" s="10">
        <v>44561</v>
      </c>
      <c r="C730" s="11">
        <v>1</v>
      </c>
      <c r="D730" s="9" t="s">
        <v>347</v>
      </c>
      <c r="E730" s="11">
        <v>20745</v>
      </c>
      <c r="F730" s="9" t="s">
        <v>1580</v>
      </c>
      <c r="G730" s="9" t="s">
        <v>1581</v>
      </c>
      <c r="H730" s="9" t="s">
        <v>1582</v>
      </c>
      <c r="I730" s="9" t="s">
        <v>1583</v>
      </c>
      <c r="J730" s="10">
        <v>44561</v>
      </c>
      <c r="K730" s="11">
        <v>1</v>
      </c>
      <c r="L730" s="9" t="s">
        <v>1584</v>
      </c>
      <c r="M730" s="12">
        <v>12959787000</v>
      </c>
      <c r="N730" s="9" t="s">
        <v>1585</v>
      </c>
    </row>
    <row r="731" spans="1:14" x14ac:dyDescent="0.25">
      <c r="A731" s="9" t="s">
        <v>1527</v>
      </c>
      <c r="B731" s="10">
        <v>44561</v>
      </c>
      <c r="C731" s="11">
        <v>1</v>
      </c>
      <c r="D731" s="9" t="s">
        <v>260</v>
      </c>
      <c r="E731" s="11">
        <v>20060</v>
      </c>
      <c r="F731" s="9" t="s">
        <v>1580</v>
      </c>
      <c r="G731" s="9" t="s">
        <v>1581</v>
      </c>
      <c r="H731" s="9" t="s">
        <v>1582</v>
      </c>
      <c r="I731" s="9" t="s">
        <v>1583</v>
      </c>
      <c r="J731" s="10">
        <v>44561</v>
      </c>
      <c r="K731" s="11">
        <v>1</v>
      </c>
      <c r="L731" s="9" t="s">
        <v>1584</v>
      </c>
      <c r="M731" s="12">
        <v>588805000</v>
      </c>
      <c r="N731" s="9" t="s">
        <v>1585</v>
      </c>
    </row>
    <row r="732" spans="1:14" x14ac:dyDescent="0.25">
      <c r="A732" s="9" t="s">
        <v>1528</v>
      </c>
      <c r="B732" s="10">
        <v>44561</v>
      </c>
      <c r="C732" s="11">
        <v>2</v>
      </c>
      <c r="D732" s="9" t="s">
        <v>251</v>
      </c>
      <c r="E732" s="11">
        <v>12653</v>
      </c>
      <c r="F732" s="9" t="s">
        <v>1580</v>
      </c>
      <c r="G732" s="9" t="s">
        <v>1581</v>
      </c>
      <c r="H732" s="9" t="s">
        <v>1582</v>
      </c>
      <c r="I732" s="9" t="s">
        <v>1583</v>
      </c>
      <c r="J732" s="10">
        <v>44561</v>
      </c>
      <c r="K732" s="11">
        <v>1</v>
      </c>
      <c r="L732" s="9" t="s">
        <v>1584</v>
      </c>
      <c r="M732" s="12">
        <v>40552879000</v>
      </c>
      <c r="N732" s="9" t="s">
        <v>1585</v>
      </c>
    </row>
    <row r="733" spans="1:14" x14ac:dyDescent="0.25">
      <c r="A733" s="9" t="s">
        <v>1529</v>
      </c>
      <c r="B733" s="10">
        <v>44561</v>
      </c>
      <c r="C733" s="11">
        <v>1</v>
      </c>
      <c r="D733" s="9" t="s">
        <v>1530</v>
      </c>
      <c r="E733" s="11">
        <v>13030</v>
      </c>
      <c r="F733" s="9" t="s">
        <v>1580</v>
      </c>
      <c r="G733" s="9" t="s">
        <v>1581</v>
      </c>
      <c r="H733" s="9" t="s">
        <v>1582</v>
      </c>
      <c r="I733" s="9" t="s">
        <v>1583</v>
      </c>
      <c r="J733" s="10">
        <v>44561</v>
      </c>
      <c r="K733" s="11">
        <v>1</v>
      </c>
      <c r="L733" s="9" t="s">
        <v>1584</v>
      </c>
      <c r="M733" s="12">
        <v>1376631000</v>
      </c>
      <c r="N733" s="9" t="s">
        <v>1585</v>
      </c>
    </row>
    <row r="734" spans="1:14" x14ac:dyDescent="0.25">
      <c r="A734" s="9" t="s">
        <v>1531</v>
      </c>
      <c r="B734" s="10">
        <v>44561</v>
      </c>
      <c r="C734" s="11">
        <v>1</v>
      </c>
      <c r="D734" s="9" t="s">
        <v>219</v>
      </c>
      <c r="E734" s="11">
        <v>19615</v>
      </c>
      <c r="F734" s="9" t="s">
        <v>1580</v>
      </c>
      <c r="G734" s="9" t="s">
        <v>1581</v>
      </c>
      <c r="H734" s="9" t="s">
        <v>1582</v>
      </c>
      <c r="I734" s="9" t="s">
        <v>1583</v>
      </c>
      <c r="J734" s="10">
        <v>44561</v>
      </c>
      <c r="K734" s="11">
        <v>1</v>
      </c>
      <c r="L734" s="9" t="s">
        <v>1584</v>
      </c>
      <c r="M734" s="12">
        <v>4461541000</v>
      </c>
      <c r="N734" s="9" t="s">
        <v>1585</v>
      </c>
    </row>
    <row r="735" spans="1:14" x14ac:dyDescent="0.25">
      <c r="A735" s="9" t="s">
        <v>1532</v>
      </c>
      <c r="B735" s="10">
        <v>44561</v>
      </c>
      <c r="C735" s="11">
        <v>1</v>
      </c>
      <c r="D735" s="9" t="s">
        <v>281</v>
      </c>
      <c r="E735" s="11">
        <v>13765</v>
      </c>
      <c r="F735" s="9" t="s">
        <v>1580</v>
      </c>
      <c r="G735" s="9" t="s">
        <v>1581</v>
      </c>
      <c r="H735" s="9" t="s">
        <v>1582</v>
      </c>
      <c r="I735" s="9" t="s">
        <v>1583</v>
      </c>
      <c r="J735" s="10">
        <v>44561</v>
      </c>
      <c r="K735" s="11">
        <v>1</v>
      </c>
      <c r="L735" s="9" t="s">
        <v>1584</v>
      </c>
      <c r="M735" s="12">
        <v>19033000</v>
      </c>
      <c r="N735" s="9" t="s">
        <v>1585</v>
      </c>
    </row>
    <row r="736" spans="1:14" x14ac:dyDescent="0.25">
      <c r="A736" s="9" t="s">
        <v>1650</v>
      </c>
      <c r="B736" s="10">
        <v>44561</v>
      </c>
      <c r="C736" s="11">
        <v>2</v>
      </c>
      <c r="D736" s="9" t="s">
        <v>1651</v>
      </c>
      <c r="E736" s="11">
        <v>20532</v>
      </c>
      <c r="F736" s="9" t="s">
        <v>1580</v>
      </c>
      <c r="G736" s="9" t="s">
        <v>1581</v>
      </c>
      <c r="H736" s="9" t="s">
        <v>1582</v>
      </c>
      <c r="I736" s="9" t="s">
        <v>1583</v>
      </c>
      <c r="J736" s="10">
        <v>44561</v>
      </c>
      <c r="K736" s="11">
        <v>1</v>
      </c>
      <c r="L736" s="9" t="s">
        <v>1584</v>
      </c>
      <c r="M736" s="12">
        <v>980816744000</v>
      </c>
      <c r="N736" s="9" t="s">
        <v>1585</v>
      </c>
    </row>
    <row r="737" spans="1:14" x14ac:dyDescent="0.25">
      <c r="A737" s="9" t="s">
        <v>1533</v>
      </c>
      <c r="B737" s="10">
        <v>44561</v>
      </c>
      <c r="C737" s="11">
        <v>1</v>
      </c>
      <c r="D737" s="9" t="s">
        <v>1534</v>
      </c>
      <c r="E737" s="11">
        <v>22780</v>
      </c>
      <c r="F737" s="9" t="s">
        <v>1580</v>
      </c>
      <c r="G737" s="9" t="s">
        <v>1581</v>
      </c>
      <c r="H737" s="9" t="s">
        <v>1582</v>
      </c>
      <c r="I737" s="9" t="s">
        <v>1583</v>
      </c>
      <c r="J737" s="10">
        <v>44561</v>
      </c>
      <c r="K737" s="11">
        <v>1</v>
      </c>
      <c r="L737" s="9" t="s">
        <v>1584</v>
      </c>
      <c r="M737" s="12">
        <v>282932000</v>
      </c>
      <c r="N737" s="9" t="s">
        <v>1585</v>
      </c>
    </row>
    <row r="738" spans="1:14" x14ac:dyDescent="0.25">
      <c r="A738" s="9" t="s">
        <v>1535</v>
      </c>
      <c r="B738" s="10">
        <v>44561</v>
      </c>
      <c r="C738" s="11">
        <v>1</v>
      </c>
      <c r="D738" s="9" t="s">
        <v>321</v>
      </c>
      <c r="E738" s="11">
        <v>12572</v>
      </c>
      <c r="F738" s="9" t="s">
        <v>1580</v>
      </c>
      <c r="G738" s="9" t="s">
        <v>1581</v>
      </c>
      <c r="H738" s="9" t="s">
        <v>1582</v>
      </c>
      <c r="I738" s="9" t="s">
        <v>1583</v>
      </c>
      <c r="J738" s="10">
        <v>44561</v>
      </c>
      <c r="K738" s="11">
        <v>1</v>
      </c>
      <c r="L738" s="9" t="s">
        <v>1584</v>
      </c>
      <c r="M738" s="12">
        <v>65707000</v>
      </c>
      <c r="N738" s="9" t="s">
        <v>1585</v>
      </c>
    </row>
    <row r="739" spans="1:14" x14ac:dyDescent="0.25">
      <c r="A739" s="9" t="s">
        <v>1536</v>
      </c>
      <c r="B739" s="10">
        <v>44561</v>
      </c>
      <c r="C739" s="11">
        <v>1</v>
      </c>
      <c r="D739" s="9" t="s">
        <v>1537</v>
      </c>
      <c r="E739" s="11">
        <v>6076</v>
      </c>
      <c r="F739" s="9" t="s">
        <v>1580</v>
      </c>
      <c r="G739" s="9" t="s">
        <v>1581</v>
      </c>
      <c r="H739" s="9" t="s">
        <v>1582</v>
      </c>
      <c r="I739" s="9" t="s">
        <v>1583</v>
      </c>
      <c r="J739" s="10">
        <v>44561</v>
      </c>
      <c r="K739" s="11">
        <v>1</v>
      </c>
      <c r="L739" s="9" t="s">
        <v>1584</v>
      </c>
      <c r="M739" s="12">
        <v>10915000</v>
      </c>
      <c r="N739" s="9" t="s">
        <v>1585</v>
      </c>
    </row>
    <row r="740" spans="1:14" x14ac:dyDescent="0.25">
      <c r="A740" s="9" t="s">
        <v>1538</v>
      </c>
      <c r="B740" s="10">
        <v>44561</v>
      </c>
      <c r="C740" s="11">
        <v>1</v>
      </c>
      <c r="D740" s="9" t="s">
        <v>250</v>
      </c>
      <c r="E740" s="11">
        <v>7870</v>
      </c>
      <c r="F740" s="9" t="s">
        <v>1580</v>
      </c>
      <c r="G740" s="9" t="s">
        <v>1581</v>
      </c>
      <c r="H740" s="9" t="s">
        <v>1582</v>
      </c>
      <c r="I740" s="9" t="s">
        <v>1583</v>
      </c>
      <c r="J740" s="10">
        <v>44561</v>
      </c>
      <c r="K740" s="11">
        <v>1</v>
      </c>
      <c r="L740" s="9" t="s">
        <v>1584</v>
      </c>
      <c r="M740" s="12">
        <v>493201000</v>
      </c>
      <c r="N740" s="9" t="s">
        <v>1585</v>
      </c>
    </row>
    <row r="741" spans="1:14" x14ac:dyDescent="0.25">
      <c r="A741" s="9" t="s">
        <v>1539</v>
      </c>
      <c r="B741" s="10">
        <v>44561</v>
      </c>
      <c r="C741" s="11">
        <v>1</v>
      </c>
      <c r="D741" s="9" t="s">
        <v>218</v>
      </c>
      <c r="E741" s="11">
        <v>4537</v>
      </c>
      <c r="F741" s="9" t="s">
        <v>1580</v>
      </c>
      <c r="G741" s="9" t="s">
        <v>1581</v>
      </c>
      <c r="H741" s="9" t="s">
        <v>1582</v>
      </c>
      <c r="I741" s="9" t="s">
        <v>1583</v>
      </c>
      <c r="J741" s="10">
        <v>44561</v>
      </c>
      <c r="K741" s="11">
        <v>1</v>
      </c>
      <c r="L741" s="9" t="s">
        <v>1584</v>
      </c>
      <c r="M741" s="12">
        <v>1069969000</v>
      </c>
      <c r="N741" s="9" t="s">
        <v>1585</v>
      </c>
    </row>
    <row r="742" spans="1:14" x14ac:dyDescent="0.25">
      <c r="A742" s="9" t="s">
        <v>1540</v>
      </c>
      <c r="B742" s="10">
        <v>44561</v>
      </c>
      <c r="C742" s="11">
        <v>1</v>
      </c>
      <c r="D742" s="9" t="s">
        <v>374</v>
      </c>
      <c r="E742" s="11">
        <v>8192</v>
      </c>
      <c r="F742" s="9" t="s">
        <v>1580</v>
      </c>
      <c r="G742" s="9" t="s">
        <v>1581</v>
      </c>
      <c r="H742" s="9" t="s">
        <v>1582</v>
      </c>
      <c r="I742" s="9" t="s">
        <v>1583</v>
      </c>
      <c r="J742" s="10">
        <v>44561</v>
      </c>
      <c r="K742" s="11">
        <v>1</v>
      </c>
      <c r="L742" s="9" t="s">
        <v>1584</v>
      </c>
      <c r="M742" s="12">
        <v>116460000</v>
      </c>
      <c r="N742" s="9" t="s">
        <v>1585</v>
      </c>
    </row>
    <row r="743" spans="1:14" x14ac:dyDescent="0.25">
      <c r="A743" s="9" t="s">
        <v>1541</v>
      </c>
      <c r="B743" s="10">
        <v>44561</v>
      </c>
      <c r="C743" s="11">
        <v>1</v>
      </c>
      <c r="D743" s="9" t="s">
        <v>171</v>
      </c>
      <c r="E743" s="11">
        <v>9342</v>
      </c>
      <c r="F743" s="9" t="s">
        <v>1580</v>
      </c>
      <c r="G743" s="9" t="s">
        <v>1581</v>
      </c>
      <c r="H743" s="9" t="s">
        <v>1582</v>
      </c>
      <c r="I743" s="9" t="s">
        <v>1583</v>
      </c>
      <c r="J743" s="10">
        <v>44561</v>
      </c>
      <c r="K743" s="11">
        <v>1</v>
      </c>
      <c r="L743" s="9" t="s">
        <v>1584</v>
      </c>
      <c r="M743" s="12">
        <v>2372275000</v>
      </c>
      <c r="N743" s="9" t="s">
        <v>1585</v>
      </c>
    </row>
    <row r="744" spans="1:14" x14ac:dyDescent="0.25">
      <c r="A744" s="9" t="s">
        <v>1542</v>
      </c>
      <c r="B744" s="10">
        <v>44561</v>
      </c>
      <c r="C744" s="11">
        <v>1</v>
      </c>
      <c r="D744" s="9" t="s">
        <v>274</v>
      </c>
      <c r="E744" s="11">
        <v>8656</v>
      </c>
      <c r="F744" s="9" t="s">
        <v>1580</v>
      </c>
      <c r="G744" s="9" t="s">
        <v>1581</v>
      </c>
      <c r="H744" s="9" t="s">
        <v>1582</v>
      </c>
      <c r="I744" s="9" t="s">
        <v>1583</v>
      </c>
      <c r="J744" s="10">
        <v>44561</v>
      </c>
      <c r="K744" s="11">
        <v>1</v>
      </c>
      <c r="L744" s="9" t="s">
        <v>1584</v>
      </c>
      <c r="M744" s="12">
        <v>14746317000</v>
      </c>
      <c r="N744" s="9" t="s">
        <v>1585</v>
      </c>
    </row>
    <row r="745" spans="1:14" x14ac:dyDescent="0.25">
      <c r="A745" s="9" t="s">
        <v>1543</v>
      </c>
      <c r="B745" s="10">
        <v>44561</v>
      </c>
      <c r="C745" s="11">
        <v>1</v>
      </c>
      <c r="D745" s="9" t="s">
        <v>302</v>
      </c>
      <c r="E745" s="11">
        <v>94</v>
      </c>
      <c r="F745" s="9" t="s">
        <v>1580</v>
      </c>
      <c r="G745" s="9" t="s">
        <v>1581</v>
      </c>
      <c r="H745" s="9" t="s">
        <v>1582</v>
      </c>
      <c r="I745" s="9" t="s">
        <v>1583</v>
      </c>
      <c r="J745" s="10">
        <v>44561</v>
      </c>
      <c r="K745" s="11">
        <v>1</v>
      </c>
      <c r="L745" s="9" t="s">
        <v>1584</v>
      </c>
      <c r="M745" s="12">
        <v>1516248000</v>
      </c>
      <c r="N745" s="9" t="s">
        <v>1585</v>
      </c>
    </row>
    <row r="746" spans="1:14" x14ac:dyDescent="0.25">
      <c r="A746" s="9" t="s">
        <v>1652</v>
      </c>
      <c r="B746" s="10">
        <v>44561</v>
      </c>
      <c r="C746" s="11">
        <v>2</v>
      </c>
      <c r="D746" s="9" t="s">
        <v>1653</v>
      </c>
      <c r="E746" s="11">
        <v>1210</v>
      </c>
      <c r="F746" s="9" t="s">
        <v>1580</v>
      </c>
      <c r="G746" s="9" t="s">
        <v>1581</v>
      </c>
      <c r="H746" s="9" t="s">
        <v>1582</v>
      </c>
      <c r="I746" s="9" t="s">
        <v>1583</v>
      </c>
      <c r="J746" s="10">
        <v>44561</v>
      </c>
      <c r="K746" s="11">
        <v>1</v>
      </c>
      <c r="L746" s="9" t="s">
        <v>1584</v>
      </c>
      <c r="M746" s="12">
        <v>104136138000</v>
      </c>
      <c r="N746" s="9" t="s">
        <v>1585</v>
      </c>
    </row>
    <row r="747" spans="1:14" x14ac:dyDescent="0.25">
      <c r="A747" s="9" t="s">
        <v>1544</v>
      </c>
      <c r="B747" s="10">
        <v>44561</v>
      </c>
      <c r="C747" s="11">
        <v>1</v>
      </c>
      <c r="D747" s="9" t="s">
        <v>1545</v>
      </c>
      <c r="E747" s="11">
        <v>3204</v>
      </c>
      <c r="F747" s="9" t="s">
        <v>1580</v>
      </c>
      <c r="G747" s="9" t="s">
        <v>1581</v>
      </c>
      <c r="H747" s="9" t="s">
        <v>1582</v>
      </c>
      <c r="I747" s="9" t="s">
        <v>1583</v>
      </c>
      <c r="J747" s="10">
        <v>44561</v>
      </c>
      <c r="K747" s="11">
        <v>1</v>
      </c>
      <c r="L747" s="9" t="s">
        <v>1584</v>
      </c>
      <c r="M747" s="12">
        <v>4328748000</v>
      </c>
      <c r="N747" s="9" t="s">
        <v>1585</v>
      </c>
    </row>
    <row r="748" spans="1:14" x14ac:dyDescent="0.25">
      <c r="A748" s="9" t="s">
        <v>1546</v>
      </c>
      <c r="B748" s="10">
        <v>44561</v>
      </c>
      <c r="C748" s="11">
        <v>1</v>
      </c>
      <c r="D748" s="9" t="s">
        <v>78</v>
      </c>
      <c r="E748" s="11">
        <v>15822</v>
      </c>
      <c r="F748" s="9" t="s">
        <v>1580</v>
      </c>
      <c r="G748" s="9" t="s">
        <v>1581</v>
      </c>
      <c r="H748" s="9" t="s">
        <v>1588</v>
      </c>
      <c r="I748" s="9" t="s">
        <v>1583</v>
      </c>
      <c r="J748" s="10">
        <v>44561</v>
      </c>
      <c r="K748" s="11">
        <v>1</v>
      </c>
      <c r="L748" s="9" t="s">
        <v>1584</v>
      </c>
      <c r="M748" s="12">
        <v>71970000</v>
      </c>
      <c r="N748" s="9" t="s">
        <v>1585</v>
      </c>
    </row>
    <row r="749" spans="1:14" x14ac:dyDescent="0.25">
      <c r="A749" s="9" t="s">
        <v>1547</v>
      </c>
      <c r="B749" s="10">
        <v>44561</v>
      </c>
      <c r="C749" s="11">
        <v>1</v>
      </c>
      <c r="D749" s="9" t="s">
        <v>224</v>
      </c>
      <c r="E749" s="11">
        <v>6629</v>
      </c>
      <c r="F749" s="9" t="s">
        <v>1580</v>
      </c>
      <c r="G749" s="9" t="s">
        <v>1581</v>
      </c>
      <c r="H749" s="9" t="s">
        <v>1582</v>
      </c>
      <c r="I749" s="9" t="s">
        <v>1583</v>
      </c>
      <c r="J749" s="10">
        <v>44561</v>
      </c>
      <c r="K749" s="11">
        <v>1</v>
      </c>
      <c r="L749" s="9" t="s">
        <v>1584</v>
      </c>
      <c r="M749" s="12">
        <v>10169000</v>
      </c>
      <c r="N749" s="9" t="s">
        <v>1585</v>
      </c>
    </row>
    <row r="750" spans="1:14" x14ac:dyDescent="0.25">
      <c r="A750" s="9" t="s">
        <v>1548</v>
      </c>
      <c r="B750" s="10">
        <v>44561</v>
      </c>
      <c r="C750" s="11">
        <v>1</v>
      </c>
      <c r="D750" s="9" t="s">
        <v>258</v>
      </c>
      <c r="E750" s="11">
        <v>8133</v>
      </c>
      <c r="F750" s="9" t="s">
        <v>1580</v>
      </c>
      <c r="G750" s="9" t="s">
        <v>1581</v>
      </c>
      <c r="H750" s="9" t="s">
        <v>1582</v>
      </c>
      <c r="I750" s="9" t="s">
        <v>1583</v>
      </c>
      <c r="J750" s="10">
        <v>44561</v>
      </c>
      <c r="K750" s="11">
        <v>1</v>
      </c>
      <c r="L750" s="9" t="s">
        <v>1584</v>
      </c>
      <c r="M750" s="12">
        <v>17895662000</v>
      </c>
      <c r="N750" s="9" t="s">
        <v>1585</v>
      </c>
    </row>
    <row r="751" spans="1:14" x14ac:dyDescent="0.25">
      <c r="A751" s="9" t="s">
        <v>1549</v>
      </c>
      <c r="B751" s="10">
        <v>44561</v>
      </c>
      <c r="C751" s="11">
        <v>1</v>
      </c>
      <c r="D751" s="9" t="s">
        <v>355</v>
      </c>
      <c r="E751" s="11">
        <v>6173</v>
      </c>
      <c r="F751" s="9" t="s">
        <v>1580</v>
      </c>
      <c r="G751" s="9" t="s">
        <v>1581</v>
      </c>
      <c r="H751" s="9" t="s">
        <v>1582</v>
      </c>
      <c r="I751" s="9" t="s">
        <v>1583</v>
      </c>
      <c r="J751" s="10">
        <v>44561</v>
      </c>
      <c r="K751" s="11">
        <v>1</v>
      </c>
      <c r="L751" s="9" t="s">
        <v>1584</v>
      </c>
      <c r="M751" s="12">
        <v>1936806000</v>
      </c>
      <c r="N751" s="9" t="s">
        <v>1585</v>
      </c>
    </row>
    <row r="752" spans="1:14" x14ac:dyDescent="0.25">
      <c r="A752" s="9" t="s">
        <v>1550</v>
      </c>
      <c r="B752" s="10">
        <v>44561</v>
      </c>
      <c r="C752" s="11">
        <v>1</v>
      </c>
      <c r="D752" s="9" t="s">
        <v>236</v>
      </c>
      <c r="E752" s="11">
        <v>2429</v>
      </c>
      <c r="F752" s="9" t="s">
        <v>1580</v>
      </c>
      <c r="G752" s="9" t="s">
        <v>1581</v>
      </c>
      <c r="H752" s="9" t="s">
        <v>1582</v>
      </c>
      <c r="I752" s="9" t="s">
        <v>1583</v>
      </c>
      <c r="J752" s="10">
        <v>44561</v>
      </c>
      <c r="K752" s="11">
        <v>1</v>
      </c>
      <c r="L752" s="9" t="s">
        <v>1584</v>
      </c>
      <c r="M752" s="12">
        <v>2375910000</v>
      </c>
      <c r="N752" s="9" t="s">
        <v>1585</v>
      </c>
    </row>
    <row r="753" spans="1:14" x14ac:dyDescent="0.25">
      <c r="A753" s="9" t="s">
        <v>1551</v>
      </c>
      <c r="B753" s="10">
        <v>44561</v>
      </c>
      <c r="C753" s="11">
        <v>3</v>
      </c>
      <c r="D753" s="9" t="s">
        <v>134</v>
      </c>
      <c r="E753" s="11">
        <v>16748</v>
      </c>
      <c r="F753" s="9" t="s">
        <v>1580</v>
      </c>
      <c r="G753" s="9" t="s">
        <v>1581</v>
      </c>
      <c r="H753" s="9" t="s">
        <v>1582</v>
      </c>
      <c r="I753" s="9" t="s">
        <v>1583</v>
      </c>
      <c r="J753" s="10">
        <v>44561</v>
      </c>
      <c r="K753" s="11">
        <v>1</v>
      </c>
      <c r="L753" s="9" t="s">
        <v>1584</v>
      </c>
      <c r="M753" s="12">
        <v>7843061000</v>
      </c>
      <c r="N753" s="9" t="s">
        <v>1585</v>
      </c>
    </row>
    <row r="754" spans="1:14" x14ac:dyDescent="0.25">
      <c r="A754" s="9" t="s">
        <v>1552</v>
      </c>
      <c r="B754" s="10">
        <v>44561</v>
      </c>
      <c r="C754" s="11">
        <v>1</v>
      </c>
      <c r="D754" s="9" t="s">
        <v>1553</v>
      </c>
      <c r="E754" s="11">
        <v>24554</v>
      </c>
      <c r="F754" s="9" t="s">
        <v>1580</v>
      </c>
      <c r="G754" s="9" t="s">
        <v>1581</v>
      </c>
      <c r="H754" s="9" t="s">
        <v>1582</v>
      </c>
      <c r="I754" s="9" t="s">
        <v>1583</v>
      </c>
      <c r="J754" s="10">
        <v>44561</v>
      </c>
      <c r="K754" s="11">
        <v>1</v>
      </c>
      <c r="L754" s="9" t="s">
        <v>1584</v>
      </c>
      <c r="M754" s="12">
        <v>3908556000</v>
      </c>
      <c r="N754" s="9" t="s">
        <v>1585</v>
      </c>
    </row>
    <row r="755" spans="1:14" x14ac:dyDescent="0.25">
      <c r="A755" s="9" t="s">
        <v>1554</v>
      </c>
      <c r="B755" s="10">
        <v>44561</v>
      </c>
      <c r="C755" s="11">
        <v>1</v>
      </c>
      <c r="D755" s="9" t="s">
        <v>100</v>
      </c>
      <c r="E755" s="11">
        <v>13854</v>
      </c>
      <c r="F755" s="9" t="s">
        <v>1580</v>
      </c>
      <c r="G755" s="9" t="s">
        <v>1581</v>
      </c>
      <c r="H755" s="9" t="s">
        <v>1582</v>
      </c>
      <c r="I755" s="9" t="s">
        <v>1583</v>
      </c>
      <c r="J755" s="10">
        <v>44561</v>
      </c>
      <c r="K755" s="11">
        <v>1</v>
      </c>
      <c r="L755" s="9" t="s">
        <v>1584</v>
      </c>
      <c r="M755" s="12">
        <v>773000</v>
      </c>
      <c r="N755" s="9" t="s">
        <v>1585</v>
      </c>
    </row>
    <row r="756" spans="1:14" x14ac:dyDescent="0.25">
      <c r="A756" s="9" t="s">
        <v>1555</v>
      </c>
      <c r="B756" s="10">
        <v>44561</v>
      </c>
      <c r="C756" s="11">
        <v>1</v>
      </c>
      <c r="D756" s="9" t="s">
        <v>1556</v>
      </c>
      <c r="E756" s="11">
        <v>25950</v>
      </c>
      <c r="F756" s="9" t="s">
        <v>1580</v>
      </c>
      <c r="G756" s="9" t="s">
        <v>1581</v>
      </c>
      <c r="H756" s="9" t="s">
        <v>1582</v>
      </c>
      <c r="I756" s="9" t="s">
        <v>1583</v>
      </c>
      <c r="J756" s="10">
        <v>44561</v>
      </c>
      <c r="K756" s="11">
        <v>1</v>
      </c>
      <c r="L756" s="9" t="s">
        <v>1584</v>
      </c>
      <c r="M756" s="12">
        <v>4395601000</v>
      </c>
      <c r="N756" s="9" t="s">
        <v>1585</v>
      </c>
    </row>
    <row r="757" spans="1:14" x14ac:dyDescent="0.25">
      <c r="A757" s="9" t="s">
        <v>1557</v>
      </c>
      <c r="B757" s="10">
        <v>44561</v>
      </c>
      <c r="C757" s="11">
        <v>1</v>
      </c>
      <c r="D757" s="9" t="s">
        <v>204</v>
      </c>
      <c r="E757" s="11">
        <v>1570</v>
      </c>
      <c r="F757" s="9" t="s">
        <v>1580</v>
      </c>
      <c r="G757" s="9" t="s">
        <v>1581</v>
      </c>
      <c r="H757" s="9" t="s">
        <v>1582</v>
      </c>
      <c r="I757" s="9" t="s">
        <v>1583</v>
      </c>
      <c r="J757" s="10">
        <v>44561</v>
      </c>
      <c r="K757" s="11">
        <v>1</v>
      </c>
      <c r="L757" s="9" t="s">
        <v>1584</v>
      </c>
      <c r="M757" s="12">
        <v>161753000</v>
      </c>
      <c r="N757" s="9" t="s">
        <v>1585</v>
      </c>
    </row>
    <row r="758" spans="1:14" x14ac:dyDescent="0.25">
      <c r="A758" s="9" t="s">
        <v>1558</v>
      </c>
      <c r="B758" s="10">
        <v>44561</v>
      </c>
      <c r="C758" s="11">
        <v>1</v>
      </c>
      <c r="D758" s="9" t="s">
        <v>1559</v>
      </c>
      <c r="E758" s="11">
        <v>25143</v>
      </c>
      <c r="F758" s="9" t="s">
        <v>1580</v>
      </c>
      <c r="G758" s="9" t="s">
        <v>1581</v>
      </c>
      <c r="H758" s="9" t="s">
        <v>1582</v>
      </c>
      <c r="I758" s="9" t="s">
        <v>1583</v>
      </c>
      <c r="J758" s="10">
        <v>44561</v>
      </c>
      <c r="K758" s="11">
        <v>1</v>
      </c>
      <c r="L758" s="9" t="s">
        <v>1584</v>
      </c>
      <c r="M758" s="12">
        <v>541475000</v>
      </c>
      <c r="N758" s="9" t="s">
        <v>1585</v>
      </c>
    </row>
    <row r="759" spans="1:14" x14ac:dyDescent="0.25">
      <c r="A759" s="9" t="s">
        <v>1560</v>
      </c>
      <c r="B759" s="10">
        <v>44561</v>
      </c>
      <c r="C759" s="11">
        <v>1</v>
      </c>
      <c r="D759" s="9" t="s">
        <v>1561</v>
      </c>
      <c r="E759" s="11">
        <v>25038</v>
      </c>
      <c r="F759" s="9" t="s">
        <v>1580</v>
      </c>
      <c r="G759" s="9" t="s">
        <v>1581</v>
      </c>
      <c r="H759" s="9" t="s">
        <v>1582</v>
      </c>
      <c r="I759" s="9" t="s">
        <v>1583</v>
      </c>
      <c r="J759" s="10">
        <v>44561</v>
      </c>
      <c r="K759" s="11">
        <v>1</v>
      </c>
      <c r="L759" s="9" t="s">
        <v>1584</v>
      </c>
      <c r="M759" s="12">
        <v>2017075000</v>
      </c>
      <c r="N759" s="9" t="s">
        <v>1585</v>
      </c>
    </row>
    <row r="760" spans="1:14" x14ac:dyDescent="0.25">
      <c r="A760" s="9" t="s">
        <v>1562</v>
      </c>
      <c r="B760" s="10">
        <v>44561</v>
      </c>
      <c r="C760" s="11">
        <v>1</v>
      </c>
      <c r="D760" s="9" t="s">
        <v>157</v>
      </c>
      <c r="E760" s="11">
        <v>4693</v>
      </c>
      <c r="F760" s="9" t="s">
        <v>1580</v>
      </c>
      <c r="G760" s="9" t="s">
        <v>1581</v>
      </c>
      <c r="H760" s="9" t="s">
        <v>1582</v>
      </c>
      <c r="I760" s="9" t="s">
        <v>1583</v>
      </c>
      <c r="J760" s="10">
        <v>44561</v>
      </c>
      <c r="K760" s="11">
        <v>1</v>
      </c>
      <c r="L760" s="9" t="s">
        <v>1584</v>
      </c>
      <c r="M760" s="12">
        <v>811357000</v>
      </c>
      <c r="N760" s="9" t="s">
        <v>1585</v>
      </c>
    </row>
    <row r="761" spans="1:14" x14ac:dyDescent="0.25">
      <c r="A761" s="9" t="s">
        <v>1563</v>
      </c>
      <c r="B761" s="10">
        <v>44561</v>
      </c>
      <c r="C761" s="11">
        <v>1</v>
      </c>
      <c r="D761" s="9" t="s">
        <v>1564</v>
      </c>
      <c r="E761" s="11">
        <v>21091</v>
      </c>
      <c r="F761" s="9" t="s">
        <v>1580</v>
      </c>
      <c r="G761" s="9" t="s">
        <v>1581</v>
      </c>
      <c r="H761" s="9" t="s">
        <v>1582</v>
      </c>
      <c r="I761" s="9" t="s">
        <v>1583</v>
      </c>
      <c r="J761" s="10">
        <v>44561</v>
      </c>
      <c r="K761" s="11">
        <v>1</v>
      </c>
      <c r="L761" s="9" t="s">
        <v>1584</v>
      </c>
      <c r="M761" s="12">
        <v>10884905000</v>
      </c>
      <c r="N761" s="9" t="s">
        <v>1585</v>
      </c>
    </row>
    <row r="762" spans="1:14" x14ac:dyDescent="0.25">
      <c r="A762" s="9"/>
      <c r="B762" s="10"/>
      <c r="C762" s="11"/>
      <c r="D762" s="9"/>
      <c r="E762" s="11"/>
      <c r="F762" s="9"/>
      <c r="G762" s="9"/>
      <c r="H762" s="9"/>
      <c r="I762" s="9"/>
      <c r="J762" s="10"/>
      <c r="K762" s="11"/>
      <c r="L762" s="9"/>
      <c r="M762" s="12"/>
      <c r="N762" s="9"/>
    </row>
    <row r="763" spans="1:14" x14ac:dyDescent="0.25">
      <c r="A763" s="9"/>
      <c r="B763" s="10"/>
      <c r="C763" s="11"/>
      <c r="D763" s="9"/>
      <c r="E763" s="11"/>
      <c r="F763" s="9"/>
      <c r="G763" s="9"/>
      <c r="H763" s="9"/>
      <c r="I763" s="9"/>
      <c r="J763" s="10"/>
      <c r="K763" s="11"/>
      <c r="L763" s="9"/>
      <c r="M763" s="12"/>
      <c r="N763" s="9"/>
    </row>
    <row r="764" spans="1:14" x14ac:dyDescent="0.25">
      <c r="A764" s="9"/>
      <c r="B764" s="10"/>
      <c r="C764" s="11"/>
      <c r="D764" s="9"/>
      <c r="E764" s="11"/>
      <c r="F764" s="9"/>
      <c r="G764" s="9"/>
      <c r="H764" s="9"/>
      <c r="I764" s="9"/>
      <c r="J764" s="10"/>
      <c r="K764" s="11"/>
      <c r="L764" s="9"/>
      <c r="M764" s="12"/>
      <c r="N764" s="9"/>
    </row>
    <row r="765" spans="1:14" x14ac:dyDescent="0.25">
      <c r="A765" s="9"/>
      <c r="B765" s="10"/>
      <c r="C765" s="11"/>
      <c r="D765" s="9"/>
      <c r="E765" s="11"/>
      <c r="F765" s="9"/>
      <c r="G765" s="9"/>
      <c r="H765" s="9"/>
      <c r="I765" s="9"/>
      <c r="J765" s="10"/>
      <c r="K765" s="11"/>
      <c r="L765" s="9"/>
      <c r="M765" s="12"/>
      <c r="N765" s="9"/>
    </row>
    <row r="766" spans="1:14" x14ac:dyDescent="0.25">
      <c r="A766" s="9"/>
      <c r="B766" s="10"/>
      <c r="C766" s="11"/>
      <c r="D766" s="9"/>
      <c r="E766" s="11"/>
      <c r="F766" s="9"/>
      <c r="G766" s="9"/>
      <c r="H766" s="9"/>
      <c r="I766" s="9"/>
      <c r="J766" s="10"/>
      <c r="K766" s="11"/>
      <c r="L766" s="9"/>
      <c r="M766" s="12"/>
      <c r="N766" s="9"/>
    </row>
    <row r="767" spans="1:14" x14ac:dyDescent="0.25">
      <c r="A767" s="9"/>
      <c r="B767" s="10"/>
      <c r="C767" s="11"/>
      <c r="D767" s="9"/>
      <c r="E767" s="11"/>
      <c r="F767" s="9"/>
      <c r="G767" s="9"/>
      <c r="H767" s="9"/>
      <c r="I767" s="9"/>
      <c r="J767" s="10"/>
      <c r="K767" s="11"/>
      <c r="L767" s="9"/>
      <c r="M767" s="12"/>
      <c r="N767" s="9"/>
    </row>
    <row r="768" spans="1:14" x14ac:dyDescent="0.25">
      <c r="A768" s="9"/>
      <c r="B768" s="10"/>
      <c r="C768" s="11"/>
      <c r="D768" s="9"/>
      <c r="E768" s="11"/>
      <c r="F768" s="9"/>
      <c r="G768" s="9"/>
      <c r="H768" s="9"/>
      <c r="I768" s="9"/>
      <c r="J768" s="10"/>
      <c r="K768" s="11"/>
      <c r="L768" s="9"/>
      <c r="M768" s="12"/>
      <c r="N768" s="9"/>
    </row>
    <row r="769" spans="1:14" x14ac:dyDescent="0.25">
      <c r="A769" s="9"/>
      <c r="B769" s="10"/>
      <c r="C769" s="11"/>
      <c r="D769" s="9"/>
      <c r="E769" s="11"/>
      <c r="F769" s="9"/>
      <c r="G769" s="9"/>
      <c r="H769" s="9"/>
      <c r="I769" s="9"/>
      <c r="J769" s="10"/>
      <c r="K769" s="11"/>
      <c r="L769" s="9"/>
      <c r="M769" s="12"/>
      <c r="N769" s="9"/>
    </row>
    <row r="770" spans="1:14" x14ac:dyDescent="0.25">
      <c r="A770" s="9"/>
      <c r="B770" s="10"/>
      <c r="C770" s="11"/>
      <c r="D770" s="9"/>
      <c r="E770" s="11"/>
      <c r="F770" s="9"/>
      <c r="G770" s="9"/>
      <c r="H770" s="9"/>
      <c r="I770" s="9"/>
      <c r="J770" s="10"/>
      <c r="K770" s="11"/>
      <c r="L770" s="9"/>
      <c r="M770" s="12"/>
      <c r="N770" s="9"/>
    </row>
    <row r="771" spans="1:14" x14ac:dyDescent="0.25">
      <c r="A771" s="9"/>
      <c r="B771" s="10"/>
      <c r="C771" s="11"/>
      <c r="D771" s="9"/>
      <c r="E771" s="11"/>
      <c r="F771" s="9"/>
      <c r="G771" s="9"/>
      <c r="H771" s="9"/>
      <c r="I771" s="9"/>
      <c r="J771" s="10"/>
      <c r="K771" s="11"/>
      <c r="L771" s="9"/>
      <c r="M771" s="12"/>
      <c r="N771" s="9"/>
    </row>
    <row r="772" spans="1:14" x14ac:dyDescent="0.25">
      <c r="A772" s="9"/>
      <c r="B772" s="10"/>
      <c r="C772" s="11"/>
      <c r="D772" s="9"/>
      <c r="E772" s="11"/>
      <c r="F772" s="9"/>
      <c r="G772" s="9"/>
      <c r="H772" s="9"/>
      <c r="I772" s="9"/>
      <c r="J772" s="10"/>
      <c r="K772" s="11"/>
      <c r="L772" s="9"/>
      <c r="M772" s="12"/>
      <c r="N772" s="9"/>
    </row>
    <row r="773" spans="1:14" x14ac:dyDescent="0.25">
      <c r="A773" s="9"/>
      <c r="B773" s="10"/>
      <c r="C773" s="11"/>
      <c r="D773" s="9"/>
      <c r="E773" s="11"/>
      <c r="F773" s="9"/>
      <c r="G773" s="9"/>
      <c r="H773" s="9"/>
      <c r="I773" s="9"/>
      <c r="J773" s="10"/>
      <c r="K773" s="11"/>
      <c r="L773" s="9"/>
      <c r="M773" s="12"/>
      <c r="N773" s="9"/>
    </row>
    <row r="774" spans="1:14" x14ac:dyDescent="0.25">
      <c r="A774" s="9"/>
      <c r="B774" s="10"/>
      <c r="C774" s="11"/>
      <c r="D774" s="9"/>
      <c r="E774" s="11"/>
      <c r="F774" s="9"/>
      <c r="G774" s="9"/>
      <c r="H774" s="9"/>
      <c r="I774" s="9"/>
      <c r="J774" s="10"/>
      <c r="K774" s="11"/>
      <c r="L774" s="9"/>
      <c r="M774" s="12"/>
      <c r="N774" s="9"/>
    </row>
    <row r="775" spans="1:14" x14ac:dyDescent="0.25">
      <c r="A775" s="9"/>
      <c r="B775" s="10"/>
      <c r="C775" s="11"/>
      <c r="D775" s="9"/>
      <c r="E775" s="11"/>
      <c r="F775" s="9"/>
      <c r="G775" s="9"/>
      <c r="H775" s="9"/>
      <c r="I775" s="9"/>
      <c r="J775" s="10"/>
      <c r="K775" s="11"/>
      <c r="L775" s="9"/>
      <c r="M775" s="12"/>
      <c r="N775" s="9"/>
    </row>
    <row r="776" spans="1:14" x14ac:dyDescent="0.25">
      <c r="A776" s="9"/>
      <c r="B776" s="10"/>
      <c r="C776" s="11"/>
      <c r="D776" s="9"/>
      <c r="E776" s="11"/>
      <c r="F776" s="9"/>
      <c r="G776" s="9"/>
      <c r="H776" s="9"/>
      <c r="I776" s="9"/>
      <c r="J776" s="10"/>
      <c r="K776" s="11"/>
      <c r="L776" s="9"/>
      <c r="M776" s="12"/>
      <c r="N776" s="9"/>
    </row>
    <row r="777" spans="1:14" x14ac:dyDescent="0.25">
      <c r="A777" s="9"/>
      <c r="B777" s="10"/>
      <c r="C777" s="11"/>
      <c r="D777" s="9"/>
      <c r="E777" s="11"/>
      <c r="F777" s="9"/>
      <c r="G777" s="9"/>
      <c r="H777" s="9"/>
      <c r="I777" s="9"/>
      <c r="J777" s="10"/>
      <c r="K777" s="11"/>
      <c r="L777" s="9"/>
      <c r="M777" s="12"/>
      <c r="N777" s="9"/>
    </row>
    <row r="778" spans="1:14" x14ac:dyDescent="0.25">
      <c r="A778" s="9"/>
      <c r="B778" s="10"/>
      <c r="C778" s="11"/>
      <c r="D778" s="9"/>
      <c r="E778" s="11"/>
      <c r="F778" s="9"/>
      <c r="G778" s="9"/>
      <c r="H778" s="9"/>
      <c r="I778" s="9"/>
      <c r="J778" s="10"/>
      <c r="K778" s="11"/>
      <c r="L778" s="9"/>
      <c r="M778" s="12"/>
      <c r="N778" s="9"/>
    </row>
    <row r="779" spans="1:14" x14ac:dyDescent="0.25">
      <c r="A779" s="9"/>
      <c r="B779" s="10"/>
      <c r="C779" s="11"/>
      <c r="D779" s="9"/>
      <c r="E779" s="11"/>
      <c r="F779" s="9"/>
      <c r="G779" s="9"/>
      <c r="H779" s="9"/>
      <c r="I779" s="9"/>
      <c r="J779" s="10"/>
      <c r="K779" s="11"/>
      <c r="L779" s="9"/>
      <c r="M779" s="12"/>
      <c r="N779" s="9"/>
    </row>
    <row r="780" spans="1:14" x14ac:dyDescent="0.25">
      <c r="A780" s="9"/>
      <c r="B780" s="10"/>
      <c r="C780" s="11"/>
      <c r="D780" s="9"/>
      <c r="E780" s="11"/>
      <c r="F780" s="9"/>
      <c r="G780" s="9"/>
      <c r="H780" s="9"/>
      <c r="I780" s="9"/>
      <c r="J780" s="10"/>
      <c r="K780" s="11"/>
      <c r="L780" s="9"/>
      <c r="M780" s="12"/>
      <c r="N780" s="9"/>
    </row>
    <row r="781" spans="1:14" x14ac:dyDescent="0.25">
      <c r="A781" s="9"/>
      <c r="B781" s="10"/>
      <c r="C781" s="11"/>
      <c r="D781" s="9"/>
      <c r="E781" s="11"/>
      <c r="F781" s="9"/>
      <c r="G781" s="9"/>
      <c r="H781" s="9"/>
      <c r="I781" s="9"/>
      <c r="J781" s="10"/>
      <c r="K781" s="11"/>
      <c r="L781" s="9"/>
      <c r="M781" s="12"/>
      <c r="N781" s="9"/>
    </row>
    <row r="782" spans="1:14" x14ac:dyDescent="0.25">
      <c r="A782" s="9"/>
      <c r="B782" s="10"/>
      <c r="C782" s="11"/>
      <c r="D782" s="9"/>
      <c r="E782" s="11"/>
      <c r="F782" s="9"/>
      <c r="G782" s="9"/>
      <c r="H782" s="9"/>
      <c r="I782" s="9"/>
      <c r="J782" s="10"/>
      <c r="K782" s="11"/>
      <c r="L782" s="9"/>
      <c r="M782" s="12"/>
      <c r="N782" s="9"/>
    </row>
    <row r="783" spans="1:14" x14ac:dyDescent="0.25">
      <c r="A783" s="9"/>
      <c r="B783" s="10"/>
      <c r="C783" s="11"/>
      <c r="D783" s="9"/>
      <c r="E783" s="11"/>
      <c r="F783" s="9"/>
      <c r="G783" s="9"/>
      <c r="H783" s="9"/>
      <c r="I783" s="9"/>
      <c r="J783" s="10"/>
      <c r="K783" s="11"/>
      <c r="L783" s="9"/>
      <c r="M783" s="12"/>
      <c r="N783" s="9"/>
    </row>
    <row r="784" spans="1:14" x14ac:dyDescent="0.25">
      <c r="A784" s="9"/>
      <c r="B784" s="10"/>
      <c r="C784" s="11"/>
      <c r="D784" s="9"/>
      <c r="E784" s="11"/>
      <c r="F784" s="9"/>
      <c r="G784" s="9"/>
      <c r="H784" s="9"/>
      <c r="I784" s="9"/>
      <c r="J784" s="10"/>
      <c r="K784" s="11"/>
      <c r="L784" s="9"/>
      <c r="M784" s="12"/>
      <c r="N784" s="9"/>
    </row>
    <row r="785" spans="1:14" x14ac:dyDescent="0.25">
      <c r="A785" s="9"/>
      <c r="B785" s="10"/>
      <c r="C785" s="11"/>
      <c r="D785" s="9"/>
      <c r="E785" s="11"/>
      <c r="F785" s="9"/>
      <c r="G785" s="9"/>
      <c r="H785" s="9"/>
      <c r="I785" s="9"/>
      <c r="J785" s="10"/>
      <c r="K785" s="11"/>
      <c r="L785" s="9"/>
      <c r="M785" s="12"/>
      <c r="N785" s="9"/>
    </row>
    <row r="786" spans="1:14" x14ac:dyDescent="0.25">
      <c r="A786" s="9"/>
      <c r="B786" s="10"/>
      <c r="C786" s="11"/>
      <c r="D786" s="9"/>
      <c r="E786" s="11"/>
      <c r="F786" s="9"/>
      <c r="G786" s="9"/>
      <c r="H786" s="9"/>
      <c r="I786" s="9"/>
      <c r="J786" s="10"/>
      <c r="K786" s="11"/>
      <c r="L786" s="9"/>
      <c r="M786" s="12"/>
      <c r="N786" s="9"/>
    </row>
    <row r="787" spans="1:14" x14ac:dyDescent="0.25">
      <c r="A787" s="9"/>
      <c r="B787" s="10"/>
      <c r="C787" s="11"/>
      <c r="D787" s="9"/>
      <c r="E787" s="11"/>
      <c r="F787" s="9"/>
      <c r="G787" s="9"/>
      <c r="H787" s="9"/>
      <c r="I787" s="9"/>
      <c r="J787" s="10"/>
      <c r="K787" s="11"/>
      <c r="L787" s="9"/>
      <c r="M787" s="12"/>
      <c r="N787" s="9"/>
    </row>
    <row r="788" spans="1:14" x14ac:dyDescent="0.25">
      <c r="A788" s="9"/>
      <c r="B788" s="10"/>
      <c r="C788" s="11"/>
      <c r="D788" s="9"/>
      <c r="E788" s="11"/>
      <c r="F788" s="9"/>
      <c r="G788" s="9"/>
      <c r="H788" s="9"/>
      <c r="I788" s="9"/>
      <c r="J788" s="10"/>
      <c r="K788" s="11"/>
      <c r="L788" s="9"/>
      <c r="M788" s="9"/>
      <c r="N788" s="9"/>
    </row>
    <row r="789" spans="1:14" x14ac:dyDescent="0.25">
      <c r="A789" s="9"/>
      <c r="B789" s="10"/>
      <c r="C789" s="11"/>
      <c r="D789" s="9"/>
      <c r="E789" s="11"/>
      <c r="F789" s="9"/>
      <c r="G789" s="9"/>
      <c r="H789" s="9"/>
      <c r="I789" s="9"/>
      <c r="J789" s="10"/>
      <c r="K789" s="11"/>
      <c r="L789" s="9"/>
      <c r="M789" s="12"/>
      <c r="N789" s="9"/>
    </row>
    <row r="790" spans="1:14" x14ac:dyDescent="0.25">
      <c r="A790" s="9"/>
      <c r="B790" s="10"/>
      <c r="C790" s="11"/>
      <c r="D790" s="9"/>
      <c r="E790" s="11"/>
      <c r="F790" s="9"/>
      <c r="G790" s="9"/>
      <c r="H790" s="9"/>
      <c r="I790" s="9"/>
      <c r="J790" s="10"/>
      <c r="K790" s="11"/>
      <c r="L790" s="9"/>
      <c r="M790" s="12"/>
      <c r="N790" s="9"/>
    </row>
    <row r="791" spans="1:14" x14ac:dyDescent="0.25">
      <c r="A791" s="9"/>
      <c r="B791" s="10"/>
      <c r="C791" s="11"/>
      <c r="D791" s="9"/>
      <c r="E791" s="11"/>
      <c r="F791" s="9"/>
      <c r="G791" s="9"/>
      <c r="H791" s="9"/>
      <c r="I791" s="9"/>
      <c r="J791" s="10"/>
      <c r="K791" s="11"/>
      <c r="L791" s="9"/>
      <c r="M791" s="12"/>
      <c r="N791" s="9"/>
    </row>
    <row r="792" spans="1:14" x14ac:dyDescent="0.25">
      <c r="A792" s="9"/>
      <c r="B792" s="10"/>
      <c r="C792" s="11"/>
      <c r="D792" s="9"/>
      <c r="E792" s="11"/>
      <c r="F792" s="9"/>
      <c r="G792" s="9"/>
      <c r="H792" s="9"/>
      <c r="I792" s="9"/>
      <c r="J792" s="10"/>
      <c r="K792" s="11"/>
      <c r="L792" s="9"/>
      <c r="M792" s="12"/>
      <c r="N792" s="9"/>
    </row>
    <row r="793" spans="1:14" x14ac:dyDescent="0.25">
      <c r="A793" s="9"/>
      <c r="B793" s="10"/>
      <c r="C793" s="11"/>
      <c r="D793" s="9"/>
      <c r="E793" s="11"/>
      <c r="F793" s="9"/>
      <c r="G793" s="9"/>
      <c r="H793" s="9"/>
      <c r="I793" s="9"/>
      <c r="J793" s="10"/>
      <c r="K793" s="11"/>
      <c r="L793" s="9"/>
      <c r="M793" s="12"/>
      <c r="N793" s="9"/>
    </row>
    <row r="794" spans="1:14" x14ac:dyDescent="0.25">
      <c r="A794" s="9"/>
      <c r="B794" s="10"/>
      <c r="C794" s="11"/>
      <c r="D794" s="9"/>
      <c r="E794" s="11"/>
      <c r="F794" s="9"/>
      <c r="G794" s="9"/>
      <c r="H794" s="9"/>
      <c r="I794" s="9"/>
      <c r="J794" s="10"/>
      <c r="K794" s="11"/>
      <c r="L794" s="9"/>
      <c r="M794" s="12"/>
      <c r="N794" s="9"/>
    </row>
    <row r="795" spans="1:14" x14ac:dyDescent="0.25">
      <c r="A795" s="9"/>
      <c r="B795" s="10"/>
      <c r="C795" s="11"/>
      <c r="D795" s="9"/>
      <c r="E795" s="11"/>
      <c r="F795" s="9"/>
      <c r="G795" s="9"/>
      <c r="H795" s="9"/>
      <c r="I795" s="9"/>
      <c r="J795" s="10"/>
      <c r="K795" s="11"/>
      <c r="L795" s="9"/>
      <c r="M795" s="12"/>
      <c r="N795" s="9"/>
    </row>
    <row r="796" spans="1:14" x14ac:dyDescent="0.25">
      <c r="A796" s="9"/>
      <c r="B796" s="10"/>
      <c r="C796" s="11"/>
      <c r="D796" s="9"/>
      <c r="E796" s="11"/>
      <c r="F796" s="9"/>
      <c r="G796" s="9"/>
      <c r="H796" s="9"/>
      <c r="I796" s="9"/>
      <c r="J796" s="10"/>
      <c r="K796" s="11"/>
      <c r="L796" s="9"/>
      <c r="M796" s="12"/>
      <c r="N796" s="9"/>
    </row>
    <row r="797" spans="1:14" x14ac:dyDescent="0.25">
      <c r="A797" s="9"/>
      <c r="B797" s="10"/>
      <c r="C797" s="11"/>
      <c r="D797" s="9"/>
      <c r="E797" s="11"/>
      <c r="F797" s="9"/>
      <c r="G797" s="9"/>
      <c r="H797" s="9"/>
      <c r="I797" s="9"/>
      <c r="J797" s="10"/>
      <c r="K797" s="11"/>
      <c r="L797" s="9"/>
      <c r="M797" s="12"/>
      <c r="N797" s="9"/>
    </row>
    <row r="798" spans="1:14" x14ac:dyDescent="0.25">
      <c r="A798" s="9"/>
      <c r="B798" s="10"/>
      <c r="C798" s="11"/>
      <c r="D798" s="9"/>
      <c r="E798" s="11"/>
      <c r="F798" s="9"/>
      <c r="G798" s="9"/>
      <c r="H798" s="9"/>
      <c r="I798" s="9"/>
      <c r="J798" s="10"/>
      <c r="K798" s="11"/>
      <c r="L798" s="9"/>
      <c r="M798" s="12"/>
      <c r="N798" s="9"/>
    </row>
    <row r="799" spans="1:14" x14ac:dyDescent="0.25">
      <c r="A799" s="9"/>
      <c r="B799" s="10"/>
      <c r="C799" s="11"/>
      <c r="D799" s="9"/>
      <c r="E799" s="11"/>
      <c r="F799" s="9"/>
      <c r="G799" s="9"/>
      <c r="H799" s="9"/>
      <c r="I799" s="9"/>
      <c r="J799" s="10"/>
      <c r="K799" s="11"/>
      <c r="L799" s="9"/>
      <c r="M799" s="12"/>
      <c r="N799" s="9"/>
    </row>
    <row r="800" spans="1:14" x14ac:dyDescent="0.25">
      <c r="A800" s="9"/>
      <c r="B800" s="10"/>
      <c r="C800" s="11"/>
      <c r="D800" s="9"/>
      <c r="E800" s="11"/>
      <c r="F800" s="9"/>
      <c r="G800" s="9"/>
      <c r="H800" s="9"/>
      <c r="I800" s="9"/>
      <c r="J800" s="10"/>
      <c r="K800" s="11"/>
      <c r="L800" s="9"/>
      <c r="M800" s="12"/>
      <c r="N800" s="9"/>
    </row>
    <row r="801" spans="1:14" x14ac:dyDescent="0.25">
      <c r="A801" s="9"/>
      <c r="B801" s="10"/>
      <c r="C801" s="11"/>
      <c r="D801" s="9"/>
      <c r="E801" s="11"/>
      <c r="F801" s="9"/>
      <c r="G801" s="9"/>
      <c r="H801" s="9"/>
      <c r="I801" s="9"/>
      <c r="J801" s="10"/>
      <c r="K801" s="11"/>
      <c r="L801" s="9"/>
      <c r="M801" s="12"/>
      <c r="N801" s="9"/>
    </row>
    <row r="802" spans="1:14" x14ac:dyDescent="0.25">
      <c r="A802" s="9"/>
      <c r="B802" s="10"/>
      <c r="C802" s="11"/>
      <c r="D802" s="9"/>
      <c r="E802" s="11"/>
      <c r="F802" s="9"/>
      <c r="G802" s="9"/>
      <c r="H802" s="9"/>
      <c r="I802" s="9"/>
      <c r="J802" s="10"/>
      <c r="K802" s="11"/>
      <c r="L802" s="9"/>
      <c r="M802" s="12"/>
      <c r="N802" s="9"/>
    </row>
    <row r="803" spans="1:14" x14ac:dyDescent="0.25">
      <c r="A803" s="9"/>
      <c r="B803" s="10"/>
      <c r="C803" s="11"/>
      <c r="D803" s="9"/>
      <c r="E803" s="11"/>
      <c r="F803" s="9"/>
      <c r="G803" s="9"/>
      <c r="H803" s="9"/>
      <c r="I803" s="9"/>
      <c r="J803" s="10"/>
      <c r="K803" s="11"/>
      <c r="L803" s="9"/>
      <c r="M803" s="12"/>
      <c r="N803" s="9"/>
    </row>
    <row r="804" spans="1:14" x14ac:dyDescent="0.25">
      <c r="A804" s="9"/>
      <c r="B804" s="10"/>
      <c r="C804" s="11"/>
      <c r="D804" s="9"/>
      <c r="E804" s="11"/>
      <c r="F804" s="9"/>
      <c r="G804" s="9"/>
      <c r="H804" s="9"/>
      <c r="I804" s="9"/>
      <c r="J804" s="10"/>
      <c r="K804" s="11"/>
      <c r="L804" s="9"/>
      <c r="M804" s="12"/>
      <c r="N804" s="9"/>
    </row>
    <row r="805" spans="1:14" x14ac:dyDescent="0.25">
      <c r="A805" s="9"/>
      <c r="B805" s="10"/>
      <c r="C805" s="11"/>
      <c r="D805" s="9"/>
      <c r="E805" s="11"/>
      <c r="F805" s="9"/>
      <c r="G805" s="9"/>
      <c r="H805" s="9"/>
      <c r="I805" s="9"/>
      <c r="J805" s="10"/>
      <c r="K805" s="11"/>
      <c r="L805" s="9"/>
      <c r="M805" s="12"/>
      <c r="N805" s="9"/>
    </row>
    <row r="806" spans="1:14" x14ac:dyDescent="0.25">
      <c r="A806" s="9"/>
      <c r="B806" s="10"/>
      <c r="C806" s="11"/>
      <c r="D806" s="9"/>
      <c r="E806" s="11"/>
      <c r="F806" s="9"/>
      <c r="G806" s="9"/>
      <c r="H806" s="9"/>
      <c r="I806" s="9"/>
      <c r="J806" s="10"/>
      <c r="K806" s="11"/>
      <c r="L806" s="9"/>
      <c r="M806" s="12"/>
      <c r="N806" s="9"/>
    </row>
    <row r="807" spans="1:14" x14ac:dyDescent="0.25">
      <c r="A807" s="9"/>
      <c r="B807" s="10"/>
      <c r="C807" s="11"/>
      <c r="D807" s="9"/>
      <c r="E807" s="11"/>
      <c r="F807" s="9"/>
      <c r="G807" s="9"/>
      <c r="H807" s="9"/>
      <c r="I807" s="9"/>
      <c r="J807" s="10"/>
      <c r="K807" s="11"/>
      <c r="L807" s="9"/>
      <c r="M807" s="12"/>
      <c r="N807" s="9"/>
    </row>
    <row r="808" spans="1:14" x14ac:dyDescent="0.25">
      <c r="A808" s="9"/>
      <c r="B808" s="10"/>
      <c r="C808" s="11"/>
      <c r="D808" s="9"/>
      <c r="E808" s="11"/>
      <c r="F808" s="9"/>
      <c r="G808" s="9"/>
      <c r="H808" s="9"/>
      <c r="I808" s="9"/>
      <c r="J808" s="10"/>
      <c r="K808" s="11"/>
      <c r="L808" s="9"/>
      <c r="M808" s="12"/>
      <c r="N808" s="9"/>
    </row>
    <row r="809" spans="1:14" x14ac:dyDescent="0.25">
      <c r="A809" s="9"/>
      <c r="B809" s="10"/>
      <c r="C809" s="11"/>
      <c r="D809" s="9"/>
      <c r="E809" s="11"/>
      <c r="F809" s="9"/>
      <c r="G809" s="9"/>
      <c r="H809" s="9"/>
      <c r="I809" s="9"/>
      <c r="J809" s="10"/>
      <c r="K809" s="11"/>
      <c r="L809" s="9"/>
      <c r="M809" s="12"/>
      <c r="N809" s="9"/>
    </row>
    <row r="810" spans="1:14" x14ac:dyDescent="0.25">
      <c r="A810" s="9"/>
      <c r="B810" s="10"/>
      <c r="C810" s="11"/>
      <c r="D810" s="9"/>
      <c r="E810" s="11"/>
      <c r="F810" s="9"/>
      <c r="G810" s="9"/>
      <c r="H810" s="9"/>
      <c r="I810" s="9"/>
      <c r="J810" s="10"/>
      <c r="K810" s="11"/>
      <c r="L810" s="9"/>
      <c r="M810" s="12"/>
      <c r="N810" s="9"/>
    </row>
    <row r="811" spans="1:14" x14ac:dyDescent="0.25">
      <c r="A811" s="9"/>
      <c r="B811" s="10"/>
      <c r="C811" s="11"/>
      <c r="D811" s="9"/>
      <c r="E811" s="11"/>
      <c r="F811" s="9"/>
      <c r="G811" s="9"/>
      <c r="H811" s="9"/>
      <c r="I811" s="9"/>
      <c r="J811" s="10"/>
      <c r="K811" s="11"/>
      <c r="L811" s="9"/>
      <c r="M811" s="12"/>
      <c r="N811" s="9"/>
    </row>
    <row r="812" spans="1:14" x14ac:dyDescent="0.25">
      <c r="A812" s="9"/>
      <c r="B812" s="10"/>
      <c r="C812" s="11"/>
      <c r="D812" s="9"/>
      <c r="E812" s="11"/>
      <c r="F812" s="9"/>
      <c r="G812" s="9"/>
      <c r="H812" s="9"/>
      <c r="I812" s="9"/>
      <c r="J812" s="10"/>
      <c r="K812" s="11"/>
      <c r="L812" s="9"/>
      <c r="M812" s="12"/>
      <c r="N812" s="9"/>
    </row>
    <row r="813" spans="1:14" x14ac:dyDescent="0.25">
      <c r="A813" s="9"/>
      <c r="B813" s="10"/>
      <c r="C813" s="11"/>
      <c r="D813" s="9"/>
      <c r="E813" s="11"/>
      <c r="F813" s="9"/>
      <c r="G813" s="9"/>
      <c r="H813" s="9"/>
      <c r="I813" s="9"/>
      <c r="J813" s="10"/>
      <c r="K813" s="11"/>
      <c r="L813" s="9"/>
      <c r="M813" s="12"/>
      <c r="N813" s="9"/>
    </row>
    <row r="814" spans="1:14" x14ac:dyDescent="0.25">
      <c r="A814" s="9"/>
      <c r="B814" s="10"/>
      <c r="C814" s="11"/>
      <c r="D814" s="9"/>
      <c r="E814" s="11"/>
      <c r="F814" s="9"/>
      <c r="G814" s="9"/>
      <c r="H814" s="9"/>
      <c r="I814" s="9"/>
      <c r="J814" s="10"/>
      <c r="K814" s="11"/>
      <c r="L814" s="9"/>
      <c r="M814" s="12"/>
      <c r="N814" s="9"/>
    </row>
    <row r="815" spans="1:14" x14ac:dyDescent="0.25">
      <c r="A815" s="9"/>
      <c r="B815" s="10"/>
      <c r="C815" s="11"/>
      <c r="D815" s="9"/>
      <c r="E815" s="11"/>
      <c r="F815" s="9"/>
      <c r="G815" s="9"/>
      <c r="H815" s="9"/>
      <c r="I815" s="9"/>
      <c r="J815" s="10"/>
      <c r="K815" s="11"/>
      <c r="L815" s="9"/>
      <c r="M815" s="12"/>
      <c r="N815" s="9"/>
    </row>
    <row r="816" spans="1:14" x14ac:dyDescent="0.25">
      <c r="A816" s="9"/>
      <c r="B816" s="10"/>
      <c r="C816" s="11"/>
      <c r="D816" s="9"/>
      <c r="E816" s="11"/>
      <c r="F816" s="9"/>
      <c r="G816" s="9"/>
      <c r="H816" s="9"/>
      <c r="I816" s="9"/>
      <c r="J816" s="10"/>
      <c r="K816" s="11"/>
      <c r="L816" s="9"/>
      <c r="M816" s="12"/>
      <c r="N816" s="9"/>
    </row>
    <row r="817" spans="1:14" x14ac:dyDescent="0.25">
      <c r="A817" s="9"/>
      <c r="B817" s="10"/>
      <c r="C817" s="11"/>
      <c r="D817" s="9"/>
      <c r="E817" s="11"/>
      <c r="F817" s="9"/>
      <c r="G817" s="9"/>
      <c r="H817" s="9"/>
      <c r="I817" s="9"/>
      <c r="J817" s="10"/>
      <c r="K817" s="11"/>
      <c r="L817" s="9"/>
      <c r="M817" s="12"/>
      <c r="N817" s="9"/>
    </row>
    <row r="818" spans="1:14" x14ac:dyDescent="0.25">
      <c r="A818" s="9"/>
      <c r="B818" s="10"/>
      <c r="C818" s="11"/>
      <c r="D818" s="9"/>
      <c r="E818" s="11"/>
      <c r="F818" s="9"/>
      <c r="G818" s="9"/>
      <c r="H818" s="9"/>
      <c r="I818" s="9"/>
      <c r="J818" s="10"/>
      <c r="K818" s="11"/>
      <c r="L818" s="9"/>
      <c r="M818" s="12"/>
      <c r="N818" s="9"/>
    </row>
    <row r="819" spans="1:14" x14ac:dyDescent="0.25">
      <c r="A819" s="9"/>
      <c r="B819" s="10"/>
      <c r="C819" s="11"/>
      <c r="D819" s="9"/>
      <c r="E819" s="11"/>
      <c r="F819" s="9"/>
      <c r="G819" s="9"/>
      <c r="H819" s="9"/>
      <c r="I819" s="9"/>
      <c r="J819" s="10"/>
      <c r="K819" s="11"/>
      <c r="L819" s="9"/>
      <c r="M819" s="12"/>
      <c r="N819" s="9"/>
    </row>
    <row r="820" spans="1:14" x14ac:dyDescent="0.25">
      <c r="A820" s="9"/>
      <c r="B820" s="10"/>
      <c r="C820" s="11"/>
      <c r="D820" s="9"/>
      <c r="E820" s="11"/>
      <c r="F820" s="9"/>
      <c r="G820" s="9"/>
      <c r="H820" s="9"/>
      <c r="I820" s="9"/>
      <c r="J820" s="10"/>
      <c r="K820" s="11"/>
      <c r="L820" s="9"/>
      <c r="M820" s="12"/>
      <c r="N820" s="9"/>
    </row>
    <row r="821" spans="1:14" x14ac:dyDescent="0.25">
      <c r="A821" s="9"/>
      <c r="B821" s="10"/>
      <c r="C821" s="11"/>
      <c r="D821" s="9"/>
      <c r="E821" s="11"/>
      <c r="F821" s="9"/>
      <c r="G821" s="9"/>
      <c r="H821" s="9"/>
      <c r="I821" s="9"/>
      <c r="J821" s="10"/>
      <c r="K821" s="11"/>
      <c r="L821" s="9"/>
      <c r="M821" s="12"/>
      <c r="N821" s="9"/>
    </row>
    <row r="822" spans="1:14" x14ac:dyDescent="0.25">
      <c r="A822" s="9"/>
      <c r="B822" s="10"/>
      <c r="C822" s="11"/>
      <c r="D822" s="9"/>
      <c r="E822" s="11"/>
      <c r="F822" s="9"/>
      <c r="G822" s="9"/>
      <c r="H822" s="9"/>
      <c r="I822" s="9"/>
      <c r="J822" s="10"/>
      <c r="K822" s="11"/>
      <c r="L822" s="9"/>
      <c r="M822" s="12"/>
      <c r="N822" s="9"/>
    </row>
    <row r="823" spans="1:14" x14ac:dyDescent="0.25">
      <c r="A823" s="9"/>
      <c r="B823" s="10"/>
      <c r="C823" s="11"/>
      <c r="D823" s="9"/>
      <c r="E823" s="11"/>
      <c r="F823" s="9"/>
      <c r="G823" s="9"/>
      <c r="H823" s="9"/>
      <c r="I823" s="9"/>
      <c r="J823" s="10"/>
      <c r="K823" s="11"/>
      <c r="L823" s="9"/>
      <c r="M823" s="12"/>
      <c r="N823" s="9"/>
    </row>
    <row r="824" spans="1:14" x14ac:dyDescent="0.25">
      <c r="A824" s="9"/>
      <c r="B824" s="10"/>
      <c r="C824" s="11"/>
      <c r="D824" s="9"/>
      <c r="E824" s="11"/>
      <c r="F824" s="9"/>
      <c r="G824" s="9"/>
      <c r="H824" s="9"/>
      <c r="I824" s="9"/>
      <c r="J824" s="10"/>
      <c r="K824" s="11"/>
      <c r="L824" s="9"/>
      <c r="M824" s="12"/>
      <c r="N824" s="9"/>
    </row>
    <row r="825" spans="1:14" x14ac:dyDescent="0.25">
      <c r="A825" s="9"/>
      <c r="B825" s="10"/>
      <c r="C825" s="11"/>
      <c r="D825" s="9"/>
      <c r="E825" s="11"/>
      <c r="F825" s="9"/>
      <c r="G825" s="9"/>
      <c r="H825" s="9"/>
      <c r="I825" s="9"/>
      <c r="J825" s="10"/>
      <c r="K825" s="11"/>
      <c r="L825" s="9"/>
      <c r="M825" s="12"/>
      <c r="N825" s="9"/>
    </row>
    <row r="826" spans="1:14" x14ac:dyDescent="0.25">
      <c r="A826" s="9"/>
      <c r="B826" s="10"/>
      <c r="C826" s="11"/>
      <c r="D826" s="9"/>
      <c r="E826" s="11"/>
      <c r="F826" s="9"/>
      <c r="G826" s="9"/>
      <c r="H826" s="9"/>
      <c r="I826" s="9"/>
      <c r="J826" s="10"/>
      <c r="K826" s="11"/>
      <c r="L826" s="9"/>
      <c r="M826" s="12"/>
      <c r="N826" s="9"/>
    </row>
    <row r="827" spans="1:14" x14ac:dyDescent="0.25">
      <c r="A827" s="9"/>
      <c r="B827" s="10"/>
      <c r="C827" s="11"/>
      <c r="D827" s="9"/>
      <c r="E827" s="11"/>
      <c r="F827" s="9"/>
      <c r="G827" s="9"/>
      <c r="H827" s="9"/>
      <c r="I827" s="9"/>
      <c r="J827" s="10"/>
      <c r="K827" s="11"/>
      <c r="L827" s="9"/>
      <c r="M827" s="12"/>
      <c r="N827" s="9"/>
    </row>
    <row r="828" spans="1:14" x14ac:dyDescent="0.25">
      <c r="A828" s="9"/>
      <c r="B828" s="10"/>
      <c r="C828" s="11"/>
      <c r="D828" s="9"/>
      <c r="E828" s="11"/>
      <c r="F828" s="9"/>
      <c r="G828" s="9"/>
      <c r="H828" s="9"/>
      <c r="I828" s="9"/>
      <c r="J828" s="10"/>
      <c r="K828" s="11"/>
      <c r="L828" s="9"/>
      <c r="M828" s="12"/>
      <c r="N828" s="9"/>
    </row>
    <row r="829" spans="1:14" x14ac:dyDescent="0.25">
      <c r="A829" s="9"/>
      <c r="B829" s="10"/>
      <c r="C829" s="11"/>
      <c r="D829" s="9"/>
      <c r="E829" s="11"/>
      <c r="F829" s="9"/>
      <c r="G829" s="9"/>
      <c r="H829" s="9"/>
      <c r="I829" s="9"/>
      <c r="J829" s="10"/>
      <c r="K829" s="11"/>
      <c r="L829" s="9"/>
      <c r="M829" s="12"/>
      <c r="N829" s="9"/>
    </row>
    <row r="830" spans="1:14" x14ac:dyDescent="0.25">
      <c r="A830" s="9"/>
      <c r="B830" s="10"/>
      <c r="C830" s="11"/>
      <c r="D830" s="9"/>
      <c r="E830" s="11"/>
      <c r="F830" s="9"/>
      <c r="G830" s="9"/>
      <c r="H830" s="9"/>
      <c r="I830" s="9"/>
      <c r="J830" s="10"/>
      <c r="K830" s="11"/>
      <c r="L830" s="9"/>
      <c r="M830" s="12"/>
      <c r="N830" s="9"/>
    </row>
    <row r="831" spans="1:14" x14ac:dyDescent="0.25">
      <c r="A831" s="9"/>
      <c r="B831" s="10"/>
      <c r="C831" s="11"/>
      <c r="D831" s="9"/>
      <c r="E831" s="11"/>
      <c r="F831" s="9"/>
      <c r="G831" s="9"/>
      <c r="H831" s="9"/>
      <c r="I831" s="9"/>
      <c r="J831" s="10"/>
      <c r="K831" s="11"/>
      <c r="L831" s="9"/>
      <c r="M831" s="12"/>
      <c r="N831" s="9"/>
    </row>
    <row r="832" spans="1:14" x14ac:dyDescent="0.25">
      <c r="A832" s="9"/>
      <c r="B832" s="10"/>
      <c r="C832" s="11"/>
      <c r="D832" s="9"/>
      <c r="E832" s="11"/>
      <c r="F832" s="9"/>
      <c r="G832" s="9"/>
      <c r="H832" s="9"/>
      <c r="I832" s="9"/>
      <c r="J832" s="10"/>
      <c r="K832" s="11"/>
      <c r="L832" s="9"/>
      <c r="M832" s="12"/>
      <c r="N832" s="9"/>
    </row>
    <row r="833" spans="1:14" x14ac:dyDescent="0.25">
      <c r="A833" s="9"/>
      <c r="B833" s="10"/>
      <c r="C833" s="11"/>
      <c r="D833" s="9"/>
      <c r="E833" s="11"/>
      <c r="F833" s="9"/>
      <c r="G833" s="9"/>
      <c r="H833" s="9"/>
      <c r="I833" s="9"/>
      <c r="J833" s="10"/>
      <c r="K833" s="11"/>
      <c r="L833" s="9"/>
      <c r="M833" s="12"/>
      <c r="N833" s="9"/>
    </row>
    <row r="834" spans="1:14" x14ac:dyDescent="0.25">
      <c r="A834" s="9"/>
      <c r="B834" s="10"/>
      <c r="C834" s="11"/>
      <c r="D834" s="9"/>
      <c r="E834" s="11"/>
      <c r="F834" s="9"/>
      <c r="G834" s="9"/>
      <c r="H834" s="9"/>
      <c r="I834" s="9"/>
      <c r="J834" s="10"/>
      <c r="K834" s="11"/>
      <c r="L834" s="9"/>
      <c r="M834" s="12"/>
      <c r="N834" s="9"/>
    </row>
    <row r="835" spans="1:14" x14ac:dyDescent="0.25">
      <c r="A835" s="9"/>
      <c r="B835" s="10"/>
      <c r="C835" s="11"/>
      <c r="D835" s="9"/>
      <c r="E835" s="11"/>
      <c r="F835" s="9"/>
      <c r="G835" s="9"/>
      <c r="H835" s="9"/>
      <c r="I835" s="9"/>
      <c r="J835" s="10"/>
      <c r="K835" s="11"/>
      <c r="L835" s="9"/>
      <c r="M835" s="12"/>
      <c r="N835" s="9"/>
    </row>
    <row r="836" spans="1:14" x14ac:dyDescent="0.25">
      <c r="A836" s="9"/>
      <c r="B836" s="10"/>
      <c r="C836" s="11"/>
      <c r="D836" s="9"/>
      <c r="E836" s="11"/>
      <c r="F836" s="9"/>
      <c r="G836" s="9"/>
      <c r="H836" s="9"/>
      <c r="I836" s="9"/>
      <c r="J836" s="10"/>
      <c r="K836" s="11"/>
      <c r="L836" s="9"/>
      <c r="M836" s="12"/>
      <c r="N836" s="9"/>
    </row>
    <row r="837" spans="1:14" x14ac:dyDescent="0.25">
      <c r="A837" s="9"/>
      <c r="B837" s="10"/>
      <c r="C837" s="11"/>
      <c r="D837" s="9"/>
      <c r="E837" s="11"/>
      <c r="F837" s="9"/>
      <c r="G837" s="9"/>
      <c r="H837" s="9"/>
      <c r="I837" s="9"/>
      <c r="J837" s="10"/>
      <c r="K837" s="11"/>
      <c r="L837" s="9"/>
      <c r="M837" s="12"/>
      <c r="N837" s="9"/>
    </row>
    <row r="838" spans="1:14" x14ac:dyDescent="0.25">
      <c r="A838" s="9"/>
      <c r="B838" s="10"/>
      <c r="C838" s="11"/>
      <c r="D838" s="9"/>
      <c r="E838" s="11"/>
      <c r="F838" s="9"/>
      <c r="G838" s="9"/>
      <c r="H838" s="9"/>
      <c r="I838" s="9"/>
      <c r="J838" s="10"/>
      <c r="K838" s="11"/>
      <c r="L838" s="9"/>
      <c r="M838" s="12"/>
      <c r="N838" s="9"/>
    </row>
    <row r="839" spans="1:14" x14ac:dyDescent="0.25">
      <c r="A839" s="9"/>
      <c r="B839" s="10"/>
      <c r="C839" s="11"/>
      <c r="D839" s="9"/>
      <c r="E839" s="11"/>
      <c r="F839" s="9"/>
      <c r="G839" s="9"/>
      <c r="H839" s="9"/>
      <c r="I839" s="9"/>
      <c r="J839" s="10"/>
      <c r="K839" s="11"/>
      <c r="L839" s="9"/>
      <c r="M839" s="12"/>
      <c r="N839" s="9"/>
    </row>
    <row r="840" spans="1:14" x14ac:dyDescent="0.25">
      <c r="A840" s="9"/>
      <c r="B840" s="10"/>
      <c r="C840" s="11"/>
      <c r="D840" s="9"/>
      <c r="E840" s="11"/>
      <c r="F840" s="9"/>
      <c r="G840" s="9"/>
      <c r="H840" s="9"/>
      <c r="I840" s="9"/>
      <c r="J840" s="10"/>
      <c r="K840" s="11"/>
      <c r="L840" s="9"/>
      <c r="M840" s="12"/>
      <c r="N840" s="9"/>
    </row>
    <row r="841" spans="1:14" x14ac:dyDescent="0.25">
      <c r="A841" s="9"/>
      <c r="B841" s="10"/>
      <c r="C841" s="11"/>
      <c r="D841" s="9"/>
      <c r="E841" s="11"/>
      <c r="F841" s="9"/>
      <c r="G841" s="9"/>
      <c r="H841" s="9"/>
      <c r="I841" s="9"/>
      <c r="J841" s="10"/>
      <c r="K841" s="11"/>
      <c r="L841" s="9"/>
      <c r="M841" s="12"/>
      <c r="N841" s="9"/>
    </row>
    <row r="842" spans="1:14" x14ac:dyDescent="0.25">
      <c r="A842" s="9"/>
      <c r="B842" s="10"/>
      <c r="C842" s="11"/>
      <c r="D842" s="9"/>
      <c r="E842" s="11"/>
      <c r="F842" s="9"/>
      <c r="G842" s="9"/>
      <c r="H842" s="9"/>
      <c r="I842" s="9"/>
      <c r="J842" s="10"/>
      <c r="K842" s="11"/>
      <c r="L842" s="9"/>
      <c r="M842" s="12"/>
      <c r="N842" s="9"/>
    </row>
    <row r="843" spans="1:14" x14ac:dyDescent="0.25">
      <c r="A843" s="9"/>
      <c r="B843" s="10"/>
      <c r="C843" s="11"/>
      <c r="D843" s="9"/>
      <c r="E843" s="11"/>
      <c r="F843" s="9"/>
      <c r="G843" s="9"/>
      <c r="H843" s="9"/>
      <c r="I843" s="9"/>
      <c r="J843" s="10"/>
      <c r="K843" s="11"/>
      <c r="L843" s="9"/>
      <c r="M843" s="12"/>
      <c r="N843" s="9"/>
    </row>
    <row r="844" spans="1:14" x14ac:dyDescent="0.25">
      <c r="A844" s="9"/>
      <c r="B844" s="10"/>
      <c r="C844" s="11"/>
      <c r="D844" s="9"/>
      <c r="E844" s="11"/>
      <c r="F844" s="9"/>
      <c r="G844" s="9"/>
      <c r="H844" s="9"/>
      <c r="I844" s="9"/>
      <c r="J844" s="10"/>
      <c r="K844" s="11"/>
      <c r="L844" s="9"/>
      <c r="M844" s="12"/>
      <c r="N844" s="9"/>
    </row>
    <row r="845" spans="1:14" x14ac:dyDescent="0.25">
      <c r="A845" s="9"/>
      <c r="B845" s="10"/>
      <c r="C845" s="11"/>
      <c r="D845" s="9"/>
      <c r="E845" s="11"/>
      <c r="F845" s="9"/>
      <c r="G845" s="9"/>
      <c r="H845" s="9"/>
      <c r="I845" s="9"/>
      <c r="J845" s="10"/>
      <c r="K845" s="11"/>
      <c r="L845" s="9"/>
      <c r="M845" s="12"/>
      <c r="N845" s="9"/>
    </row>
    <row r="846" spans="1:14" x14ac:dyDescent="0.25">
      <c r="A846" s="9"/>
      <c r="B846" s="10"/>
      <c r="C846" s="11"/>
      <c r="D846" s="9"/>
      <c r="E846" s="11"/>
      <c r="F846" s="9"/>
      <c r="G846" s="9"/>
      <c r="H846" s="9"/>
      <c r="I846" s="9"/>
      <c r="J846" s="10"/>
      <c r="K846" s="11"/>
      <c r="L846" s="9"/>
      <c r="M846" s="12"/>
      <c r="N846" s="9"/>
    </row>
    <row r="847" spans="1:14" x14ac:dyDescent="0.25">
      <c r="A847" s="9"/>
      <c r="B847" s="10"/>
      <c r="C847" s="11"/>
      <c r="D847" s="9"/>
      <c r="E847" s="11"/>
      <c r="F847" s="9"/>
      <c r="G847" s="9"/>
      <c r="H847" s="9"/>
      <c r="I847" s="9"/>
      <c r="J847" s="10"/>
      <c r="K847" s="11"/>
      <c r="L847" s="9"/>
      <c r="M847" s="12"/>
      <c r="N847" s="9"/>
    </row>
    <row r="848" spans="1:14" x14ac:dyDescent="0.25">
      <c r="A848" s="9"/>
      <c r="B848" s="10"/>
      <c r="C848" s="11"/>
      <c r="D848" s="9"/>
      <c r="E848" s="11"/>
      <c r="F848" s="9"/>
      <c r="G848" s="9"/>
      <c r="H848" s="9"/>
      <c r="I848" s="9"/>
      <c r="J848" s="10"/>
      <c r="K848" s="11"/>
      <c r="L848" s="9"/>
      <c r="M848" s="12"/>
      <c r="N848" s="9"/>
    </row>
    <row r="849" spans="1:14" x14ac:dyDescent="0.25">
      <c r="A849" s="9"/>
      <c r="B849" s="10"/>
      <c r="C849" s="11"/>
      <c r="D849" s="9"/>
      <c r="E849" s="11"/>
      <c r="F849" s="9"/>
      <c r="G849" s="9"/>
      <c r="H849" s="9"/>
      <c r="I849" s="9"/>
      <c r="J849" s="10"/>
      <c r="K849" s="11"/>
      <c r="L849" s="9"/>
      <c r="M849" s="12"/>
      <c r="N849" s="9"/>
    </row>
    <row r="850" spans="1:14" x14ac:dyDescent="0.25">
      <c r="A850" s="9"/>
      <c r="B850" s="10"/>
      <c r="C850" s="11"/>
      <c r="D850" s="9"/>
      <c r="E850" s="11"/>
      <c r="F850" s="9"/>
      <c r="G850" s="9"/>
      <c r="H850" s="9"/>
      <c r="I850" s="9"/>
      <c r="J850" s="10"/>
      <c r="K850" s="11"/>
      <c r="L850" s="9"/>
      <c r="M850" s="12"/>
      <c r="N850" s="9"/>
    </row>
    <row r="851" spans="1:14" x14ac:dyDescent="0.25">
      <c r="A851" s="9"/>
      <c r="B851" s="10"/>
      <c r="C851" s="11"/>
      <c r="D851" s="9"/>
      <c r="E851" s="11"/>
      <c r="F851" s="9"/>
      <c r="G851" s="9"/>
      <c r="H851" s="9"/>
      <c r="I851" s="9"/>
      <c r="J851" s="10"/>
      <c r="K851" s="11"/>
      <c r="L851" s="9"/>
      <c r="M851" s="12"/>
      <c r="N851" s="9"/>
    </row>
    <row r="852" spans="1:14" x14ac:dyDescent="0.25">
      <c r="A852" s="9"/>
      <c r="B852" s="10"/>
      <c r="C852" s="11"/>
      <c r="D852" s="9"/>
      <c r="E852" s="11"/>
      <c r="F852" s="9"/>
      <c r="G852" s="9"/>
      <c r="H852" s="9"/>
      <c r="I852" s="9"/>
      <c r="J852" s="10"/>
      <c r="K852" s="11"/>
      <c r="L852" s="9"/>
      <c r="M852" s="12"/>
      <c r="N852" s="9"/>
    </row>
    <row r="853" spans="1:14" x14ac:dyDescent="0.25">
      <c r="A853" s="9"/>
      <c r="B853" s="10"/>
      <c r="C853" s="11"/>
      <c r="D853" s="9"/>
      <c r="E853" s="11"/>
      <c r="F853" s="9"/>
      <c r="G853" s="9"/>
      <c r="H853" s="9"/>
      <c r="I853" s="9"/>
      <c r="J853" s="10"/>
      <c r="K853" s="11"/>
      <c r="L853" s="9"/>
      <c r="M853" s="12"/>
      <c r="N853" s="9"/>
    </row>
    <row r="854" spans="1:14" x14ac:dyDescent="0.25">
      <c r="A854" s="9"/>
      <c r="B854" s="10"/>
      <c r="C854" s="11"/>
      <c r="D854" s="9"/>
      <c r="E854" s="11"/>
      <c r="F854" s="9"/>
      <c r="G854" s="9"/>
      <c r="H854" s="9"/>
      <c r="I854" s="9"/>
      <c r="J854" s="10"/>
      <c r="K854" s="11"/>
      <c r="L854" s="9"/>
      <c r="M854" s="12"/>
      <c r="N854" s="9"/>
    </row>
    <row r="855" spans="1:14" x14ac:dyDescent="0.25">
      <c r="A855" s="9"/>
      <c r="B855" s="10"/>
      <c r="C855" s="11"/>
      <c r="D855" s="9"/>
      <c r="E855" s="11"/>
      <c r="F855" s="9"/>
      <c r="G855" s="9"/>
      <c r="H855" s="9"/>
      <c r="I855" s="9"/>
      <c r="J855" s="10"/>
      <c r="K855" s="11"/>
      <c r="L855" s="9"/>
      <c r="M855" s="12"/>
      <c r="N855" s="9"/>
    </row>
    <row r="856" spans="1:14" x14ac:dyDescent="0.25">
      <c r="A856" s="9"/>
      <c r="B856" s="10"/>
      <c r="C856" s="11"/>
      <c r="D856" s="9"/>
      <c r="E856" s="11"/>
      <c r="F856" s="9"/>
      <c r="G856" s="9"/>
      <c r="H856" s="9"/>
      <c r="I856" s="9"/>
      <c r="J856" s="10"/>
      <c r="K856" s="11"/>
      <c r="L856" s="9"/>
      <c r="M856" s="12"/>
      <c r="N856" s="9"/>
    </row>
    <row r="857" spans="1:14" x14ac:dyDescent="0.25">
      <c r="A857" s="9"/>
      <c r="B857" s="10"/>
      <c r="C857" s="11"/>
      <c r="D857" s="9"/>
      <c r="E857" s="11"/>
      <c r="F857" s="9"/>
      <c r="G857" s="9"/>
      <c r="H857" s="9"/>
      <c r="I857" s="9"/>
      <c r="J857" s="10"/>
      <c r="K857" s="11"/>
      <c r="L857" s="9"/>
      <c r="M857" s="12"/>
      <c r="N857" s="9"/>
    </row>
    <row r="858" spans="1:14" x14ac:dyDescent="0.25">
      <c r="A858" s="9"/>
      <c r="B858" s="10"/>
      <c r="C858" s="11"/>
      <c r="D858" s="9"/>
      <c r="E858" s="11"/>
      <c r="F858" s="9"/>
      <c r="G858" s="9"/>
      <c r="H858" s="9"/>
      <c r="I858" s="9"/>
      <c r="J858" s="10"/>
      <c r="K858" s="11"/>
      <c r="L858" s="9"/>
      <c r="M858" s="12"/>
      <c r="N858" s="9"/>
    </row>
    <row r="859" spans="1:14" x14ac:dyDescent="0.25">
      <c r="A859" s="9"/>
      <c r="B859" s="10"/>
      <c r="C859" s="11"/>
      <c r="D859" s="9"/>
      <c r="E859" s="11"/>
      <c r="F859" s="9"/>
      <c r="G859" s="9"/>
      <c r="H859" s="9"/>
      <c r="I859" s="9"/>
      <c r="J859" s="10"/>
      <c r="K859" s="11"/>
      <c r="L859" s="9"/>
      <c r="M859" s="12"/>
      <c r="N859" s="9"/>
    </row>
    <row r="860" spans="1:14" x14ac:dyDescent="0.25">
      <c r="A860" s="9"/>
      <c r="B860" s="10"/>
      <c r="C860" s="11"/>
      <c r="D860" s="9"/>
      <c r="E860" s="11"/>
      <c r="F860" s="9"/>
      <c r="G860" s="9"/>
      <c r="H860" s="9"/>
      <c r="I860" s="9"/>
      <c r="J860" s="10"/>
      <c r="K860" s="11"/>
      <c r="L860" s="9"/>
      <c r="M860" s="12"/>
      <c r="N860" s="9"/>
    </row>
    <row r="861" spans="1:14" x14ac:dyDescent="0.25">
      <c r="A861" s="9"/>
      <c r="B861" s="10"/>
      <c r="C861" s="11"/>
      <c r="D861" s="9"/>
      <c r="E861" s="11"/>
      <c r="F861" s="9"/>
      <c r="G861" s="9"/>
      <c r="H861" s="9"/>
      <c r="I861" s="9"/>
      <c r="J861" s="10"/>
      <c r="K861" s="11"/>
      <c r="L861" s="9"/>
      <c r="M861" s="12"/>
      <c r="N861" s="9"/>
    </row>
    <row r="862" spans="1:14" x14ac:dyDescent="0.25">
      <c r="A862" s="9"/>
      <c r="B862" s="10"/>
      <c r="C862" s="11"/>
      <c r="D862" s="9"/>
      <c r="E862" s="11"/>
      <c r="F862" s="9"/>
      <c r="G862" s="9"/>
      <c r="H862" s="9"/>
      <c r="I862" s="9"/>
      <c r="J862" s="10"/>
      <c r="K862" s="11"/>
      <c r="L862" s="9"/>
      <c r="M862" s="12"/>
      <c r="N862" s="9"/>
    </row>
    <row r="863" spans="1:14" x14ac:dyDescent="0.25">
      <c r="A863" s="9"/>
      <c r="B863" s="10"/>
      <c r="C863" s="11"/>
      <c r="D863" s="9"/>
      <c r="E863" s="11"/>
      <c r="F863" s="9"/>
      <c r="G863" s="9"/>
      <c r="H863" s="9"/>
      <c r="I863" s="9"/>
      <c r="J863" s="10"/>
      <c r="K863" s="11"/>
      <c r="L863" s="9"/>
      <c r="M863" s="12"/>
      <c r="N863" s="9"/>
    </row>
    <row r="864" spans="1:14" x14ac:dyDescent="0.25">
      <c r="A864" s="9"/>
      <c r="B864" s="10"/>
      <c r="C864" s="11"/>
      <c r="D864" s="9"/>
      <c r="E864" s="11"/>
      <c r="F864" s="9"/>
      <c r="G864" s="9"/>
      <c r="H864" s="9"/>
      <c r="I864" s="9"/>
      <c r="J864" s="10"/>
      <c r="K864" s="11"/>
      <c r="L864" s="9"/>
      <c r="M864" s="12"/>
      <c r="N864" s="9"/>
    </row>
    <row r="865" spans="1:14" x14ac:dyDescent="0.25">
      <c r="A865" s="9"/>
      <c r="B865" s="10"/>
      <c r="C865" s="11"/>
      <c r="D865" s="9"/>
      <c r="E865" s="11"/>
      <c r="F865" s="9"/>
      <c r="G865" s="9"/>
      <c r="H865" s="9"/>
      <c r="I865" s="9"/>
      <c r="J865" s="10"/>
      <c r="K865" s="11"/>
      <c r="L865" s="9"/>
      <c r="M865" s="12"/>
      <c r="N865" s="9"/>
    </row>
    <row r="866" spans="1:14" x14ac:dyDescent="0.25">
      <c r="A866" s="9"/>
      <c r="B866" s="10"/>
      <c r="C866" s="11"/>
      <c r="D866" s="9"/>
      <c r="E866" s="11"/>
      <c r="F866" s="9"/>
      <c r="G866" s="9"/>
      <c r="H866" s="9"/>
      <c r="I866" s="9"/>
      <c r="J866" s="10"/>
      <c r="K866" s="11"/>
      <c r="L866" s="9"/>
      <c r="M866" s="12"/>
      <c r="N866" s="9"/>
    </row>
    <row r="867" spans="1:14" x14ac:dyDescent="0.25">
      <c r="A867" s="9"/>
      <c r="B867" s="10"/>
      <c r="C867" s="11"/>
      <c r="D867" s="9"/>
      <c r="E867" s="11"/>
      <c r="F867" s="9"/>
      <c r="G867" s="9"/>
      <c r="H867" s="9"/>
      <c r="I867" s="9"/>
      <c r="J867" s="10"/>
      <c r="K867" s="11"/>
      <c r="L867" s="9"/>
      <c r="M867" s="12"/>
      <c r="N867" s="9"/>
    </row>
    <row r="868" spans="1:14" x14ac:dyDescent="0.25">
      <c r="A868" s="9"/>
      <c r="B868" s="10"/>
      <c r="C868" s="11"/>
      <c r="D868" s="9"/>
      <c r="E868" s="11"/>
      <c r="F868" s="9"/>
      <c r="G868" s="9"/>
      <c r="H868" s="9"/>
      <c r="I868" s="9"/>
      <c r="J868" s="10"/>
      <c r="K868" s="11"/>
      <c r="L868" s="9"/>
      <c r="M868" s="12"/>
      <c r="N868" s="9"/>
    </row>
    <row r="869" spans="1:14" x14ac:dyDescent="0.25">
      <c r="A869" s="9"/>
      <c r="B869" s="10"/>
      <c r="C869" s="11"/>
      <c r="D869" s="9"/>
      <c r="E869" s="11"/>
      <c r="F869" s="9"/>
      <c r="G869" s="9"/>
      <c r="H869" s="9"/>
      <c r="I869" s="9"/>
      <c r="J869" s="10"/>
      <c r="K869" s="11"/>
      <c r="L869" s="9"/>
      <c r="M869" s="12"/>
      <c r="N869" s="9"/>
    </row>
    <row r="870" spans="1:14" x14ac:dyDescent="0.25">
      <c r="A870" s="9"/>
      <c r="B870" s="10"/>
      <c r="C870" s="11"/>
      <c r="D870" s="9"/>
      <c r="E870" s="11"/>
      <c r="F870" s="9"/>
      <c r="G870" s="9"/>
      <c r="H870" s="9"/>
      <c r="I870" s="9"/>
      <c r="J870" s="10"/>
      <c r="K870" s="11"/>
      <c r="L870" s="9"/>
      <c r="M870" s="12"/>
      <c r="N870" s="9"/>
    </row>
    <row r="871" spans="1:14" x14ac:dyDescent="0.25">
      <c r="A871" s="9"/>
      <c r="B871" s="10"/>
      <c r="C871" s="11"/>
      <c r="D871" s="9"/>
      <c r="E871" s="11"/>
      <c r="F871" s="9"/>
      <c r="G871" s="9"/>
      <c r="H871" s="9"/>
      <c r="I871" s="9"/>
      <c r="J871" s="10"/>
      <c r="K871" s="11"/>
      <c r="L871" s="9"/>
      <c r="M871" s="12"/>
      <c r="N871" s="9"/>
    </row>
    <row r="872" spans="1:14" x14ac:dyDescent="0.25">
      <c r="A872" s="9"/>
      <c r="B872" s="10"/>
      <c r="C872" s="11"/>
      <c r="D872" s="9"/>
      <c r="E872" s="11"/>
      <c r="F872" s="9"/>
      <c r="G872" s="9"/>
      <c r="H872" s="9"/>
      <c r="I872" s="9"/>
      <c r="J872" s="10"/>
      <c r="K872" s="11"/>
      <c r="L872" s="9"/>
      <c r="M872" s="12"/>
      <c r="N872" s="9"/>
    </row>
    <row r="873" spans="1:14" x14ac:dyDescent="0.25">
      <c r="A873" s="9"/>
      <c r="B873" s="10"/>
      <c r="C873" s="11"/>
      <c r="D873" s="9"/>
      <c r="E873" s="11"/>
      <c r="F873" s="9"/>
      <c r="G873" s="9"/>
      <c r="H873" s="9"/>
      <c r="I873" s="9"/>
      <c r="J873" s="10"/>
      <c r="K873" s="11"/>
      <c r="L873" s="9"/>
      <c r="M873" s="12"/>
      <c r="N873" s="9"/>
    </row>
    <row r="874" spans="1:14" x14ac:dyDescent="0.25">
      <c r="A874" s="9"/>
      <c r="B874" s="10"/>
      <c r="C874" s="11"/>
      <c r="D874" s="9"/>
      <c r="E874" s="11"/>
      <c r="F874" s="9"/>
      <c r="G874" s="9"/>
      <c r="H874" s="9"/>
      <c r="I874" s="9"/>
      <c r="J874" s="10"/>
      <c r="K874" s="11"/>
      <c r="L874" s="9"/>
      <c r="M874" s="12"/>
      <c r="N874" s="9"/>
    </row>
    <row r="875" spans="1:14" x14ac:dyDescent="0.25">
      <c r="A875" s="9"/>
      <c r="B875" s="10"/>
      <c r="C875" s="11"/>
      <c r="D875" s="9"/>
      <c r="E875" s="11"/>
      <c r="F875" s="9"/>
      <c r="G875" s="9"/>
      <c r="H875" s="9"/>
      <c r="I875" s="9"/>
      <c r="J875" s="10"/>
      <c r="K875" s="11"/>
      <c r="L875" s="9"/>
      <c r="M875" s="12"/>
      <c r="N875" s="9"/>
    </row>
    <row r="876" spans="1:14" x14ac:dyDescent="0.25">
      <c r="A876" s="9"/>
      <c r="B876" s="10"/>
      <c r="C876" s="11"/>
      <c r="D876" s="9"/>
      <c r="E876" s="11"/>
      <c r="F876" s="9"/>
      <c r="G876" s="9"/>
      <c r="H876" s="9"/>
      <c r="I876" s="9"/>
      <c r="J876" s="10"/>
      <c r="K876" s="11"/>
      <c r="L876" s="9"/>
      <c r="M876" s="12"/>
      <c r="N876" s="9"/>
    </row>
    <row r="877" spans="1:14" x14ac:dyDescent="0.25">
      <c r="A877" s="9"/>
      <c r="B877" s="10"/>
      <c r="C877" s="11"/>
      <c r="D877" s="9"/>
      <c r="E877" s="11"/>
      <c r="F877" s="9"/>
      <c r="G877" s="9"/>
      <c r="H877" s="9"/>
      <c r="I877" s="9"/>
      <c r="J877" s="10"/>
      <c r="K877" s="11"/>
      <c r="L877" s="9"/>
      <c r="M877" s="12"/>
      <c r="N877" s="9"/>
    </row>
    <row r="878" spans="1:14" x14ac:dyDescent="0.25">
      <c r="A878" s="9"/>
      <c r="B878" s="10"/>
      <c r="C878" s="11"/>
      <c r="D878" s="9"/>
      <c r="E878" s="11"/>
      <c r="F878" s="9"/>
      <c r="G878" s="9"/>
      <c r="H878" s="9"/>
      <c r="I878" s="9"/>
      <c r="J878" s="10"/>
      <c r="K878" s="11"/>
      <c r="L878" s="9"/>
      <c r="M878" s="12"/>
      <c r="N878" s="9"/>
    </row>
    <row r="879" spans="1:14" x14ac:dyDescent="0.25">
      <c r="A879" s="9"/>
      <c r="B879" s="10"/>
      <c r="C879" s="11"/>
      <c r="D879" s="9"/>
      <c r="E879" s="11"/>
      <c r="F879" s="9"/>
      <c r="G879" s="9"/>
      <c r="H879" s="9"/>
      <c r="I879" s="9"/>
      <c r="J879" s="10"/>
      <c r="K879" s="11"/>
      <c r="L879" s="9"/>
      <c r="M879" s="12"/>
      <c r="N879" s="9"/>
    </row>
    <row r="880" spans="1:14" x14ac:dyDescent="0.25">
      <c r="A880" s="9"/>
      <c r="B880" s="10"/>
      <c r="C880" s="11"/>
      <c r="D880" s="9"/>
      <c r="E880" s="11"/>
      <c r="F880" s="9"/>
      <c r="G880" s="9"/>
      <c r="H880" s="9"/>
      <c r="I880" s="9"/>
      <c r="J880" s="10"/>
      <c r="K880" s="11"/>
      <c r="L880" s="9"/>
      <c r="M880" s="12"/>
      <c r="N880" s="9"/>
    </row>
    <row r="881" spans="1:14" x14ac:dyDescent="0.25">
      <c r="A881" s="9"/>
      <c r="B881" s="10"/>
      <c r="C881" s="11"/>
      <c r="D881" s="9"/>
      <c r="E881" s="11"/>
      <c r="F881" s="9"/>
      <c r="G881" s="9"/>
      <c r="H881" s="9"/>
      <c r="I881" s="9"/>
      <c r="J881" s="10"/>
      <c r="K881" s="11"/>
      <c r="L881" s="9"/>
      <c r="M881" s="12"/>
      <c r="N881" s="9"/>
    </row>
    <row r="882" spans="1:14" x14ac:dyDescent="0.25">
      <c r="A882" s="9"/>
      <c r="B882" s="10"/>
      <c r="C882" s="11"/>
      <c r="D882" s="9"/>
      <c r="E882" s="11"/>
      <c r="F882" s="9"/>
      <c r="G882" s="9"/>
      <c r="H882" s="9"/>
      <c r="I882" s="9"/>
      <c r="J882" s="10"/>
      <c r="K882" s="11"/>
      <c r="L882" s="9"/>
      <c r="M882" s="12"/>
      <c r="N882" s="9"/>
    </row>
    <row r="883" spans="1:14" x14ac:dyDescent="0.25">
      <c r="A883" s="9"/>
      <c r="B883" s="10"/>
      <c r="C883" s="11"/>
      <c r="D883" s="9"/>
      <c r="E883" s="11"/>
      <c r="F883" s="9"/>
      <c r="G883" s="9"/>
      <c r="H883" s="9"/>
      <c r="I883" s="9"/>
      <c r="J883" s="10"/>
      <c r="K883" s="11"/>
      <c r="L883" s="9"/>
      <c r="M883" s="12"/>
      <c r="N883" s="9"/>
    </row>
    <row r="884" spans="1:14" x14ac:dyDescent="0.25">
      <c r="A884" s="9"/>
      <c r="B884" s="10"/>
      <c r="C884" s="11"/>
      <c r="D884" s="9"/>
      <c r="E884" s="11"/>
      <c r="F884" s="9"/>
      <c r="G884" s="9"/>
      <c r="H884" s="9"/>
      <c r="I884" s="9"/>
      <c r="J884" s="10"/>
      <c r="K884" s="11"/>
      <c r="L884" s="9"/>
      <c r="M884" s="9"/>
      <c r="N884" s="9"/>
    </row>
    <row r="885" spans="1:14" x14ac:dyDescent="0.25">
      <c r="A885" s="9"/>
      <c r="B885" s="10"/>
      <c r="C885" s="11"/>
      <c r="D885" s="9"/>
      <c r="E885" s="11"/>
      <c r="F885" s="9"/>
      <c r="G885" s="9"/>
      <c r="H885" s="9"/>
      <c r="I885" s="9"/>
      <c r="J885" s="10"/>
      <c r="K885" s="11"/>
      <c r="L885" s="9"/>
      <c r="M885" s="9"/>
      <c r="N885" s="9"/>
    </row>
    <row r="886" spans="1:14" x14ac:dyDescent="0.25">
      <c r="A886" s="9"/>
      <c r="B886" s="10"/>
      <c r="C886" s="11"/>
      <c r="D886" s="9"/>
      <c r="E886" s="11"/>
      <c r="F886" s="9"/>
      <c r="G886" s="9"/>
      <c r="H886" s="9"/>
      <c r="I886" s="9"/>
      <c r="J886" s="10"/>
      <c r="K886" s="11"/>
      <c r="L886" s="9"/>
      <c r="M886" s="12"/>
      <c r="N886" s="9"/>
    </row>
    <row r="887" spans="1:14" x14ac:dyDescent="0.25">
      <c r="A887" s="9"/>
      <c r="B887" s="10"/>
      <c r="C887" s="11"/>
      <c r="D887" s="9"/>
      <c r="E887" s="11"/>
      <c r="F887" s="9"/>
      <c r="G887" s="9"/>
      <c r="H887" s="9"/>
      <c r="I887" s="9"/>
      <c r="J887" s="10"/>
      <c r="K887" s="11"/>
      <c r="L887" s="9"/>
      <c r="M887" s="12"/>
      <c r="N887" s="9"/>
    </row>
    <row r="888" spans="1:14" x14ac:dyDescent="0.25">
      <c r="A888" s="9"/>
      <c r="B888" s="10"/>
      <c r="C888" s="11"/>
      <c r="D888" s="9"/>
      <c r="E888" s="11"/>
      <c r="F888" s="9"/>
      <c r="G888" s="9"/>
      <c r="H888" s="9"/>
      <c r="I888" s="9"/>
      <c r="J888" s="10"/>
      <c r="K888" s="11"/>
      <c r="L888" s="9"/>
      <c r="M888" s="12"/>
      <c r="N888" s="9"/>
    </row>
    <row r="889" spans="1:14" x14ac:dyDescent="0.25">
      <c r="A889" s="9"/>
      <c r="B889" s="10"/>
      <c r="C889" s="11"/>
      <c r="D889" s="9"/>
      <c r="E889" s="11"/>
      <c r="F889" s="9"/>
      <c r="G889" s="9"/>
      <c r="H889" s="9"/>
      <c r="I889" s="9"/>
      <c r="J889" s="10"/>
      <c r="K889" s="11"/>
      <c r="L889" s="9"/>
      <c r="M889" s="12"/>
      <c r="N889" s="9"/>
    </row>
    <row r="890" spans="1:14" x14ac:dyDescent="0.25">
      <c r="A890" s="9"/>
      <c r="B890" s="10"/>
      <c r="C890" s="11"/>
      <c r="D890" s="9"/>
      <c r="E890" s="11"/>
      <c r="F890" s="9"/>
      <c r="G890" s="9"/>
      <c r="H890" s="9"/>
      <c r="I890" s="9"/>
      <c r="J890" s="10"/>
      <c r="K890" s="11"/>
      <c r="L890" s="9"/>
      <c r="M890" s="12"/>
      <c r="N890" s="9"/>
    </row>
    <row r="891" spans="1:14" x14ac:dyDescent="0.25">
      <c r="A891" s="9"/>
      <c r="B891" s="10"/>
      <c r="C891" s="11"/>
      <c r="D891" s="9"/>
      <c r="E891" s="11"/>
      <c r="F891" s="9"/>
      <c r="G891" s="9"/>
      <c r="H891" s="9"/>
      <c r="I891" s="9"/>
      <c r="J891" s="10"/>
      <c r="K891" s="11"/>
      <c r="L891" s="9"/>
      <c r="M891" s="12"/>
      <c r="N891" s="9"/>
    </row>
    <row r="892" spans="1:14" x14ac:dyDescent="0.25">
      <c r="A892" s="9"/>
      <c r="B892" s="10"/>
      <c r="C892" s="11"/>
      <c r="D892" s="9"/>
      <c r="E892" s="11"/>
      <c r="F892" s="9"/>
      <c r="G892" s="9"/>
      <c r="H892" s="9"/>
      <c r="I892" s="9"/>
      <c r="J892" s="10"/>
      <c r="K892" s="11"/>
      <c r="L892" s="9"/>
      <c r="M892" s="12"/>
      <c r="N892" s="9"/>
    </row>
    <row r="893" spans="1:14" x14ac:dyDescent="0.25">
      <c r="A893" s="9"/>
      <c r="B893" s="10"/>
      <c r="C893" s="11"/>
      <c r="D893" s="9"/>
      <c r="E893" s="11"/>
      <c r="F893" s="9"/>
      <c r="G893" s="9"/>
      <c r="H893" s="9"/>
      <c r="I893" s="9"/>
      <c r="J893" s="10"/>
      <c r="K893" s="11"/>
      <c r="L893" s="9"/>
      <c r="M893" s="12"/>
      <c r="N893" s="9"/>
    </row>
    <row r="894" spans="1:14" x14ac:dyDescent="0.25">
      <c r="A894" s="9"/>
      <c r="B894" s="10"/>
      <c r="C894" s="11"/>
      <c r="D894" s="9"/>
      <c r="E894" s="11"/>
      <c r="F894" s="9"/>
      <c r="G894" s="9"/>
      <c r="H894" s="9"/>
      <c r="I894" s="9"/>
      <c r="J894" s="10"/>
      <c r="K894" s="11"/>
      <c r="L894" s="9"/>
      <c r="M894" s="12"/>
      <c r="N894" s="9"/>
    </row>
    <row r="895" spans="1:14" x14ac:dyDescent="0.25">
      <c r="A895" s="9"/>
      <c r="B895" s="10"/>
      <c r="C895" s="11"/>
      <c r="D895" s="9"/>
      <c r="E895" s="11"/>
      <c r="F895" s="9"/>
      <c r="G895" s="9"/>
      <c r="H895" s="9"/>
      <c r="I895" s="9"/>
      <c r="J895" s="10"/>
      <c r="K895" s="11"/>
      <c r="L895" s="9"/>
      <c r="M895" s="12"/>
      <c r="N895" s="9"/>
    </row>
    <row r="896" spans="1:14" x14ac:dyDescent="0.25">
      <c r="A896" s="9"/>
      <c r="B896" s="10"/>
      <c r="C896" s="11"/>
      <c r="D896" s="9"/>
      <c r="E896" s="11"/>
      <c r="F896" s="9"/>
      <c r="G896" s="9"/>
      <c r="H896" s="9"/>
      <c r="I896" s="9"/>
      <c r="J896" s="10"/>
      <c r="K896" s="11"/>
      <c r="L896" s="9"/>
      <c r="M896" s="12"/>
      <c r="N896" s="9"/>
    </row>
    <row r="897" spans="1:14" x14ac:dyDescent="0.25">
      <c r="A897" s="9"/>
      <c r="B897" s="10"/>
      <c r="C897" s="11"/>
      <c r="D897" s="9"/>
      <c r="E897" s="11"/>
      <c r="F897" s="9"/>
      <c r="G897" s="9"/>
      <c r="H897" s="9"/>
      <c r="I897" s="9"/>
      <c r="J897" s="10"/>
      <c r="K897" s="11"/>
      <c r="L897" s="9"/>
      <c r="M897" s="12"/>
      <c r="N897" s="9"/>
    </row>
    <row r="898" spans="1:14" x14ac:dyDescent="0.25">
      <c r="A898" s="9"/>
      <c r="B898" s="10"/>
      <c r="C898" s="11"/>
      <c r="D898" s="9"/>
      <c r="E898" s="11"/>
      <c r="F898" s="9"/>
      <c r="G898" s="9"/>
      <c r="H898" s="9"/>
      <c r="I898" s="9"/>
      <c r="J898" s="10"/>
      <c r="K898" s="11"/>
      <c r="L898" s="9"/>
      <c r="M898" s="12"/>
      <c r="N898" s="9"/>
    </row>
    <row r="899" spans="1:14" x14ac:dyDescent="0.25">
      <c r="A899" s="9"/>
      <c r="B899" s="10"/>
      <c r="C899" s="11"/>
      <c r="D899" s="9"/>
      <c r="E899" s="11"/>
      <c r="F899" s="9"/>
      <c r="G899" s="9"/>
      <c r="H899" s="9"/>
      <c r="I899" s="9"/>
      <c r="J899" s="10"/>
      <c r="K899" s="11"/>
      <c r="L899" s="9"/>
      <c r="M899" s="12"/>
      <c r="N899" s="9"/>
    </row>
    <row r="900" spans="1:14" x14ac:dyDescent="0.25">
      <c r="A900" s="9"/>
      <c r="B900" s="10"/>
      <c r="C900" s="11"/>
      <c r="D900" s="9"/>
      <c r="E900" s="11"/>
      <c r="F900" s="9"/>
      <c r="G900" s="9"/>
      <c r="H900" s="9"/>
      <c r="I900" s="9"/>
      <c r="J900" s="10"/>
      <c r="K900" s="11"/>
      <c r="L900" s="9"/>
      <c r="M900" s="12"/>
      <c r="N900" s="9"/>
    </row>
    <row r="901" spans="1:14" x14ac:dyDescent="0.25">
      <c r="A901" s="9"/>
      <c r="B901" s="10"/>
      <c r="C901" s="11"/>
      <c r="D901" s="9"/>
      <c r="E901" s="11"/>
      <c r="F901" s="9"/>
      <c r="G901" s="9"/>
      <c r="H901" s="9"/>
      <c r="I901" s="9"/>
      <c r="J901" s="10"/>
      <c r="K901" s="11"/>
      <c r="L901" s="9"/>
      <c r="M901" s="12"/>
      <c r="N901" s="9"/>
    </row>
    <row r="902" spans="1:14" x14ac:dyDescent="0.25">
      <c r="A902" s="9"/>
      <c r="B902" s="10"/>
      <c r="C902" s="11"/>
      <c r="D902" s="9"/>
      <c r="E902" s="11"/>
      <c r="F902" s="9"/>
      <c r="G902" s="9"/>
      <c r="H902" s="9"/>
      <c r="I902" s="9"/>
      <c r="J902" s="10"/>
      <c r="K902" s="11"/>
      <c r="L902" s="9"/>
      <c r="M902" s="12"/>
      <c r="N902" s="9"/>
    </row>
    <row r="903" spans="1:14" x14ac:dyDescent="0.25">
      <c r="A903" s="9"/>
      <c r="B903" s="10"/>
      <c r="C903" s="11"/>
      <c r="D903" s="9"/>
      <c r="E903" s="11"/>
      <c r="F903" s="9"/>
      <c r="G903" s="9"/>
      <c r="H903" s="9"/>
      <c r="I903" s="9"/>
      <c r="J903" s="10"/>
      <c r="K903" s="11"/>
      <c r="L903" s="9"/>
      <c r="M903" s="12"/>
      <c r="N903" s="9"/>
    </row>
    <row r="904" spans="1:14" x14ac:dyDescent="0.25">
      <c r="A904" s="9"/>
      <c r="B904" s="10"/>
      <c r="C904" s="11"/>
      <c r="D904" s="9"/>
      <c r="E904" s="11"/>
      <c r="F904" s="9"/>
      <c r="G904" s="9"/>
      <c r="H904" s="9"/>
      <c r="I904" s="9"/>
      <c r="J904" s="10"/>
      <c r="K904" s="11"/>
      <c r="L904" s="9"/>
      <c r="M904" s="12"/>
      <c r="N904" s="9"/>
    </row>
    <row r="905" spans="1:14" x14ac:dyDescent="0.25">
      <c r="A905" s="9"/>
      <c r="B905" s="10"/>
      <c r="C905" s="11"/>
      <c r="D905" s="9"/>
      <c r="E905" s="11"/>
      <c r="F905" s="9"/>
      <c r="G905" s="9"/>
      <c r="H905" s="9"/>
      <c r="I905" s="9"/>
      <c r="J905" s="10"/>
      <c r="K905" s="11"/>
      <c r="L905" s="9"/>
      <c r="M905" s="12"/>
      <c r="N905" s="9"/>
    </row>
    <row r="906" spans="1:14" x14ac:dyDescent="0.25">
      <c r="A906" s="9"/>
      <c r="B906" s="10"/>
      <c r="C906" s="11"/>
      <c r="D906" s="9"/>
      <c r="E906" s="11"/>
      <c r="F906" s="9"/>
      <c r="G906" s="9"/>
      <c r="H906" s="9"/>
      <c r="I906" s="9"/>
      <c r="J906" s="10"/>
      <c r="K906" s="11"/>
      <c r="L906" s="9"/>
      <c r="M906" s="12"/>
      <c r="N906" s="9"/>
    </row>
    <row r="907" spans="1:14" x14ac:dyDescent="0.25">
      <c r="A907" s="9"/>
      <c r="B907" s="10"/>
      <c r="C907" s="11"/>
      <c r="D907" s="9"/>
      <c r="E907" s="11"/>
      <c r="F907" s="9"/>
      <c r="G907" s="9"/>
      <c r="H907" s="9"/>
      <c r="I907" s="9"/>
      <c r="J907" s="10"/>
      <c r="K907" s="11"/>
      <c r="L907" s="9"/>
      <c r="M907" s="12"/>
      <c r="N907" s="9"/>
    </row>
    <row r="908" spans="1:14" x14ac:dyDescent="0.25">
      <c r="A908" s="9"/>
      <c r="B908" s="10"/>
      <c r="C908" s="11"/>
      <c r="D908" s="9"/>
      <c r="E908" s="11"/>
      <c r="F908" s="9"/>
      <c r="G908" s="9"/>
      <c r="H908" s="9"/>
      <c r="I908" s="9"/>
      <c r="J908" s="10"/>
      <c r="K908" s="11"/>
      <c r="L908" s="9"/>
      <c r="M908" s="12"/>
      <c r="N908" s="9"/>
    </row>
    <row r="909" spans="1:14" x14ac:dyDescent="0.25">
      <c r="A909" s="9"/>
      <c r="B909" s="10"/>
      <c r="C909" s="11"/>
      <c r="D909" s="9"/>
      <c r="E909" s="11"/>
      <c r="F909" s="9"/>
      <c r="G909" s="9"/>
      <c r="H909" s="9"/>
      <c r="I909" s="9"/>
      <c r="J909" s="10"/>
      <c r="K909" s="11"/>
      <c r="L909" s="9"/>
      <c r="M909" s="12"/>
      <c r="N909" s="9"/>
    </row>
    <row r="910" spans="1:14" x14ac:dyDescent="0.25">
      <c r="A910" s="9"/>
      <c r="B910" s="10"/>
      <c r="C910" s="11"/>
      <c r="D910" s="9"/>
      <c r="E910" s="11"/>
      <c r="F910" s="9"/>
      <c r="G910" s="9"/>
      <c r="H910" s="9"/>
      <c r="I910" s="9"/>
      <c r="J910" s="10"/>
      <c r="K910" s="11"/>
      <c r="L910" s="9"/>
      <c r="M910" s="12"/>
      <c r="N910" s="9"/>
    </row>
    <row r="911" spans="1:14" x14ac:dyDescent="0.25">
      <c r="A911" s="9"/>
      <c r="B911" s="10"/>
      <c r="C911" s="11"/>
      <c r="D911" s="9"/>
      <c r="E911" s="11"/>
      <c r="F911" s="9"/>
      <c r="G911" s="9"/>
      <c r="H911" s="9"/>
      <c r="I911" s="9"/>
      <c r="J911" s="10"/>
      <c r="K911" s="11"/>
      <c r="L911" s="9"/>
      <c r="M911" s="12"/>
      <c r="N911" s="9"/>
    </row>
    <row r="912" spans="1:14" x14ac:dyDescent="0.25">
      <c r="A912" s="9"/>
      <c r="B912" s="10"/>
      <c r="C912" s="11"/>
      <c r="D912" s="9"/>
      <c r="E912" s="11"/>
      <c r="F912" s="9"/>
      <c r="G912" s="9"/>
      <c r="H912" s="9"/>
      <c r="I912" s="9"/>
      <c r="J912" s="10"/>
      <c r="K912" s="11"/>
      <c r="L912" s="9"/>
      <c r="M912" s="12"/>
      <c r="N912" s="9"/>
    </row>
    <row r="913" spans="1:14" x14ac:dyDescent="0.25">
      <c r="A913" s="9"/>
      <c r="B913" s="10"/>
      <c r="C913" s="11"/>
      <c r="D913" s="9"/>
      <c r="E913" s="11"/>
      <c r="F913" s="9"/>
      <c r="G913" s="9"/>
      <c r="H913" s="9"/>
      <c r="I913" s="9"/>
      <c r="J913" s="10"/>
      <c r="K913" s="11"/>
      <c r="L913" s="9"/>
      <c r="M913" s="12"/>
      <c r="N913" s="9"/>
    </row>
    <row r="914" spans="1:14" x14ac:dyDescent="0.25">
      <c r="A914" s="9"/>
      <c r="B914" s="10"/>
      <c r="C914" s="11"/>
      <c r="D914" s="9"/>
      <c r="E914" s="11"/>
      <c r="F914" s="9"/>
      <c r="G914" s="9"/>
      <c r="H914" s="9"/>
      <c r="I914" s="9"/>
      <c r="J914" s="10"/>
      <c r="K914" s="11"/>
      <c r="L914" s="9"/>
      <c r="M914" s="12"/>
      <c r="N914" s="9"/>
    </row>
    <row r="915" spans="1:14" x14ac:dyDescent="0.25">
      <c r="A915" s="9"/>
      <c r="B915" s="10"/>
      <c r="C915" s="11"/>
      <c r="D915" s="9"/>
      <c r="E915" s="11"/>
      <c r="F915" s="9"/>
      <c r="G915" s="9"/>
      <c r="H915" s="9"/>
      <c r="I915" s="9"/>
      <c r="J915" s="10"/>
      <c r="K915" s="11"/>
      <c r="L915" s="9"/>
      <c r="M915" s="12"/>
      <c r="N915" s="9"/>
    </row>
    <row r="916" spans="1:14" x14ac:dyDescent="0.25">
      <c r="A916" s="9"/>
      <c r="B916" s="10"/>
      <c r="C916" s="11"/>
      <c r="D916" s="9"/>
      <c r="E916" s="11"/>
      <c r="F916" s="9"/>
      <c r="G916" s="9"/>
      <c r="H916" s="9"/>
      <c r="I916" s="9"/>
      <c r="J916" s="10"/>
      <c r="K916" s="11"/>
      <c r="L916" s="9"/>
      <c r="M916" s="12"/>
      <c r="N916" s="9"/>
    </row>
    <row r="917" spans="1:14" x14ac:dyDescent="0.25">
      <c r="A917" s="9"/>
      <c r="B917" s="10"/>
      <c r="C917" s="11"/>
      <c r="D917" s="9"/>
      <c r="E917" s="11"/>
      <c r="F917" s="9"/>
      <c r="G917" s="9"/>
      <c r="H917" s="9"/>
      <c r="I917" s="9"/>
      <c r="J917" s="10"/>
      <c r="K917" s="11"/>
      <c r="L917" s="9"/>
      <c r="M917" s="12"/>
      <c r="N917" s="9"/>
    </row>
    <row r="918" spans="1:14" x14ac:dyDescent="0.25">
      <c r="A918" s="9"/>
      <c r="B918" s="10"/>
      <c r="C918" s="11"/>
      <c r="D918" s="9"/>
      <c r="E918" s="11"/>
      <c r="F918" s="9"/>
      <c r="G918" s="9"/>
      <c r="H918" s="9"/>
      <c r="I918" s="9"/>
      <c r="J918" s="10"/>
      <c r="K918" s="11"/>
      <c r="L918" s="9"/>
      <c r="M918" s="12"/>
      <c r="N918" s="9"/>
    </row>
    <row r="919" spans="1:14" x14ac:dyDescent="0.25">
      <c r="A919" s="9"/>
      <c r="B919" s="10"/>
      <c r="C919" s="11"/>
      <c r="D919" s="9"/>
      <c r="E919" s="11"/>
      <c r="F919" s="9"/>
      <c r="G919" s="9"/>
      <c r="H919" s="9"/>
      <c r="I919" s="9"/>
      <c r="J919" s="10"/>
      <c r="K919" s="11"/>
      <c r="L919" s="9"/>
      <c r="M919" s="12"/>
      <c r="N919" s="9"/>
    </row>
    <row r="920" spans="1:14" x14ac:dyDescent="0.25">
      <c r="A920" s="9"/>
      <c r="B920" s="10"/>
      <c r="C920" s="11"/>
      <c r="D920" s="9"/>
      <c r="E920" s="11"/>
      <c r="F920" s="9"/>
      <c r="G920" s="9"/>
      <c r="H920" s="9"/>
      <c r="I920" s="9"/>
      <c r="J920" s="10"/>
      <c r="K920" s="11"/>
      <c r="L920" s="9"/>
      <c r="M920" s="12"/>
      <c r="N920" s="9"/>
    </row>
    <row r="921" spans="1:14" x14ac:dyDescent="0.25">
      <c r="A921" s="9"/>
      <c r="B921" s="10"/>
      <c r="C921" s="11"/>
      <c r="D921" s="9"/>
      <c r="E921" s="11"/>
      <c r="F921" s="9"/>
      <c r="G921" s="9"/>
      <c r="H921" s="9"/>
      <c r="I921" s="9"/>
      <c r="J921" s="10"/>
      <c r="K921" s="11"/>
      <c r="L921" s="9"/>
      <c r="M921" s="12"/>
      <c r="N921" s="9"/>
    </row>
    <row r="922" spans="1:14" x14ac:dyDescent="0.25">
      <c r="A922" s="9"/>
      <c r="B922" s="10"/>
      <c r="C922" s="11"/>
      <c r="D922" s="9"/>
      <c r="E922" s="11"/>
      <c r="F922" s="9"/>
      <c r="G922" s="9"/>
      <c r="H922" s="9"/>
      <c r="I922" s="9"/>
      <c r="J922" s="10"/>
      <c r="K922" s="11"/>
      <c r="L922" s="9"/>
      <c r="M922" s="12"/>
      <c r="N922" s="9"/>
    </row>
    <row r="923" spans="1:14" x14ac:dyDescent="0.25">
      <c r="A923" s="9"/>
      <c r="B923" s="10"/>
      <c r="C923" s="11"/>
      <c r="D923" s="9"/>
      <c r="E923" s="11"/>
      <c r="F923" s="9"/>
      <c r="G923" s="9"/>
      <c r="H923" s="9"/>
      <c r="I923" s="9"/>
      <c r="J923" s="10"/>
      <c r="K923" s="11"/>
      <c r="L923" s="9"/>
      <c r="M923" s="12"/>
      <c r="N923" s="9"/>
    </row>
    <row r="924" spans="1:14" x14ac:dyDescent="0.25">
      <c r="A924" s="9"/>
      <c r="B924" s="10"/>
      <c r="C924" s="11"/>
      <c r="D924" s="9"/>
      <c r="E924" s="11"/>
      <c r="F924" s="9"/>
      <c r="G924" s="9"/>
      <c r="H924" s="9"/>
      <c r="I924" s="9"/>
      <c r="J924" s="10"/>
      <c r="K924" s="11"/>
      <c r="L924" s="9"/>
      <c r="M924" s="12"/>
      <c r="N924" s="9"/>
    </row>
    <row r="925" spans="1:14" x14ac:dyDescent="0.25">
      <c r="A925" s="9"/>
      <c r="B925" s="10"/>
      <c r="C925" s="11"/>
      <c r="D925" s="9"/>
      <c r="E925" s="11"/>
      <c r="F925" s="9"/>
      <c r="G925" s="9"/>
      <c r="H925" s="9"/>
      <c r="I925" s="9"/>
      <c r="J925" s="10"/>
      <c r="K925" s="11"/>
      <c r="L925" s="9"/>
      <c r="M925" s="12"/>
      <c r="N925" s="9"/>
    </row>
    <row r="926" spans="1:14" x14ac:dyDescent="0.25">
      <c r="A926" s="9"/>
      <c r="B926" s="10"/>
      <c r="C926" s="11"/>
      <c r="D926" s="9"/>
      <c r="E926" s="11"/>
      <c r="F926" s="9"/>
      <c r="G926" s="9"/>
      <c r="H926" s="9"/>
      <c r="I926" s="9"/>
      <c r="J926" s="10"/>
      <c r="K926" s="11"/>
      <c r="L926" s="9"/>
      <c r="M926" s="12"/>
      <c r="N926" s="9"/>
    </row>
    <row r="927" spans="1:14" x14ac:dyDescent="0.25">
      <c r="A927" s="9"/>
      <c r="B927" s="10"/>
      <c r="C927" s="11"/>
      <c r="D927" s="9"/>
      <c r="E927" s="11"/>
      <c r="F927" s="9"/>
      <c r="G927" s="9"/>
      <c r="H927" s="9"/>
      <c r="I927" s="9"/>
      <c r="J927" s="10"/>
      <c r="K927" s="11"/>
      <c r="L927" s="9"/>
      <c r="M927" s="12"/>
      <c r="N927" s="9"/>
    </row>
    <row r="928" spans="1:14" x14ac:dyDescent="0.25">
      <c r="A928" s="9"/>
      <c r="B928" s="10"/>
      <c r="C928" s="11"/>
      <c r="D928" s="9"/>
      <c r="E928" s="11"/>
      <c r="F928" s="9"/>
      <c r="G928" s="9"/>
      <c r="H928" s="9"/>
      <c r="I928" s="9"/>
      <c r="J928" s="10"/>
      <c r="K928" s="11"/>
      <c r="L928" s="9"/>
      <c r="M928" s="12"/>
      <c r="N928" s="9"/>
    </row>
    <row r="929" spans="1:14" x14ac:dyDescent="0.25">
      <c r="A929" s="9"/>
      <c r="B929" s="10"/>
      <c r="C929" s="11"/>
      <c r="D929" s="9"/>
      <c r="E929" s="11"/>
      <c r="F929" s="9"/>
      <c r="G929" s="9"/>
      <c r="H929" s="9"/>
      <c r="I929" s="9"/>
      <c r="J929" s="10"/>
      <c r="K929" s="11"/>
      <c r="L929" s="9"/>
      <c r="M929" s="12"/>
      <c r="N929" s="9"/>
    </row>
    <row r="930" spans="1:14" x14ac:dyDescent="0.25">
      <c r="A930" s="9"/>
      <c r="B930" s="10"/>
      <c r="C930" s="11"/>
      <c r="D930" s="9"/>
      <c r="E930" s="11"/>
      <c r="F930" s="9"/>
      <c r="G930" s="9"/>
      <c r="H930" s="9"/>
      <c r="I930" s="9"/>
      <c r="J930" s="10"/>
      <c r="K930" s="11"/>
      <c r="L930" s="9"/>
      <c r="M930" s="12"/>
      <c r="N930" s="9"/>
    </row>
    <row r="931" spans="1:14" x14ac:dyDescent="0.25">
      <c r="A931" s="9"/>
      <c r="B931" s="10"/>
      <c r="C931" s="11"/>
      <c r="D931" s="9"/>
      <c r="E931" s="11"/>
      <c r="F931" s="9"/>
      <c r="G931" s="9"/>
      <c r="H931" s="9"/>
      <c r="I931" s="9"/>
      <c r="J931" s="10"/>
      <c r="K931" s="11"/>
      <c r="L931" s="9"/>
      <c r="M931" s="12"/>
      <c r="N931" s="9"/>
    </row>
    <row r="932" spans="1:14" x14ac:dyDescent="0.25">
      <c r="A932" s="9"/>
      <c r="B932" s="10"/>
      <c r="C932" s="11"/>
      <c r="D932" s="9"/>
      <c r="E932" s="11"/>
      <c r="F932" s="9"/>
      <c r="G932" s="9"/>
      <c r="H932" s="9"/>
      <c r="I932" s="9"/>
      <c r="J932" s="10"/>
      <c r="K932" s="11"/>
      <c r="L932" s="9"/>
      <c r="M932" s="12"/>
      <c r="N932" s="9"/>
    </row>
    <row r="933" spans="1:14" x14ac:dyDescent="0.25">
      <c r="A933" s="9"/>
      <c r="B933" s="10"/>
      <c r="C933" s="11"/>
      <c r="D933" s="9"/>
      <c r="E933" s="11"/>
      <c r="F933" s="9"/>
      <c r="G933" s="9"/>
      <c r="H933" s="9"/>
      <c r="I933" s="9"/>
      <c r="J933" s="10"/>
      <c r="K933" s="11"/>
      <c r="L933" s="9"/>
      <c r="M933" s="12"/>
      <c r="N933" s="9"/>
    </row>
    <row r="934" spans="1:14" x14ac:dyDescent="0.25">
      <c r="A934" s="9"/>
      <c r="B934" s="10"/>
      <c r="C934" s="11"/>
      <c r="D934" s="9"/>
      <c r="E934" s="11"/>
      <c r="F934" s="9"/>
      <c r="G934" s="9"/>
      <c r="H934" s="9"/>
      <c r="I934" s="9"/>
      <c r="J934" s="10"/>
      <c r="K934" s="11"/>
      <c r="L934" s="9"/>
      <c r="M934" s="12"/>
      <c r="N934" s="9"/>
    </row>
    <row r="935" spans="1:14" x14ac:dyDescent="0.25">
      <c r="A935" s="9"/>
      <c r="B935" s="10"/>
      <c r="C935" s="11"/>
      <c r="D935" s="9"/>
      <c r="E935" s="11"/>
      <c r="F935" s="9"/>
      <c r="G935" s="9"/>
      <c r="H935" s="9"/>
      <c r="I935" s="9"/>
      <c r="J935" s="10"/>
      <c r="K935" s="11"/>
      <c r="L935" s="9"/>
      <c r="M935" s="12"/>
      <c r="N935" s="9"/>
    </row>
    <row r="936" spans="1:14" x14ac:dyDescent="0.25">
      <c r="A936" s="9"/>
      <c r="B936" s="10"/>
      <c r="C936" s="11"/>
      <c r="D936" s="9"/>
      <c r="E936" s="11"/>
      <c r="F936" s="9"/>
      <c r="G936" s="9"/>
      <c r="H936" s="9"/>
      <c r="I936" s="9"/>
      <c r="J936" s="10"/>
      <c r="K936" s="11"/>
      <c r="L936" s="9"/>
      <c r="M936" s="12"/>
      <c r="N936" s="9"/>
    </row>
    <row r="937" spans="1:14" x14ac:dyDescent="0.25">
      <c r="A937" s="9"/>
      <c r="B937" s="10"/>
      <c r="C937" s="11"/>
      <c r="D937" s="9"/>
      <c r="E937" s="11"/>
      <c r="F937" s="9"/>
      <c r="G937" s="9"/>
      <c r="H937" s="9"/>
      <c r="I937" s="9"/>
      <c r="J937" s="10"/>
      <c r="K937" s="11"/>
      <c r="L937" s="9"/>
      <c r="M937" s="12"/>
      <c r="N937" s="9"/>
    </row>
    <row r="938" spans="1:14" x14ac:dyDescent="0.25">
      <c r="A938" s="9"/>
      <c r="B938" s="10"/>
      <c r="C938" s="11"/>
      <c r="D938" s="9"/>
      <c r="E938" s="11"/>
      <c r="F938" s="9"/>
      <c r="G938" s="9"/>
      <c r="H938" s="9"/>
      <c r="I938" s="9"/>
      <c r="J938" s="10"/>
      <c r="K938" s="11"/>
      <c r="L938" s="9"/>
      <c r="M938" s="12"/>
      <c r="N938" s="9"/>
    </row>
    <row r="939" spans="1:14" x14ac:dyDescent="0.25">
      <c r="A939" s="9"/>
      <c r="B939" s="10"/>
      <c r="C939" s="11"/>
      <c r="D939" s="9"/>
      <c r="E939" s="11"/>
      <c r="F939" s="9"/>
      <c r="G939" s="9"/>
      <c r="H939" s="9"/>
      <c r="I939" s="9"/>
      <c r="J939" s="10"/>
      <c r="K939" s="11"/>
      <c r="L939" s="9"/>
      <c r="M939" s="12"/>
      <c r="N939" s="9"/>
    </row>
    <row r="940" spans="1:14" x14ac:dyDescent="0.25">
      <c r="A940" s="9"/>
      <c r="B940" s="10"/>
      <c r="C940" s="11"/>
      <c r="D940" s="9"/>
      <c r="E940" s="11"/>
      <c r="F940" s="9"/>
      <c r="G940" s="9"/>
      <c r="H940" s="9"/>
      <c r="I940" s="9"/>
      <c r="J940" s="10"/>
      <c r="K940" s="11"/>
      <c r="L940" s="9"/>
      <c r="M940" s="12"/>
      <c r="N940" s="9"/>
    </row>
    <row r="941" spans="1:14" x14ac:dyDescent="0.25">
      <c r="A941" s="9"/>
      <c r="B941" s="10"/>
      <c r="C941" s="11"/>
      <c r="D941" s="9"/>
      <c r="E941" s="11"/>
      <c r="F941" s="9"/>
      <c r="G941" s="9"/>
      <c r="H941" s="9"/>
      <c r="I941" s="9"/>
      <c r="J941" s="10"/>
      <c r="K941" s="11"/>
      <c r="L941" s="9"/>
      <c r="M941" s="12"/>
      <c r="N941" s="9"/>
    </row>
    <row r="942" spans="1:14" x14ac:dyDescent="0.25">
      <c r="A942" s="9"/>
      <c r="B942" s="10"/>
      <c r="C942" s="11"/>
      <c r="D942" s="9"/>
      <c r="E942" s="11"/>
      <c r="F942" s="9"/>
      <c r="G942" s="9"/>
      <c r="H942" s="9"/>
      <c r="I942" s="9"/>
      <c r="J942" s="10"/>
      <c r="K942" s="11"/>
      <c r="L942" s="9"/>
      <c r="M942" s="12"/>
      <c r="N942" s="9"/>
    </row>
    <row r="943" spans="1:14" x14ac:dyDescent="0.25">
      <c r="A943" s="9"/>
      <c r="B943" s="10"/>
      <c r="C943" s="11"/>
      <c r="D943" s="9"/>
      <c r="E943" s="11"/>
      <c r="F943" s="9"/>
      <c r="G943" s="9"/>
      <c r="H943" s="9"/>
      <c r="I943" s="9"/>
      <c r="J943" s="10"/>
      <c r="K943" s="11"/>
      <c r="L943" s="9"/>
      <c r="M943" s="12"/>
      <c r="N943" s="9"/>
    </row>
    <row r="944" spans="1:14" x14ac:dyDescent="0.25">
      <c r="A944" s="9"/>
      <c r="B944" s="10"/>
      <c r="C944" s="11"/>
      <c r="D944" s="9"/>
      <c r="E944" s="11"/>
      <c r="F944" s="9"/>
      <c r="G944" s="9"/>
      <c r="H944" s="9"/>
      <c r="I944" s="9"/>
      <c r="J944" s="10"/>
      <c r="K944" s="11"/>
      <c r="L944" s="9"/>
      <c r="M944" s="12"/>
      <c r="N944" s="9"/>
    </row>
    <row r="945" spans="1:14" x14ac:dyDescent="0.25">
      <c r="A945" s="9"/>
      <c r="B945" s="10"/>
      <c r="C945" s="11"/>
      <c r="D945" s="9"/>
      <c r="E945" s="11"/>
      <c r="F945" s="9"/>
      <c r="G945" s="9"/>
      <c r="H945" s="9"/>
      <c r="I945" s="9"/>
      <c r="J945" s="10"/>
      <c r="K945" s="11"/>
      <c r="L945" s="9"/>
      <c r="M945" s="12"/>
      <c r="N945" s="9"/>
    </row>
    <row r="946" spans="1:14" x14ac:dyDescent="0.25">
      <c r="A946" s="9"/>
      <c r="B946" s="10"/>
      <c r="C946" s="11"/>
      <c r="D946" s="9"/>
      <c r="E946" s="11"/>
      <c r="F946" s="9"/>
      <c r="G946" s="9"/>
      <c r="H946" s="9"/>
      <c r="I946" s="9"/>
      <c r="J946" s="10"/>
      <c r="K946" s="11"/>
      <c r="L946" s="9"/>
      <c r="M946" s="12"/>
      <c r="N946" s="9"/>
    </row>
    <row r="947" spans="1:14" x14ac:dyDescent="0.25">
      <c r="A947" s="9"/>
      <c r="B947" s="10"/>
      <c r="C947" s="11"/>
      <c r="D947" s="9"/>
      <c r="E947" s="11"/>
      <c r="F947" s="9"/>
      <c r="G947" s="9"/>
      <c r="H947" s="9"/>
      <c r="I947" s="9"/>
      <c r="J947" s="10"/>
      <c r="K947" s="11"/>
      <c r="L947" s="9"/>
      <c r="M947" s="12"/>
      <c r="N947" s="9"/>
    </row>
    <row r="948" spans="1:14" x14ac:dyDescent="0.25">
      <c r="A948" s="9"/>
      <c r="B948" s="10"/>
      <c r="C948" s="11"/>
      <c r="D948" s="9"/>
      <c r="E948" s="11"/>
      <c r="F948" s="9"/>
      <c r="G948" s="9"/>
      <c r="H948" s="9"/>
      <c r="I948" s="9"/>
      <c r="J948" s="10"/>
      <c r="K948" s="11"/>
      <c r="L948" s="9"/>
      <c r="M948" s="12"/>
      <c r="N948" s="9"/>
    </row>
    <row r="949" spans="1:14" x14ac:dyDescent="0.25">
      <c r="A949" s="9"/>
      <c r="B949" s="10"/>
      <c r="C949" s="11"/>
      <c r="D949" s="9"/>
      <c r="E949" s="11"/>
      <c r="F949" s="9"/>
      <c r="G949" s="9"/>
      <c r="H949" s="9"/>
      <c r="I949" s="9"/>
      <c r="J949" s="10"/>
      <c r="K949" s="11"/>
      <c r="L949" s="9"/>
      <c r="M949" s="12"/>
      <c r="N949" s="9"/>
    </row>
    <row r="950" spans="1:14" x14ac:dyDescent="0.25">
      <c r="A950" s="9"/>
      <c r="B950" s="10"/>
      <c r="C950" s="11"/>
      <c r="D950" s="9"/>
      <c r="E950" s="11"/>
      <c r="F950" s="9"/>
      <c r="G950" s="9"/>
      <c r="H950" s="9"/>
      <c r="I950" s="9"/>
      <c r="J950" s="10"/>
      <c r="K950" s="11"/>
      <c r="L950" s="9"/>
      <c r="M950" s="12"/>
      <c r="N950" s="9"/>
    </row>
    <row r="951" spans="1:14" x14ac:dyDescent="0.25">
      <c r="A951" s="9"/>
      <c r="B951" s="10"/>
      <c r="C951" s="11"/>
      <c r="D951" s="9"/>
      <c r="E951" s="11"/>
      <c r="F951" s="9"/>
      <c r="G951" s="9"/>
      <c r="H951" s="9"/>
      <c r="I951" s="9"/>
      <c r="J951" s="10"/>
      <c r="K951" s="11"/>
      <c r="L951" s="9"/>
      <c r="M951" s="12"/>
      <c r="N951" s="9"/>
    </row>
    <row r="952" spans="1:14" x14ac:dyDescent="0.25">
      <c r="A952" s="9"/>
      <c r="B952" s="10"/>
      <c r="C952" s="11"/>
      <c r="D952" s="9"/>
      <c r="E952" s="11"/>
      <c r="F952" s="9"/>
      <c r="G952" s="9"/>
      <c r="H952" s="9"/>
      <c r="I952" s="9"/>
      <c r="J952" s="10"/>
      <c r="K952" s="11"/>
      <c r="L952" s="9"/>
      <c r="M952" s="12"/>
      <c r="N952" s="9"/>
    </row>
    <row r="953" spans="1:14" x14ac:dyDescent="0.25">
      <c r="A953" s="9"/>
      <c r="B953" s="10"/>
      <c r="C953" s="11"/>
      <c r="D953" s="9"/>
      <c r="E953" s="11"/>
      <c r="F953" s="9"/>
      <c r="G953" s="9"/>
      <c r="H953" s="9"/>
      <c r="I953" s="9"/>
      <c r="J953" s="10"/>
      <c r="K953" s="11"/>
      <c r="L953" s="9"/>
      <c r="M953" s="12"/>
      <c r="N953" s="9"/>
    </row>
    <row r="954" spans="1:14" x14ac:dyDescent="0.25">
      <c r="A954" s="9"/>
      <c r="B954" s="10"/>
      <c r="C954" s="11"/>
      <c r="D954" s="9"/>
      <c r="E954" s="11"/>
      <c r="F954" s="9"/>
      <c r="G954" s="9"/>
      <c r="H954" s="9"/>
      <c r="I954" s="9"/>
      <c r="J954" s="10"/>
      <c r="K954" s="11"/>
      <c r="L954" s="9"/>
      <c r="M954" s="12"/>
      <c r="N954" s="9"/>
    </row>
    <row r="955" spans="1:14" x14ac:dyDescent="0.25">
      <c r="A955" s="9"/>
      <c r="B955" s="10"/>
      <c r="C955" s="11"/>
      <c r="D955" s="9"/>
      <c r="E955" s="11"/>
      <c r="F955" s="9"/>
      <c r="G955" s="9"/>
      <c r="H955" s="9"/>
      <c r="I955" s="9"/>
      <c r="J955" s="10"/>
      <c r="K955" s="11"/>
      <c r="L955" s="9"/>
      <c r="M955" s="12"/>
      <c r="N955" s="9"/>
    </row>
    <row r="956" spans="1:14" x14ac:dyDescent="0.25">
      <c r="A956" s="9"/>
      <c r="B956" s="10"/>
      <c r="C956" s="11"/>
      <c r="D956" s="9"/>
      <c r="E956" s="11"/>
      <c r="F956" s="9"/>
      <c r="G956" s="9"/>
      <c r="H956" s="9"/>
      <c r="I956" s="9"/>
      <c r="J956" s="10"/>
      <c r="K956" s="11"/>
      <c r="L956" s="9"/>
      <c r="M956" s="12"/>
      <c r="N956" s="9"/>
    </row>
    <row r="957" spans="1:14" x14ac:dyDescent="0.25">
      <c r="A957" s="9"/>
      <c r="B957" s="10"/>
      <c r="C957" s="11"/>
      <c r="D957" s="9"/>
      <c r="E957" s="11"/>
      <c r="F957" s="9"/>
      <c r="G957" s="9"/>
      <c r="H957" s="9"/>
      <c r="I957" s="9"/>
      <c r="J957" s="10"/>
      <c r="K957" s="11"/>
      <c r="L957" s="9"/>
      <c r="M957" s="12"/>
      <c r="N957" s="9"/>
    </row>
    <row r="958" spans="1:14" x14ac:dyDescent="0.25">
      <c r="A958" s="9"/>
      <c r="B958" s="10"/>
      <c r="C958" s="11"/>
      <c r="D958" s="9"/>
      <c r="E958" s="11"/>
      <c r="F958" s="9"/>
      <c r="G958" s="9"/>
      <c r="H958" s="9"/>
      <c r="I958" s="9"/>
      <c r="J958" s="10"/>
      <c r="K958" s="11"/>
      <c r="L958" s="9"/>
      <c r="M958" s="12"/>
      <c r="N958" s="9"/>
    </row>
    <row r="959" spans="1:14" x14ac:dyDescent="0.25">
      <c r="A959" s="9"/>
      <c r="B959" s="10"/>
      <c r="C959" s="11"/>
      <c r="D959" s="9"/>
      <c r="E959" s="11"/>
      <c r="F959" s="9"/>
      <c r="G959" s="9"/>
      <c r="H959" s="9"/>
      <c r="I959" s="9"/>
      <c r="J959" s="10"/>
      <c r="K959" s="11"/>
      <c r="L959" s="9"/>
      <c r="M959" s="12"/>
      <c r="N959" s="9"/>
    </row>
    <row r="960" spans="1:14" x14ac:dyDescent="0.25">
      <c r="A960" s="9"/>
      <c r="B960" s="10"/>
      <c r="C960" s="11"/>
      <c r="D960" s="9"/>
      <c r="E960" s="11"/>
      <c r="F960" s="9"/>
      <c r="G960" s="9"/>
      <c r="H960" s="9"/>
      <c r="I960" s="9"/>
      <c r="J960" s="10"/>
      <c r="K960" s="11"/>
      <c r="L960" s="9"/>
      <c r="M960" s="12"/>
      <c r="N960" s="9"/>
    </row>
    <row r="961" spans="1:14" x14ac:dyDescent="0.25">
      <c r="A961" s="9"/>
      <c r="B961" s="10"/>
      <c r="C961" s="11"/>
      <c r="D961" s="9"/>
      <c r="E961" s="11"/>
      <c r="F961" s="9"/>
      <c r="G961" s="9"/>
      <c r="H961" s="9"/>
      <c r="I961" s="9"/>
      <c r="J961" s="10"/>
      <c r="K961" s="11"/>
      <c r="L961" s="9"/>
      <c r="M961" s="12"/>
      <c r="N961" s="9"/>
    </row>
    <row r="962" spans="1:14" x14ac:dyDescent="0.25">
      <c r="A962" s="9"/>
      <c r="B962" s="10"/>
      <c r="C962" s="11"/>
      <c r="D962" s="9"/>
      <c r="E962" s="11"/>
      <c r="F962" s="9"/>
      <c r="G962" s="9"/>
      <c r="H962" s="9"/>
      <c r="I962" s="9"/>
      <c r="J962" s="10"/>
      <c r="K962" s="11"/>
      <c r="L962" s="9"/>
      <c r="M962" s="12"/>
      <c r="N962" s="9"/>
    </row>
    <row r="963" spans="1:14" x14ac:dyDescent="0.25">
      <c r="A963" s="9"/>
      <c r="B963" s="10"/>
      <c r="C963" s="11"/>
      <c r="D963" s="9"/>
      <c r="E963" s="11"/>
      <c r="F963" s="9"/>
      <c r="G963" s="9"/>
      <c r="H963" s="9"/>
      <c r="I963" s="9"/>
      <c r="J963" s="10"/>
      <c r="K963" s="11"/>
      <c r="L963" s="9"/>
      <c r="M963" s="12"/>
      <c r="N963" s="9"/>
    </row>
    <row r="964" spans="1:14" x14ac:dyDescent="0.25">
      <c r="A964" s="9"/>
      <c r="B964" s="10"/>
      <c r="C964" s="11"/>
      <c r="D964" s="9"/>
      <c r="E964" s="11"/>
      <c r="F964" s="9"/>
      <c r="G964" s="9"/>
      <c r="H964" s="9"/>
      <c r="I964" s="9"/>
      <c r="J964" s="10"/>
      <c r="K964" s="11"/>
      <c r="L964" s="9"/>
      <c r="M964" s="12"/>
      <c r="N964" s="9"/>
    </row>
    <row r="965" spans="1:14" x14ac:dyDescent="0.25">
      <c r="A965" s="9"/>
      <c r="B965" s="10"/>
      <c r="C965" s="11"/>
      <c r="D965" s="9"/>
      <c r="E965" s="11"/>
      <c r="F965" s="9"/>
      <c r="G965" s="9"/>
      <c r="H965" s="9"/>
      <c r="I965" s="9"/>
      <c r="J965" s="10"/>
      <c r="K965" s="11"/>
      <c r="L965" s="9"/>
      <c r="M965" s="12"/>
      <c r="N965" s="9"/>
    </row>
    <row r="966" spans="1:14" x14ac:dyDescent="0.25">
      <c r="A966" s="9"/>
      <c r="B966" s="10"/>
      <c r="C966" s="11"/>
      <c r="D966" s="9"/>
      <c r="E966" s="11"/>
      <c r="F966" s="9"/>
      <c r="G966" s="9"/>
      <c r="H966" s="9"/>
      <c r="I966" s="9"/>
      <c r="J966" s="10"/>
      <c r="K966" s="11"/>
      <c r="L966" s="9"/>
      <c r="M966" s="12"/>
      <c r="N966" s="9"/>
    </row>
    <row r="967" spans="1:14" x14ac:dyDescent="0.25">
      <c r="A967" s="9"/>
      <c r="B967" s="10"/>
      <c r="C967" s="11"/>
      <c r="D967" s="9"/>
      <c r="E967" s="11"/>
      <c r="F967" s="9"/>
      <c r="G967" s="9"/>
      <c r="H967" s="9"/>
      <c r="I967" s="9"/>
      <c r="J967" s="10"/>
      <c r="K967" s="11"/>
      <c r="L967" s="9"/>
      <c r="M967" s="12"/>
      <c r="N967" s="9"/>
    </row>
    <row r="968" spans="1:14" x14ac:dyDescent="0.25">
      <c r="A968" s="9"/>
      <c r="B968" s="10"/>
      <c r="C968" s="11"/>
      <c r="D968" s="9"/>
      <c r="E968" s="11"/>
      <c r="F968" s="9"/>
      <c r="G968" s="9"/>
      <c r="H968" s="9"/>
      <c r="I968" s="9"/>
      <c r="J968" s="10"/>
      <c r="K968" s="11"/>
      <c r="L968" s="9"/>
      <c r="M968" s="12"/>
      <c r="N968" s="9"/>
    </row>
    <row r="969" spans="1:14" x14ac:dyDescent="0.25">
      <c r="A969" s="9"/>
      <c r="B969" s="10"/>
      <c r="C969" s="11"/>
      <c r="D969" s="9"/>
      <c r="E969" s="11"/>
      <c r="F969" s="9"/>
      <c r="G969" s="9"/>
      <c r="H969" s="9"/>
      <c r="I969" s="9"/>
      <c r="J969" s="10"/>
      <c r="K969" s="11"/>
      <c r="L969" s="9"/>
      <c r="M969" s="12"/>
      <c r="N969" s="9"/>
    </row>
    <row r="970" spans="1:14" x14ac:dyDescent="0.25">
      <c r="A970" s="9"/>
      <c r="B970" s="10"/>
      <c r="C970" s="11"/>
      <c r="D970" s="9"/>
      <c r="E970" s="11"/>
      <c r="F970" s="9"/>
      <c r="G970" s="9"/>
      <c r="H970" s="9"/>
      <c r="I970" s="9"/>
      <c r="J970" s="10"/>
      <c r="K970" s="11"/>
      <c r="L970" s="9"/>
      <c r="M970" s="12"/>
      <c r="N970" s="9"/>
    </row>
    <row r="971" spans="1:14" x14ac:dyDescent="0.25">
      <c r="A971" s="9"/>
      <c r="B971" s="10"/>
      <c r="C971" s="11"/>
      <c r="D971" s="9"/>
      <c r="E971" s="11"/>
      <c r="F971" s="9"/>
      <c r="G971" s="9"/>
      <c r="H971" s="9"/>
      <c r="I971" s="9"/>
      <c r="J971" s="10"/>
      <c r="K971" s="11"/>
      <c r="L971" s="9"/>
      <c r="M971" s="12"/>
      <c r="N971" s="9"/>
    </row>
    <row r="972" spans="1:14" x14ac:dyDescent="0.25">
      <c r="A972" s="9"/>
      <c r="B972" s="10"/>
      <c r="C972" s="11"/>
      <c r="D972" s="9"/>
      <c r="E972" s="11"/>
      <c r="F972" s="9"/>
      <c r="G972" s="9"/>
      <c r="H972" s="9"/>
      <c r="I972" s="9"/>
      <c r="J972" s="10"/>
      <c r="K972" s="11"/>
      <c r="L972" s="9"/>
      <c r="M972" s="12"/>
      <c r="N972" s="9"/>
    </row>
    <row r="973" spans="1:14" x14ac:dyDescent="0.25">
      <c r="A973" s="9"/>
      <c r="B973" s="10"/>
      <c r="C973" s="11"/>
      <c r="D973" s="9"/>
      <c r="E973" s="11"/>
      <c r="F973" s="9"/>
      <c r="G973" s="9"/>
      <c r="H973" s="9"/>
      <c r="I973" s="9"/>
      <c r="J973" s="10"/>
      <c r="K973" s="11"/>
      <c r="L973" s="9"/>
      <c r="M973" s="12"/>
      <c r="N973" s="9"/>
    </row>
    <row r="974" spans="1:14" x14ac:dyDescent="0.25">
      <c r="A974" s="9"/>
      <c r="B974" s="10"/>
      <c r="C974" s="11"/>
      <c r="D974" s="9"/>
      <c r="E974" s="11"/>
      <c r="F974" s="9"/>
      <c r="G974" s="9"/>
      <c r="H974" s="9"/>
      <c r="I974" s="9"/>
      <c r="J974" s="10"/>
      <c r="K974" s="11"/>
      <c r="L974" s="9"/>
      <c r="M974" s="12"/>
      <c r="N974" s="9"/>
    </row>
    <row r="975" spans="1:14" x14ac:dyDescent="0.25">
      <c r="A975" s="9"/>
      <c r="B975" s="10"/>
      <c r="C975" s="11"/>
      <c r="D975" s="9"/>
      <c r="E975" s="11"/>
      <c r="F975" s="9"/>
      <c r="G975" s="9"/>
      <c r="H975" s="9"/>
      <c r="I975" s="9"/>
      <c r="J975" s="10"/>
      <c r="K975" s="11"/>
      <c r="L975" s="9"/>
      <c r="M975" s="12"/>
      <c r="N975" s="9"/>
    </row>
    <row r="976" spans="1:14" x14ac:dyDescent="0.25">
      <c r="A976" s="9"/>
      <c r="B976" s="10"/>
      <c r="C976" s="11"/>
      <c r="D976" s="9"/>
      <c r="E976" s="11"/>
      <c r="F976" s="9"/>
      <c r="G976" s="9"/>
      <c r="H976" s="9"/>
      <c r="I976" s="9"/>
      <c r="J976" s="10"/>
      <c r="K976" s="11"/>
      <c r="L976" s="9"/>
      <c r="M976" s="12"/>
      <c r="N976" s="9"/>
    </row>
    <row r="977" spans="1:14" x14ac:dyDescent="0.25">
      <c r="A977" s="9"/>
      <c r="B977" s="10"/>
      <c r="C977" s="11"/>
      <c r="D977" s="9"/>
      <c r="E977" s="11"/>
      <c r="F977" s="9"/>
      <c r="G977" s="9"/>
      <c r="H977" s="9"/>
      <c r="I977" s="9"/>
      <c r="J977" s="10"/>
      <c r="K977" s="11"/>
      <c r="L977" s="9"/>
      <c r="M977" s="12"/>
      <c r="N977" s="9"/>
    </row>
    <row r="978" spans="1:14" x14ac:dyDescent="0.25">
      <c r="A978" s="9"/>
      <c r="B978" s="10"/>
      <c r="C978" s="11"/>
      <c r="D978" s="9"/>
      <c r="E978" s="11"/>
      <c r="F978" s="9"/>
      <c r="G978" s="9"/>
      <c r="H978" s="9"/>
      <c r="I978" s="9"/>
      <c r="J978" s="10"/>
      <c r="K978" s="11"/>
      <c r="L978" s="9"/>
      <c r="M978" s="12"/>
      <c r="N978" s="9"/>
    </row>
    <row r="979" spans="1:14" x14ac:dyDescent="0.25">
      <c r="A979" s="9"/>
      <c r="B979" s="10"/>
      <c r="C979" s="11"/>
      <c r="D979" s="9"/>
      <c r="E979" s="11"/>
      <c r="F979" s="9"/>
      <c r="G979" s="9"/>
      <c r="H979" s="9"/>
      <c r="I979" s="9"/>
      <c r="J979" s="10"/>
      <c r="K979" s="11"/>
      <c r="L979" s="9"/>
      <c r="M979" s="12"/>
      <c r="N979" s="9"/>
    </row>
    <row r="980" spans="1:14" x14ac:dyDescent="0.25">
      <c r="A980" s="9"/>
      <c r="B980" s="10"/>
      <c r="C980" s="11"/>
      <c r="D980" s="9"/>
      <c r="E980" s="11"/>
      <c r="F980" s="9"/>
      <c r="G980" s="9"/>
      <c r="H980" s="9"/>
      <c r="I980" s="9"/>
      <c r="J980" s="10"/>
      <c r="K980" s="11"/>
      <c r="L980" s="9"/>
      <c r="M980" s="12"/>
      <c r="N980" s="9"/>
    </row>
    <row r="981" spans="1:14" x14ac:dyDescent="0.25">
      <c r="A981" s="9"/>
      <c r="B981" s="10"/>
      <c r="C981" s="11"/>
      <c r="D981" s="9"/>
      <c r="E981" s="11"/>
      <c r="F981" s="9"/>
      <c r="G981" s="9"/>
      <c r="H981" s="9"/>
      <c r="I981" s="9"/>
      <c r="J981" s="10"/>
      <c r="K981" s="11"/>
      <c r="L981" s="9"/>
      <c r="M981" s="12"/>
      <c r="N981" s="9"/>
    </row>
    <row r="982" spans="1:14" x14ac:dyDescent="0.25">
      <c r="A982" s="9"/>
      <c r="B982" s="10"/>
      <c r="C982" s="11"/>
      <c r="D982" s="9"/>
      <c r="E982" s="11"/>
      <c r="F982" s="9"/>
      <c r="G982" s="9"/>
      <c r="H982" s="9"/>
      <c r="I982" s="9"/>
      <c r="J982" s="10"/>
      <c r="K982" s="11"/>
      <c r="L982" s="9"/>
      <c r="M982" s="12"/>
      <c r="N982" s="9"/>
    </row>
    <row r="983" spans="1:14" x14ac:dyDescent="0.25">
      <c r="A983" s="9"/>
      <c r="B983" s="10"/>
      <c r="C983" s="11"/>
      <c r="D983" s="9"/>
      <c r="E983" s="11"/>
      <c r="F983" s="9"/>
      <c r="G983" s="9"/>
      <c r="H983" s="9"/>
      <c r="I983" s="9"/>
      <c r="J983" s="10"/>
      <c r="K983" s="11"/>
      <c r="L983" s="9"/>
      <c r="M983" s="12"/>
      <c r="N983" s="9"/>
    </row>
    <row r="984" spans="1:14" x14ac:dyDescent="0.25">
      <c r="A984" s="9"/>
      <c r="B984" s="10"/>
      <c r="C984" s="11"/>
      <c r="D984" s="9"/>
      <c r="E984" s="11"/>
      <c r="F984" s="9"/>
      <c r="G984" s="9"/>
      <c r="H984" s="9"/>
      <c r="I984" s="9"/>
      <c r="J984" s="10"/>
      <c r="K984" s="11"/>
      <c r="L984" s="9"/>
      <c r="M984" s="12"/>
      <c r="N984" s="9"/>
    </row>
    <row r="985" spans="1:14" x14ac:dyDescent="0.25">
      <c r="A985" s="9"/>
      <c r="B985" s="10"/>
      <c r="C985" s="11"/>
      <c r="D985" s="9"/>
      <c r="E985" s="11"/>
      <c r="F985" s="9"/>
      <c r="G985" s="9"/>
      <c r="H985" s="9"/>
      <c r="I985" s="9"/>
      <c r="J985" s="10"/>
      <c r="K985" s="11"/>
      <c r="L985" s="9"/>
      <c r="M985" s="12"/>
      <c r="N985" s="9"/>
    </row>
    <row r="986" spans="1:14" x14ac:dyDescent="0.25">
      <c r="A986" s="9"/>
      <c r="B986" s="10"/>
      <c r="C986" s="11"/>
      <c r="D986" s="9"/>
      <c r="E986" s="11"/>
      <c r="F986" s="9"/>
      <c r="G986" s="9"/>
      <c r="H986" s="9"/>
      <c r="I986" s="9"/>
      <c r="J986" s="10"/>
      <c r="K986" s="11"/>
      <c r="L986" s="9"/>
      <c r="M986" s="12"/>
      <c r="N986" s="9"/>
    </row>
    <row r="987" spans="1:14" x14ac:dyDescent="0.25">
      <c r="A987" s="9"/>
      <c r="B987" s="10"/>
      <c r="C987" s="11"/>
      <c r="D987" s="9"/>
      <c r="E987" s="11"/>
      <c r="F987" s="9"/>
      <c r="G987" s="9"/>
      <c r="H987" s="9"/>
      <c r="I987" s="9"/>
      <c r="J987" s="10"/>
      <c r="K987" s="11"/>
      <c r="L987" s="9"/>
      <c r="M987" s="12"/>
      <c r="N987" s="9"/>
    </row>
    <row r="988" spans="1:14" x14ac:dyDescent="0.25">
      <c r="A988" s="9"/>
      <c r="B988" s="10"/>
      <c r="C988" s="11"/>
      <c r="D988" s="9"/>
      <c r="E988" s="11"/>
      <c r="F988" s="9"/>
      <c r="G988" s="9"/>
      <c r="H988" s="9"/>
      <c r="I988" s="9"/>
      <c r="J988" s="10"/>
      <c r="K988" s="11"/>
      <c r="L988" s="9"/>
      <c r="M988" s="12"/>
      <c r="N988" s="9"/>
    </row>
    <row r="989" spans="1:14" x14ac:dyDescent="0.25">
      <c r="A989" s="9"/>
      <c r="B989" s="10"/>
      <c r="C989" s="11"/>
      <c r="D989" s="9"/>
      <c r="E989" s="11"/>
      <c r="F989" s="9"/>
      <c r="G989" s="9"/>
      <c r="H989" s="9"/>
      <c r="I989" s="9"/>
      <c r="J989" s="10"/>
      <c r="K989" s="11"/>
      <c r="L989" s="9"/>
      <c r="M989" s="12"/>
      <c r="N989" s="9"/>
    </row>
    <row r="990" spans="1:14" x14ac:dyDescent="0.25">
      <c r="A990" s="9"/>
      <c r="B990" s="10"/>
      <c r="C990" s="11"/>
      <c r="D990" s="9"/>
      <c r="E990" s="11"/>
      <c r="F990" s="9"/>
      <c r="G990" s="9"/>
      <c r="H990" s="9"/>
      <c r="I990" s="9"/>
      <c r="J990" s="10"/>
      <c r="K990" s="11"/>
      <c r="L990" s="9"/>
      <c r="M990" s="12"/>
      <c r="N990" s="9"/>
    </row>
    <row r="991" spans="1:14" x14ac:dyDescent="0.25">
      <c r="A991" s="9"/>
      <c r="B991" s="10"/>
      <c r="C991" s="11"/>
      <c r="D991" s="9"/>
      <c r="E991" s="11"/>
      <c r="F991" s="9"/>
      <c r="G991" s="9"/>
      <c r="H991" s="9"/>
      <c r="I991" s="9"/>
      <c r="J991" s="10"/>
      <c r="K991" s="11"/>
      <c r="L991" s="9"/>
      <c r="M991" s="12"/>
      <c r="N991" s="9"/>
    </row>
    <row r="992" spans="1:14" x14ac:dyDescent="0.25">
      <c r="A992" s="9"/>
      <c r="B992" s="10"/>
      <c r="C992" s="11"/>
      <c r="D992" s="9"/>
      <c r="E992" s="11"/>
      <c r="F992" s="9"/>
      <c r="G992" s="9"/>
      <c r="H992" s="9"/>
      <c r="I992" s="9"/>
      <c r="J992" s="10"/>
      <c r="K992" s="11"/>
      <c r="L992" s="9"/>
      <c r="M992" s="12"/>
      <c r="N992" s="9"/>
    </row>
    <row r="993" spans="1:14" x14ac:dyDescent="0.25">
      <c r="A993" s="9"/>
      <c r="B993" s="10"/>
      <c r="C993" s="11"/>
      <c r="D993" s="9"/>
      <c r="E993" s="11"/>
      <c r="F993" s="9"/>
      <c r="G993" s="9"/>
      <c r="H993" s="9"/>
      <c r="I993" s="9"/>
      <c r="J993" s="10"/>
      <c r="K993" s="11"/>
      <c r="L993" s="9"/>
      <c r="M993" s="12"/>
      <c r="N993" s="9"/>
    </row>
    <row r="994" spans="1:14" x14ac:dyDescent="0.25">
      <c r="A994" s="9"/>
      <c r="B994" s="10"/>
      <c r="C994" s="11"/>
      <c r="D994" s="9"/>
      <c r="E994" s="11"/>
      <c r="F994" s="9"/>
      <c r="G994" s="9"/>
      <c r="H994" s="9"/>
      <c r="I994" s="9"/>
      <c r="J994" s="10"/>
      <c r="K994" s="11"/>
      <c r="L994" s="9"/>
      <c r="M994" s="12"/>
      <c r="N994" s="9"/>
    </row>
    <row r="995" spans="1:14" x14ac:dyDescent="0.25">
      <c r="A995" s="9"/>
      <c r="B995" s="10"/>
      <c r="C995" s="11"/>
      <c r="D995" s="9"/>
      <c r="E995" s="11"/>
      <c r="F995" s="9"/>
      <c r="G995" s="9"/>
      <c r="H995" s="9"/>
      <c r="I995" s="9"/>
      <c r="J995" s="10"/>
      <c r="K995" s="11"/>
      <c r="L995" s="9"/>
      <c r="M995" s="12"/>
      <c r="N995" s="9"/>
    </row>
    <row r="996" spans="1:14" x14ac:dyDescent="0.25">
      <c r="A996" s="9"/>
      <c r="B996" s="10"/>
      <c r="C996" s="11"/>
      <c r="D996" s="9"/>
      <c r="E996" s="11"/>
      <c r="F996" s="9"/>
      <c r="G996" s="9"/>
      <c r="H996" s="9"/>
      <c r="I996" s="9"/>
      <c r="J996" s="10"/>
      <c r="K996" s="11"/>
      <c r="L996" s="9"/>
      <c r="M996" s="12"/>
      <c r="N996" s="9"/>
    </row>
    <row r="997" spans="1:14" x14ac:dyDescent="0.25">
      <c r="A997" s="9"/>
      <c r="B997" s="10"/>
      <c r="C997" s="11"/>
      <c r="D997" s="9"/>
      <c r="E997" s="11"/>
      <c r="F997" s="9"/>
      <c r="G997" s="9"/>
      <c r="H997" s="9"/>
      <c r="I997" s="9"/>
      <c r="J997" s="10"/>
      <c r="K997" s="11"/>
      <c r="L997" s="9"/>
      <c r="M997" s="12"/>
      <c r="N997" s="9"/>
    </row>
    <row r="998" spans="1:14" x14ac:dyDescent="0.25">
      <c r="A998" s="9"/>
      <c r="B998" s="10"/>
      <c r="C998" s="11"/>
      <c r="D998" s="9"/>
      <c r="E998" s="11"/>
      <c r="F998" s="9"/>
      <c r="G998" s="9"/>
      <c r="H998" s="9"/>
      <c r="I998" s="9"/>
      <c r="J998" s="10"/>
      <c r="K998" s="11"/>
      <c r="L998" s="9"/>
      <c r="M998" s="12"/>
      <c r="N998" s="9"/>
    </row>
    <row r="999" spans="1:14" x14ac:dyDescent="0.25">
      <c r="A999" s="9"/>
      <c r="B999" s="10"/>
      <c r="C999" s="11"/>
      <c r="D999" s="9"/>
      <c r="E999" s="11"/>
      <c r="F999" s="9"/>
      <c r="G999" s="9"/>
      <c r="H999" s="9"/>
      <c r="I999" s="9"/>
      <c r="J999" s="10"/>
      <c r="K999" s="11"/>
      <c r="L999" s="9"/>
      <c r="M999" s="12"/>
      <c r="N999" s="9"/>
    </row>
    <row r="1000" spans="1:14" x14ac:dyDescent="0.25">
      <c r="A1000" s="9"/>
      <c r="B1000" s="10"/>
      <c r="C1000" s="11"/>
      <c r="D1000" s="9"/>
      <c r="E1000" s="11"/>
      <c r="F1000" s="9"/>
      <c r="G1000" s="9"/>
      <c r="H1000" s="9"/>
      <c r="I1000" s="9"/>
      <c r="J1000" s="10"/>
      <c r="K1000" s="11"/>
      <c r="L1000" s="9"/>
      <c r="M1000" s="12"/>
      <c r="N1000" s="9"/>
    </row>
    <row r="1001" spans="1:14" x14ac:dyDescent="0.25">
      <c r="A1001" s="9"/>
      <c r="B1001" s="10"/>
      <c r="C1001" s="11"/>
      <c r="D1001" s="9"/>
      <c r="E1001" s="11"/>
      <c r="F1001" s="9"/>
      <c r="G1001" s="9"/>
      <c r="H1001" s="9"/>
      <c r="I1001" s="9"/>
      <c r="J1001" s="10"/>
      <c r="K1001" s="11"/>
      <c r="L1001" s="9"/>
      <c r="M1001" s="12"/>
      <c r="N1001" s="9"/>
    </row>
    <row r="1002" spans="1:14" x14ac:dyDescent="0.25">
      <c r="A1002" s="9"/>
      <c r="B1002" s="10"/>
      <c r="C1002" s="11"/>
      <c r="D1002" s="9"/>
      <c r="E1002" s="11"/>
      <c r="F1002" s="9"/>
      <c r="G1002" s="9"/>
      <c r="H1002" s="9"/>
      <c r="I1002" s="9"/>
      <c r="J1002" s="10"/>
      <c r="K1002" s="11"/>
      <c r="L1002" s="9"/>
      <c r="M1002" s="12"/>
      <c r="N1002" s="9"/>
    </row>
    <row r="1003" spans="1:14" x14ac:dyDescent="0.25">
      <c r="A1003" s="9"/>
      <c r="B1003" s="10"/>
      <c r="C1003" s="11"/>
      <c r="D1003" s="9"/>
      <c r="E1003" s="11"/>
      <c r="F1003" s="9"/>
      <c r="G1003" s="9"/>
      <c r="H1003" s="9"/>
      <c r="I1003" s="9"/>
      <c r="J1003" s="10"/>
      <c r="K1003" s="11"/>
      <c r="L1003" s="9"/>
      <c r="M1003" s="12"/>
      <c r="N1003" s="9"/>
    </row>
    <row r="1004" spans="1:14" x14ac:dyDescent="0.25">
      <c r="A1004" s="9"/>
      <c r="B1004" s="10"/>
      <c r="C1004" s="11"/>
      <c r="D1004" s="9"/>
      <c r="E1004" s="11"/>
      <c r="F1004" s="9"/>
      <c r="G1004" s="9"/>
      <c r="H1004" s="9"/>
      <c r="I1004" s="9"/>
      <c r="J1004" s="10"/>
      <c r="K1004" s="11"/>
      <c r="L1004" s="9"/>
      <c r="M1004" s="12"/>
      <c r="N1004" s="9"/>
    </row>
    <row r="1005" spans="1:14" x14ac:dyDescent="0.25">
      <c r="A1005" s="9"/>
      <c r="B1005" s="10"/>
      <c r="C1005" s="11"/>
      <c r="D1005" s="9"/>
      <c r="E1005" s="11"/>
      <c r="F1005" s="9"/>
      <c r="G1005" s="9"/>
      <c r="H1005" s="9"/>
      <c r="I1005" s="9"/>
      <c r="J1005" s="10"/>
      <c r="K1005" s="11"/>
      <c r="L1005" s="9"/>
      <c r="M1005" s="12"/>
      <c r="N1005" s="9"/>
    </row>
    <row r="1006" spans="1:14" x14ac:dyDescent="0.25">
      <c r="A1006" s="9"/>
      <c r="B1006" s="10"/>
      <c r="C1006" s="11"/>
      <c r="D1006" s="9"/>
      <c r="E1006" s="11"/>
      <c r="F1006" s="9"/>
      <c r="G1006" s="9"/>
      <c r="H1006" s="9"/>
      <c r="I1006" s="9"/>
      <c r="J1006" s="10"/>
      <c r="K1006" s="11"/>
      <c r="L1006" s="9"/>
      <c r="M1006" s="12"/>
      <c r="N1006" s="9"/>
    </row>
    <row r="1007" spans="1:14" x14ac:dyDescent="0.25">
      <c r="A1007" s="9"/>
      <c r="B1007" s="10"/>
      <c r="C1007" s="11"/>
      <c r="D1007" s="9"/>
      <c r="E1007" s="11"/>
      <c r="F1007" s="9"/>
      <c r="G1007" s="9"/>
      <c r="H1007" s="9"/>
      <c r="I1007" s="9"/>
      <c r="J1007" s="10"/>
      <c r="K1007" s="11"/>
      <c r="L1007" s="9"/>
      <c r="M1007" s="12"/>
      <c r="N1007" s="9"/>
    </row>
    <row r="1008" spans="1:14" x14ac:dyDescent="0.25">
      <c r="A1008" s="9"/>
      <c r="B1008" s="10"/>
      <c r="C1008" s="11"/>
      <c r="D1008" s="9"/>
      <c r="E1008" s="11"/>
      <c r="F1008" s="9"/>
      <c r="G1008" s="9"/>
      <c r="H1008" s="9"/>
      <c r="I1008" s="9"/>
      <c r="J1008" s="10"/>
      <c r="K1008" s="11"/>
      <c r="L1008" s="9"/>
      <c r="M1008" s="12"/>
      <c r="N1008" s="9"/>
    </row>
    <row r="1009" spans="1:14" x14ac:dyDescent="0.25">
      <c r="A1009" s="9"/>
      <c r="B1009" s="10"/>
      <c r="C1009" s="11"/>
      <c r="D1009" s="9"/>
      <c r="E1009" s="11"/>
      <c r="F1009" s="9"/>
      <c r="G1009" s="9"/>
      <c r="H1009" s="9"/>
      <c r="I1009" s="9"/>
      <c r="J1009" s="10"/>
      <c r="K1009" s="11"/>
      <c r="L1009" s="9"/>
      <c r="M1009" s="12"/>
      <c r="N1009" s="9"/>
    </row>
    <row r="1010" spans="1:14" x14ac:dyDescent="0.25">
      <c r="A1010" s="9"/>
      <c r="B1010" s="10"/>
      <c r="C1010" s="11"/>
      <c r="D1010" s="9"/>
      <c r="E1010" s="11"/>
      <c r="F1010" s="9"/>
      <c r="G1010" s="9"/>
      <c r="H1010" s="9"/>
      <c r="I1010" s="9"/>
      <c r="J1010" s="10"/>
      <c r="K1010" s="11"/>
      <c r="L1010" s="9"/>
      <c r="M1010" s="12"/>
      <c r="N1010" s="9"/>
    </row>
    <row r="1011" spans="1:14" x14ac:dyDescent="0.25">
      <c r="A1011" s="9"/>
      <c r="B1011" s="10"/>
      <c r="C1011" s="11"/>
      <c r="D1011" s="9"/>
      <c r="E1011" s="11"/>
      <c r="F1011" s="9"/>
      <c r="G1011" s="9"/>
      <c r="H1011" s="9"/>
      <c r="I1011" s="9"/>
      <c r="J1011" s="10"/>
      <c r="K1011" s="11"/>
      <c r="L1011" s="9"/>
      <c r="M1011" s="12"/>
      <c r="N1011" s="9"/>
    </row>
    <row r="1012" spans="1:14" x14ac:dyDescent="0.25">
      <c r="A1012" s="9"/>
      <c r="B1012" s="10"/>
      <c r="C1012" s="11"/>
      <c r="D1012" s="9"/>
      <c r="E1012" s="11"/>
      <c r="F1012" s="9"/>
      <c r="G1012" s="9"/>
      <c r="H1012" s="9"/>
      <c r="I1012" s="9"/>
      <c r="J1012" s="10"/>
      <c r="K1012" s="11"/>
      <c r="L1012" s="9"/>
      <c r="M1012" s="12"/>
      <c r="N1012" s="9"/>
    </row>
    <row r="1013" spans="1:14" x14ac:dyDescent="0.25">
      <c r="A1013" s="9"/>
      <c r="B1013" s="10"/>
      <c r="C1013" s="11"/>
      <c r="D1013" s="9"/>
      <c r="E1013" s="11"/>
      <c r="F1013" s="9"/>
      <c r="G1013" s="9"/>
      <c r="H1013" s="9"/>
      <c r="I1013" s="9"/>
      <c r="J1013" s="10"/>
      <c r="K1013" s="11"/>
      <c r="L1013" s="9"/>
      <c r="M1013" s="12"/>
      <c r="N1013" s="9"/>
    </row>
    <row r="1014" spans="1:14" x14ac:dyDescent="0.25">
      <c r="A1014" s="9"/>
      <c r="B1014" s="10"/>
      <c r="C1014" s="11"/>
      <c r="D1014" s="9"/>
      <c r="E1014" s="11"/>
      <c r="F1014" s="9"/>
      <c r="G1014" s="9"/>
      <c r="H1014" s="9"/>
      <c r="I1014" s="9"/>
      <c r="J1014" s="10"/>
      <c r="K1014" s="11"/>
      <c r="L1014" s="9"/>
      <c r="M1014" s="12"/>
      <c r="N1014" s="9"/>
    </row>
    <row r="1015" spans="1:14" x14ac:dyDescent="0.25">
      <c r="A1015" s="9"/>
      <c r="B1015" s="10"/>
      <c r="C1015" s="11"/>
      <c r="D1015" s="9"/>
      <c r="E1015" s="11"/>
      <c r="F1015" s="9"/>
      <c r="G1015" s="9"/>
      <c r="H1015" s="9"/>
      <c r="I1015" s="9"/>
      <c r="J1015" s="10"/>
      <c r="K1015" s="11"/>
      <c r="L1015" s="9"/>
      <c r="M1015" s="12"/>
      <c r="N1015" s="9"/>
    </row>
    <row r="1016" spans="1:14" x14ac:dyDescent="0.25">
      <c r="A1016" s="9"/>
      <c r="B1016" s="10"/>
      <c r="C1016" s="11"/>
      <c r="D1016" s="9"/>
      <c r="E1016" s="11"/>
      <c r="F1016" s="9"/>
      <c r="G1016" s="9"/>
      <c r="H1016" s="9"/>
      <c r="I1016" s="9"/>
      <c r="J1016" s="10"/>
      <c r="K1016" s="11"/>
      <c r="L1016" s="9"/>
      <c r="M1016" s="12"/>
      <c r="N1016" s="9"/>
    </row>
    <row r="1017" spans="1:14" x14ac:dyDescent="0.25">
      <c r="A1017" s="9"/>
      <c r="B1017" s="10"/>
      <c r="C1017" s="11"/>
      <c r="D1017" s="9"/>
      <c r="E1017" s="11"/>
      <c r="F1017" s="9"/>
      <c r="G1017" s="9"/>
      <c r="H1017" s="9"/>
      <c r="I1017" s="9"/>
      <c r="J1017" s="10"/>
      <c r="K1017" s="11"/>
      <c r="L1017" s="9"/>
      <c r="M1017" s="12"/>
      <c r="N1017" s="9"/>
    </row>
    <row r="1018" spans="1:14" x14ac:dyDescent="0.25">
      <c r="A1018" s="9"/>
      <c r="B1018" s="10"/>
      <c r="C1018" s="11"/>
      <c r="D1018" s="9"/>
      <c r="E1018" s="11"/>
      <c r="F1018" s="9"/>
      <c r="G1018" s="9"/>
      <c r="H1018" s="9"/>
      <c r="I1018" s="9"/>
      <c r="J1018" s="10"/>
      <c r="K1018" s="11"/>
      <c r="L1018" s="9"/>
      <c r="M1018" s="12"/>
      <c r="N1018" s="9"/>
    </row>
    <row r="1019" spans="1:14" x14ac:dyDescent="0.25">
      <c r="A1019" s="9"/>
      <c r="B1019" s="10"/>
      <c r="C1019" s="11"/>
      <c r="D1019" s="9"/>
      <c r="E1019" s="11"/>
      <c r="F1019" s="9"/>
      <c r="G1019" s="9"/>
      <c r="H1019" s="9"/>
      <c r="I1019" s="9"/>
      <c r="J1019" s="10"/>
      <c r="K1019" s="11"/>
      <c r="L1019" s="9"/>
      <c r="M1019" s="12"/>
      <c r="N1019" s="9"/>
    </row>
    <row r="1020" spans="1:14" x14ac:dyDescent="0.25">
      <c r="A1020" s="9"/>
      <c r="B1020" s="10"/>
      <c r="C1020" s="11"/>
      <c r="D1020" s="9"/>
      <c r="E1020" s="11"/>
      <c r="F1020" s="9"/>
      <c r="G1020" s="9"/>
      <c r="H1020" s="9"/>
      <c r="I1020" s="9"/>
      <c r="J1020" s="10"/>
      <c r="K1020" s="11"/>
      <c r="L1020" s="9"/>
      <c r="M1020" s="12"/>
      <c r="N1020" s="9"/>
    </row>
    <row r="1021" spans="1:14" x14ac:dyDescent="0.25">
      <c r="A1021" s="9"/>
      <c r="B1021" s="10"/>
      <c r="C1021" s="11"/>
      <c r="D1021" s="9"/>
      <c r="E1021" s="11"/>
      <c r="F1021" s="9"/>
      <c r="G1021" s="9"/>
      <c r="H1021" s="9"/>
      <c r="I1021" s="9"/>
      <c r="J1021" s="10"/>
      <c r="K1021" s="11"/>
      <c r="L1021" s="9"/>
      <c r="M1021" s="12"/>
      <c r="N1021" s="9"/>
    </row>
    <row r="1022" spans="1:14" x14ac:dyDescent="0.25">
      <c r="A1022" s="9"/>
      <c r="B1022" s="10"/>
      <c r="C1022" s="11"/>
      <c r="D1022" s="9"/>
      <c r="E1022" s="11"/>
      <c r="F1022" s="9"/>
      <c r="G1022" s="9"/>
      <c r="H1022" s="9"/>
      <c r="I1022" s="9"/>
      <c r="J1022" s="10"/>
      <c r="K1022" s="11"/>
      <c r="L1022" s="9"/>
      <c r="M1022" s="12"/>
      <c r="N1022" s="9"/>
    </row>
    <row r="1023" spans="1:14" x14ac:dyDescent="0.25">
      <c r="A1023" s="9"/>
      <c r="B1023" s="10"/>
      <c r="C1023" s="11"/>
      <c r="D1023" s="9"/>
      <c r="E1023" s="11"/>
      <c r="F1023" s="9"/>
      <c r="G1023" s="9"/>
      <c r="H1023" s="9"/>
      <c r="I1023" s="9"/>
      <c r="J1023" s="10"/>
      <c r="K1023" s="11"/>
      <c r="L1023" s="9"/>
      <c r="M1023" s="12"/>
      <c r="N1023" s="9"/>
    </row>
    <row r="1024" spans="1:14" x14ac:dyDescent="0.25">
      <c r="A1024" s="9"/>
      <c r="B1024" s="10"/>
      <c r="C1024" s="11"/>
      <c r="D1024" s="9"/>
      <c r="E1024" s="11"/>
      <c r="F1024" s="9"/>
      <c r="G1024" s="9"/>
      <c r="H1024" s="9"/>
      <c r="I1024" s="9"/>
      <c r="J1024" s="10"/>
      <c r="K1024" s="11"/>
      <c r="L1024" s="9"/>
      <c r="M1024" s="12"/>
      <c r="N1024" s="9"/>
    </row>
    <row r="1025" spans="1:14" x14ac:dyDescent="0.25">
      <c r="A1025" s="9"/>
      <c r="B1025" s="10"/>
      <c r="C1025" s="11"/>
      <c r="D1025" s="9"/>
      <c r="E1025" s="11"/>
      <c r="F1025" s="9"/>
      <c r="G1025" s="9"/>
      <c r="H1025" s="9"/>
      <c r="I1025" s="9"/>
      <c r="J1025" s="10"/>
      <c r="K1025" s="11"/>
      <c r="L1025" s="9"/>
      <c r="M1025" s="12"/>
      <c r="N1025" s="9"/>
    </row>
    <row r="1026" spans="1:14" x14ac:dyDescent="0.25">
      <c r="A1026" s="9"/>
      <c r="B1026" s="10"/>
      <c r="C1026" s="11"/>
      <c r="D1026" s="9"/>
      <c r="E1026" s="11"/>
      <c r="F1026" s="9"/>
      <c r="G1026" s="9"/>
      <c r="H1026" s="9"/>
      <c r="I1026" s="9"/>
      <c r="J1026" s="10"/>
      <c r="K1026" s="11"/>
      <c r="L1026" s="9"/>
      <c r="M1026" s="12"/>
      <c r="N1026" s="9"/>
    </row>
    <row r="1027" spans="1:14" x14ac:dyDescent="0.25">
      <c r="A1027" s="9"/>
      <c r="B1027" s="10"/>
      <c r="C1027" s="11"/>
      <c r="D1027" s="9"/>
      <c r="E1027" s="11"/>
      <c r="F1027" s="9"/>
      <c r="G1027" s="9"/>
      <c r="H1027" s="9"/>
      <c r="I1027" s="9"/>
      <c r="J1027" s="10"/>
      <c r="K1027" s="11"/>
      <c r="L1027" s="9"/>
      <c r="M1027" s="12"/>
      <c r="N1027" s="9"/>
    </row>
    <row r="1028" spans="1:14" x14ac:dyDescent="0.25">
      <c r="A1028" s="9"/>
      <c r="B1028" s="10"/>
      <c r="C1028" s="11"/>
      <c r="D1028" s="9"/>
      <c r="E1028" s="11"/>
      <c r="F1028" s="9"/>
      <c r="G1028" s="9"/>
      <c r="H1028" s="9"/>
      <c r="I1028" s="9"/>
      <c r="J1028" s="10"/>
      <c r="K1028" s="11"/>
      <c r="L1028" s="9"/>
      <c r="M1028" s="12"/>
      <c r="N1028" s="9"/>
    </row>
    <row r="1029" spans="1:14" x14ac:dyDescent="0.25">
      <c r="A1029" s="9"/>
      <c r="B1029" s="10"/>
      <c r="C1029" s="11"/>
      <c r="D1029" s="9"/>
      <c r="E1029" s="11"/>
      <c r="F1029" s="9"/>
      <c r="G1029" s="9"/>
      <c r="H1029" s="9"/>
      <c r="I1029" s="9"/>
      <c r="J1029" s="10"/>
      <c r="K1029" s="11"/>
      <c r="L1029" s="9"/>
      <c r="M1029" s="12"/>
      <c r="N1029" s="9"/>
    </row>
    <row r="1030" spans="1:14" x14ac:dyDescent="0.25">
      <c r="A1030" s="9"/>
      <c r="B1030" s="10"/>
      <c r="C1030" s="11"/>
      <c r="D1030" s="9"/>
      <c r="E1030" s="11"/>
      <c r="F1030" s="9"/>
      <c r="G1030" s="9"/>
      <c r="H1030" s="9"/>
      <c r="I1030" s="9"/>
      <c r="J1030" s="10"/>
      <c r="K1030" s="11"/>
      <c r="L1030" s="9"/>
      <c r="M1030" s="12"/>
      <c r="N1030" s="9"/>
    </row>
    <row r="1031" spans="1:14" x14ac:dyDescent="0.25">
      <c r="A1031" s="9"/>
      <c r="B1031" s="10"/>
      <c r="C1031" s="11"/>
      <c r="D1031" s="9"/>
      <c r="E1031" s="11"/>
      <c r="F1031" s="9"/>
      <c r="G1031" s="9"/>
      <c r="H1031" s="9"/>
      <c r="I1031" s="9"/>
      <c r="J1031" s="10"/>
      <c r="K1031" s="11"/>
      <c r="L1031" s="9"/>
      <c r="M1031" s="12"/>
      <c r="N1031" s="9"/>
    </row>
    <row r="1032" spans="1:14" x14ac:dyDescent="0.25">
      <c r="A1032" s="9"/>
      <c r="B1032" s="10"/>
      <c r="C1032" s="11"/>
      <c r="D1032" s="9"/>
      <c r="E1032" s="11"/>
      <c r="F1032" s="9"/>
      <c r="G1032" s="9"/>
      <c r="H1032" s="9"/>
      <c r="I1032" s="9"/>
      <c r="J1032" s="10"/>
      <c r="K1032" s="11"/>
      <c r="L1032" s="9"/>
      <c r="M1032" s="12"/>
      <c r="N1032" s="9"/>
    </row>
    <row r="1033" spans="1:14" x14ac:dyDescent="0.25">
      <c r="A1033" s="9"/>
      <c r="B1033" s="10"/>
      <c r="C1033" s="11"/>
      <c r="D1033" s="9"/>
      <c r="E1033" s="11"/>
      <c r="F1033" s="9"/>
      <c r="G1033" s="9"/>
      <c r="H1033" s="9"/>
      <c r="I1033" s="9"/>
      <c r="J1033" s="10"/>
      <c r="K1033" s="11"/>
      <c r="L1033" s="9"/>
      <c r="M1033" s="12"/>
      <c r="N1033" s="9"/>
    </row>
    <row r="1034" spans="1:14" x14ac:dyDescent="0.25">
      <c r="A1034" s="9"/>
      <c r="B1034" s="10"/>
      <c r="C1034" s="11"/>
      <c r="D1034" s="9"/>
      <c r="E1034" s="11"/>
      <c r="F1034" s="9"/>
      <c r="G1034" s="9"/>
      <c r="H1034" s="9"/>
      <c r="I1034" s="9"/>
      <c r="J1034" s="10"/>
      <c r="K1034" s="11"/>
      <c r="L1034" s="9"/>
      <c r="M1034" s="12"/>
      <c r="N1034" s="9"/>
    </row>
    <row r="1035" spans="1:14" x14ac:dyDescent="0.25">
      <c r="A1035" s="9"/>
      <c r="B1035" s="10"/>
      <c r="C1035" s="11"/>
      <c r="D1035" s="9"/>
      <c r="E1035" s="11"/>
      <c r="F1035" s="9"/>
      <c r="G1035" s="9"/>
      <c r="H1035" s="9"/>
      <c r="I1035" s="9"/>
      <c r="J1035" s="10"/>
      <c r="K1035" s="11"/>
      <c r="L1035" s="9"/>
      <c r="M1035" s="12"/>
      <c r="N1035" s="9"/>
    </row>
    <row r="1036" spans="1:14" x14ac:dyDescent="0.25">
      <c r="A1036" s="9"/>
      <c r="B1036" s="10"/>
      <c r="C1036" s="11"/>
      <c r="D1036" s="9"/>
      <c r="E1036" s="11"/>
      <c r="F1036" s="9"/>
      <c r="G1036" s="9"/>
      <c r="H1036" s="9"/>
      <c r="I1036" s="9"/>
      <c r="J1036" s="10"/>
      <c r="K1036" s="11"/>
      <c r="L1036" s="9"/>
      <c r="M1036" s="12"/>
      <c r="N1036" s="9"/>
    </row>
    <row r="1037" spans="1:14" x14ac:dyDescent="0.25">
      <c r="A1037" s="9"/>
      <c r="B1037" s="10"/>
      <c r="C1037" s="11"/>
      <c r="D1037" s="9"/>
      <c r="E1037" s="11"/>
      <c r="F1037" s="9"/>
      <c r="G1037" s="9"/>
      <c r="H1037" s="9"/>
      <c r="I1037" s="9"/>
      <c r="J1037" s="10"/>
      <c r="K1037" s="11"/>
      <c r="L1037" s="9"/>
      <c r="M1037" s="12"/>
      <c r="N1037" s="9"/>
    </row>
    <row r="1038" spans="1:14" x14ac:dyDescent="0.25">
      <c r="A1038" s="9"/>
      <c r="B1038" s="10"/>
      <c r="C1038" s="11"/>
      <c r="D1038" s="9"/>
      <c r="E1038" s="11"/>
      <c r="F1038" s="9"/>
      <c r="G1038" s="9"/>
      <c r="H1038" s="9"/>
      <c r="I1038" s="9"/>
      <c r="J1038" s="10"/>
      <c r="K1038" s="11"/>
      <c r="L1038" s="9"/>
      <c r="M1038" s="12"/>
      <c r="N1038" s="9"/>
    </row>
    <row r="1039" spans="1:14" x14ac:dyDescent="0.25">
      <c r="A1039" s="9"/>
      <c r="B1039" s="10"/>
      <c r="C1039" s="11"/>
      <c r="D1039" s="9"/>
      <c r="E1039" s="11"/>
      <c r="F1039" s="9"/>
      <c r="G1039" s="9"/>
      <c r="H1039" s="9"/>
      <c r="I1039" s="9"/>
      <c r="J1039" s="10"/>
      <c r="K1039" s="11"/>
      <c r="L1039" s="9"/>
      <c r="M1039" s="12"/>
      <c r="N1039" s="9"/>
    </row>
    <row r="1040" spans="1:14" x14ac:dyDescent="0.25">
      <c r="A1040" s="9"/>
      <c r="B1040" s="10"/>
      <c r="C1040" s="11"/>
      <c r="D1040" s="9"/>
      <c r="E1040" s="11"/>
      <c r="F1040" s="9"/>
      <c r="G1040" s="9"/>
      <c r="H1040" s="9"/>
      <c r="I1040" s="9"/>
      <c r="J1040" s="10"/>
      <c r="K1040" s="11"/>
      <c r="L1040" s="9"/>
      <c r="M1040" s="12"/>
      <c r="N1040" s="9"/>
    </row>
    <row r="1041" spans="1:14" x14ac:dyDescent="0.25">
      <c r="A1041" s="9"/>
      <c r="B1041" s="10"/>
      <c r="C1041" s="11"/>
      <c r="D1041" s="9"/>
      <c r="E1041" s="11"/>
      <c r="F1041" s="9"/>
      <c r="G1041" s="9"/>
      <c r="H1041" s="9"/>
      <c r="I1041" s="9"/>
      <c r="J1041" s="10"/>
      <c r="K1041" s="11"/>
      <c r="L1041" s="9"/>
      <c r="M1041" s="12"/>
      <c r="N1041" s="9"/>
    </row>
    <row r="1042" spans="1:14" x14ac:dyDescent="0.25">
      <c r="A1042" s="9"/>
      <c r="B1042" s="10"/>
      <c r="C1042" s="11"/>
      <c r="D1042" s="9"/>
      <c r="E1042" s="11"/>
      <c r="F1042" s="9"/>
      <c r="G1042" s="9"/>
      <c r="H1042" s="9"/>
      <c r="I1042" s="9"/>
      <c r="J1042" s="10"/>
      <c r="K1042" s="11"/>
      <c r="L1042" s="9"/>
      <c r="M1042" s="12"/>
      <c r="N1042" s="9"/>
    </row>
    <row r="1043" spans="1:14" x14ac:dyDescent="0.25">
      <c r="A1043" s="9"/>
      <c r="B1043" s="10"/>
      <c r="C1043" s="11"/>
      <c r="D1043" s="9"/>
      <c r="E1043" s="11"/>
      <c r="F1043" s="9"/>
      <c r="G1043" s="9"/>
      <c r="H1043" s="9"/>
      <c r="I1043" s="9"/>
      <c r="J1043" s="10"/>
      <c r="K1043" s="11"/>
      <c r="L1043" s="9"/>
      <c r="M1043" s="12"/>
      <c r="N1043" s="9"/>
    </row>
    <row r="1044" spans="1:14" x14ac:dyDescent="0.25">
      <c r="A1044" s="9"/>
      <c r="B1044" s="10"/>
      <c r="C1044" s="11"/>
      <c r="D1044" s="9"/>
      <c r="E1044" s="11"/>
      <c r="F1044" s="9"/>
      <c r="G1044" s="9"/>
      <c r="H1044" s="9"/>
      <c r="I1044" s="9"/>
      <c r="J1044" s="10"/>
      <c r="K1044" s="11"/>
      <c r="L1044" s="9"/>
      <c r="M1044" s="12"/>
      <c r="N1044" s="9"/>
    </row>
    <row r="1045" spans="1:14" x14ac:dyDescent="0.25">
      <c r="A1045" s="9"/>
      <c r="B1045" s="10"/>
      <c r="C1045" s="11"/>
      <c r="D1045" s="9"/>
      <c r="E1045" s="11"/>
      <c r="F1045" s="9"/>
      <c r="G1045" s="9"/>
      <c r="H1045" s="9"/>
      <c r="I1045" s="9"/>
      <c r="J1045" s="10"/>
      <c r="K1045" s="11"/>
      <c r="L1045" s="9"/>
      <c r="M1045" s="12"/>
      <c r="N1045" s="9"/>
    </row>
    <row r="1046" spans="1:14" x14ac:dyDescent="0.25">
      <c r="A1046" s="9"/>
      <c r="B1046" s="10"/>
      <c r="C1046" s="11"/>
      <c r="D1046" s="9"/>
      <c r="E1046" s="11"/>
      <c r="F1046" s="9"/>
      <c r="G1046" s="9"/>
      <c r="H1046" s="9"/>
      <c r="I1046" s="9"/>
      <c r="J1046" s="10"/>
      <c r="K1046" s="11"/>
      <c r="L1046" s="9"/>
      <c r="M1046" s="12"/>
      <c r="N1046" s="9"/>
    </row>
    <row r="1047" spans="1:14" x14ac:dyDescent="0.25">
      <c r="A1047" s="9"/>
      <c r="B1047" s="10"/>
      <c r="C1047" s="11"/>
      <c r="D1047" s="9"/>
      <c r="E1047" s="11"/>
      <c r="F1047" s="9"/>
      <c r="G1047" s="9"/>
      <c r="H1047" s="9"/>
      <c r="I1047" s="9"/>
      <c r="J1047" s="10"/>
      <c r="K1047" s="11"/>
      <c r="L1047" s="9"/>
      <c r="M1047" s="12"/>
      <c r="N1047" s="9"/>
    </row>
    <row r="1048" spans="1:14" x14ac:dyDescent="0.25">
      <c r="A1048" s="9"/>
      <c r="B1048" s="10"/>
      <c r="C1048" s="11"/>
      <c r="D1048" s="9"/>
      <c r="E1048" s="11"/>
      <c r="F1048" s="9"/>
      <c r="G1048" s="9"/>
      <c r="H1048" s="9"/>
      <c r="I1048" s="9"/>
      <c r="J1048" s="10"/>
      <c r="K1048" s="11"/>
      <c r="L1048" s="9"/>
      <c r="M1048" s="12"/>
      <c r="N1048" s="9"/>
    </row>
    <row r="1049" spans="1:14" x14ac:dyDescent="0.25">
      <c r="A1049" s="9"/>
      <c r="B1049" s="10"/>
      <c r="C1049" s="11"/>
      <c r="D1049" s="9"/>
      <c r="E1049" s="11"/>
      <c r="F1049" s="9"/>
      <c r="G1049" s="9"/>
      <c r="H1049" s="9"/>
      <c r="I1049" s="9"/>
      <c r="J1049" s="10"/>
      <c r="K1049" s="11"/>
      <c r="L1049" s="9"/>
      <c r="M1049" s="12"/>
      <c r="N1049" s="9"/>
    </row>
    <row r="1050" spans="1:14" x14ac:dyDescent="0.25">
      <c r="A1050" s="9"/>
      <c r="B1050" s="10"/>
      <c r="C1050" s="11"/>
      <c r="D1050" s="9"/>
      <c r="E1050" s="11"/>
      <c r="F1050" s="9"/>
      <c r="G1050" s="9"/>
      <c r="H1050" s="9"/>
      <c r="I1050" s="9"/>
      <c r="J1050" s="10"/>
      <c r="K1050" s="11"/>
      <c r="L1050" s="9"/>
      <c r="M1050" s="12"/>
      <c r="N1050" s="9"/>
    </row>
    <row r="1051" spans="1:14" x14ac:dyDescent="0.25">
      <c r="A1051" s="9"/>
      <c r="B1051" s="10"/>
      <c r="C1051" s="11"/>
      <c r="D1051" s="9"/>
      <c r="E1051" s="11"/>
      <c r="F1051" s="9"/>
      <c r="G1051" s="9"/>
      <c r="H1051" s="9"/>
      <c r="I1051" s="9"/>
      <c r="J1051" s="10"/>
      <c r="K1051" s="11"/>
      <c r="L1051" s="9"/>
      <c r="M1051" s="12"/>
      <c r="N1051" s="9"/>
    </row>
    <row r="1052" spans="1:14" x14ac:dyDescent="0.25">
      <c r="A1052" s="9"/>
      <c r="B1052" s="10"/>
      <c r="C1052" s="11"/>
      <c r="D1052" s="9"/>
      <c r="E1052" s="11"/>
      <c r="F1052" s="9"/>
      <c r="G1052" s="9"/>
      <c r="H1052" s="9"/>
      <c r="I1052" s="9"/>
      <c r="J1052" s="10"/>
      <c r="K1052" s="11"/>
      <c r="L1052" s="9"/>
      <c r="M1052" s="12"/>
      <c r="N1052" s="9"/>
    </row>
    <row r="1053" spans="1:14" x14ac:dyDescent="0.25">
      <c r="A1053" s="9"/>
      <c r="B1053" s="10"/>
      <c r="C1053" s="11"/>
      <c r="D1053" s="9"/>
      <c r="E1053" s="11"/>
      <c r="F1053" s="9"/>
      <c r="G1053" s="9"/>
      <c r="H1053" s="9"/>
      <c r="I1053" s="9"/>
      <c r="J1053" s="10"/>
      <c r="K1053" s="11"/>
      <c r="L1053" s="9"/>
      <c r="M1053" s="12"/>
      <c r="N1053" s="9"/>
    </row>
    <row r="1054" spans="1:14" x14ac:dyDescent="0.25">
      <c r="A1054" s="9"/>
      <c r="B1054" s="10"/>
      <c r="C1054" s="11"/>
      <c r="D1054" s="9"/>
      <c r="E1054" s="11"/>
      <c r="F1054" s="9"/>
      <c r="G1054" s="9"/>
      <c r="H1054" s="9"/>
      <c r="I1054" s="9"/>
      <c r="J1054" s="10"/>
      <c r="K1054" s="11"/>
      <c r="L1054" s="9"/>
      <c r="M1054" s="12"/>
      <c r="N1054" s="9"/>
    </row>
    <row r="1055" spans="1:14" x14ac:dyDescent="0.25">
      <c r="A1055" s="9"/>
      <c r="B1055" s="10"/>
      <c r="C1055" s="11"/>
      <c r="D1055" s="9"/>
      <c r="E1055" s="11"/>
      <c r="F1055" s="9"/>
      <c r="G1055" s="9"/>
      <c r="H1055" s="9"/>
      <c r="I1055" s="9"/>
      <c r="J1055" s="10"/>
      <c r="K1055" s="11"/>
      <c r="L1055" s="9"/>
      <c r="M1055" s="12"/>
      <c r="N1055" s="9"/>
    </row>
    <row r="1056" spans="1:14" x14ac:dyDescent="0.25">
      <c r="A1056" s="9"/>
      <c r="B1056" s="10"/>
      <c r="C1056" s="11"/>
      <c r="D1056" s="9"/>
      <c r="E1056" s="11"/>
      <c r="F1056" s="9"/>
      <c r="G1056" s="9"/>
      <c r="H1056" s="9"/>
      <c r="I1056" s="9"/>
      <c r="J1056" s="10"/>
      <c r="K1056" s="11"/>
      <c r="L1056" s="9"/>
      <c r="M1056" s="12"/>
      <c r="N1056" s="9"/>
    </row>
    <row r="1057" spans="1:14" x14ac:dyDescent="0.25">
      <c r="A1057" s="9"/>
      <c r="B1057" s="10"/>
      <c r="C1057" s="11"/>
      <c r="D1057" s="9"/>
      <c r="E1057" s="11"/>
      <c r="F1057" s="9"/>
      <c r="G1057" s="9"/>
      <c r="H1057" s="9"/>
      <c r="I1057" s="9"/>
      <c r="J1057" s="10"/>
      <c r="K1057" s="11"/>
      <c r="L1057" s="9"/>
      <c r="M1057" s="12"/>
      <c r="N1057" s="9"/>
    </row>
    <row r="1058" spans="1:14" x14ac:dyDescent="0.25">
      <c r="A1058" s="9"/>
      <c r="B1058" s="10"/>
      <c r="C1058" s="11"/>
      <c r="D1058" s="9"/>
      <c r="E1058" s="11"/>
      <c r="F1058" s="9"/>
      <c r="G1058" s="9"/>
      <c r="H1058" s="9"/>
      <c r="I1058" s="9"/>
      <c r="J1058" s="10"/>
      <c r="K1058" s="11"/>
      <c r="L1058" s="9"/>
      <c r="M1058" s="12"/>
      <c r="N1058" s="9"/>
    </row>
    <row r="1059" spans="1:14" x14ac:dyDescent="0.25">
      <c r="A1059" s="9"/>
      <c r="B1059" s="10"/>
      <c r="C1059" s="11"/>
      <c r="D1059" s="9"/>
      <c r="E1059" s="11"/>
      <c r="F1059" s="9"/>
      <c r="G1059" s="9"/>
      <c r="H1059" s="9"/>
      <c r="I1059" s="9"/>
      <c r="J1059" s="10"/>
      <c r="K1059" s="11"/>
      <c r="L1059" s="9"/>
      <c r="M1059" s="12"/>
      <c r="N1059" s="9"/>
    </row>
    <row r="1060" spans="1:14" x14ac:dyDescent="0.25">
      <c r="A1060" s="9"/>
      <c r="B1060" s="10"/>
      <c r="C1060" s="11"/>
      <c r="D1060" s="9"/>
      <c r="E1060" s="11"/>
      <c r="F1060" s="9"/>
      <c r="G1060" s="9"/>
      <c r="H1060" s="9"/>
      <c r="I1060" s="9"/>
      <c r="J1060" s="10"/>
      <c r="K1060" s="11"/>
      <c r="L1060" s="9"/>
      <c r="M1060" s="12"/>
      <c r="N1060" s="9"/>
    </row>
    <row r="1061" spans="1:14" x14ac:dyDescent="0.25">
      <c r="A1061" s="9"/>
      <c r="B1061" s="10"/>
      <c r="C1061" s="11"/>
      <c r="D1061" s="9"/>
      <c r="E1061" s="11"/>
      <c r="F1061" s="9"/>
      <c r="G1061" s="9"/>
      <c r="H1061" s="9"/>
      <c r="I1061" s="9"/>
      <c r="J1061" s="10"/>
      <c r="K1061" s="11"/>
      <c r="L1061" s="9"/>
      <c r="M1061" s="12"/>
      <c r="N1061" s="9"/>
    </row>
    <row r="1062" spans="1:14" x14ac:dyDescent="0.25">
      <c r="A1062" s="9"/>
      <c r="B1062" s="10"/>
      <c r="C1062" s="11"/>
      <c r="D1062" s="9"/>
      <c r="E1062" s="11"/>
      <c r="F1062" s="9"/>
      <c r="G1062" s="9"/>
      <c r="H1062" s="9"/>
      <c r="I1062" s="9"/>
      <c r="J1062" s="10"/>
      <c r="K1062" s="11"/>
      <c r="L1062" s="9"/>
      <c r="M1062" s="12"/>
      <c r="N1062" s="9"/>
    </row>
    <row r="1063" spans="1:14" x14ac:dyDescent="0.25">
      <c r="A1063" s="9"/>
      <c r="B1063" s="10"/>
      <c r="C1063" s="11"/>
      <c r="D1063" s="9"/>
      <c r="E1063" s="11"/>
      <c r="F1063" s="9"/>
      <c r="G1063" s="9"/>
      <c r="H1063" s="9"/>
      <c r="I1063" s="9"/>
      <c r="J1063" s="10"/>
      <c r="K1063" s="11"/>
      <c r="L1063" s="9"/>
      <c r="M1063" s="12"/>
      <c r="N1063" s="9"/>
    </row>
    <row r="1064" spans="1:14" x14ac:dyDescent="0.25">
      <c r="A1064" s="9"/>
      <c r="B1064" s="10"/>
      <c r="C1064" s="11"/>
      <c r="D1064" s="9"/>
      <c r="E1064" s="11"/>
      <c r="F1064" s="9"/>
      <c r="G1064" s="9"/>
      <c r="H1064" s="9"/>
      <c r="I1064" s="9"/>
      <c r="J1064" s="10"/>
      <c r="K1064" s="11"/>
      <c r="L1064" s="9"/>
      <c r="M1064" s="12"/>
      <c r="N1064" s="9"/>
    </row>
    <row r="1065" spans="1:14" x14ac:dyDescent="0.25">
      <c r="A1065" s="9"/>
      <c r="B1065" s="10"/>
      <c r="C1065" s="11"/>
      <c r="D1065" s="9"/>
      <c r="E1065" s="11"/>
      <c r="F1065" s="9"/>
      <c r="G1065" s="9"/>
      <c r="H1065" s="9"/>
      <c r="I1065" s="9"/>
      <c r="J1065" s="10"/>
      <c r="K1065" s="11"/>
      <c r="L1065" s="9"/>
      <c r="M1065" s="12"/>
      <c r="N1065" s="9"/>
    </row>
    <row r="1066" spans="1:14" x14ac:dyDescent="0.25">
      <c r="A1066" s="9"/>
      <c r="B1066" s="10"/>
      <c r="C1066" s="11"/>
      <c r="D1066" s="9"/>
      <c r="E1066" s="11"/>
      <c r="F1066" s="9"/>
      <c r="G1066" s="9"/>
      <c r="H1066" s="9"/>
      <c r="I1066" s="9"/>
      <c r="J1066" s="10"/>
      <c r="K1066" s="11"/>
      <c r="L1066" s="9"/>
      <c r="M1066" s="12"/>
      <c r="N1066" s="9"/>
    </row>
    <row r="1067" spans="1:14" x14ac:dyDescent="0.25">
      <c r="A1067" s="9"/>
      <c r="B1067" s="10"/>
      <c r="C1067" s="11"/>
      <c r="D1067" s="9"/>
      <c r="E1067" s="11"/>
      <c r="F1067" s="9"/>
      <c r="G1067" s="9"/>
      <c r="H1067" s="9"/>
      <c r="I1067" s="9"/>
      <c r="J1067" s="10"/>
      <c r="K1067" s="11"/>
      <c r="L1067" s="9"/>
      <c r="M1067" s="12"/>
      <c r="N1067" s="9"/>
    </row>
    <row r="1068" spans="1:14" x14ac:dyDescent="0.25">
      <c r="A1068" s="9"/>
      <c r="B1068" s="10"/>
      <c r="C1068" s="11"/>
      <c r="D1068" s="9"/>
      <c r="E1068" s="11"/>
      <c r="F1068" s="9"/>
      <c r="G1068" s="9"/>
      <c r="H1068" s="9"/>
      <c r="I1068" s="9"/>
      <c r="J1068" s="10"/>
      <c r="K1068" s="11"/>
      <c r="L1068" s="9"/>
      <c r="M1068" s="12"/>
      <c r="N1068" s="9"/>
    </row>
    <row r="1069" spans="1:14" x14ac:dyDescent="0.25">
      <c r="A1069" s="9"/>
      <c r="B1069" s="10"/>
      <c r="C1069" s="11"/>
      <c r="D1069" s="9"/>
      <c r="E1069" s="11"/>
      <c r="F1069" s="9"/>
      <c r="G1069" s="9"/>
      <c r="H1069" s="9"/>
      <c r="I1069" s="9"/>
      <c r="J1069" s="10"/>
      <c r="K1069" s="11"/>
      <c r="L1069" s="9"/>
      <c r="M1069" s="12"/>
      <c r="N1069" s="9"/>
    </row>
    <row r="1070" spans="1:14" x14ac:dyDescent="0.25">
      <c r="A1070" s="9"/>
      <c r="B1070" s="10"/>
      <c r="C1070" s="11"/>
      <c r="D1070" s="9"/>
      <c r="E1070" s="11"/>
      <c r="F1070" s="9"/>
      <c r="G1070" s="9"/>
      <c r="H1070" s="9"/>
      <c r="I1070" s="9"/>
      <c r="J1070" s="10"/>
      <c r="K1070" s="11"/>
      <c r="L1070" s="9"/>
      <c r="M1070" s="12"/>
      <c r="N1070" s="9"/>
    </row>
    <row r="1071" spans="1:14" x14ac:dyDescent="0.25">
      <c r="A1071" s="9"/>
      <c r="B1071" s="10"/>
      <c r="C1071" s="11"/>
      <c r="D1071" s="9"/>
      <c r="E1071" s="11"/>
      <c r="F1071" s="9"/>
      <c r="G1071" s="9"/>
      <c r="H1071" s="9"/>
      <c r="I1071" s="9"/>
      <c r="J1071" s="10"/>
      <c r="K1071" s="11"/>
      <c r="L1071" s="9"/>
      <c r="M1071" s="12"/>
      <c r="N1071" s="9"/>
    </row>
    <row r="1072" spans="1:14" x14ac:dyDescent="0.25">
      <c r="A1072" s="9"/>
      <c r="B1072" s="10"/>
      <c r="C1072" s="11"/>
      <c r="D1072" s="9"/>
      <c r="E1072" s="11"/>
      <c r="F1072" s="9"/>
      <c r="G1072" s="9"/>
      <c r="H1072" s="9"/>
      <c r="I1072" s="9"/>
      <c r="J1072" s="10"/>
      <c r="K1072" s="11"/>
      <c r="L1072" s="9"/>
      <c r="M1072" s="12"/>
      <c r="N1072" s="9"/>
    </row>
    <row r="1073" spans="1:14" x14ac:dyDescent="0.25">
      <c r="A1073" s="9"/>
      <c r="B1073" s="10"/>
      <c r="C1073" s="11"/>
      <c r="D1073" s="9"/>
      <c r="E1073" s="11"/>
      <c r="F1073" s="9"/>
      <c r="G1073" s="9"/>
      <c r="H1073" s="9"/>
      <c r="I1073" s="9"/>
      <c r="J1073" s="10"/>
      <c r="K1073" s="11"/>
      <c r="L1073" s="9"/>
      <c r="M1073" s="12"/>
      <c r="N1073" s="9"/>
    </row>
    <row r="1074" spans="1:14" x14ac:dyDescent="0.25">
      <c r="A1074" s="9"/>
      <c r="B1074" s="10"/>
      <c r="C1074" s="11"/>
      <c r="D1074" s="9"/>
      <c r="E1074" s="11"/>
      <c r="F1074" s="9"/>
      <c r="G1074" s="9"/>
      <c r="H1074" s="9"/>
      <c r="I1074" s="9"/>
      <c r="J1074" s="10"/>
      <c r="K1074" s="11"/>
      <c r="L1074" s="9"/>
      <c r="M1074" s="12"/>
      <c r="N1074" s="9"/>
    </row>
    <row r="1075" spans="1:14" x14ac:dyDescent="0.25">
      <c r="A1075" s="9"/>
      <c r="B1075" s="10"/>
      <c r="C1075" s="11"/>
      <c r="D1075" s="9"/>
      <c r="E1075" s="11"/>
      <c r="F1075" s="9"/>
      <c r="G1075" s="9"/>
      <c r="H1075" s="9"/>
      <c r="I1075" s="9"/>
      <c r="J1075" s="10"/>
      <c r="K1075" s="11"/>
      <c r="L1075" s="9"/>
      <c r="M1075" s="12"/>
      <c r="N1075" s="9"/>
    </row>
    <row r="1076" spans="1:14" x14ac:dyDescent="0.25">
      <c r="A1076" s="9"/>
      <c r="B1076" s="10"/>
      <c r="C1076" s="11"/>
      <c r="D1076" s="9"/>
      <c r="E1076" s="11"/>
      <c r="F1076" s="9"/>
      <c r="G1076" s="9"/>
      <c r="H1076" s="9"/>
      <c r="I1076" s="9"/>
      <c r="J1076" s="10"/>
      <c r="K1076" s="11"/>
      <c r="L1076" s="9"/>
      <c r="M1076" s="12"/>
      <c r="N1076" s="9"/>
    </row>
    <row r="1077" spans="1:14" x14ac:dyDescent="0.25">
      <c r="A1077" s="9"/>
      <c r="B1077" s="10"/>
      <c r="C1077" s="11"/>
      <c r="D1077" s="9"/>
      <c r="E1077" s="11"/>
      <c r="F1077" s="9"/>
      <c r="G1077" s="9"/>
      <c r="H1077" s="9"/>
      <c r="I1077" s="9"/>
      <c r="J1077" s="10"/>
      <c r="K1077" s="11"/>
      <c r="L1077" s="9"/>
      <c r="M1077" s="12"/>
      <c r="N1077" s="9"/>
    </row>
    <row r="1078" spans="1:14" x14ac:dyDescent="0.25">
      <c r="A1078" s="9"/>
      <c r="B1078" s="10"/>
      <c r="C1078" s="11"/>
      <c r="D1078" s="9"/>
      <c r="E1078" s="11"/>
      <c r="F1078" s="9"/>
      <c r="G1078" s="9"/>
      <c r="H1078" s="9"/>
      <c r="I1078" s="9"/>
      <c r="J1078" s="10"/>
      <c r="K1078" s="11"/>
      <c r="L1078" s="9"/>
      <c r="M1078" s="12"/>
      <c r="N1078" s="9"/>
    </row>
    <row r="1079" spans="1:14" x14ac:dyDescent="0.25">
      <c r="A1079" s="9"/>
      <c r="B1079" s="10"/>
      <c r="C1079" s="11"/>
      <c r="D1079" s="9"/>
      <c r="E1079" s="11"/>
      <c r="F1079" s="9"/>
      <c r="G1079" s="9"/>
      <c r="H1079" s="9"/>
      <c r="I1079" s="9"/>
      <c r="J1079" s="10"/>
      <c r="K1079" s="11"/>
      <c r="L1079" s="9"/>
      <c r="M1079" s="12"/>
      <c r="N1079" s="9"/>
    </row>
    <row r="1080" spans="1:14" x14ac:dyDescent="0.25">
      <c r="A1080" s="9"/>
      <c r="B1080" s="10"/>
      <c r="C1080" s="11"/>
      <c r="D1080" s="9"/>
      <c r="E1080" s="11"/>
      <c r="F1080" s="9"/>
      <c r="G1080" s="9"/>
      <c r="H1080" s="9"/>
      <c r="I1080" s="9"/>
      <c r="J1080" s="10"/>
      <c r="K1080" s="11"/>
      <c r="L1080" s="9"/>
      <c r="M1080" s="12"/>
      <c r="N1080" s="9"/>
    </row>
    <row r="1081" spans="1:14" x14ac:dyDescent="0.25">
      <c r="A1081" s="9"/>
      <c r="B1081" s="10"/>
      <c r="C1081" s="11"/>
      <c r="D1081" s="9"/>
      <c r="E1081" s="11"/>
      <c r="F1081" s="9"/>
      <c r="G1081" s="9"/>
      <c r="H1081" s="9"/>
      <c r="I1081" s="9"/>
      <c r="J1081" s="10"/>
      <c r="K1081" s="11"/>
      <c r="L1081" s="9"/>
      <c r="M1081" s="12"/>
      <c r="N1081" s="9"/>
    </row>
    <row r="1082" spans="1:14" x14ac:dyDescent="0.25">
      <c r="A1082" s="9"/>
      <c r="B1082" s="10"/>
      <c r="C1082" s="11"/>
      <c r="D1082" s="9"/>
      <c r="E1082" s="11"/>
      <c r="F1082" s="9"/>
      <c r="G1082" s="9"/>
      <c r="H1082" s="9"/>
      <c r="I1082" s="9"/>
      <c r="J1082" s="10"/>
      <c r="K1082" s="11"/>
      <c r="L1082" s="9"/>
      <c r="M1082" s="12"/>
      <c r="N1082" s="9"/>
    </row>
    <row r="1083" spans="1:14" x14ac:dyDescent="0.25">
      <c r="A1083" s="9"/>
      <c r="B1083" s="10"/>
      <c r="C1083" s="11"/>
      <c r="D1083" s="9"/>
      <c r="E1083" s="11"/>
      <c r="F1083" s="9"/>
      <c r="G1083" s="9"/>
      <c r="H1083" s="9"/>
      <c r="I1083" s="9"/>
      <c r="J1083" s="10"/>
      <c r="K1083" s="11"/>
      <c r="L1083" s="9"/>
      <c r="M1083" s="12"/>
      <c r="N1083" s="9"/>
    </row>
    <row r="1084" spans="1:14" x14ac:dyDescent="0.25">
      <c r="A1084" s="9"/>
      <c r="B1084" s="10"/>
      <c r="C1084" s="11"/>
      <c r="D1084" s="9"/>
      <c r="E1084" s="11"/>
      <c r="F1084" s="9"/>
      <c r="G1084" s="9"/>
      <c r="H1084" s="9"/>
      <c r="I1084" s="9"/>
      <c r="J1084" s="10"/>
      <c r="K1084" s="11"/>
      <c r="L1084" s="9"/>
      <c r="M1084" s="12"/>
      <c r="N1084" s="9"/>
    </row>
    <row r="1085" spans="1:14" x14ac:dyDescent="0.25">
      <c r="A1085" s="9"/>
      <c r="B1085" s="10"/>
      <c r="C1085" s="11"/>
      <c r="D1085" s="9"/>
      <c r="E1085" s="11"/>
      <c r="F1085" s="9"/>
      <c r="G1085" s="9"/>
      <c r="H1085" s="9"/>
      <c r="I1085" s="9"/>
      <c r="J1085" s="10"/>
      <c r="K1085" s="11"/>
      <c r="L1085" s="9"/>
      <c r="M1085" s="12"/>
      <c r="N1085" s="9"/>
    </row>
    <row r="1086" spans="1:14" x14ac:dyDescent="0.25">
      <c r="A1086" s="9"/>
      <c r="B1086" s="10"/>
      <c r="C1086" s="11"/>
      <c r="D1086" s="9"/>
      <c r="E1086" s="11"/>
      <c r="F1086" s="9"/>
      <c r="G1086" s="9"/>
      <c r="H1086" s="9"/>
      <c r="I1086" s="9"/>
      <c r="J1086" s="10"/>
      <c r="K1086" s="11"/>
      <c r="L1086" s="9"/>
      <c r="M1086" s="12"/>
      <c r="N1086" s="9"/>
    </row>
    <row r="1087" spans="1:14" x14ac:dyDescent="0.25">
      <c r="A1087" s="9"/>
      <c r="B1087" s="10"/>
      <c r="C1087" s="11"/>
      <c r="D1087" s="9"/>
      <c r="E1087" s="11"/>
      <c r="F1087" s="9"/>
      <c r="G1087" s="9"/>
      <c r="H1087" s="9"/>
      <c r="I1087" s="9"/>
      <c r="J1087" s="10"/>
      <c r="K1087" s="11"/>
      <c r="L1087" s="9"/>
      <c r="M1087" s="12"/>
      <c r="N1087" s="9"/>
    </row>
    <row r="1088" spans="1:14" x14ac:dyDescent="0.25">
      <c r="A1088" s="9"/>
      <c r="B1088" s="10"/>
      <c r="C1088" s="11"/>
      <c r="D1088" s="9"/>
      <c r="E1088" s="11"/>
      <c r="F1088" s="9"/>
      <c r="G1088" s="9"/>
      <c r="H1088" s="9"/>
      <c r="I1088" s="9"/>
      <c r="J1088" s="10"/>
      <c r="K1088" s="11"/>
      <c r="L1088" s="9"/>
      <c r="M1088" s="12"/>
      <c r="N1088" s="9"/>
    </row>
    <row r="1089" spans="1:14" x14ac:dyDescent="0.25">
      <c r="A1089" s="9"/>
      <c r="B1089" s="10"/>
      <c r="C1089" s="11"/>
      <c r="D1089" s="9"/>
      <c r="E1089" s="11"/>
      <c r="F1089" s="9"/>
      <c r="G1089" s="9"/>
      <c r="H1089" s="9"/>
      <c r="I1089" s="9"/>
      <c r="J1089" s="10"/>
      <c r="K1089" s="11"/>
      <c r="L1089" s="9"/>
      <c r="M1089" s="12"/>
      <c r="N1089" s="9"/>
    </row>
    <row r="1090" spans="1:14" x14ac:dyDescent="0.25">
      <c r="A1090" s="9"/>
      <c r="B1090" s="10"/>
      <c r="C1090" s="11"/>
      <c r="D1090" s="9"/>
      <c r="E1090" s="11"/>
      <c r="F1090" s="9"/>
      <c r="G1090" s="9"/>
      <c r="H1090" s="9"/>
      <c r="I1090" s="9"/>
      <c r="J1090" s="10"/>
      <c r="K1090" s="11"/>
      <c r="L1090" s="9"/>
      <c r="M1090" s="12"/>
      <c r="N1090" s="9"/>
    </row>
    <row r="1091" spans="1:14" x14ac:dyDescent="0.25">
      <c r="A1091" s="9"/>
      <c r="B1091" s="10"/>
      <c r="C1091" s="11"/>
      <c r="D1091" s="9"/>
      <c r="E1091" s="11"/>
      <c r="F1091" s="9"/>
      <c r="G1091" s="9"/>
      <c r="H1091" s="9"/>
      <c r="I1091" s="9"/>
      <c r="J1091" s="10"/>
      <c r="K1091" s="11"/>
      <c r="L1091" s="9"/>
      <c r="M1091" s="12"/>
      <c r="N1091" s="9"/>
    </row>
    <row r="1092" spans="1:14" x14ac:dyDescent="0.25">
      <c r="A1092" s="9"/>
      <c r="B1092" s="10"/>
      <c r="C1092" s="11"/>
      <c r="D1092" s="9"/>
      <c r="E1092" s="11"/>
      <c r="F1092" s="9"/>
      <c r="G1092" s="9"/>
      <c r="H1092" s="9"/>
      <c r="I1092" s="9"/>
      <c r="J1092" s="10"/>
      <c r="K1092" s="11"/>
      <c r="L1092" s="9"/>
      <c r="M1092" s="12"/>
      <c r="N1092" s="9"/>
    </row>
    <row r="1093" spans="1:14" x14ac:dyDescent="0.25">
      <c r="A1093" s="9"/>
      <c r="B1093" s="10"/>
      <c r="C1093" s="11"/>
      <c r="D1093" s="9"/>
      <c r="E1093" s="11"/>
      <c r="F1093" s="9"/>
      <c r="G1093" s="9"/>
      <c r="H1093" s="9"/>
      <c r="I1093" s="9"/>
      <c r="J1093" s="10"/>
      <c r="K1093" s="11"/>
      <c r="L1093" s="9"/>
      <c r="M1093" s="12"/>
      <c r="N1093" s="9"/>
    </row>
    <row r="1094" spans="1:14" x14ac:dyDescent="0.25">
      <c r="A1094" s="9"/>
      <c r="B1094" s="10"/>
      <c r="C1094" s="11"/>
      <c r="D1094" s="9"/>
      <c r="E1094" s="11"/>
      <c r="F1094" s="9"/>
      <c r="G1094" s="9"/>
      <c r="H1094" s="9"/>
      <c r="I1094" s="9"/>
      <c r="J1094" s="10"/>
      <c r="K1094" s="11"/>
      <c r="L1094" s="9"/>
      <c r="M1094" s="12"/>
      <c r="N1094" s="9"/>
    </row>
    <row r="1095" spans="1:14" x14ac:dyDescent="0.25">
      <c r="A1095" s="9"/>
      <c r="B1095" s="10"/>
      <c r="C1095" s="11"/>
      <c r="D1095" s="9"/>
      <c r="E1095" s="11"/>
      <c r="F1095" s="9"/>
      <c r="G1095" s="9"/>
      <c r="H1095" s="9"/>
      <c r="I1095" s="9"/>
      <c r="J1095" s="10"/>
      <c r="K1095" s="11"/>
      <c r="L1095" s="9"/>
      <c r="M1095" s="12"/>
      <c r="N1095" s="9"/>
    </row>
    <row r="1096" spans="1:14" x14ac:dyDescent="0.25">
      <c r="A1096" s="9"/>
      <c r="B1096" s="10"/>
      <c r="C1096" s="11"/>
      <c r="D1096" s="9"/>
      <c r="E1096" s="11"/>
      <c r="F1096" s="9"/>
      <c r="G1096" s="9"/>
      <c r="H1096" s="9"/>
      <c r="I1096" s="9"/>
      <c r="J1096" s="10"/>
      <c r="K1096" s="11"/>
      <c r="L1096" s="9"/>
      <c r="M1096" s="12"/>
      <c r="N1096" s="9"/>
    </row>
    <row r="1097" spans="1:14" x14ac:dyDescent="0.25">
      <c r="A1097" s="9"/>
      <c r="B1097" s="10"/>
      <c r="C1097" s="11"/>
      <c r="D1097" s="9"/>
      <c r="E1097" s="11"/>
      <c r="F1097" s="9"/>
      <c r="G1097" s="9"/>
      <c r="H1097" s="9"/>
      <c r="I1097" s="9"/>
      <c r="J1097" s="10"/>
      <c r="K1097" s="11"/>
      <c r="L1097" s="9"/>
      <c r="M1097" s="12"/>
      <c r="N1097" s="9"/>
    </row>
    <row r="1098" spans="1:14" x14ac:dyDescent="0.25">
      <c r="A1098" s="9"/>
      <c r="B1098" s="10"/>
      <c r="C1098" s="11"/>
      <c r="D1098" s="9"/>
      <c r="E1098" s="11"/>
      <c r="F1098" s="9"/>
      <c r="G1098" s="9"/>
      <c r="H1098" s="9"/>
      <c r="I1098" s="9"/>
      <c r="J1098" s="10"/>
      <c r="K1098" s="11"/>
      <c r="L1098" s="9"/>
      <c r="M1098" s="12"/>
      <c r="N1098" s="9"/>
    </row>
    <row r="1099" spans="1:14" x14ac:dyDescent="0.25">
      <c r="A1099" s="9"/>
      <c r="B1099" s="10"/>
      <c r="C1099" s="11"/>
      <c r="D1099" s="9"/>
      <c r="E1099" s="11"/>
      <c r="F1099" s="9"/>
      <c r="G1099" s="9"/>
      <c r="H1099" s="9"/>
      <c r="I1099" s="9"/>
      <c r="J1099" s="10"/>
      <c r="K1099" s="11"/>
      <c r="L1099" s="9"/>
      <c r="M1099" s="12"/>
      <c r="N1099" s="9"/>
    </row>
    <row r="1100" spans="1:14" x14ac:dyDescent="0.25">
      <c r="A1100" s="9"/>
      <c r="B1100" s="10"/>
      <c r="C1100" s="11"/>
      <c r="D1100" s="9"/>
      <c r="E1100" s="11"/>
      <c r="F1100" s="9"/>
      <c r="G1100" s="9"/>
      <c r="H1100" s="9"/>
      <c r="I1100" s="9"/>
      <c r="J1100" s="10"/>
      <c r="K1100" s="11"/>
      <c r="L1100" s="9"/>
      <c r="M1100" s="12"/>
      <c r="N1100" s="9"/>
    </row>
    <row r="1101" spans="1:14" x14ac:dyDescent="0.25">
      <c r="A1101" s="9"/>
      <c r="B1101" s="10"/>
      <c r="C1101" s="11"/>
      <c r="D1101" s="9"/>
      <c r="E1101" s="11"/>
      <c r="F1101" s="9"/>
      <c r="G1101" s="9"/>
      <c r="H1101" s="9"/>
      <c r="I1101" s="9"/>
      <c r="J1101" s="10"/>
      <c r="K1101" s="11"/>
      <c r="L1101" s="9"/>
      <c r="M1101" s="12"/>
      <c r="N1101" s="9"/>
    </row>
    <row r="1102" spans="1:14" x14ac:dyDescent="0.25">
      <c r="A1102" s="9"/>
      <c r="B1102" s="10"/>
      <c r="C1102" s="11"/>
      <c r="D1102" s="9"/>
      <c r="E1102" s="11"/>
      <c r="F1102" s="9"/>
      <c r="G1102" s="9"/>
      <c r="H1102" s="9"/>
      <c r="I1102" s="9"/>
      <c r="J1102" s="10"/>
      <c r="K1102" s="11"/>
      <c r="L1102" s="9"/>
      <c r="M1102" s="12"/>
      <c r="N1102" s="9"/>
    </row>
    <row r="1103" spans="1:14" x14ac:dyDescent="0.25">
      <c r="A1103" s="9"/>
      <c r="B1103" s="10"/>
      <c r="C1103" s="11"/>
      <c r="D1103" s="9"/>
      <c r="E1103" s="11"/>
      <c r="F1103" s="9"/>
      <c r="G1103" s="9"/>
      <c r="H1103" s="9"/>
      <c r="I1103" s="9"/>
      <c r="J1103" s="10"/>
      <c r="K1103" s="11"/>
      <c r="L1103" s="9"/>
      <c r="M1103" s="12"/>
      <c r="N1103" s="9"/>
    </row>
    <row r="1104" spans="1:14" x14ac:dyDescent="0.25">
      <c r="A1104" s="9"/>
      <c r="B1104" s="10"/>
      <c r="C1104" s="11"/>
      <c r="D1104" s="9"/>
      <c r="E1104" s="11"/>
      <c r="F1104" s="9"/>
      <c r="G1104" s="9"/>
      <c r="H1104" s="9"/>
      <c r="I1104" s="9"/>
      <c r="J1104" s="10"/>
      <c r="K1104" s="11"/>
      <c r="L1104" s="9"/>
      <c r="M1104" s="12"/>
      <c r="N1104" s="9"/>
    </row>
    <row r="1105" spans="1:14" x14ac:dyDescent="0.25">
      <c r="A1105" s="9"/>
      <c r="B1105" s="10"/>
      <c r="C1105" s="11"/>
      <c r="D1105" s="9"/>
      <c r="E1105" s="11"/>
      <c r="F1105" s="9"/>
      <c r="G1105" s="9"/>
      <c r="H1105" s="9"/>
      <c r="I1105" s="9"/>
      <c r="J1105" s="10"/>
      <c r="K1105" s="11"/>
      <c r="L1105" s="9"/>
      <c r="M1105" s="12"/>
      <c r="N1105" s="9"/>
    </row>
    <row r="1106" spans="1:14" x14ac:dyDescent="0.25">
      <c r="A1106" s="9"/>
      <c r="B1106" s="10"/>
      <c r="C1106" s="11"/>
      <c r="D1106" s="9"/>
      <c r="E1106" s="11"/>
      <c r="F1106" s="9"/>
      <c r="G1106" s="9"/>
      <c r="H1106" s="9"/>
      <c r="I1106" s="9"/>
      <c r="J1106" s="10"/>
      <c r="K1106" s="11"/>
      <c r="L1106" s="9"/>
      <c r="M1106" s="12"/>
      <c r="N1106" s="9"/>
    </row>
    <row r="1107" spans="1:14" x14ac:dyDescent="0.25">
      <c r="A1107" s="9"/>
      <c r="B1107" s="10"/>
      <c r="C1107" s="11"/>
      <c r="D1107" s="9"/>
      <c r="E1107" s="11"/>
      <c r="F1107" s="9"/>
      <c r="G1107" s="9"/>
      <c r="H1107" s="9"/>
      <c r="I1107" s="9"/>
      <c r="J1107" s="10"/>
      <c r="K1107" s="11"/>
      <c r="L1107" s="9"/>
      <c r="M1107" s="12"/>
      <c r="N1107" s="9"/>
    </row>
    <row r="1108" spans="1:14" x14ac:dyDescent="0.25">
      <c r="A1108" s="9"/>
      <c r="B1108" s="10"/>
      <c r="C1108" s="11"/>
      <c r="D1108" s="9"/>
      <c r="E1108" s="11"/>
      <c r="F1108" s="9"/>
      <c r="G1108" s="9"/>
      <c r="H1108" s="9"/>
      <c r="I1108" s="9"/>
      <c r="J1108" s="10"/>
      <c r="K1108" s="11"/>
      <c r="L1108" s="9"/>
      <c r="M1108" s="12"/>
      <c r="N1108" s="9"/>
    </row>
    <row r="1109" spans="1:14" x14ac:dyDescent="0.25">
      <c r="A1109" s="9"/>
      <c r="B1109" s="10"/>
      <c r="C1109" s="11"/>
      <c r="D1109" s="9"/>
      <c r="E1109" s="11"/>
      <c r="F1109" s="9"/>
      <c r="G1109" s="9"/>
      <c r="H1109" s="9"/>
      <c r="I1109" s="9"/>
      <c r="J1109" s="10"/>
      <c r="K1109" s="11"/>
      <c r="L1109" s="9"/>
      <c r="M1109" s="12"/>
      <c r="N1109" s="9"/>
    </row>
    <row r="1110" spans="1:14" x14ac:dyDescent="0.25">
      <c r="A1110" s="9"/>
      <c r="B1110" s="10"/>
      <c r="C1110" s="11"/>
      <c r="D1110" s="9"/>
      <c r="E1110" s="11"/>
      <c r="F1110" s="9"/>
      <c r="G1110" s="9"/>
      <c r="H1110" s="9"/>
      <c r="I1110" s="9"/>
      <c r="J1110" s="10"/>
      <c r="K1110" s="11"/>
      <c r="L1110" s="9"/>
      <c r="M1110" s="12"/>
      <c r="N1110" s="9"/>
    </row>
    <row r="1111" spans="1:14" x14ac:dyDescent="0.25">
      <c r="A1111" s="9"/>
      <c r="B1111" s="10"/>
      <c r="C1111" s="11"/>
      <c r="D1111" s="9"/>
      <c r="E1111" s="11"/>
      <c r="F1111" s="9"/>
      <c r="G1111" s="9"/>
      <c r="H1111" s="9"/>
      <c r="I1111" s="9"/>
      <c r="J1111" s="10"/>
      <c r="K1111" s="11"/>
      <c r="L1111" s="9"/>
      <c r="M1111" s="12"/>
      <c r="N1111" s="9"/>
    </row>
    <row r="1112" spans="1:14" x14ac:dyDescent="0.25">
      <c r="A1112" s="9"/>
      <c r="B1112" s="10"/>
      <c r="C1112" s="11"/>
      <c r="D1112" s="9"/>
      <c r="E1112" s="11"/>
      <c r="F1112" s="9"/>
      <c r="G1112" s="9"/>
      <c r="H1112" s="9"/>
      <c r="I1112" s="9"/>
      <c r="J1112" s="10"/>
      <c r="K1112" s="11"/>
      <c r="L1112" s="9"/>
      <c r="M1112" s="12"/>
      <c r="N1112" s="9"/>
    </row>
    <row r="1113" spans="1:14" x14ac:dyDescent="0.25">
      <c r="A1113" s="9"/>
      <c r="B1113" s="10"/>
      <c r="C1113" s="11"/>
      <c r="D1113" s="9"/>
      <c r="E1113" s="11"/>
      <c r="F1113" s="9"/>
      <c r="G1113" s="9"/>
      <c r="H1113" s="9"/>
      <c r="I1113" s="9"/>
      <c r="J1113" s="10"/>
      <c r="K1113" s="11"/>
      <c r="L1113" s="9"/>
      <c r="M1113" s="12"/>
      <c r="N1113" s="9"/>
    </row>
    <row r="1114" spans="1:14" x14ac:dyDescent="0.25">
      <c r="A1114" s="9"/>
      <c r="B1114" s="10"/>
      <c r="C1114" s="11"/>
      <c r="D1114" s="9"/>
      <c r="E1114" s="11"/>
      <c r="F1114" s="9"/>
      <c r="G1114" s="9"/>
      <c r="H1114" s="9"/>
      <c r="I1114" s="9"/>
      <c r="J1114" s="10"/>
      <c r="K1114" s="11"/>
      <c r="L1114" s="9"/>
      <c r="M1114" s="12"/>
      <c r="N1114" s="9"/>
    </row>
    <row r="1115" spans="1:14" x14ac:dyDescent="0.25">
      <c r="A1115" s="9"/>
      <c r="B1115" s="10"/>
      <c r="C1115" s="11"/>
      <c r="D1115" s="9"/>
      <c r="E1115" s="11"/>
      <c r="F1115" s="9"/>
      <c r="G1115" s="9"/>
      <c r="H1115" s="9"/>
      <c r="I1115" s="9"/>
      <c r="J1115" s="10"/>
      <c r="K1115" s="11"/>
      <c r="L1115" s="9"/>
      <c r="M1115" s="12"/>
      <c r="N1115" s="9"/>
    </row>
    <row r="1116" spans="1:14" x14ac:dyDescent="0.25">
      <c r="A1116" s="9"/>
      <c r="B1116" s="10"/>
      <c r="C1116" s="11"/>
      <c r="D1116" s="9"/>
      <c r="E1116" s="11"/>
      <c r="F1116" s="9"/>
      <c r="G1116" s="9"/>
      <c r="H1116" s="9"/>
      <c r="I1116" s="9"/>
      <c r="J1116" s="10"/>
      <c r="K1116" s="11"/>
      <c r="L1116" s="9"/>
      <c r="M1116" s="9"/>
      <c r="N1116" s="9"/>
    </row>
    <row r="1117" spans="1:14" x14ac:dyDescent="0.25">
      <c r="A1117" s="9"/>
      <c r="B1117" s="10"/>
      <c r="C1117" s="11"/>
      <c r="D1117" s="9"/>
      <c r="E1117" s="11"/>
      <c r="F1117" s="9"/>
      <c r="G1117" s="9"/>
      <c r="H1117" s="9"/>
      <c r="I1117" s="9"/>
      <c r="J1117" s="10"/>
      <c r="K1117" s="11"/>
      <c r="L1117" s="9"/>
      <c r="M1117" s="12"/>
      <c r="N1117" s="9"/>
    </row>
    <row r="1118" spans="1:14" x14ac:dyDescent="0.25">
      <c r="A1118" s="9"/>
      <c r="B1118" s="10"/>
      <c r="C1118" s="11"/>
      <c r="D1118" s="9"/>
      <c r="E1118" s="11"/>
      <c r="F1118" s="9"/>
      <c r="G1118" s="9"/>
      <c r="H1118" s="9"/>
      <c r="I1118" s="9"/>
      <c r="J1118" s="10"/>
      <c r="K1118" s="11"/>
      <c r="L1118" s="9"/>
      <c r="M1118" s="12"/>
      <c r="N1118" s="9"/>
    </row>
    <row r="1119" spans="1:14" x14ac:dyDescent="0.25">
      <c r="A1119" s="9"/>
      <c r="B1119" s="10"/>
      <c r="C1119" s="11"/>
      <c r="D1119" s="9"/>
      <c r="E1119" s="11"/>
      <c r="F1119" s="9"/>
      <c r="G1119" s="9"/>
      <c r="H1119" s="9"/>
      <c r="I1119" s="9"/>
      <c r="J1119" s="10"/>
      <c r="K1119" s="11"/>
      <c r="L1119" s="9"/>
      <c r="M1119" s="12"/>
      <c r="N1119" s="9"/>
    </row>
    <row r="1120" spans="1:14" x14ac:dyDescent="0.25">
      <c r="A1120" s="9"/>
      <c r="B1120" s="10"/>
      <c r="C1120" s="11"/>
      <c r="D1120" s="9"/>
      <c r="E1120" s="11"/>
      <c r="F1120" s="9"/>
      <c r="G1120" s="9"/>
      <c r="H1120" s="9"/>
      <c r="I1120" s="9"/>
      <c r="J1120" s="10"/>
      <c r="K1120" s="11"/>
      <c r="L1120" s="9"/>
      <c r="M1120" s="12"/>
      <c r="N1120" s="9"/>
    </row>
    <row r="1121" spans="1:14" x14ac:dyDescent="0.25">
      <c r="A1121" s="9"/>
      <c r="B1121" s="10"/>
      <c r="C1121" s="11"/>
      <c r="D1121" s="9"/>
      <c r="E1121" s="11"/>
      <c r="F1121" s="9"/>
      <c r="G1121" s="9"/>
      <c r="H1121" s="9"/>
      <c r="I1121" s="9"/>
      <c r="J1121" s="10"/>
      <c r="K1121" s="11"/>
      <c r="L1121" s="9"/>
      <c r="M1121" s="12"/>
      <c r="N1121" s="9"/>
    </row>
    <row r="1122" spans="1:14" x14ac:dyDescent="0.25">
      <c r="A1122" s="9"/>
      <c r="B1122" s="10"/>
      <c r="C1122" s="11"/>
      <c r="D1122" s="9"/>
      <c r="E1122" s="11"/>
      <c r="F1122" s="9"/>
      <c r="G1122" s="9"/>
      <c r="H1122" s="9"/>
      <c r="I1122" s="9"/>
      <c r="J1122" s="10"/>
      <c r="K1122" s="11"/>
      <c r="L1122" s="9"/>
      <c r="M1122" s="12"/>
      <c r="N1122" s="9"/>
    </row>
    <row r="1123" spans="1:14" x14ac:dyDescent="0.25">
      <c r="A1123" s="9"/>
      <c r="B1123" s="10"/>
      <c r="C1123" s="11"/>
      <c r="D1123" s="9"/>
      <c r="E1123" s="11"/>
      <c r="F1123" s="9"/>
      <c r="G1123" s="9"/>
      <c r="H1123" s="9"/>
      <c r="I1123" s="9"/>
      <c r="J1123" s="10"/>
      <c r="K1123" s="11"/>
      <c r="L1123" s="9"/>
      <c r="M1123" s="12"/>
      <c r="N1123" s="9"/>
    </row>
    <row r="1124" spans="1:14" x14ac:dyDescent="0.25">
      <c r="A1124" s="9"/>
      <c r="B1124" s="10"/>
      <c r="C1124" s="11"/>
      <c r="D1124" s="9"/>
      <c r="E1124" s="11"/>
      <c r="F1124" s="9"/>
      <c r="G1124" s="9"/>
      <c r="H1124" s="9"/>
      <c r="I1124" s="9"/>
      <c r="J1124" s="10"/>
      <c r="K1124" s="11"/>
      <c r="L1124" s="9"/>
      <c r="M1124" s="12"/>
      <c r="N1124" s="9"/>
    </row>
    <row r="1125" spans="1:14" x14ac:dyDescent="0.25">
      <c r="A1125" s="9"/>
      <c r="B1125" s="10"/>
      <c r="C1125" s="11"/>
      <c r="D1125" s="9"/>
      <c r="E1125" s="11"/>
      <c r="F1125" s="9"/>
      <c r="G1125" s="9"/>
      <c r="H1125" s="9"/>
      <c r="I1125" s="9"/>
      <c r="J1125" s="10"/>
      <c r="K1125" s="11"/>
      <c r="L1125" s="9"/>
      <c r="M1125" s="12"/>
      <c r="N1125" s="9"/>
    </row>
    <row r="1126" spans="1:14" x14ac:dyDescent="0.25">
      <c r="A1126" s="9"/>
      <c r="B1126" s="10"/>
      <c r="C1126" s="11"/>
      <c r="D1126" s="9"/>
      <c r="E1126" s="11"/>
      <c r="F1126" s="9"/>
      <c r="G1126" s="9"/>
      <c r="H1126" s="9"/>
      <c r="I1126" s="9"/>
      <c r="J1126" s="10"/>
      <c r="K1126" s="11"/>
      <c r="L1126" s="9"/>
      <c r="M1126" s="12"/>
      <c r="N1126" s="9"/>
    </row>
    <row r="1127" spans="1:14" x14ac:dyDescent="0.25">
      <c r="A1127" s="9"/>
      <c r="B1127" s="10"/>
      <c r="C1127" s="11"/>
      <c r="D1127" s="9"/>
      <c r="E1127" s="11"/>
      <c r="F1127" s="9"/>
      <c r="G1127" s="9"/>
      <c r="H1127" s="9"/>
      <c r="I1127" s="9"/>
      <c r="J1127" s="10"/>
      <c r="K1127" s="11"/>
      <c r="L1127" s="9"/>
      <c r="M1127" s="12"/>
      <c r="N1127" s="9"/>
    </row>
    <row r="1128" spans="1:14" x14ac:dyDescent="0.25">
      <c r="A1128" s="9"/>
      <c r="B1128" s="10"/>
      <c r="C1128" s="11"/>
      <c r="D1128" s="9"/>
      <c r="E1128" s="11"/>
      <c r="F1128" s="9"/>
      <c r="G1128" s="9"/>
      <c r="H1128" s="9"/>
      <c r="I1128" s="9"/>
      <c r="J1128" s="10"/>
      <c r="K1128" s="11"/>
      <c r="L1128" s="9"/>
      <c r="M1128" s="12"/>
      <c r="N1128" s="9"/>
    </row>
    <row r="1129" spans="1:14" x14ac:dyDescent="0.25">
      <c r="A1129" s="9"/>
      <c r="B1129" s="10"/>
      <c r="C1129" s="11"/>
      <c r="D1129" s="9"/>
      <c r="E1129" s="11"/>
      <c r="F1129" s="9"/>
      <c r="G1129" s="9"/>
      <c r="H1129" s="9"/>
      <c r="I1129" s="9"/>
      <c r="J1129" s="10"/>
      <c r="K1129" s="11"/>
      <c r="L1129" s="9"/>
      <c r="M1129" s="12"/>
      <c r="N1129" s="9"/>
    </row>
    <row r="1130" spans="1:14" x14ac:dyDescent="0.25">
      <c r="A1130" s="9"/>
      <c r="B1130" s="10"/>
      <c r="C1130" s="11"/>
      <c r="D1130" s="9"/>
      <c r="E1130" s="11"/>
      <c r="F1130" s="9"/>
      <c r="G1130" s="9"/>
      <c r="H1130" s="9"/>
      <c r="I1130" s="9"/>
      <c r="J1130" s="10"/>
      <c r="K1130" s="11"/>
      <c r="L1130" s="9"/>
      <c r="M1130" s="12"/>
      <c r="N1130" s="9"/>
    </row>
    <row r="1131" spans="1:14" x14ac:dyDescent="0.25">
      <c r="A1131" s="9"/>
      <c r="B1131" s="10"/>
      <c r="C1131" s="11"/>
      <c r="D1131" s="9"/>
      <c r="E1131" s="11"/>
      <c r="F1131" s="9"/>
      <c r="G1131" s="9"/>
      <c r="H1131" s="9"/>
      <c r="I1131" s="9"/>
      <c r="J1131" s="10"/>
      <c r="K1131" s="11"/>
      <c r="L1131" s="9"/>
      <c r="M1131" s="12"/>
      <c r="N1131" s="9"/>
    </row>
    <row r="1132" spans="1:14" x14ac:dyDescent="0.25">
      <c r="A1132" s="9"/>
      <c r="B1132" s="10"/>
      <c r="C1132" s="11"/>
      <c r="D1132" s="9"/>
      <c r="E1132" s="11"/>
      <c r="F1132" s="9"/>
      <c r="G1132" s="9"/>
      <c r="H1132" s="9"/>
      <c r="I1132" s="9"/>
      <c r="J1132" s="10"/>
      <c r="K1132" s="11"/>
      <c r="L1132" s="9"/>
      <c r="M1132" s="12"/>
      <c r="N1132" s="9"/>
    </row>
    <row r="1133" spans="1:14" x14ac:dyDescent="0.25">
      <c r="A1133" s="9"/>
      <c r="B1133" s="10"/>
      <c r="C1133" s="11"/>
      <c r="D1133" s="9"/>
      <c r="E1133" s="11"/>
      <c r="F1133" s="9"/>
      <c r="G1133" s="9"/>
      <c r="H1133" s="9"/>
      <c r="I1133" s="9"/>
      <c r="J1133" s="10"/>
      <c r="K1133" s="11"/>
      <c r="L1133" s="9"/>
      <c r="M1133" s="12"/>
      <c r="N1133" s="9"/>
    </row>
    <row r="1134" spans="1:14" x14ac:dyDescent="0.25">
      <c r="A1134" s="9"/>
      <c r="B1134" s="10"/>
      <c r="C1134" s="11"/>
      <c r="D1134" s="9"/>
      <c r="E1134" s="11"/>
      <c r="F1134" s="9"/>
      <c r="G1134" s="9"/>
      <c r="H1134" s="9"/>
      <c r="I1134" s="9"/>
      <c r="J1134" s="10"/>
      <c r="K1134" s="11"/>
      <c r="L1134" s="9"/>
      <c r="M1134" s="12"/>
      <c r="N1134" s="9"/>
    </row>
    <row r="1135" spans="1:14" x14ac:dyDescent="0.25">
      <c r="A1135" s="9"/>
      <c r="B1135" s="10"/>
      <c r="C1135" s="11"/>
      <c r="D1135" s="9"/>
      <c r="E1135" s="11"/>
      <c r="F1135" s="9"/>
      <c r="G1135" s="9"/>
      <c r="H1135" s="9"/>
      <c r="I1135" s="9"/>
      <c r="J1135" s="10"/>
      <c r="K1135" s="11"/>
      <c r="L1135" s="9"/>
      <c r="M1135" s="9"/>
      <c r="N1135" s="9"/>
    </row>
    <row r="1136" spans="1:14" x14ac:dyDescent="0.25">
      <c r="A1136" s="9"/>
      <c r="B1136" s="10"/>
      <c r="C1136" s="11"/>
      <c r="D1136" s="9"/>
      <c r="E1136" s="11"/>
      <c r="F1136" s="9"/>
      <c r="G1136" s="9"/>
      <c r="H1136" s="9"/>
      <c r="I1136" s="9"/>
      <c r="J1136" s="10"/>
      <c r="K1136" s="11"/>
      <c r="L1136" s="9"/>
      <c r="M1136" s="12"/>
      <c r="N1136" s="9"/>
    </row>
    <row r="1137" spans="1:14" x14ac:dyDescent="0.25">
      <c r="A1137" s="9"/>
      <c r="B1137" s="10"/>
      <c r="C1137" s="11"/>
      <c r="D1137" s="9"/>
      <c r="E1137" s="11"/>
      <c r="F1137" s="9"/>
      <c r="G1137" s="9"/>
      <c r="H1137" s="9"/>
      <c r="I1137" s="9"/>
      <c r="J1137" s="10"/>
      <c r="K1137" s="11"/>
      <c r="L1137" s="9"/>
      <c r="M1137" s="12"/>
      <c r="N1137" s="9"/>
    </row>
    <row r="1138" spans="1:14" x14ac:dyDescent="0.25">
      <c r="A1138" s="9"/>
      <c r="B1138" s="10"/>
      <c r="C1138" s="11"/>
      <c r="D1138" s="9"/>
      <c r="E1138" s="11"/>
      <c r="F1138" s="9"/>
      <c r="G1138" s="9"/>
      <c r="H1138" s="9"/>
      <c r="I1138" s="9"/>
      <c r="J1138" s="10"/>
      <c r="K1138" s="11"/>
      <c r="L1138" s="9"/>
      <c r="M1138" s="12"/>
      <c r="N1138" s="9"/>
    </row>
    <row r="1139" spans="1:14" x14ac:dyDescent="0.25">
      <c r="A1139" s="9"/>
      <c r="B1139" s="10"/>
      <c r="C1139" s="11"/>
      <c r="D1139" s="9"/>
      <c r="E1139" s="11"/>
      <c r="F1139" s="9"/>
      <c r="G1139" s="9"/>
      <c r="H1139" s="9"/>
      <c r="I1139" s="9"/>
      <c r="J1139" s="10"/>
      <c r="K1139" s="11"/>
      <c r="L1139" s="9"/>
      <c r="M1139" s="12"/>
      <c r="N1139" s="9"/>
    </row>
    <row r="1140" spans="1:14" x14ac:dyDescent="0.25">
      <c r="A1140" s="9"/>
      <c r="B1140" s="10"/>
      <c r="C1140" s="11"/>
      <c r="D1140" s="9"/>
      <c r="E1140" s="11"/>
      <c r="F1140" s="9"/>
      <c r="G1140" s="9"/>
      <c r="H1140" s="9"/>
      <c r="I1140" s="9"/>
      <c r="J1140" s="10"/>
      <c r="K1140" s="11"/>
      <c r="L1140" s="9"/>
      <c r="M1140" s="9"/>
      <c r="N1140" s="9"/>
    </row>
    <row r="1141" spans="1:14" x14ac:dyDescent="0.25">
      <c r="A1141" s="9"/>
      <c r="B1141" s="10"/>
      <c r="C1141" s="11"/>
      <c r="D1141" s="9"/>
      <c r="E1141" s="11"/>
      <c r="F1141" s="9"/>
      <c r="G1141" s="9"/>
      <c r="H1141" s="9"/>
      <c r="I1141" s="9"/>
      <c r="J1141" s="10"/>
      <c r="K1141" s="11"/>
      <c r="L1141" s="9"/>
      <c r="M1141" s="12"/>
      <c r="N1141" s="9"/>
    </row>
    <row r="1142" spans="1:14" x14ac:dyDescent="0.25">
      <c r="A1142" s="9"/>
      <c r="B1142" s="10"/>
      <c r="C1142" s="11"/>
      <c r="D1142" s="9"/>
      <c r="E1142" s="11"/>
      <c r="F1142" s="9"/>
      <c r="G1142" s="9"/>
      <c r="H1142" s="9"/>
      <c r="I1142" s="9"/>
      <c r="J1142" s="10"/>
      <c r="K1142" s="11"/>
      <c r="L1142" s="9"/>
      <c r="M1142" s="12"/>
      <c r="N1142" s="9"/>
    </row>
    <row r="1143" spans="1:14" x14ac:dyDescent="0.25">
      <c r="A1143" s="9"/>
      <c r="B1143" s="10"/>
      <c r="C1143" s="11"/>
      <c r="D1143" s="9"/>
      <c r="E1143" s="11"/>
      <c r="F1143" s="9"/>
      <c r="G1143" s="9"/>
      <c r="H1143" s="9"/>
      <c r="I1143" s="9"/>
      <c r="J1143" s="10"/>
      <c r="K1143" s="11"/>
      <c r="L1143" s="9"/>
      <c r="M1143" s="12"/>
      <c r="N1143" s="9"/>
    </row>
    <row r="1144" spans="1:14" x14ac:dyDescent="0.25">
      <c r="A1144" s="9"/>
      <c r="B1144" s="10"/>
      <c r="C1144" s="11"/>
      <c r="D1144" s="9"/>
      <c r="E1144" s="11"/>
      <c r="F1144" s="9"/>
      <c r="G1144" s="9"/>
      <c r="H1144" s="9"/>
      <c r="I1144" s="9"/>
      <c r="J1144" s="10"/>
      <c r="K1144" s="11"/>
      <c r="L1144" s="9"/>
      <c r="M1144" s="12"/>
      <c r="N1144" s="9"/>
    </row>
    <row r="1145" spans="1:14" x14ac:dyDescent="0.25">
      <c r="A1145" s="9"/>
      <c r="B1145" s="10"/>
      <c r="C1145" s="11"/>
      <c r="D1145" s="9"/>
      <c r="E1145" s="11"/>
      <c r="F1145" s="9"/>
      <c r="G1145" s="9"/>
      <c r="H1145" s="9"/>
      <c r="I1145" s="9"/>
      <c r="J1145" s="10"/>
      <c r="K1145" s="11"/>
      <c r="L1145" s="9"/>
      <c r="M1145" s="12"/>
      <c r="N1145" s="9"/>
    </row>
    <row r="1146" spans="1:14" x14ac:dyDescent="0.25">
      <c r="A1146" s="9"/>
      <c r="B1146" s="10"/>
      <c r="C1146" s="11"/>
      <c r="D1146" s="9"/>
      <c r="E1146" s="11"/>
      <c r="F1146" s="9"/>
      <c r="G1146" s="9"/>
      <c r="H1146" s="9"/>
      <c r="I1146" s="9"/>
      <c r="J1146" s="10"/>
      <c r="K1146" s="11"/>
      <c r="L1146" s="9"/>
      <c r="M1146" s="12"/>
      <c r="N1146" s="9"/>
    </row>
    <row r="1147" spans="1:14" x14ac:dyDescent="0.25">
      <c r="A1147" s="9"/>
      <c r="B1147" s="10"/>
      <c r="C1147" s="11"/>
      <c r="D1147" s="9"/>
      <c r="E1147" s="11"/>
      <c r="F1147" s="9"/>
      <c r="G1147" s="9"/>
      <c r="H1147" s="9"/>
      <c r="I1147" s="9"/>
      <c r="J1147" s="10"/>
      <c r="K1147" s="11"/>
      <c r="L1147" s="9"/>
      <c r="M1147" s="12"/>
      <c r="N1147" s="9"/>
    </row>
    <row r="1148" spans="1:14" x14ac:dyDescent="0.25">
      <c r="A1148" s="9"/>
      <c r="B1148" s="10"/>
      <c r="C1148" s="11"/>
      <c r="D1148" s="9"/>
      <c r="E1148" s="11"/>
      <c r="F1148" s="9"/>
      <c r="G1148" s="9"/>
      <c r="H1148" s="9"/>
      <c r="I1148" s="9"/>
      <c r="J1148" s="10"/>
      <c r="K1148" s="11"/>
      <c r="L1148" s="9"/>
      <c r="M1148" s="12"/>
      <c r="N1148" s="9"/>
    </row>
    <row r="1149" spans="1:14" x14ac:dyDescent="0.25">
      <c r="A1149" s="9"/>
      <c r="B1149" s="10"/>
      <c r="C1149" s="11"/>
      <c r="D1149" s="9"/>
      <c r="E1149" s="11"/>
      <c r="F1149" s="9"/>
      <c r="G1149" s="9"/>
      <c r="H1149" s="9"/>
      <c r="I1149" s="9"/>
      <c r="J1149" s="10"/>
      <c r="K1149" s="11"/>
      <c r="L1149" s="9"/>
      <c r="M1149" s="12"/>
      <c r="N1149" s="9"/>
    </row>
    <row r="1150" spans="1:14" x14ac:dyDescent="0.25">
      <c r="A1150" s="9"/>
      <c r="B1150" s="10"/>
      <c r="C1150" s="11"/>
      <c r="D1150" s="9"/>
      <c r="E1150" s="11"/>
      <c r="F1150" s="9"/>
      <c r="G1150" s="9"/>
      <c r="H1150" s="9"/>
      <c r="I1150" s="9"/>
      <c r="J1150" s="10"/>
      <c r="K1150" s="11"/>
      <c r="L1150" s="9"/>
      <c r="M1150" s="9"/>
      <c r="N1150" s="9"/>
    </row>
    <row r="1151" spans="1:14" x14ac:dyDescent="0.25">
      <c r="A1151" s="9"/>
      <c r="B1151" s="10"/>
      <c r="C1151" s="11"/>
      <c r="D1151" s="9"/>
      <c r="E1151" s="11"/>
      <c r="F1151" s="9"/>
      <c r="G1151" s="9"/>
      <c r="H1151" s="9"/>
      <c r="I1151" s="9"/>
      <c r="J1151" s="10"/>
      <c r="K1151" s="11"/>
      <c r="L1151" s="9"/>
      <c r="M1151" s="12"/>
      <c r="N1151" s="9"/>
    </row>
    <row r="1152" spans="1:14" x14ac:dyDescent="0.25">
      <c r="A1152" s="9"/>
      <c r="B1152" s="10"/>
      <c r="C1152" s="11"/>
      <c r="D1152" s="9"/>
      <c r="E1152" s="11"/>
      <c r="F1152" s="9"/>
      <c r="G1152" s="9"/>
      <c r="H1152" s="9"/>
      <c r="I1152" s="9"/>
      <c r="J1152" s="10"/>
      <c r="K1152" s="11"/>
      <c r="L1152" s="9"/>
      <c r="M1152" s="9"/>
      <c r="N1152" s="9"/>
    </row>
    <row r="1153" spans="1:14" x14ac:dyDescent="0.25">
      <c r="A1153" s="9"/>
      <c r="B1153" s="10"/>
      <c r="C1153" s="11"/>
      <c r="D1153" s="9"/>
      <c r="E1153" s="11"/>
      <c r="F1153" s="9"/>
      <c r="G1153" s="9"/>
      <c r="H1153" s="9"/>
      <c r="I1153" s="9"/>
      <c r="J1153" s="10"/>
      <c r="K1153" s="11"/>
      <c r="L1153" s="9"/>
      <c r="M1153" s="12"/>
      <c r="N1153" s="9"/>
    </row>
    <row r="1154" spans="1:14" x14ac:dyDescent="0.25">
      <c r="A1154" s="9"/>
      <c r="B1154" s="10"/>
      <c r="C1154" s="11"/>
      <c r="D1154" s="9"/>
      <c r="E1154" s="11"/>
      <c r="F1154" s="9"/>
      <c r="G1154" s="9"/>
      <c r="H1154" s="9"/>
      <c r="I1154" s="9"/>
      <c r="J1154" s="10"/>
      <c r="K1154" s="11"/>
      <c r="L1154" s="9"/>
      <c r="M1154" s="12"/>
      <c r="N1154" s="9"/>
    </row>
    <row r="1155" spans="1:14" x14ac:dyDescent="0.25">
      <c r="A1155" s="9"/>
      <c r="B1155" s="10"/>
      <c r="C1155" s="11"/>
      <c r="D1155" s="9"/>
      <c r="E1155" s="11"/>
      <c r="F1155" s="9"/>
      <c r="G1155" s="9"/>
      <c r="H1155" s="9"/>
      <c r="I1155" s="9"/>
      <c r="J1155" s="10"/>
      <c r="K1155" s="11"/>
      <c r="L1155" s="9"/>
      <c r="M1155" s="12"/>
      <c r="N1155" s="9"/>
    </row>
    <row r="1156" spans="1:14" x14ac:dyDescent="0.25">
      <c r="A1156" s="9"/>
      <c r="B1156" s="10"/>
      <c r="C1156" s="11"/>
      <c r="D1156" s="9"/>
      <c r="E1156" s="11"/>
      <c r="F1156" s="9"/>
      <c r="G1156" s="9"/>
      <c r="H1156" s="9"/>
      <c r="I1156" s="9"/>
      <c r="J1156" s="10"/>
      <c r="K1156" s="11"/>
      <c r="L1156" s="9"/>
      <c r="M1156" s="12"/>
      <c r="N1156" s="9"/>
    </row>
    <row r="1157" spans="1:14" x14ac:dyDescent="0.25">
      <c r="A1157" s="9"/>
      <c r="B1157" s="10"/>
      <c r="C1157" s="11"/>
      <c r="D1157" s="9"/>
      <c r="E1157" s="11"/>
      <c r="F1157" s="9"/>
      <c r="G1157" s="9"/>
      <c r="H1157" s="9"/>
      <c r="I1157" s="9"/>
      <c r="J1157" s="10"/>
      <c r="K1157" s="11"/>
      <c r="L1157" s="9"/>
      <c r="M1157" s="9"/>
      <c r="N1157" s="9"/>
    </row>
    <row r="1158" spans="1:14" x14ac:dyDescent="0.25">
      <c r="A1158" s="9"/>
      <c r="B1158" s="10"/>
      <c r="C1158" s="11"/>
      <c r="D1158" s="9"/>
      <c r="E1158" s="11"/>
      <c r="F1158" s="9"/>
      <c r="G1158" s="9"/>
      <c r="H1158" s="9"/>
      <c r="I1158" s="9"/>
      <c r="J1158" s="10"/>
      <c r="K1158" s="11"/>
      <c r="L1158" s="9"/>
      <c r="M1158" s="9"/>
      <c r="N1158" s="9"/>
    </row>
    <row r="1159" spans="1:14" x14ac:dyDescent="0.25">
      <c r="A1159" s="9"/>
      <c r="B1159" s="10"/>
      <c r="C1159" s="11"/>
      <c r="D1159" s="9"/>
      <c r="E1159" s="11"/>
      <c r="F1159" s="9"/>
      <c r="G1159" s="9"/>
      <c r="H1159" s="9"/>
      <c r="I1159" s="9"/>
      <c r="J1159" s="10"/>
      <c r="K1159" s="11"/>
      <c r="L1159" s="9"/>
      <c r="M1159" s="12"/>
      <c r="N1159" s="9"/>
    </row>
    <row r="1160" spans="1:14" x14ac:dyDescent="0.25">
      <c r="A1160" s="9"/>
      <c r="B1160" s="10"/>
      <c r="C1160" s="11"/>
      <c r="D1160" s="9"/>
      <c r="E1160" s="11"/>
      <c r="F1160" s="9"/>
      <c r="G1160" s="9"/>
      <c r="H1160" s="9"/>
      <c r="I1160" s="9"/>
      <c r="J1160" s="10"/>
      <c r="K1160" s="11"/>
      <c r="L1160" s="9"/>
      <c r="M1160" s="12"/>
      <c r="N1160" s="9"/>
    </row>
    <row r="1161" spans="1:14" x14ac:dyDescent="0.25">
      <c r="A1161" s="9"/>
      <c r="B1161" s="10"/>
      <c r="C1161" s="11"/>
      <c r="D1161" s="9"/>
      <c r="E1161" s="11"/>
      <c r="F1161" s="9"/>
      <c r="G1161" s="9"/>
      <c r="H1161" s="9"/>
      <c r="I1161" s="9"/>
      <c r="J1161" s="10"/>
      <c r="K1161" s="11"/>
      <c r="L1161" s="9"/>
      <c r="M1161" s="12"/>
      <c r="N1161" s="9"/>
    </row>
    <row r="1162" spans="1:14" x14ac:dyDescent="0.25">
      <c r="A1162" s="9"/>
      <c r="B1162" s="10"/>
      <c r="C1162" s="11"/>
      <c r="D1162" s="9"/>
      <c r="E1162" s="11"/>
      <c r="F1162" s="9"/>
      <c r="G1162" s="9"/>
      <c r="H1162" s="9"/>
      <c r="I1162" s="9"/>
      <c r="J1162" s="10"/>
      <c r="K1162" s="11"/>
      <c r="L1162" s="9"/>
      <c r="M1162" s="12"/>
      <c r="N1162" s="9"/>
    </row>
    <row r="1163" spans="1:14" x14ac:dyDescent="0.25">
      <c r="A1163" s="9"/>
      <c r="B1163" s="10"/>
      <c r="C1163" s="11"/>
      <c r="D1163" s="9"/>
      <c r="E1163" s="11"/>
      <c r="F1163" s="9"/>
      <c r="G1163" s="9"/>
      <c r="H1163" s="9"/>
      <c r="I1163" s="9"/>
      <c r="J1163" s="10"/>
      <c r="K1163" s="11"/>
      <c r="L1163" s="9"/>
      <c r="M1163" s="12"/>
      <c r="N1163" s="9"/>
    </row>
    <row r="1164" spans="1:14" x14ac:dyDescent="0.25">
      <c r="A1164" s="9"/>
      <c r="B1164" s="10"/>
      <c r="C1164" s="11"/>
      <c r="D1164" s="9"/>
      <c r="E1164" s="11"/>
      <c r="F1164" s="9"/>
      <c r="G1164" s="9"/>
      <c r="H1164" s="9"/>
      <c r="I1164" s="9"/>
      <c r="J1164" s="10"/>
      <c r="K1164" s="11"/>
      <c r="L1164" s="9"/>
      <c r="M1164" s="12"/>
      <c r="N1164" s="9"/>
    </row>
    <row r="1165" spans="1:14" x14ac:dyDescent="0.25">
      <c r="A1165" s="9"/>
      <c r="B1165" s="10"/>
      <c r="C1165" s="11"/>
      <c r="D1165" s="9"/>
      <c r="E1165" s="11"/>
      <c r="F1165" s="9"/>
      <c r="G1165" s="9"/>
      <c r="H1165" s="9"/>
      <c r="I1165" s="9"/>
      <c r="J1165" s="10"/>
      <c r="K1165" s="11"/>
      <c r="L1165" s="9"/>
      <c r="M1165" s="12"/>
      <c r="N1165" s="9"/>
    </row>
    <row r="1166" spans="1:14" x14ac:dyDescent="0.25">
      <c r="A1166" s="9"/>
      <c r="B1166" s="10"/>
      <c r="C1166" s="11"/>
      <c r="D1166" s="9"/>
      <c r="E1166" s="11"/>
      <c r="F1166" s="9"/>
      <c r="G1166" s="9"/>
      <c r="H1166" s="9"/>
      <c r="I1166" s="9"/>
      <c r="J1166" s="10"/>
      <c r="K1166" s="11"/>
      <c r="L1166" s="9"/>
      <c r="M1166" s="12"/>
      <c r="N1166" s="9"/>
    </row>
    <row r="1167" spans="1:14" x14ac:dyDescent="0.25">
      <c r="A1167" s="9"/>
      <c r="B1167" s="10"/>
      <c r="C1167" s="11"/>
      <c r="D1167" s="9"/>
      <c r="E1167" s="11"/>
      <c r="F1167" s="9"/>
      <c r="G1167" s="9"/>
      <c r="H1167" s="9"/>
      <c r="I1167" s="9"/>
      <c r="J1167" s="10"/>
      <c r="K1167" s="11"/>
      <c r="L1167" s="9"/>
      <c r="M1167" s="12"/>
      <c r="N1167" s="9"/>
    </row>
    <row r="1168" spans="1:14" x14ac:dyDescent="0.25">
      <c r="A1168" s="9"/>
      <c r="B1168" s="10"/>
      <c r="C1168" s="11"/>
      <c r="D1168" s="9"/>
      <c r="E1168" s="11"/>
      <c r="F1168" s="9"/>
      <c r="G1168" s="9"/>
      <c r="H1168" s="9"/>
      <c r="I1168" s="9"/>
      <c r="J1168" s="10"/>
      <c r="K1168" s="11"/>
      <c r="L1168" s="9"/>
      <c r="M1168" s="12"/>
      <c r="N1168" s="9"/>
    </row>
    <row r="1169" spans="1:14" x14ac:dyDescent="0.25">
      <c r="A1169" s="9"/>
      <c r="B1169" s="10"/>
      <c r="C1169" s="11"/>
      <c r="D1169" s="9"/>
      <c r="E1169" s="11"/>
      <c r="F1169" s="9"/>
      <c r="G1169" s="9"/>
      <c r="H1169" s="9"/>
      <c r="I1169" s="9"/>
      <c r="J1169" s="10"/>
      <c r="K1169" s="11"/>
      <c r="L1169" s="9"/>
      <c r="M1169" s="12"/>
      <c r="N1169" s="9"/>
    </row>
    <row r="1170" spans="1:14" x14ac:dyDescent="0.25">
      <c r="A1170" s="9"/>
      <c r="B1170" s="10"/>
      <c r="C1170" s="11"/>
      <c r="D1170" s="9"/>
      <c r="E1170" s="11"/>
      <c r="F1170" s="9"/>
      <c r="G1170" s="9"/>
      <c r="H1170" s="9"/>
      <c r="I1170" s="9"/>
      <c r="J1170" s="10"/>
      <c r="K1170" s="11"/>
      <c r="L1170" s="9"/>
      <c r="M1170" s="12"/>
      <c r="N1170" s="9"/>
    </row>
    <row r="1171" spans="1:14" x14ac:dyDescent="0.25">
      <c r="A1171" s="9"/>
      <c r="B1171" s="10"/>
      <c r="C1171" s="11"/>
      <c r="D1171" s="9"/>
      <c r="E1171" s="11"/>
      <c r="F1171" s="9"/>
      <c r="G1171" s="9"/>
      <c r="H1171" s="9"/>
      <c r="I1171" s="9"/>
      <c r="J1171" s="10"/>
      <c r="K1171" s="11"/>
      <c r="L1171" s="9"/>
      <c r="M1171" s="12"/>
      <c r="N1171" s="9"/>
    </row>
    <row r="1172" spans="1:14" x14ac:dyDescent="0.25">
      <c r="A1172" s="9"/>
      <c r="B1172" s="10"/>
      <c r="C1172" s="11"/>
      <c r="D1172" s="9"/>
      <c r="E1172" s="11"/>
      <c r="F1172" s="9"/>
      <c r="G1172" s="9"/>
      <c r="H1172" s="9"/>
      <c r="I1172" s="9"/>
      <c r="J1172" s="10"/>
      <c r="K1172" s="11"/>
      <c r="L1172" s="9"/>
      <c r="M1172" s="12"/>
      <c r="N1172" s="9"/>
    </row>
    <row r="1173" spans="1:14" x14ac:dyDescent="0.25">
      <c r="A1173" s="9"/>
      <c r="B1173" s="10"/>
      <c r="C1173" s="11"/>
      <c r="D1173" s="9"/>
      <c r="E1173" s="11"/>
      <c r="F1173" s="9"/>
      <c r="G1173" s="9"/>
      <c r="H1173" s="9"/>
      <c r="I1173" s="9"/>
      <c r="J1173" s="10"/>
      <c r="K1173" s="11"/>
      <c r="L1173" s="9"/>
      <c r="M1173" s="12"/>
      <c r="N1173" s="9"/>
    </row>
    <row r="1174" spans="1:14" x14ac:dyDescent="0.25">
      <c r="A1174" s="9"/>
      <c r="B1174" s="10"/>
      <c r="C1174" s="11"/>
      <c r="D1174" s="9"/>
      <c r="E1174" s="11"/>
      <c r="F1174" s="9"/>
      <c r="G1174" s="9"/>
      <c r="H1174" s="9"/>
      <c r="I1174" s="9"/>
      <c r="J1174" s="10"/>
      <c r="K1174" s="11"/>
      <c r="L1174" s="9"/>
      <c r="M1174" s="12"/>
      <c r="N1174" s="9"/>
    </row>
    <row r="1175" spans="1:14" x14ac:dyDescent="0.25">
      <c r="A1175" s="9"/>
      <c r="B1175" s="10"/>
      <c r="C1175" s="11"/>
      <c r="D1175" s="9"/>
      <c r="E1175" s="11"/>
      <c r="F1175" s="9"/>
      <c r="G1175" s="9"/>
      <c r="H1175" s="9"/>
      <c r="I1175" s="9"/>
      <c r="J1175" s="10"/>
      <c r="K1175" s="11"/>
      <c r="L1175" s="9"/>
      <c r="M1175" s="9"/>
      <c r="N1175" s="9"/>
    </row>
    <row r="1176" spans="1:14" x14ac:dyDescent="0.25">
      <c r="A1176" s="9"/>
      <c r="B1176" s="10"/>
      <c r="C1176" s="11"/>
      <c r="D1176" s="9"/>
      <c r="E1176" s="11"/>
      <c r="F1176" s="9"/>
      <c r="G1176" s="9"/>
      <c r="H1176" s="9"/>
      <c r="I1176" s="9"/>
      <c r="J1176" s="10"/>
      <c r="K1176" s="11"/>
      <c r="L1176" s="9"/>
      <c r="M1176" s="12"/>
      <c r="N1176" s="9"/>
    </row>
    <row r="1177" spans="1:14" x14ac:dyDescent="0.25">
      <c r="A1177" s="9"/>
      <c r="B1177" s="10"/>
      <c r="C1177" s="11"/>
      <c r="D1177" s="9"/>
      <c r="E1177" s="11"/>
      <c r="F1177" s="9"/>
      <c r="G1177" s="9"/>
      <c r="H1177" s="9"/>
      <c r="I1177" s="9"/>
      <c r="J1177" s="10"/>
      <c r="K1177" s="11"/>
      <c r="L1177" s="9"/>
      <c r="M1177" s="12"/>
      <c r="N1177" s="9"/>
    </row>
    <row r="1178" spans="1:14" x14ac:dyDescent="0.25">
      <c r="A1178" s="9"/>
      <c r="B1178" s="10"/>
      <c r="C1178" s="11"/>
      <c r="D1178" s="9"/>
      <c r="E1178" s="11"/>
      <c r="F1178" s="9"/>
      <c r="G1178" s="9"/>
      <c r="H1178" s="9"/>
      <c r="I1178" s="9"/>
      <c r="J1178" s="10"/>
      <c r="K1178" s="11"/>
      <c r="L1178" s="9"/>
      <c r="M1178" s="12"/>
      <c r="N1178" s="9"/>
    </row>
    <row r="1179" spans="1:14" x14ac:dyDescent="0.25">
      <c r="A1179" s="9"/>
      <c r="B1179" s="10"/>
      <c r="C1179" s="11"/>
      <c r="D1179" s="9"/>
      <c r="E1179" s="11"/>
      <c r="F1179" s="9"/>
      <c r="G1179" s="9"/>
      <c r="H1179" s="9"/>
      <c r="I1179" s="9"/>
      <c r="J1179" s="10"/>
      <c r="K1179" s="11"/>
      <c r="L1179" s="9"/>
      <c r="M1179" s="12"/>
      <c r="N1179" s="9"/>
    </row>
    <row r="1180" spans="1:14" x14ac:dyDescent="0.25">
      <c r="A1180" s="9"/>
      <c r="B1180" s="10"/>
      <c r="C1180" s="11"/>
      <c r="D1180" s="9"/>
      <c r="E1180" s="11"/>
      <c r="F1180" s="9"/>
      <c r="G1180" s="9"/>
      <c r="H1180" s="9"/>
      <c r="I1180" s="9"/>
      <c r="J1180" s="10"/>
      <c r="K1180" s="11"/>
      <c r="L1180" s="9"/>
      <c r="M1180" s="12"/>
      <c r="N1180" s="9"/>
    </row>
    <row r="1181" spans="1:14" x14ac:dyDescent="0.25">
      <c r="A1181" s="9"/>
      <c r="B1181" s="10"/>
      <c r="C1181" s="11"/>
      <c r="D1181" s="9"/>
      <c r="E1181" s="11"/>
      <c r="F1181" s="9"/>
      <c r="G1181" s="9"/>
      <c r="H1181" s="9"/>
      <c r="I1181" s="9"/>
      <c r="J1181" s="10"/>
      <c r="K1181" s="11"/>
      <c r="L1181" s="9"/>
      <c r="M1181" s="12"/>
      <c r="N1181" s="9"/>
    </row>
    <row r="1182" spans="1:14" x14ac:dyDescent="0.25">
      <c r="A1182" s="9"/>
      <c r="B1182" s="10"/>
      <c r="C1182" s="11"/>
      <c r="D1182" s="9"/>
      <c r="E1182" s="11"/>
      <c r="F1182" s="9"/>
      <c r="G1182" s="9"/>
      <c r="H1182" s="9"/>
      <c r="I1182" s="9"/>
      <c r="J1182" s="10"/>
      <c r="K1182" s="11"/>
      <c r="L1182" s="9"/>
      <c r="M1182" s="12"/>
      <c r="N1182" s="9"/>
    </row>
    <row r="1183" spans="1:14" x14ac:dyDescent="0.25">
      <c r="A1183" s="9"/>
      <c r="B1183" s="10"/>
      <c r="C1183" s="11"/>
      <c r="D1183" s="9"/>
      <c r="E1183" s="11"/>
      <c r="F1183" s="9"/>
      <c r="G1183" s="9"/>
      <c r="H1183" s="9"/>
      <c r="I1183" s="9"/>
      <c r="J1183" s="10"/>
      <c r="K1183" s="11"/>
      <c r="L1183" s="9"/>
      <c r="M1183" s="12"/>
      <c r="N1183" s="9"/>
    </row>
    <row r="1184" spans="1:14" x14ac:dyDescent="0.25">
      <c r="A1184" s="9"/>
      <c r="B1184" s="10"/>
      <c r="C1184" s="11"/>
      <c r="D1184" s="9"/>
      <c r="E1184" s="11"/>
      <c r="F1184" s="9"/>
      <c r="G1184" s="9"/>
      <c r="H1184" s="9"/>
      <c r="I1184" s="9"/>
      <c r="J1184" s="10"/>
      <c r="K1184" s="11"/>
      <c r="L1184" s="9"/>
      <c r="M1184" s="12"/>
      <c r="N1184" s="9"/>
    </row>
    <row r="1185" spans="1:14" x14ac:dyDescent="0.25">
      <c r="A1185" s="9"/>
      <c r="B1185" s="10"/>
      <c r="C1185" s="11"/>
      <c r="D1185" s="9"/>
      <c r="E1185" s="11"/>
      <c r="F1185" s="9"/>
      <c r="G1185" s="9"/>
      <c r="H1185" s="9"/>
      <c r="I1185" s="9"/>
      <c r="J1185" s="10"/>
      <c r="K1185" s="11"/>
      <c r="L1185" s="9"/>
      <c r="M1185" s="12"/>
      <c r="N1185" s="9"/>
    </row>
    <row r="1186" spans="1:14" x14ac:dyDescent="0.25">
      <c r="A1186" s="9"/>
      <c r="B1186" s="10"/>
      <c r="C1186" s="11"/>
      <c r="D1186" s="9"/>
      <c r="E1186" s="11"/>
      <c r="F1186" s="9"/>
      <c r="G1186" s="9"/>
      <c r="H1186" s="9"/>
      <c r="I1186" s="9"/>
      <c r="J1186" s="10"/>
      <c r="K1186" s="11"/>
      <c r="L1186" s="9"/>
      <c r="M1186" s="12"/>
      <c r="N1186" s="9"/>
    </row>
    <row r="1187" spans="1:14" x14ac:dyDescent="0.25">
      <c r="A1187" s="9"/>
      <c r="B1187" s="10"/>
      <c r="C1187" s="11"/>
      <c r="D1187" s="9"/>
      <c r="E1187" s="11"/>
      <c r="F1187" s="9"/>
      <c r="G1187" s="9"/>
      <c r="H1187" s="9"/>
      <c r="I1187" s="9"/>
      <c r="J1187" s="10"/>
      <c r="K1187" s="11"/>
      <c r="L1187" s="9"/>
      <c r="M1187" s="12"/>
      <c r="N1187" s="9"/>
    </row>
    <row r="1188" spans="1:14" x14ac:dyDescent="0.25">
      <c r="A1188" s="9"/>
      <c r="B1188" s="10"/>
      <c r="C1188" s="11"/>
      <c r="D1188" s="9"/>
      <c r="E1188" s="11"/>
      <c r="F1188" s="9"/>
      <c r="G1188" s="9"/>
      <c r="H1188" s="9"/>
      <c r="I1188" s="9"/>
      <c r="J1188" s="10"/>
      <c r="K1188" s="11"/>
      <c r="L1188" s="9"/>
      <c r="M1188" s="12"/>
      <c r="N1188" s="9"/>
    </row>
    <row r="1189" spans="1:14" x14ac:dyDescent="0.25">
      <c r="A1189" s="9"/>
      <c r="B1189" s="10"/>
      <c r="C1189" s="11"/>
      <c r="D1189" s="9"/>
      <c r="E1189" s="11"/>
      <c r="F1189" s="9"/>
      <c r="G1189" s="9"/>
      <c r="H1189" s="9"/>
      <c r="I1189" s="9"/>
      <c r="J1189" s="10"/>
      <c r="K1189" s="11"/>
      <c r="L1189" s="9"/>
      <c r="M1189" s="12"/>
      <c r="N1189" s="9"/>
    </row>
    <row r="1190" spans="1:14" x14ac:dyDescent="0.25">
      <c r="A1190" s="9"/>
      <c r="B1190" s="10"/>
      <c r="C1190" s="11"/>
      <c r="D1190" s="9"/>
      <c r="E1190" s="11"/>
      <c r="F1190" s="9"/>
      <c r="G1190" s="9"/>
      <c r="H1190" s="9"/>
      <c r="I1190" s="9"/>
      <c r="J1190" s="10"/>
      <c r="K1190" s="11"/>
      <c r="L1190" s="9"/>
      <c r="M1190" s="12"/>
      <c r="N1190" s="9"/>
    </row>
    <row r="1191" spans="1:14" x14ac:dyDescent="0.25">
      <c r="A1191" s="9"/>
      <c r="B1191" s="10"/>
      <c r="C1191" s="11"/>
      <c r="D1191" s="9"/>
      <c r="E1191" s="11"/>
      <c r="F1191" s="9"/>
      <c r="G1191" s="9"/>
      <c r="H1191" s="9"/>
      <c r="I1191" s="9"/>
      <c r="J1191" s="10"/>
      <c r="K1191" s="11"/>
      <c r="L1191" s="9"/>
      <c r="M1191" s="12"/>
      <c r="N1191" s="9"/>
    </row>
    <row r="1192" spans="1:14" x14ac:dyDescent="0.25">
      <c r="A1192" s="9"/>
      <c r="B1192" s="10"/>
      <c r="C1192" s="11"/>
      <c r="D1192" s="9"/>
      <c r="E1192" s="11"/>
      <c r="F1192" s="9"/>
      <c r="G1192" s="9"/>
      <c r="H1192" s="9"/>
      <c r="I1192" s="9"/>
      <c r="J1192" s="10"/>
      <c r="K1192" s="11"/>
      <c r="L1192" s="9"/>
      <c r="M1192" s="12"/>
      <c r="N1192" s="9"/>
    </row>
    <row r="1193" spans="1:14" x14ac:dyDescent="0.25">
      <c r="A1193" s="9"/>
      <c r="B1193" s="10"/>
      <c r="C1193" s="11"/>
      <c r="D1193" s="9"/>
      <c r="E1193" s="11"/>
      <c r="F1193" s="9"/>
      <c r="G1193" s="9"/>
      <c r="H1193" s="9"/>
      <c r="I1193" s="9"/>
      <c r="J1193" s="10"/>
      <c r="K1193" s="11"/>
      <c r="L1193" s="9"/>
      <c r="M1193" s="12"/>
      <c r="N1193" s="9"/>
    </row>
    <row r="1194" spans="1:14" x14ac:dyDescent="0.25">
      <c r="A1194" s="9"/>
      <c r="B1194" s="10"/>
      <c r="C1194" s="11"/>
      <c r="D1194" s="9"/>
      <c r="E1194" s="11"/>
      <c r="F1194" s="9"/>
      <c r="G1194" s="9"/>
      <c r="H1194" s="9"/>
      <c r="I1194" s="9"/>
      <c r="J1194" s="10"/>
      <c r="K1194" s="11"/>
      <c r="L1194" s="9"/>
      <c r="M1194" s="12"/>
      <c r="N1194" s="9"/>
    </row>
    <row r="1195" spans="1:14" x14ac:dyDescent="0.25">
      <c r="A1195" s="9"/>
      <c r="B1195" s="10"/>
      <c r="C1195" s="11"/>
      <c r="D1195" s="9"/>
      <c r="E1195" s="11"/>
      <c r="F1195" s="9"/>
      <c r="G1195" s="9"/>
      <c r="H1195" s="9"/>
      <c r="I1195" s="9"/>
      <c r="J1195" s="10"/>
      <c r="K1195" s="11"/>
      <c r="L1195" s="9"/>
      <c r="M1195" s="12"/>
      <c r="N1195" s="9"/>
    </row>
    <row r="1196" spans="1:14" x14ac:dyDescent="0.25">
      <c r="A1196" s="9"/>
      <c r="B1196" s="10"/>
      <c r="C1196" s="11"/>
      <c r="D1196" s="9"/>
      <c r="E1196" s="11"/>
      <c r="F1196" s="9"/>
      <c r="G1196" s="9"/>
      <c r="H1196" s="9"/>
      <c r="I1196" s="9"/>
      <c r="J1196" s="10"/>
      <c r="K1196" s="11"/>
      <c r="L1196" s="9"/>
      <c r="M1196" s="12"/>
      <c r="N1196" s="9"/>
    </row>
    <row r="1197" spans="1:14" x14ac:dyDescent="0.25">
      <c r="A1197" s="9"/>
      <c r="B1197" s="10"/>
      <c r="C1197" s="11"/>
      <c r="D1197" s="9"/>
      <c r="E1197" s="11"/>
      <c r="F1197" s="9"/>
      <c r="G1197" s="9"/>
      <c r="H1197" s="9"/>
      <c r="I1197" s="9"/>
      <c r="J1197" s="10"/>
      <c r="K1197" s="11"/>
      <c r="L1197" s="9"/>
      <c r="M1197" s="12"/>
      <c r="N1197" s="9"/>
    </row>
    <row r="1198" spans="1:14" x14ac:dyDescent="0.25">
      <c r="A1198" s="9"/>
      <c r="B1198" s="10"/>
      <c r="C1198" s="11"/>
      <c r="D1198" s="9"/>
      <c r="E1198" s="11"/>
      <c r="F1198" s="9"/>
      <c r="G1198" s="9"/>
      <c r="H1198" s="9"/>
      <c r="I1198" s="9"/>
      <c r="J1198" s="10"/>
      <c r="K1198" s="11"/>
      <c r="L1198" s="9"/>
      <c r="M1198" s="12"/>
      <c r="N1198" s="9"/>
    </row>
    <row r="1199" spans="1:14" x14ac:dyDescent="0.25">
      <c r="A1199" s="9"/>
      <c r="B1199" s="10"/>
      <c r="C1199" s="11"/>
      <c r="D1199" s="9"/>
      <c r="E1199" s="11"/>
      <c r="F1199" s="9"/>
      <c r="G1199" s="9"/>
      <c r="H1199" s="9"/>
      <c r="I1199" s="9"/>
      <c r="J1199" s="10"/>
      <c r="K1199" s="11"/>
      <c r="L1199" s="9"/>
      <c r="M1199" s="12"/>
      <c r="N1199" s="9"/>
    </row>
    <row r="1200" spans="1:14" x14ac:dyDescent="0.25">
      <c r="A1200" s="9"/>
      <c r="B1200" s="10"/>
      <c r="C1200" s="11"/>
      <c r="D1200" s="9"/>
      <c r="E1200" s="11"/>
      <c r="F1200" s="9"/>
      <c r="G1200" s="9"/>
      <c r="H1200" s="9"/>
      <c r="I1200" s="9"/>
      <c r="J1200" s="10"/>
      <c r="K1200" s="11"/>
      <c r="L1200" s="9"/>
      <c r="M1200" s="12"/>
      <c r="N1200" s="9"/>
    </row>
    <row r="1201" spans="1:14" x14ac:dyDescent="0.25">
      <c r="A1201" s="9"/>
      <c r="B1201" s="10"/>
      <c r="C1201" s="11"/>
      <c r="D1201" s="9"/>
      <c r="E1201" s="11"/>
      <c r="F1201" s="9"/>
      <c r="G1201" s="9"/>
      <c r="H1201" s="9"/>
      <c r="I1201" s="9"/>
      <c r="J1201" s="10"/>
      <c r="K1201" s="11"/>
      <c r="L1201" s="9"/>
      <c r="M1201" s="12"/>
      <c r="N1201" s="9"/>
    </row>
    <row r="1202" spans="1:14" x14ac:dyDescent="0.25">
      <c r="A1202" s="9"/>
      <c r="B1202" s="10"/>
      <c r="C1202" s="11"/>
      <c r="D1202" s="9"/>
      <c r="E1202" s="11"/>
      <c r="F1202" s="9"/>
      <c r="G1202" s="9"/>
      <c r="H1202" s="9"/>
      <c r="I1202" s="9"/>
      <c r="J1202" s="10"/>
      <c r="K1202" s="11"/>
      <c r="L1202" s="9"/>
      <c r="M1202" s="12"/>
      <c r="N1202" s="9"/>
    </row>
    <row r="1203" spans="1:14" x14ac:dyDescent="0.25">
      <c r="A1203" s="9"/>
      <c r="B1203" s="10"/>
      <c r="C1203" s="11"/>
      <c r="D1203" s="9"/>
      <c r="E1203" s="11"/>
      <c r="F1203" s="9"/>
      <c r="G1203" s="9"/>
      <c r="H1203" s="9"/>
      <c r="I1203" s="9"/>
      <c r="J1203" s="10"/>
      <c r="K1203" s="11"/>
      <c r="L1203" s="9"/>
      <c r="M1203" s="12"/>
      <c r="N1203" s="9"/>
    </row>
    <row r="1204" spans="1:14" x14ac:dyDescent="0.25">
      <c r="A1204" s="9"/>
      <c r="B1204" s="10"/>
      <c r="C1204" s="11"/>
      <c r="D1204" s="9"/>
      <c r="E1204" s="11"/>
      <c r="F1204" s="9"/>
      <c r="G1204" s="9"/>
      <c r="H1204" s="9"/>
      <c r="I1204" s="9"/>
      <c r="J1204" s="10"/>
      <c r="K1204" s="11"/>
      <c r="L1204" s="9"/>
      <c r="M1204" s="12"/>
      <c r="N1204" s="9"/>
    </row>
    <row r="1205" spans="1:14" x14ac:dyDescent="0.25">
      <c r="A1205" s="9"/>
      <c r="B1205" s="10"/>
      <c r="C1205" s="11"/>
      <c r="D1205" s="9"/>
      <c r="E1205" s="11"/>
      <c r="F1205" s="9"/>
      <c r="G1205" s="9"/>
      <c r="H1205" s="9"/>
      <c r="I1205" s="9"/>
      <c r="J1205" s="10"/>
      <c r="K1205" s="11"/>
      <c r="L1205" s="9"/>
      <c r="M1205" s="12"/>
      <c r="N1205" s="9"/>
    </row>
    <row r="1206" spans="1:14" x14ac:dyDescent="0.25">
      <c r="A1206" s="9"/>
      <c r="B1206" s="10"/>
      <c r="C1206" s="11"/>
      <c r="D1206" s="9"/>
      <c r="E1206" s="11"/>
      <c r="F1206" s="9"/>
      <c r="G1206" s="9"/>
      <c r="H1206" s="9"/>
      <c r="I1206" s="9"/>
      <c r="J1206" s="10"/>
      <c r="K1206" s="11"/>
      <c r="L1206" s="9"/>
      <c r="M1206" s="12"/>
      <c r="N1206" s="9"/>
    </row>
    <row r="1207" spans="1:14" x14ac:dyDescent="0.25">
      <c r="A1207" s="9"/>
      <c r="B1207" s="10"/>
      <c r="C1207" s="11"/>
      <c r="D1207" s="9"/>
      <c r="E1207" s="11"/>
      <c r="F1207" s="9"/>
      <c r="G1207" s="9"/>
      <c r="H1207" s="9"/>
      <c r="I1207" s="9"/>
      <c r="J1207" s="10"/>
      <c r="K1207" s="11"/>
      <c r="L1207" s="9"/>
      <c r="M1207" s="12"/>
      <c r="N1207" s="9"/>
    </row>
    <row r="1208" spans="1:14" x14ac:dyDescent="0.25">
      <c r="A1208" s="9"/>
      <c r="B1208" s="10"/>
      <c r="C1208" s="11"/>
      <c r="D1208" s="9"/>
      <c r="E1208" s="11"/>
      <c r="F1208" s="9"/>
      <c r="G1208" s="9"/>
      <c r="H1208" s="9"/>
      <c r="I1208" s="9"/>
      <c r="J1208" s="10"/>
      <c r="K1208" s="11"/>
      <c r="L1208" s="9"/>
      <c r="M1208" s="12"/>
      <c r="N1208" s="9"/>
    </row>
    <row r="1209" spans="1:14" x14ac:dyDescent="0.25">
      <c r="A1209" s="9"/>
      <c r="B1209" s="10"/>
      <c r="C1209" s="11"/>
      <c r="D1209" s="9"/>
      <c r="E1209" s="11"/>
      <c r="F1209" s="9"/>
      <c r="G1209" s="9"/>
      <c r="H1209" s="9"/>
      <c r="I1209" s="9"/>
      <c r="J1209" s="10"/>
      <c r="K1209" s="11"/>
      <c r="L1209" s="9"/>
      <c r="M1209" s="12"/>
      <c r="N1209" s="9"/>
    </row>
    <row r="1210" spans="1:14" x14ac:dyDescent="0.25">
      <c r="A1210" s="9"/>
      <c r="B1210" s="10"/>
      <c r="C1210" s="11"/>
      <c r="D1210" s="9"/>
      <c r="E1210" s="11"/>
      <c r="F1210" s="9"/>
      <c r="G1210" s="9"/>
      <c r="H1210" s="9"/>
      <c r="I1210" s="9"/>
      <c r="J1210" s="10"/>
      <c r="K1210" s="11"/>
      <c r="L1210" s="9"/>
      <c r="M1210" s="12"/>
      <c r="N1210" s="9"/>
    </row>
    <row r="1211" spans="1:14" x14ac:dyDescent="0.25">
      <c r="A1211" s="9"/>
      <c r="B1211" s="10"/>
      <c r="C1211" s="11"/>
      <c r="D1211" s="9"/>
      <c r="E1211" s="11"/>
      <c r="F1211" s="9"/>
      <c r="G1211" s="9"/>
      <c r="H1211" s="9"/>
      <c r="I1211" s="9"/>
      <c r="J1211" s="10"/>
      <c r="K1211" s="11"/>
      <c r="L1211" s="9"/>
      <c r="M1211" s="12"/>
      <c r="N1211" s="9"/>
    </row>
    <row r="1212" spans="1:14" x14ac:dyDescent="0.25">
      <c r="A1212" s="9"/>
      <c r="B1212" s="10"/>
      <c r="C1212" s="11"/>
      <c r="D1212" s="9"/>
      <c r="E1212" s="11"/>
      <c r="F1212" s="9"/>
      <c r="G1212" s="9"/>
      <c r="H1212" s="9"/>
      <c r="I1212" s="9"/>
      <c r="J1212" s="10"/>
      <c r="K1212" s="11"/>
      <c r="L1212" s="9"/>
      <c r="M1212" s="12"/>
      <c r="N1212" s="9"/>
    </row>
    <row r="1213" spans="1:14" x14ac:dyDescent="0.25">
      <c r="A1213" s="9"/>
      <c r="B1213" s="10"/>
      <c r="C1213" s="11"/>
      <c r="D1213" s="9"/>
      <c r="E1213" s="11"/>
      <c r="F1213" s="9"/>
      <c r="G1213" s="9"/>
      <c r="H1213" s="9"/>
      <c r="I1213" s="9"/>
      <c r="J1213" s="10"/>
      <c r="K1213" s="11"/>
      <c r="L1213" s="9"/>
      <c r="M1213" s="12"/>
      <c r="N1213" s="9"/>
    </row>
    <row r="1214" spans="1:14" x14ac:dyDescent="0.25">
      <c r="A1214" s="9"/>
      <c r="B1214" s="10"/>
      <c r="C1214" s="11"/>
      <c r="D1214" s="9"/>
      <c r="E1214" s="11"/>
      <c r="F1214" s="9"/>
      <c r="G1214" s="9"/>
      <c r="H1214" s="9"/>
      <c r="I1214" s="9"/>
      <c r="J1214" s="10"/>
      <c r="K1214" s="11"/>
      <c r="L1214" s="9"/>
      <c r="M1214" s="12"/>
      <c r="N1214" s="9"/>
    </row>
    <row r="1215" spans="1:14" x14ac:dyDescent="0.25">
      <c r="A1215" s="9"/>
      <c r="B1215" s="10"/>
      <c r="C1215" s="11"/>
      <c r="D1215" s="9"/>
      <c r="E1215" s="11"/>
      <c r="F1215" s="9"/>
      <c r="G1215" s="9"/>
      <c r="H1215" s="9"/>
      <c r="I1215" s="9"/>
      <c r="J1215" s="10"/>
      <c r="K1215" s="11"/>
      <c r="L1215" s="9"/>
      <c r="M1215" s="12"/>
      <c r="N1215" s="9"/>
    </row>
    <row r="1216" spans="1:14" x14ac:dyDescent="0.25">
      <c r="A1216" s="9"/>
      <c r="B1216" s="10"/>
      <c r="C1216" s="11"/>
      <c r="D1216" s="9"/>
      <c r="E1216" s="11"/>
      <c r="F1216" s="9"/>
      <c r="G1216" s="9"/>
      <c r="H1216" s="9"/>
      <c r="I1216" s="9"/>
      <c r="J1216" s="10"/>
      <c r="K1216" s="11"/>
      <c r="L1216" s="9"/>
      <c r="M1216" s="12"/>
      <c r="N1216" s="9"/>
    </row>
    <row r="1217" spans="1:14" x14ac:dyDescent="0.25">
      <c r="A1217" s="9"/>
      <c r="B1217" s="10"/>
      <c r="C1217" s="11"/>
      <c r="D1217" s="9"/>
      <c r="E1217" s="11"/>
      <c r="F1217" s="9"/>
      <c r="G1217" s="9"/>
      <c r="H1217" s="9"/>
      <c r="I1217" s="9"/>
      <c r="J1217" s="10"/>
      <c r="K1217" s="11"/>
      <c r="L1217" s="9"/>
      <c r="M1217" s="12"/>
      <c r="N1217" s="9"/>
    </row>
    <row r="1218" spans="1:14" x14ac:dyDescent="0.25">
      <c r="A1218" s="9"/>
      <c r="B1218" s="10"/>
      <c r="C1218" s="11"/>
      <c r="D1218" s="9"/>
      <c r="E1218" s="11"/>
      <c r="F1218" s="9"/>
      <c r="G1218" s="9"/>
      <c r="H1218" s="9"/>
      <c r="I1218" s="9"/>
      <c r="J1218" s="10"/>
      <c r="K1218" s="11"/>
      <c r="L1218" s="9"/>
      <c r="M1218" s="12"/>
      <c r="N1218" s="9"/>
    </row>
    <row r="1219" spans="1:14" x14ac:dyDescent="0.25">
      <c r="A1219" s="9"/>
      <c r="B1219" s="10"/>
      <c r="C1219" s="11"/>
      <c r="D1219" s="9"/>
      <c r="E1219" s="11"/>
      <c r="F1219" s="9"/>
      <c r="G1219" s="9"/>
      <c r="H1219" s="9"/>
      <c r="I1219" s="9"/>
      <c r="J1219" s="10"/>
      <c r="K1219" s="11"/>
      <c r="L1219" s="9"/>
      <c r="M1219" s="12"/>
      <c r="N1219" s="9"/>
    </row>
    <row r="1220" spans="1:14" x14ac:dyDescent="0.25">
      <c r="A1220" s="9"/>
      <c r="B1220" s="10"/>
      <c r="C1220" s="11"/>
      <c r="D1220" s="9"/>
      <c r="E1220" s="11"/>
      <c r="F1220" s="9"/>
      <c r="G1220" s="9"/>
      <c r="H1220" s="9"/>
      <c r="I1220" s="9"/>
      <c r="J1220" s="10"/>
      <c r="K1220" s="11"/>
      <c r="L1220" s="9"/>
      <c r="M1220" s="12"/>
      <c r="N1220" s="9"/>
    </row>
    <row r="1221" spans="1:14" x14ac:dyDescent="0.25">
      <c r="A1221" s="9"/>
      <c r="B1221" s="10"/>
      <c r="C1221" s="11"/>
      <c r="D1221" s="9"/>
      <c r="E1221" s="11"/>
      <c r="F1221" s="9"/>
      <c r="G1221" s="9"/>
      <c r="H1221" s="9"/>
      <c r="I1221" s="9"/>
      <c r="J1221" s="10"/>
      <c r="K1221" s="11"/>
      <c r="L1221" s="9"/>
      <c r="M1221" s="12"/>
      <c r="N1221" s="9"/>
    </row>
    <row r="1222" spans="1:14" x14ac:dyDescent="0.25">
      <c r="A1222" s="9"/>
      <c r="B1222" s="10"/>
      <c r="C1222" s="11"/>
      <c r="D1222" s="9"/>
      <c r="E1222" s="11"/>
      <c r="F1222" s="9"/>
      <c r="G1222" s="9"/>
      <c r="H1222" s="9"/>
      <c r="I1222" s="9"/>
      <c r="J1222" s="10"/>
      <c r="K1222" s="11"/>
      <c r="L1222" s="9"/>
      <c r="M1222" s="12"/>
      <c r="N1222" s="9"/>
    </row>
    <row r="1223" spans="1:14" x14ac:dyDescent="0.25">
      <c r="A1223" s="9"/>
      <c r="B1223" s="10"/>
      <c r="C1223" s="11"/>
      <c r="D1223" s="9"/>
      <c r="E1223" s="11"/>
      <c r="F1223" s="9"/>
      <c r="G1223" s="9"/>
      <c r="H1223" s="9"/>
      <c r="I1223" s="9"/>
      <c r="J1223" s="10"/>
      <c r="K1223" s="11"/>
      <c r="L1223" s="9"/>
      <c r="M1223" s="12"/>
      <c r="N1223" s="9"/>
    </row>
    <row r="1224" spans="1:14" x14ac:dyDescent="0.25">
      <c r="A1224" s="9"/>
      <c r="B1224" s="10"/>
      <c r="C1224" s="11"/>
      <c r="D1224" s="9"/>
      <c r="E1224" s="11"/>
      <c r="F1224" s="9"/>
      <c r="G1224" s="9"/>
      <c r="H1224" s="9"/>
      <c r="I1224" s="9"/>
      <c r="J1224" s="10"/>
      <c r="K1224" s="11"/>
      <c r="L1224" s="9"/>
      <c r="M1224" s="12"/>
      <c r="N1224" s="9"/>
    </row>
    <row r="1225" spans="1:14" x14ac:dyDescent="0.25">
      <c r="A1225" s="9"/>
      <c r="B1225" s="10"/>
      <c r="C1225" s="11"/>
      <c r="D1225" s="9"/>
      <c r="E1225" s="11"/>
      <c r="F1225" s="9"/>
      <c r="G1225" s="9"/>
      <c r="H1225" s="9"/>
      <c r="I1225" s="9"/>
      <c r="J1225" s="10"/>
      <c r="K1225" s="11"/>
      <c r="L1225" s="9"/>
      <c r="M1225" s="12"/>
      <c r="N1225" s="9"/>
    </row>
    <row r="1226" spans="1:14" x14ac:dyDescent="0.25">
      <c r="A1226" s="9"/>
      <c r="B1226" s="10"/>
      <c r="C1226" s="11"/>
      <c r="D1226" s="9"/>
      <c r="E1226" s="11"/>
      <c r="F1226" s="9"/>
      <c r="G1226" s="9"/>
      <c r="H1226" s="9"/>
      <c r="I1226" s="9"/>
      <c r="J1226" s="10"/>
      <c r="K1226" s="11"/>
      <c r="L1226" s="9"/>
      <c r="M1226" s="12"/>
      <c r="N1226" s="9"/>
    </row>
    <row r="1227" spans="1:14" x14ac:dyDescent="0.25">
      <c r="A1227" s="9"/>
      <c r="B1227" s="10"/>
      <c r="C1227" s="11"/>
      <c r="D1227" s="9"/>
      <c r="E1227" s="11"/>
      <c r="F1227" s="9"/>
      <c r="G1227" s="9"/>
      <c r="H1227" s="9"/>
      <c r="I1227" s="9"/>
      <c r="J1227" s="10"/>
      <c r="K1227" s="11"/>
      <c r="L1227" s="9"/>
      <c r="M1227" s="12"/>
      <c r="N1227" s="9"/>
    </row>
    <row r="1228" spans="1:14" x14ac:dyDescent="0.25">
      <c r="A1228" s="9"/>
      <c r="B1228" s="10"/>
      <c r="C1228" s="11"/>
      <c r="D1228" s="9"/>
      <c r="E1228" s="11"/>
      <c r="F1228" s="9"/>
      <c r="G1228" s="9"/>
      <c r="H1228" s="9"/>
      <c r="I1228" s="9"/>
      <c r="J1228" s="10"/>
      <c r="K1228" s="11"/>
      <c r="L1228" s="9"/>
      <c r="M1228" s="12"/>
      <c r="N1228" s="9"/>
    </row>
    <row r="1229" spans="1:14" x14ac:dyDescent="0.25">
      <c r="A1229" s="9"/>
      <c r="B1229" s="10"/>
      <c r="C1229" s="11"/>
      <c r="D1229" s="9"/>
      <c r="E1229" s="11"/>
      <c r="F1229" s="9"/>
      <c r="G1229" s="9"/>
      <c r="H1229" s="9"/>
      <c r="I1229" s="9"/>
      <c r="J1229" s="10"/>
      <c r="K1229" s="11"/>
      <c r="L1229" s="9"/>
      <c r="M1229" s="12"/>
      <c r="N1229" s="9"/>
    </row>
    <row r="1230" spans="1:14" x14ac:dyDescent="0.25">
      <c r="A1230" s="9"/>
      <c r="B1230" s="10"/>
      <c r="C1230" s="11"/>
      <c r="D1230" s="9"/>
      <c r="E1230" s="11"/>
      <c r="F1230" s="9"/>
      <c r="G1230" s="9"/>
      <c r="H1230" s="9"/>
      <c r="I1230" s="9"/>
      <c r="J1230" s="10"/>
      <c r="K1230" s="11"/>
      <c r="L1230" s="9"/>
      <c r="M1230" s="12"/>
      <c r="N1230" s="9"/>
    </row>
    <row r="1231" spans="1:14" x14ac:dyDescent="0.25">
      <c r="A1231" s="9"/>
      <c r="B1231" s="10"/>
      <c r="C1231" s="11"/>
      <c r="D1231" s="9"/>
      <c r="E1231" s="11"/>
      <c r="F1231" s="9"/>
      <c r="G1231" s="9"/>
      <c r="H1231" s="9"/>
      <c r="I1231" s="9"/>
      <c r="J1231" s="10"/>
      <c r="K1231" s="11"/>
      <c r="L1231" s="9"/>
      <c r="M1231" s="12"/>
      <c r="N1231" s="9"/>
    </row>
    <row r="1232" spans="1:14" x14ac:dyDescent="0.25">
      <c r="A1232" s="9"/>
      <c r="B1232" s="10"/>
      <c r="C1232" s="11"/>
      <c r="D1232" s="9"/>
      <c r="E1232" s="11"/>
      <c r="F1232" s="9"/>
      <c r="G1232" s="9"/>
      <c r="H1232" s="9"/>
      <c r="I1232" s="9"/>
      <c r="J1232" s="10"/>
      <c r="K1232" s="11"/>
      <c r="L1232" s="9"/>
      <c r="M1232" s="12"/>
      <c r="N1232" s="9"/>
    </row>
    <row r="1233" spans="1:14" x14ac:dyDescent="0.25">
      <c r="A1233" s="9"/>
      <c r="B1233" s="10"/>
      <c r="C1233" s="11"/>
      <c r="D1233" s="9"/>
      <c r="E1233" s="11"/>
      <c r="F1233" s="9"/>
      <c r="G1233" s="9"/>
      <c r="H1233" s="9"/>
      <c r="I1233" s="9"/>
      <c r="J1233" s="10"/>
      <c r="K1233" s="11"/>
      <c r="L1233" s="9"/>
      <c r="M1233" s="12"/>
      <c r="N1233" s="9"/>
    </row>
    <row r="1234" spans="1:14" x14ac:dyDescent="0.25">
      <c r="A1234" s="9"/>
      <c r="B1234" s="10"/>
      <c r="C1234" s="11"/>
      <c r="D1234" s="9"/>
      <c r="E1234" s="11"/>
      <c r="F1234" s="9"/>
      <c r="G1234" s="9"/>
      <c r="H1234" s="9"/>
      <c r="I1234" s="9"/>
      <c r="J1234" s="10"/>
      <c r="K1234" s="11"/>
      <c r="L1234" s="9"/>
      <c r="M1234" s="12"/>
      <c r="N1234" s="9"/>
    </row>
    <row r="1235" spans="1:14" x14ac:dyDescent="0.25">
      <c r="A1235" s="9"/>
      <c r="B1235" s="10"/>
      <c r="C1235" s="11"/>
      <c r="D1235" s="9"/>
      <c r="E1235" s="11"/>
      <c r="F1235" s="9"/>
      <c r="G1235" s="9"/>
      <c r="H1235" s="9"/>
      <c r="I1235" s="9"/>
      <c r="J1235" s="10"/>
      <c r="K1235" s="11"/>
      <c r="L1235" s="9"/>
      <c r="M1235" s="12"/>
      <c r="N1235" s="9"/>
    </row>
    <row r="1236" spans="1:14" x14ac:dyDescent="0.25">
      <c r="A1236" s="9"/>
      <c r="B1236" s="10"/>
      <c r="C1236" s="11"/>
      <c r="D1236" s="9"/>
      <c r="E1236" s="11"/>
      <c r="F1236" s="9"/>
      <c r="G1236" s="9"/>
      <c r="H1236" s="9"/>
      <c r="I1236" s="9"/>
      <c r="J1236" s="10"/>
      <c r="K1236" s="11"/>
      <c r="L1236" s="9"/>
      <c r="M1236" s="12"/>
      <c r="N1236" s="9"/>
    </row>
    <row r="1237" spans="1:14" x14ac:dyDescent="0.25">
      <c r="A1237" s="9"/>
      <c r="B1237" s="10"/>
      <c r="C1237" s="11"/>
      <c r="D1237" s="9"/>
      <c r="E1237" s="11"/>
      <c r="F1237" s="9"/>
      <c r="G1237" s="9"/>
      <c r="H1237" s="9"/>
      <c r="I1237" s="9"/>
      <c r="J1237" s="10"/>
      <c r="K1237" s="11"/>
      <c r="L1237" s="9"/>
      <c r="M1237" s="12"/>
      <c r="N1237" s="9"/>
    </row>
    <row r="1238" spans="1:14" x14ac:dyDescent="0.25">
      <c r="A1238" s="9"/>
      <c r="B1238" s="10"/>
      <c r="C1238" s="11"/>
      <c r="D1238" s="9"/>
      <c r="E1238" s="11"/>
      <c r="F1238" s="9"/>
      <c r="G1238" s="9"/>
      <c r="H1238" s="9"/>
      <c r="I1238" s="9"/>
      <c r="J1238" s="10"/>
      <c r="K1238" s="11"/>
      <c r="L1238" s="9"/>
      <c r="M1238" s="12"/>
      <c r="N1238" s="9"/>
    </row>
    <row r="1239" spans="1:14" x14ac:dyDescent="0.25">
      <c r="A1239" s="9"/>
      <c r="B1239" s="10"/>
      <c r="C1239" s="11"/>
      <c r="D1239" s="9"/>
      <c r="E1239" s="11"/>
      <c r="F1239" s="9"/>
      <c r="G1239" s="9"/>
      <c r="H1239" s="9"/>
      <c r="I1239" s="9"/>
      <c r="J1239" s="10"/>
      <c r="K1239" s="11"/>
      <c r="L1239" s="9"/>
      <c r="M1239" s="12"/>
      <c r="N1239" s="9"/>
    </row>
    <row r="1240" spans="1:14" x14ac:dyDescent="0.25">
      <c r="A1240" s="9"/>
      <c r="B1240" s="10"/>
      <c r="C1240" s="11"/>
      <c r="D1240" s="9"/>
      <c r="E1240" s="11"/>
      <c r="F1240" s="9"/>
      <c r="G1240" s="9"/>
      <c r="H1240" s="9"/>
      <c r="I1240" s="9"/>
      <c r="J1240" s="10"/>
      <c r="K1240" s="11"/>
      <c r="L1240" s="9"/>
      <c r="M1240" s="12"/>
      <c r="N1240" s="9"/>
    </row>
    <row r="1241" spans="1:14" x14ac:dyDescent="0.25">
      <c r="A1241" s="9"/>
      <c r="B1241" s="10"/>
      <c r="C1241" s="11"/>
      <c r="D1241" s="9"/>
      <c r="E1241" s="11"/>
      <c r="F1241" s="9"/>
      <c r="G1241" s="9"/>
      <c r="H1241" s="9"/>
      <c r="I1241" s="9"/>
      <c r="J1241" s="10"/>
      <c r="K1241" s="11"/>
      <c r="L1241" s="9"/>
      <c r="M1241" s="12"/>
      <c r="N1241" s="9"/>
    </row>
    <row r="1242" spans="1:14" x14ac:dyDescent="0.25">
      <c r="A1242" s="9"/>
      <c r="B1242" s="10"/>
      <c r="C1242" s="11"/>
      <c r="D1242" s="9"/>
      <c r="E1242" s="11"/>
      <c r="F1242" s="9"/>
      <c r="G1242" s="9"/>
      <c r="H1242" s="9"/>
      <c r="I1242" s="9"/>
      <c r="J1242" s="10"/>
      <c r="K1242" s="11"/>
      <c r="L1242" s="9"/>
      <c r="M1242" s="12"/>
      <c r="N1242" s="9"/>
    </row>
    <row r="1243" spans="1:14" x14ac:dyDescent="0.25">
      <c r="A1243" s="9"/>
      <c r="B1243" s="10"/>
      <c r="C1243" s="11"/>
      <c r="D1243" s="9"/>
      <c r="E1243" s="11"/>
      <c r="F1243" s="9"/>
      <c r="G1243" s="9"/>
      <c r="H1243" s="9"/>
      <c r="I1243" s="9"/>
      <c r="J1243" s="10"/>
      <c r="K1243" s="11"/>
      <c r="L1243" s="9"/>
      <c r="M1243" s="12"/>
      <c r="N1243" s="9"/>
    </row>
    <row r="1244" spans="1:14" x14ac:dyDescent="0.25">
      <c r="A1244" s="9"/>
      <c r="B1244" s="10"/>
      <c r="C1244" s="11"/>
      <c r="D1244" s="9"/>
      <c r="E1244" s="11"/>
      <c r="F1244" s="9"/>
      <c r="G1244" s="9"/>
      <c r="H1244" s="9"/>
      <c r="I1244" s="9"/>
      <c r="J1244" s="10"/>
      <c r="K1244" s="11"/>
      <c r="L1244" s="9"/>
      <c r="M1244" s="12"/>
      <c r="N1244" s="9"/>
    </row>
    <row r="1245" spans="1:14" x14ac:dyDescent="0.25">
      <c r="A1245" s="9"/>
      <c r="B1245" s="10"/>
      <c r="C1245" s="11"/>
      <c r="D1245" s="9"/>
      <c r="E1245" s="11"/>
      <c r="F1245" s="9"/>
      <c r="G1245" s="9"/>
      <c r="H1245" s="9"/>
      <c r="I1245" s="9"/>
      <c r="J1245" s="10"/>
      <c r="K1245" s="11"/>
      <c r="L1245" s="9"/>
      <c r="M1245" s="12"/>
      <c r="N1245" s="9"/>
    </row>
    <row r="1246" spans="1:14" x14ac:dyDescent="0.25">
      <c r="A1246" s="9"/>
      <c r="B1246" s="10"/>
      <c r="C1246" s="11"/>
      <c r="D1246" s="9"/>
      <c r="E1246" s="11"/>
      <c r="F1246" s="9"/>
      <c r="G1246" s="9"/>
      <c r="H1246" s="9"/>
      <c r="I1246" s="9"/>
      <c r="J1246" s="10"/>
      <c r="K1246" s="11"/>
      <c r="L1246" s="9"/>
      <c r="M1246" s="12"/>
      <c r="N1246" s="9"/>
    </row>
    <row r="1247" spans="1:14" x14ac:dyDescent="0.25">
      <c r="A1247" s="9"/>
      <c r="B1247" s="10"/>
      <c r="C1247" s="11"/>
      <c r="D1247" s="9"/>
      <c r="E1247" s="11"/>
      <c r="F1247" s="9"/>
      <c r="G1247" s="9"/>
      <c r="H1247" s="9"/>
      <c r="I1247" s="9"/>
      <c r="J1247" s="10"/>
      <c r="K1247" s="11"/>
      <c r="L1247" s="9"/>
      <c r="M1247" s="12"/>
      <c r="N1247" s="9"/>
    </row>
    <row r="1248" spans="1:14" x14ac:dyDescent="0.25">
      <c r="A1248" s="9"/>
      <c r="B1248" s="10"/>
      <c r="C1248" s="11"/>
      <c r="D1248" s="9"/>
      <c r="E1248" s="11"/>
      <c r="F1248" s="9"/>
      <c r="G1248" s="9"/>
      <c r="H1248" s="9"/>
      <c r="I1248" s="9"/>
      <c r="J1248" s="10"/>
      <c r="K1248" s="11"/>
      <c r="L1248" s="9"/>
      <c r="M1248" s="12"/>
      <c r="N1248" s="9"/>
    </row>
    <row r="1249" spans="1:14" x14ac:dyDescent="0.25">
      <c r="A1249" s="9"/>
      <c r="B1249" s="10"/>
      <c r="C1249" s="11"/>
      <c r="D1249" s="9"/>
      <c r="E1249" s="11"/>
      <c r="F1249" s="9"/>
      <c r="G1249" s="9"/>
      <c r="H1249" s="9"/>
      <c r="I1249" s="9"/>
      <c r="J1249" s="10"/>
      <c r="K1249" s="11"/>
      <c r="L1249" s="9"/>
      <c r="M1249" s="12"/>
      <c r="N1249" s="9"/>
    </row>
    <row r="1250" spans="1:14" x14ac:dyDescent="0.25">
      <c r="A1250" s="9"/>
      <c r="B1250" s="10"/>
      <c r="C1250" s="11"/>
      <c r="D1250" s="9"/>
      <c r="E1250" s="11"/>
      <c r="F1250" s="9"/>
      <c r="G1250" s="9"/>
      <c r="H1250" s="9"/>
      <c r="I1250" s="9"/>
      <c r="J1250" s="10"/>
      <c r="K1250" s="11"/>
      <c r="L1250" s="9"/>
      <c r="M1250" s="12"/>
      <c r="N1250" s="9"/>
    </row>
    <row r="1251" spans="1:14" x14ac:dyDescent="0.25">
      <c r="A1251" s="9"/>
      <c r="B1251" s="10"/>
      <c r="C1251" s="11"/>
      <c r="D1251" s="9"/>
      <c r="E1251" s="11"/>
      <c r="F1251" s="9"/>
      <c r="G1251" s="9"/>
      <c r="H1251" s="9"/>
      <c r="I1251" s="9"/>
      <c r="J1251" s="10"/>
      <c r="K1251" s="11"/>
      <c r="L1251" s="9"/>
      <c r="M1251" s="12"/>
      <c r="N1251" s="9"/>
    </row>
    <row r="1252" spans="1:14" x14ac:dyDescent="0.25">
      <c r="A1252" s="9"/>
      <c r="B1252" s="10"/>
      <c r="C1252" s="11"/>
      <c r="D1252" s="9"/>
      <c r="E1252" s="11"/>
      <c r="F1252" s="9"/>
      <c r="G1252" s="9"/>
      <c r="H1252" s="9"/>
      <c r="I1252" s="9"/>
      <c r="J1252" s="10"/>
      <c r="K1252" s="11"/>
      <c r="L1252" s="9"/>
      <c r="M1252" s="12"/>
      <c r="N1252" s="9"/>
    </row>
    <row r="1253" spans="1:14" x14ac:dyDescent="0.25">
      <c r="A1253" s="9"/>
      <c r="B1253" s="10"/>
      <c r="C1253" s="11"/>
      <c r="D1253" s="9"/>
      <c r="E1253" s="11"/>
      <c r="F1253" s="9"/>
      <c r="G1253" s="9"/>
      <c r="H1253" s="9"/>
      <c r="I1253" s="9"/>
      <c r="J1253" s="10"/>
      <c r="K1253" s="11"/>
      <c r="L1253" s="9"/>
      <c r="M1253" s="12"/>
      <c r="N1253" s="9"/>
    </row>
    <row r="1254" spans="1:14" x14ac:dyDescent="0.25">
      <c r="A1254" s="9"/>
      <c r="B1254" s="10"/>
      <c r="C1254" s="11"/>
      <c r="D1254" s="9"/>
      <c r="E1254" s="11"/>
      <c r="F1254" s="9"/>
      <c r="G1254" s="9"/>
      <c r="H1254" s="9"/>
      <c r="I1254" s="9"/>
      <c r="J1254" s="10"/>
      <c r="K1254" s="11"/>
      <c r="L1254" s="9"/>
      <c r="M1254" s="12"/>
      <c r="N1254" s="9"/>
    </row>
    <row r="1255" spans="1:14" x14ac:dyDescent="0.25">
      <c r="A1255" s="9"/>
      <c r="B1255" s="10"/>
      <c r="C1255" s="11"/>
      <c r="D1255" s="9"/>
      <c r="E1255" s="11"/>
      <c r="F1255" s="9"/>
      <c r="G1255" s="9"/>
      <c r="H1255" s="9"/>
      <c r="I1255" s="9"/>
      <c r="J1255" s="10"/>
      <c r="K1255" s="11"/>
      <c r="L1255" s="9"/>
      <c r="M1255" s="12"/>
      <c r="N1255" s="9"/>
    </row>
    <row r="1256" spans="1:14" x14ac:dyDescent="0.25">
      <c r="A1256" s="9"/>
      <c r="B1256" s="10"/>
      <c r="C1256" s="11"/>
      <c r="D1256" s="9"/>
      <c r="E1256" s="11"/>
      <c r="F1256" s="9"/>
      <c r="G1256" s="9"/>
      <c r="H1256" s="9"/>
      <c r="I1256" s="9"/>
      <c r="J1256" s="10"/>
      <c r="K1256" s="11"/>
      <c r="L1256" s="9"/>
      <c r="M1256" s="12"/>
      <c r="N1256" s="9"/>
    </row>
    <row r="1257" spans="1:14" x14ac:dyDescent="0.25">
      <c r="A1257" s="9"/>
      <c r="B1257" s="10"/>
      <c r="C1257" s="11"/>
      <c r="D1257" s="9"/>
      <c r="E1257" s="11"/>
      <c r="F1257" s="9"/>
      <c r="G1257" s="9"/>
      <c r="H1257" s="9"/>
      <c r="I1257" s="9"/>
      <c r="J1257" s="10"/>
      <c r="K1257" s="11"/>
      <c r="L1257" s="9"/>
      <c r="M1257" s="12"/>
      <c r="N1257" s="9"/>
    </row>
    <row r="1258" spans="1:14" x14ac:dyDescent="0.25">
      <c r="A1258" s="9"/>
      <c r="B1258" s="10"/>
      <c r="C1258" s="11"/>
      <c r="D1258" s="9"/>
      <c r="E1258" s="11"/>
      <c r="F1258" s="9"/>
      <c r="G1258" s="9"/>
      <c r="H1258" s="9"/>
      <c r="I1258" s="9"/>
      <c r="J1258" s="10"/>
      <c r="K1258" s="11"/>
      <c r="L1258" s="9"/>
      <c r="M1258" s="12"/>
      <c r="N1258" s="9"/>
    </row>
    <row r="1259" spans="1:14" x14ac:dyDescent="0.25">
      <c r="A1259" s="9"/>
      <c r="B1259" s="10"/>
      <c r="C1259" s="11"/>
      <c r="D1259" s="9"/>
      <c r="E1259" s="11"/>
      <c r="F1259" s="9"/>
      <c r="G1259" s="9"/>
      <c r="H1259" s="9"/>
      <c r="I1259" s="9"/>
      <c r="J1259" s="10"/>
      <c r="K1259" s="11"/>
      <c r="L1259" s="9"/>
      <c r="M1259" s="12"/>
      <c r="N1259" s="9"/>
    </row>
    <row r="1260" spans="1:14" x14ac:dyDescent="0.25">
      <c r="A1260" s="9"/>
      <c r="B1260" s="10"/>
      <c r="C1260" s="11"/>
      <c r="D1260" s="9"/>
      <c r="E1260" s="11"/>
      <c r="F1260" s="9"/>
      <c r="G1260" s="9"/>
      <c r="H1260" s="9"/>
      <c r="I1260" s="9"/>
      <c r="J1260" s="10"/>
      <c r="K1260" s="11"/>
      <c r="L1260" s="9"/>
      <c r="M1260" s="12"/>
      <c r="N1260" s="9"/>
    </row>
    <row r="1261" spans="1:14" x14ac:dyDescent="0.25">
      <c r="A1261" s="9"/>
      <c r="B1261" s="10"/>
      <c r="C1261" s="11"/>
      <c r="D1261" s="9"/>
      <c r="E1261" s="11"/>
      <c r="F1261" s="9"/>
      <c r="G1261" s="9"/>
      <c r="H1261" s="9"/>
      <c r="I1261" s="9"/>
      <c r="J1261" s="10"/>
      <c r="K1261" s="11"/>
      <c r="L1261" s="9"/>
      <c r="M1261" s="12"/>
      <c r="N1261" s="9"/>
    </row>
    <row r="1262" spans="1:14" x14ac:dyDescent="0.25">
      <c r="A1262" s="9"/>
      <c r="B1262" s="10"/>
      <c r="C1262" s="11"/>
      <c r="D1262" s="9"/>
      <c r="E1262" s="11"/>
      <c r="F1262" s="9"/>
      <c r="G1262" s="9"/>
      <c r="H1262" s="9"/>
      <c r="I1262" s="9"/>
      <c r="J1262" s="10"/>
      <c r="K1262" s="11"/>
      <c r="L1262" s="9"/>
      <c r="M1262" s="12"/>
      <c r="N1262" s="9"/>
    </row>
    <row r="1263" spans="1:14" x14ac:dyDescent="0.25">
      <c r="A1263" s="9"/>
      <c r="B1263" s="10"/>
      <c r="C1263" s="11"/>
      <c r="D1263" s="9"/>
      <c r="E1263" s="11"/>
      <c r="F1263" s="9"/>
      <c r="G1263" s="9"/>
      <c r="H1263" s="9"/>
      <c r="I1263" s="9"/>
      <c r="J1263" s="10"/>
      <c r="K1263" s="11"/>
      <c r="L1263" s="9"/>
      <c r="M1263" s="12"/>
      <c r="N1263" s="9"/>
    </row>
    <row r="1264" spans="1:14" x14ac:dyDescent="0.25">
      <c r="A1264" s="9"/>
      <c r="B1264" s="10"/>
      <c r="C1264" s="11"/>
      <c r="D1264" s="9"/>
      <c r="E1264" s="11"/>
      <c r="F1264" s="9"/>
      <c r="G1264" s="9"/>
      <c r="H1264" s="9"/>
      <c r="I1264" s="9"/>
      <c r="J1264" s="10"/>
      <c r="K1264" s="11"/>
      <c r="L1264" s="9"/>
      <c r="M1264" s="12"/>
      <c r="N1264" s="9"/>
    </row>
    <row r="1265" spans="1:14" x14ac:dyDescent="0.25">
      <c r="A1265" s="9"/>
      <c r="B1265" s="10"/>
      <c r="C1265" s="11"/>
      <c r="D1265" s="9"/>
      <c r="E1265" s="11"/>
      <c r="F1265" s="9"/>
      <c r="G1265" s="9"/>
      <c r="H1265" s="9"/>
      <c r="I1265" s="9"/>
      <c r="J1265" s="10"/>
      <c r="K1265" s="11"/>
      <c r="L1265" s="9"/>
      <c r="M1265" s="12"/>
      <c r="N1265" s="9"/>
    </row>
    <row r="1266" spans="1:14" x14ac:dyDescent="0.25">
      <c r="A1266" s="9"/>
      <c r="B1266" s="10"/>
      <c r="C1266" s="11"/>
      <c r="D1266" s="9"/>
      <c r="E1266" s="11"/>
      <c r="F1266" s="9"/>
      <c r="G1266" s="9"/>
      <c r="H1266" s="9"/>
      <c r="I1266" s="9"/>
      <c r="J1266" s="10"/>
      <c r="K1266" s="11"/>
      <c r="L1266" s="9"/>
      <c r="M1266" s="12"/>
      <c r="N1266" s="9"/>
    </row>
    <row r="1267" spans="1:14" x14ac:dyDescent="0.25">
      <c r="A1267" s="9"/>
      <c r="B1267" s="10"/>
      <c r="C1267" s="11"/>
      <c r="D1267" s="9"/>
      <c r="E1267" s="11"/>
      <c r="F1267" s="9"/>
      <c r="G1267" s="9"/>
      <c r="H1267" s="9"/>
      <c r="I1267" s="9"/>
      <c r="J1267" s="10"/>
      <c r="K1267" s="11"/>
      <c r="L1267" s="9"/>
      <c r="M1267" s="12"/>
      <c r="N1267" s="9"/>
    </row>
    <row r="1268" spans="1:14" x14ac:dyDescent="0.25">
      <c r="A1268" s="9"/>
      <c r="B1268" s="10"/>
      <c r="C1268" s="11"/>
      <c r="D1268" s="9"/>
      <c r="E1268" s="11"/>
      <c r="F1268" s="9"/>
      <c r="G1268" s="9"/>
      <c r="H1268" s="9"/>
      <c r="I1268" s="9"/>
      <c r="J1268" s="10"/>
      <c r="K1268" s="11"/>
      <c r="L1268" s="9"/>
      <c r="M1268" s="12"/>
      <c r="N1268" s="9"/>
    </row>
    <row r="1269" spans="1:14" x14ac:dyDescent="0.25">
      <c r="A1269" s="9"/>
      <c r="B1269" s="10"/>
      <c r="C1269" s="11"/>
      <c r="D1269" s="9"/>
      <c r="E1269" s="11"/>
      <c r="F1269" s="9"/>
      <c r="G1269" s="9"/>
      <c r="H1269" s="9"/>
      <c r="I1269" s="9"/>
      <c r="J1269" s="10"/>
      <c r="K1269" s="11"/>
      <c r="L1269" s="9"/>
      <c r="M1269" s="12"/>
      <c r="N1269" s="9"/>
    </row>
    <row r="1270" spans="1:14" x14ac:dyDescent="0.25">
      <c r="A1270" s="9"/>
      <c r="B1270" s="10"/>
      <c r="C1270" s="11"/>
      <c r="D1270" s="9"/>
      <c r="E1270" s="11"/>
      <c r="F1270" s="9"/>
      <c r="G1270" s="9"/>
      <c r="H1270" s="9"/>
      <c r="I1270" s="9"/>
      <c r="J1270" s="10"/>
      <c r="K1270" s="11"/>
      <c r="L1270" s="9"/>
      <c r="M1270" s="12"/>
      <c r="N1270" s="9"/>
    </row>
    <row r="1271" spans="1:14" x14ac:dyDescent="0.25">
      <c r="A1271" s="9"/>
      <c r="B1271" s="10"/>
      <c r="C1271" s="11"/>
      <c r="D1271" s="9"/>
      <c r="E1271" s="11"/>
      <c r="F1271" s="9"/>
      <c r="G1271" s="9"/>
      <c r="H1271" s="9"/>
      <c r="I1271" s="9"/>
      <c r="J1271" s="10"/>
      <c r="K1271" s="11"/>
      <c r="L1271" s="9"/>
      <c r="M1271" s="12"/>
      <c r="N1271" s="9"/>
    </row>
    <row r="1272" spans="1:14" x14ac:dyDescent="0.25">
      <c r="A1272" s="9"/>
      <c r="B1272" s="10"/>
      <c r="C1272" s="11"/>
      <c r="D1272" s="9"/>
      <c r="E1272" s="11"/>
      <c r="F1272" s="9"/>
      <c r="G1272" s="9"/>
      <c r="H1272" s="9"/>
      <c r="I1272" s="9"/>
      <c r="J1272" s="10"/>
      <c r="K1272" s="11"/>
      <c r="L1272" s="9"/>
      <c r="M1272" s="12"/>
      <c r="N1272" s="9"/>
    </row>
    <row r="1273" spans="1:14" x14ac:dyDescent="0.25">
      <c r="A1273" s="9"/>
      <c r="B1273" s="10"/>
      <c r="C1273" s="11"/>
      <c r="D1273" s="9"/>
      <c r="E1273" s="11"/>
      <c r="F1273" s="9"/>
      <c r="G1273" s="9"/>
      <c r="H1273" s="9"/>
      <c r="I1273" s="9"/>
      <c r="J1273" s="10"/>
      <c r="K1273" s="11"/>
      <c r="L1273" s="9"/>
      <c r="M1273" s="12"/>
      <c r="N1273" s="9"/>
    </row>
    <row r="1274" spans="1:14" x14ac:dyDescent="0.25">
      <c r="A1274" s="9"/>
      <c r="B1274" s="10"/>
      <c r="C1274" s="11"/>
      <c r="D1274" s="9"/>
      <c r="E1274" s="11"/>
      <c r="F1274" s="9"/>
      <c r="G1274" s="9"/>
      <c r="H1274" s="9"/>
      <c r="I1274" s="9"/>
      <c r="J1274" s="10"/>
      <c r="K1274" s="11"/>
      <c r="L1274" s="9"/>
      <c r="M1274" s="12"/>
      <c r="N1274" s="9"/>
    </row>
    <row r="1275" spans="1:14" x14ac:dyDescent="0.25">
      <c r="A1275" s="9"/>
      <c r="B1275" s="10"/>
      <c r="C1275" s="11"/>
      <c r="D1275" s="9"/>
      <c r="E1275" s="11"/>
      <c r="F1275" s="9"/>
      <c r="G1275" s="9"/>
      <c r="H1275" s="9"/>
      <c r="I1275" s="9"/>
      <c r="J1275" s="10"/>
      <c r="K1275" s="11"/>
      <c r="L1275" s="9"/>
      <c r="M1275" s="12"/>
      <c r="N1275" s="9"/>
    </row>
    <row r="1276" spans="1:14" x14ac:dyDescent="0.25">
      <c r="A1276" s="9"/>
      <c r="B1276" s="10"/>
      <c r="C1276" s="11"/>
      <c r="D1276" s="9"/>
      <c r="E1276" s="11"/>
      <c r="F1276" s="9"/>
      <c r="G1276" s="9"/>
      <c r="H1276" s="9"/>
      <c r="I1276" s="9"/>
      <c r="J1276" s="10"/>
      <c r="K1276" s="11"/>
      <c r="L1276" s="9"/>
      <c r="M1276" s="12"/>
      <c r="N1276" s="9"/>
    </row>
    <row r="1277" spans="1:14" x14ac:dyDescent="0.25">
      <c r="A1277" s="9"/>
      <c r="B1277" s="10"/>
      <c r="C1277" s="11"/>
      <c r="D1277" s="9"/>
      <c r="E1277" s="11"/>
      <c r="F1277" s="9"/>
      <c r="G1277" s="9"/>
      <c r="H1277" s="9"/>
      <c r="I1277" s="9"/>
      <c r="J1277" s="10"/>
      <c r="K1277" s="11"/>
      <c r="L1277" s="9"/>
      <c r="M1277" s="12"/>
      <c r="N1277" s="9"/>
    </row>
    <row r="1278" spans="1:14" x14ac:dyDescent="0.25">
      <c r="A1278" s="9"/>
      <c r="B1278" s="10"/>
      <c r="C1278" s="11"/>
      <c r="D1278" s="9"/>
      <c r="E1278" s="11"/>
      <c r="F1278" s="9"/>
      <c r="G1278" s="9"/>
      <c r="H1278" s="9"/>
      <c r="I1278" s="9"/>
      <c r="J1278" s="10"/>
      <c r="K1278" s="11"/>
      <c r="L1278" s="9"/>
      <c r="M1278" s="12"/>
      <c r="N1278" s="9"/>
    </row>
    <row r="1279" spans="1:14" x14ac:dyDescent="0.25">
      <c r="A1279" s="9"/>
      <c r="B1279" s="10"/>
      <c r="C1279" s="11"/>
      <c r="D1279" s="9"/>
      <c r="E1279" s="11"/>
      <c r="F1279" s="9"/>
      <c r="G1279" s="9"/>
      <c r="H1279" s="9"/>
      <c r="I1279" s="9"/>
      <c r="J1279" s="10"/>
      <c r="K1279" s="11"/>
      <c r="L1279" s="9"/>
      <c r="M1279" s="12"/>
      <c r="N1279" s="9"/>
    </row>
    <row r="1280" spans="1:14" x14ac:dyDescent="0.25">
      <c r="A1280" s="9"/>
      <c r="B1280" s="10"/>
      <c r="C1280" s="11"/>
      <c r="D1280" s="9"/>
      <c r="E1280" s="11"/>
      <c r="F1280" s="9"/>
      <c r="G1280" s="9"/>
      <c r="H1280" s="9"/>
      <c r="I1280" s="9"/>
      <c r="J1280" s="10"/>
      <c r="K1280" s="11"/>
      <c r="L1280" s="9"/>
      <c r="M1280" s="12"/>
      <c r="N1280" s="9"/>
    </row>
    <row r="1281" spans="1:14" x14ac:dyDescent="0.25">
      <c r="A1281" s="9"/>
      <c r="B1281" s="10"/>
      <c r="C1281" s="11"/>
      <c r="D1281" s="9"/>
      <c r="E1281" s="11"/>
      <c r="F1281" s="9"/>
      <c r="G1281" s="9"/>
      <c r="H1281" s="9"/>
      <c r="I1281" s="9"/>
      <c r="J1281" s="10"/>
      <c r="K1281" s="11"/>
      <c r="L1281" s="9"/>
      <c r="M1281" s="12"/>
      <c r="N1281" s="9"/>
    </row>
    <row r="1282" spans="1:14" x14ac:dyDescent="0.25">
      <c r="A1282" s="9"/>
      <c r="B1282" s="10"/>
      <c r="C1282" s="11"/>
      <c r="D1282" s="9"/>
      <c r="E1282" s="11"/>
      <c r="F1282" s="9"/>
      <c r="G1282" s="9"/>
      <c r="H1282" s="9"/>
      <c r="I1282" s="9"/>
      <c r="J1282" s="10"/>
      <c r="K1282" s="11"/>
      <c r="L1282" s="9"/>
      <c r="M1282" s="12"/>
      <c r="N1282" s="9"/>
    </row>
    <row r="1283" spans="1:14" x14ac:dyDescent="0.25">
      <c r="A1283" s="9"/>
      <c r="B1283" s="10"/>
      <c r="C1283" s="11"/>
      <c r="D1283" s="9"/>
      <c r="E1283" s="11"/>
      <c r="F1283" s="9"/>
      <c r="G1283" s="9"/>
      <c r="H1283" s="9"/>
      <c r="I1283" s="9"/>
      <c r="J1283" s="10"/>
      <c r="K1283" s="11"/>
      <c r="L1283" s="9"/>
      <c r="M1283" s="12"/>
      <c r="N1283" s="9"/>
    </row>
    <row r="1284" spans="1:14" x14ac:dyDescent="0.25">
      <c r="A1284" s="9"/>
      <c r="B1284" s="10"/>
      <c r="C1284" s="11"/>
      <c r="D1284" s="9"/>
      <c r="E1284" s="11"/>
      <c r="F1284" s="9"/>
      <c r="G1284" s="9"/>
      <c r="H1284" s="9"/>
      <c r="I1284" s="9"/>
      <c r="J1284" s="10"/>
      <c r="K1284" s="11"/>
      <c r="L1284" s="9"/>
      <c r="M1284" s="12"/>
      <c r="N1284" s="9"/>
    </row>
    <row r="1285" spans="1:14" x14ac:dyDescent="0.25">
      <c r="A1285" s="9"/>
      <c r="B1285" s="10"/>
      <c r="C1285" s="11"/>
      <c r="D1285" s="9"/>
      <c r="E1285" s="11"/>
      <c r="F1285" s="9"/>
      <c r="G1285" s="9"/>
      <c r="H1285" s="9"/>
      <c r="I1285" s="9"/>
      <c r="J1285" s="10"/>
      <c r="K1285" s="11"/>
      <c r="L1285" s="9"/>
      <c r="M1285" s="12"/>
      <c r="N1285" s="9"/>
    </row>
    <row r="1286" spans="1:14" x14ac:dyDescent="0.25">
      <c r="A1286" s="9"/>
      <c r="B1286" s="10"/>
      <c r="C1286" s="11"/>
      <c r="D1286" s="9"/>
      <c r="E1286" s="11"/>
      <c r="F1286" s="9"/>
      <c r="G1286" s="9"/>
      <c r="H1286" s="9"/>
      <c r="I1286" s="9"/>
      <c r="J1286" s="10"/>
      <c r="K1286" s="11"/>
      <c r="L1286" s="9"/>
      <c r="M1286" s="12"/>
      <c r="N1286" s="9"/>
    </row>
    <row r="1287" spans="1:14" x14ac:dyDescent="0.25">
      <c r="A1287" s="9"/>
      <c r="B1287" s="10"/>
      <c r="C1287" s="11"/>
      <c r="D1287" s="9"/>
      <c r="E1287" s="11"/>
      <c r="F1287" s="9"/>
      <c r="G1287" s="9"/>
      <c r="H1287" s="9"/>
      <c r="I1287" s="9"/>
      <c r="J1287" s="10"/>
      <c r="K1287" s="11"/>
      <c r="L1287" s="9"/>
      <c r="M1287" s="12"/>
      <c r="N1287" s="9"/>
    </row>
    <row r="1288" spans="1:14" x14ac:dyDescent="0.25">
      <c r="A1288" s="9"/>
      <c r="B1288" s="10"/>
      <c r="C1288" s="11"/>
      <c r="D1288" s="9"/>
      <c r="E1288" s="11"/>
      <c r="F1288" s="9"/>
      <c r="G1288" s="9"/>
      <c r="H1288" s="9"/>
      <c r="I1288" s="9"/>
      <c r="J1288" s="10"/>
      <c r="K1288" s="11"/>
      <c r="L1288" s="9"/>
      <c r="M1288" s="12"/>
      <c r="N1288" s="9"/>
    </row>
    <row r="1289" spans="1:14" x14ac:dyDescent="0.25">
      <c r="A1289" s="9"/>
      <c r="B1289" s="10"/>
      <c r="C1289" s="11"/>
      <c r="D1289" s="9"/>
      <c r="E1289" s="11"/>
      <c r="F1289" s="9"/>
      <c r="G1289" s="9"/>
      <c r="H1289" s="9"/>
      <c r="I1289" s="9"/>
      <c r="J1289" s="10"/>
      <c r="K1289" s="11"/>
      <c r="L1289" s="9"/>
      <c r="M1289" s="12"/>
      <c r="N1289" s="9"/>
    </row>
    <row r="1290" spans="1:14" x14ac:dyDescent="0.25">
      <c r="A1290" s="9"/>
      <c r="B1290" s="10"/>
      <c r="C1290" s="11"/>
      <c r="D1290" s="9"/>
      <c r="E1290" s="11"/>
      <c r="F1290" s="9"/>
      <c r="G1290" s="9"/>
      <c r="H1290" s="9"/>
      <c r="I1290" s="9"/>
      <c r="J1290" s="10"/>
      <c r="K1290" s="11"/>
      <c r="L1290" s="9"/>
      <c r="M1290" s="12"/>
      <c r="N1290" s="9"/>
    </row>
    <row r="1291" spans="1:14" x14ac:dyDescent="0.25">
      <c r="A1291" s="9"/>
      <c r="B1291" s="10"/>
      <c r="C1291" s="11"/>
      <c r="D1291" s="9"/>
      <c r="E1291" s="11"/>
      <c r="F1291" s="9"/>
      <c r="G1291" s="9"/>
      <c r="H1291" s="9"/>
      <c r="I1291" s="9"/>
      <c r="J1291" s="10"/>
      <c r="K1291" s="11"/>
      <c r="L1291" s="9"/>
      <c r="M1291" s="12"/>
      <c r="N1291" s="9"/>
    </row>
    <row r="1292" spans="1:14" x14ac:dyDescent="0.25">
      <c r="A1292" s="9"/>
      <c r="B1292" s="10"/>
      <c r="C1292" s="11"/>
      <c r="D1292" s="9"/>
      <c r="E1292" s="11"/>
      <c r="F1292" s="9"/>
      <c r="G1292" s="9"/>
      <c r="H1292" s="9"/>
      <c r="I1292" s="9"/>
      <c r="J1292" s="10"/>
      <c r="K1292" s="11"/>
      <c r="L1292" s="9"/>
      <c r="M1292" s="12"/>
      <c r="N1292" s="9"/>
    </row>
    <row r="1293" spans="1:14" x14ac:dyDescent="0.25">
      <c r="A1293" s="9"/>
      <c r="B1293" s="10"/>
      <c r="C1293" s="11"/>
      <c r="D1293" s="9"/>
      <c r="E1293" s="11"/>
      <c r="F1293" s="9"/>
      <c r="G1293" s="9"/>
      <c r="H1293" s="9"/>
      <c r="I1293" s="9"/>
      <c r="J1293" s="10"/>
      <c r="K1293" s="11"/>
      <c r="L1293" s="9"/>
      <c r="M1293" s="12"/>
      <c r="N1293" s="9"/>
    </row>
    <row r="1294" spans="1:14" x14ac:dyDescent="0.25">
      <c r="A1294" s="9"/>
      <c r="B1294" s="10"/>
      <c r="C1294" s="11"/>
      <c r="D1294" s="9"/>
      <c r="E1294" s="11"/>
      <c r="F1294" s="9"/>
      <c r="G1294" s="9"/>
      <c r="H1294" s="9"/>
      <c r="I1294" s="9"/>
      <c r="J1294" s="10"/>
      <c r="K1294" s="11"/>
      <c r="L1294" s="9"/>
      <c r="M1294" s="12"/>
      <c r="N1294" s="9"/>
    </row>
    <row r="1295" spans="1:14" x14ac:dyDescent="0.25">
      <c r="A1295" s="9"/>
      <c r="B1295" s="10"/>
      <c r="C1295" s="11"/>
      <c r="D1295" s="9"/>
      <c r="E1295" s="11"/>
      <c r="F1295" s="9"/>
      <c r="G1295" s="9"/>
      <c r="H1295" s="9"/>
      <c r="I1295" s="9"/>
      <c r="J1295" s="10"/>
      <c r="K1295" s="11"/>
      <c r="L1295" s="9"/>
      <c r="M1295" s="12"/>
      <c r="N1295" s="9"/>
    </row>
    <row r="1296" spans="1:14" x14ac:dyDescent="0.25">
      <c r="A1296" s="9"/>
      <c r="B1296" s="10"/>
      <c r="C1296" s="11"/>
      <c r="D1296" s="9"/>
      <c r="E1296" s="11"/>
      <c r="F1296" s="9"/>
      <c r="G1296" s="9"/>
      <c r="H1296" s="9"/>
      <c r="I1296" s="9"/>
      <c r="J1296" s="10"/>
      <c r="K1296" s="11"/>
      <c r="L1296" s="9"/>
      <c r="M1296" s="12"/>
      <c r="N1296" s="9"/>
    </row>
    <row r="1297" spans="1:14" x14ac:dyDescent="0.25">
      <c r="A1297" s="9"/>
      <c r="B1297" s="10"/>
      <c r="C1297" s="11"/>
      <c r="D1297" s="9"/>
      <c r="E1297" s="11"/>
      <c r="F1297" s="9"/>
      <c r="G1297" s="9"/>
      <c r="H1297" s="9"/>
      <c r="I1297" s="9"/>
      <c r="J1297" s="10"/>
      <c r="K1297" s="11"/>
      <c r="L1297" s="9"/>
      <c r="M1297" s="12"/>
      <c r="N1297" s="9"/>
    </row>
    <row r="1298" spans="1:14" x14ac:dyDescent="0.25">
      <c r="A1298" s="9"/>
      <c r="B1298" s="10"/>
      <c r="C1298" s="11"/>
      <c r="D1298" s="9"/>
      <c r="E1298" s="11"/>
      <c r="F1298" s="9"/>
      <c r="G1298" s="9"/>
      <c r="H1298" s="9"/>
      <c r="I1298" s="9"/>
      <c r="J1298" s="10"/>
      <c r="K1298" s="11"/>
      <c r="L1298" s="9"/>
      <c r="M1298" s="12"/>
      <c r="N1298" s="9"/>
    </row>
    <row r="1299" spans="1:14" x14ac:dyDescent="0.25">
      <c r="A1299" s="9"/>
      <c r="B1299" s="10"/>
      <c r="C1299" s="11"/>
      <c r="D1299" s="9"/>
      <c r="E1299" s="11"/>
      <c r="F1299" s="9"/>
      <c r="G1299" s="9"/>
      <c r="H1299" s="9"/>
      <c r="I1299" s="9"/>
      <c r="J1299" s="10"/>
      <c r="K1299" s="11"/>
      <c r="L1299" s="9"/>
      <c r="M1299" s="12"/>
      <c r="N1299" s="9"/>
    </row>
    <row r="1300" spans="1:14" x14ac:dyDescent="0.25">
      <c r="A1300" s="9"/>
      <c r="B1300" s="10"/>
      <c r="C1300" s="11"/>
      <c r="D1300" s="9"/>
      <c r="E1300" s="11"/>
      <c r="F1300" s="9"/>
      <c r="G1300" s="9"/>
      <c r="H1300" s="9"/>
      <c r="I1300" s="9"/>
      <c r="J1300" s="10"/>
      <c r="K1300" s="11"/>
      <c r="L1300" s="9"/>
      <c r="M1300" s="12"/>
      <c r="N1300" s="9"/>
    </row>
    <row r="1301" spans="1:14" x14ac:dyDescent="0.25">
      <c r="A1301" s="9"/>
      <c r="B1301" s="10"/>
      <c r="C1301" s="11"/>
      <c r="D1301" s="9"/>
      <c r="E1301" s="11"/>
      <c r="F1301" s="9"/>
      <c r="G1301" s="9"/>
      <c r="H1301" s="9"/>
      <c r="I1301" s="9"/>
      <c r="J1301" s="10"/>
      <c r="K1301" s="11"/>
      <c r="L1301" s="9"/>
      <c r="M1301" s="12"/>
      <c r="N1301" s="9"/>
    </row>
    <row r="1302" spans="1:14" x14ac:dyDescent="0.25">
      <c r="A1302" s="9"/>
      <c r="B1302" s="10"/>
      <c r="C1302" s="11"/>
      <c r="D1302" s="9"/>
      <c r="E1302" s="11"/>
      <c r="F1302" s="9"/>
      <c r="G1302" s="9"/>
      <c r="H1302" s="9"/>
      <c r="I1302" s="9"/>
      <c r="J1302" s="10"/>
      <c r="K1302" s="11"/>
      <c r="L1302" s="9"/>
      <c r="M1302" s="12"/>
      <c r="N1302" s="9"/>
    </row>
    <row r="1303" spans="1:14" x14ac:dyDescent="0.25">
      <c r="A1303" s="9"/>
      <c r="B1303" s="10"/>
      <c r="C1303" s="11"/>
      <c r="D1303" s="9"/>
      <c r="E1303" s="11"/>
      <c r="F1303" s="9"/>
      <c r="G1303" s="9"/>
      <c r="H1303" s="9"/>
      <c r="I1303" s="9"/>
      <c r="J1303" s="10"/>
      <c r="K1303" s="11"/>
      <c r="L1303" s="9"/>
      <c r="M1303" s="12"/>
      <c r="N1303" s="9"/>
    </row>
    <row r="1304" spans="1:14" x14ac:dyDescent="0.25">
      <c r="A1304" s="9"/>
      <c r="B1304" s="10"/>
      <c r="C1304" s="11"/>
      <c r="D1304" s="9"/>
      <c r="E1304" s="11"/>
      <c r="F1304" s="9"/>
      <c r="G1304" s="9"/>
      <c r="H1304" s="9"/>
      <c r="I1304" s="9"/>
      <c r="J1304" s="10"/>
      <c r="K1304" s="11"/>
      <c r="L1304" s="9"/>
      <c r="M1304" s="12"/>
      <c r="N1304" s="9"/>
    </row>
    <row r="1305" spans="1:14" x14ac:dyDescent="0.25">
      <c r="A1305" s="9"/>
      <c r="B1305" s="10"/>
      <c r="C1305" s="11"/>
      <c r="D1305" s="9"/>
      <c r="E1305" s="11"/>
      <c r="F1305" s="9"/>
      <c r="G1305" s="9"/>
      <c r="H1305" s="9"/>
      <c r="I1305" s="9"/>
      <c r="J1305" s="10"/>
      <c r="K1305" s="11"/>
      <c r="L1305" s="9"/>
      <c r="M1305" s="12"/>
      <c r="N1305" s="9"/>
    </row>
    <row r="1306" spans="1:14" x14ac:dyDescent="0.25">
      <c r="A1306" s="9"/>
      <c r="B1306" s="10"/>
      <c r="C1306" s="11"/>
      <c r="D1306" s="9"/>
      <c r="E1306" s="11"/>
      <c r="F1306" s="9"/>
      <c r="G1306" s="9"/>
      <c r="H1306" s="9"/>
      <c r="I1306" s="9"/>
      <c r="J1306" s="10"/>
      <c r="K1306" s="11"/>
      <c r="L1306" s="9"/>
      <c r="M1306" s="12"/>
      <c r="N1306" s="9"/>
    </row>
    <row r="1307" spans="1:14" x14ac:dyDescent="0.25">
      <c r="A1307" s="9"/>
      <c r="B1307" s="10"/>
      <c r="C1307" s="11"/>
      <c r="D1307" s="9"/>
      <c r="E1307" s="11"/>
      <c r="F1307" s="9"/>
      <c r="G1307" s="9"/>
      <c r="H1307" s="9"/>
      <c r="I1307" s="9"/>
      <c r="J1307" s="10"/>
      <c r="K1307" s="11"/>
      <c r="L1307" s="9"/>
      <c r="M1307" s="12"/>
      <c r="N1307" s="9"/>
    </row>
    <row r="1308" spans="1:14" x14ac:dyDescent="0.25">
      <c r="A1308" s="9"/>
      <c r="B1308" s="10"/>
      <c r="C1308" s="11"/>
      <c r="D1308" s="9"/>
      <c r="E1308" s="11"/>
      <c r="F1308" s="9"/>
      <c r="G1308" s="9"/>
      <c r="H1308" s="9"/>
      <c r="I1308" s="9"/>
      <c r="J1308" s="10"/>
      <c r="K1308" s="11"/>
      <c r="L1308" s="9"/>
      <c r="M1308" s="12"/>
      <c r="N1308" s="9"/>
    </row>
    <row r="1309" spans="1:14" x14ac:dyDescent="0.25">
      <c r="A1309" s="9"/>
      <c r="B1309" s="10"/>
      <c r="C1309" s="11"/>
      <c r="D1309" s="9"/>
      <c r="E1309" s="11"/>
      <c r="F1309" s="9"/>
      <c r="G1309" s="9"/>
      <c r="H1309" s="9"/>
      <c r="I1309" s="9"/>
      <c r="J1309" s="10"/>
      <c r="K1309" s="11"/>
      <c r="L1309" s="9"/>
      <c r="M1309" s="12"/>
      <c r="N1309" s="9"/>
    </row>
    <row r="1310" spans="1:14" x14ac:dyDescent="0.25">
      <c r="A1310" s="9"/>
      <c r="B1310" s="10"/>
      <c r="C1310" s="11"/>
      <c r="D1310" s="9"/>
      <c r="E1310" s="11"/>
      <c r="F1310" s="9"/>
      <c r="G1310" s="9"/>
      <c r="H1310" s="9"/>
      <c r="I1310" s="9"/>
      <c r="J1310" s="10"/>
      <c r="K1310" s="11"/>
      <c r="L1310" s="9"/>
      <c r="M1310" s="12"/>
      <c r="N1310" s="9"/>
    </row>
    <row r="1311" spans="1:14" x14ac:dyDescent="0.25">
      <c r="A1311" s="9"/>
      <c r="B1311" s="10"/>
      <c r="C1311" s="11"/>
      <c r="D1311" s="9"/>
      <c r="E1311" s="11"/>
      <c r="F1311" s="9"/>
      <c r="G1311" s="9"/>
      <c r="H1311" s="9"/>
      <c r="I1311" s="9"/>
      <c r="J1311" s="10"/>
      <c r="K1311" s="11"/>
      <c r="L1311" s="9"/>
      <c r="M1311" s="12"/>
      <c r="N1311" s="9"/>
    </row>
    <row r="1312" spans="1:14" x14ac:dyDescent="0.25">
      <c r="A1312" s="9"/>
      <c r="B1312" s="10"/>
      <c r="C1312" s="11"/>
      <c r="D1312" s="9"/>
      <c r="E1312" s="11"/>
      <c r="F1312" s="9"/>
      <c r="G1312" s="9"/>
      <c r="H1312" s="9"/>
      <c r="I1312" s="9"/>
      <c r="J1312" s="10"/>
      <c r="K1312" s="11"/>
      <c r="L1312" s="9"/>
      <c r="M1312" s="12"/>
      <c r="N1312" s="9"/>
    </row>
    <row r="1313" spans="1:14" x14ac:dyDescent="0.25">
      <c r="A1313" s="9"/>
      <c r="B1313" s="10"/>
      <c r="C1313" s="11"/>
      <c r="D1313" s="9"/>
      <c r="E1313" s="11"/>
      <c r="F1313" s="9"/>
      <c r="G1313" s="9"/>
      <c r="H1313" s="9"/>
      <c r="I1313" s="9"/>
      <c r="J1313" s="10"/>
      <c r="K1313" s="11"/>
      <c r="L1313" s="9"/>
      <c r="M1313" s="12"/>
      <c r="N1313" s="9"/>
    </row>
    <row r="1314" spans="1:14" x14ac:dyDescent="0.25">
      <c r="A1314" s="9"/>
      <c r="B1314" s="10"/>
      <c r="C1314" s="11"/>
      <c r="D1314" s="9"/>
      <c r="E1314" s="11"/>
      <c r="F1314" s="9"/>
      <c r="G1314" s="9"/>
      <c r="H1314" s="9"/>
      <c r="I1314" s="9"/>
      <c r="J1314" s="10"/>
      <c r="K1314" s="11"/>
      <c r="L1314" s="9"/>
      <c r="M1314" s="12"/>
      <c r="N1314" s="9"/>
    </row>
    <row r="1315" spans="1:14" x14ac:dyDescent="0.25">
      <c r="A1315" s="9"/>
      <c r="B1315" s="10"/>
      <c r="C1315" s="11"/>
      <c r="D1315" s="9"/>
      <c r="E1315" s="11"/>
      <c r="F1315" s="9"/>
      <c r="G1315" s="9"/>
      <c r="H1315" s="9"/>
      <c r="I1315" s="9"/>
      <c r="J1315" s="10"/>
      <c r="K1315" s="11"/>
      <c r="L1315" s="9"/>
      <c r="M1315" s="12"/>
      <c r="N1315" s="9"/>
    </row>
    <row r="1316" spans="1:14" x14ac:dyDescent="0.25">
      <c r="A1316" s="9"/>
      <c r="B1316" s="10"/>
      <c r="C1316" s="11"/>
      <c r="D1316" s="9"/>
      <c r="E1316" s="11"/>
      <c r="F1316" s="9"/>
      <c r="G1316" s="9"/>
      <c r="H1316" s="9"/>
      <c r="I1316" s="9"/>
      <c r="J1316" s="10"/>
      <c r="K1316" s="11"/>
      <c r="L1316" s="9"/>
      <c r="M1316" s="12"/>
      <c r="N1316" s="9"/>
    </row>
    <row r="1317" spans="1:14" x14ac:dyDescent="0.25">
      <c r="A1317" s="9"/>
      <c r="B1317" s="10"/>
      <c r="C1317" s="11"/>
      <c r="D1317" s="9"/>
      <c r="E1317" s="11"/>
      <c r="F1317" s="9"/>
      <c r="G1317" s="9"/>
      <c r="H1317" s="9"/>
      <c r="I1317" s="9"/>
      <c r="J1317" s="10"/>
      <c r="K1317" s="11"/>
      <c r="L1317" s="9"/>
      <c r="M1317" s="12"/>
      <c r="N1317" s="9"/>
    </row>
    <row r="1318" spans="1:14" x14ac:dyDescent="0.25">
      <c r="A1318" s="9"/>
      <c r="B1318" s="10"/>
      <c r="C1318" s="11"/>
      <c r="D1318" s="9"/>
      <c r="E1318" s="11"/>
      <c r="F1318" s="9"/>
      <c r="G1318" s="9"/>
      <c r="H1318" s="9"/>
      <c r="I1318" s="9"/>
      <c r="J1318" s="10"/>
      <c r="K1318" s="11"/>
      <c r="L1318" s="9"/>
      <c r="M1318" s="12"/>
      <c r="N1318" s="9"/>
    </row>
    <row r="1319" spans="1:14" x14ac:dyDescent="0.25">
      <c r="A1319" s="9"/>
      <c r="B1319" s="10"/>
      <c r="C1319" s="11"/>
      <c r="D1319" s="9"/>
      <c r="E1319" s="11"/>
      <c r="F1319" s="9"/>
      <c r="G1319" s="9"/>
      <c r="H1319" s="9"/>
      <c r="I1319" s="9"/>
      <c r="J1319" s="10"/>
      <c r="K1319" s="11"/>
      <c r="L1319" s="9"/>
      <c r="M1319" s="12"/>
      <c r="N1319" s="9"/>
    </row>
    <row r="1320" spans="1:14" x14ac:dyDescent="0.25">
      <c r="A1320" s="9"/>
      <c r="B1320" s="10"/>
      <c r="C1320" s="11"/>
      <c r="D1320" s="9"/>
      <c r="E1320" s="11"/>
      <c r="F1320" s="9"/>
      <c r="G1320" s="9"/>
      <c r="H1320" s="9"/>
      <c r="I1320" s="9"/>
      <c r="J1320" s="10"/>
      <c r="K1320" s="11"/>
      <c r="L1320" s="9"/>
      <c r="M1320" s="12"/>
      <c r="N1320" s="9"/>
    </row>
    <row r="1321" spans="1:14" x14ac:dyDescent="0.25">
      <c r="A1321" s="9"/>
      <c r="B1321" s="10"/>
      <c r="C1321" s="11"/>
      <c r="D1321" s="9"/>
      <c r="E1321" s="11"/>
      <c r="F1321" s="9"/>
      <c r="G1321" s="9"/>
      <c r="H1321" s="9"/>
      <c r="I1321" s="9"/>
      <c r="J1321" s="10"/>
      <c r="K1321" s="11"/>
      <c r="L1321" s="9"/>
      <c r="M1321" s="12"/>
      <c r="N1321" s="9"/>
    </row>
    <row r="1322" spans="1:14" x14ac:dyDescent="0.25">
      <c r="A1322" s="9"/>
      <c r="B1322" s="10"/>
      <c r="C1322" s="11"/>
      <c r="D1322" s="9"/>
      <c r="E1322" s="11"/>
      <c r="F1322" s="9"/>
      <c r="G1322" s="9"/>
      <c r="H1322" s="9"/>
      <c r="I1322" s="9"/>
      <c r="J1322" s="10"/>
      <c r="K1322" s="11"/>
      <c r="L1322" s="9"/>
      <c r="M1322" s="12"/>
      <c r="N1322" s="9"/>
    </row>
    <row r="1323" spans="1:14" x14ac:dyDescent="0.25">
      <c r="A1323" s="9"/>
      <c r="B1323" s="10"/>
      <c r="C1323" s="11"/>
      <c r="D1323" s="9"/>
      <c r="E1323" s="11"/>
      <c r="F1323" s="9"/>
      <c r="G1323" s="9"/>
      <c r="H1323" s="9"/>
      <c r="I1323" s="9"/>
      <c r="J1323" s="10"/>
      <c r="K1323" s="11"/>
      <c r="L1323" s="9"/>
      <c r="M1323" s="12"/>
      <c r="N1323" s="9"/>
    </row>
    <row r="1324" spans="1:14" x14ac:dyDescent="0.25">
      <c r="A1324" s="9"/>
      <c r="B1324" s="10"/>
      <c r="C1324" s="11"/>
      <c r="D1324" s="9"/>
      <c r="E1324" s="11"/>
      <c r="F1324" s="9"/>
      <c r="G1324" s="9"/>
      <c r="H1324" s="9"/>
      <c r="I1324" s="9"/>
      <c r="J1324" s="10"/>
      <c r="K1324" s="11"/>
      <c r="L1324" s="9"/>
      <c r="M1324" s="12"/>
      <c r="N1324" s="9"/>
    </row>
    <row r="1325" spans="1:14" x14ac:dyDescent="0.25">
      <c r="A1325" s="9"/>
      <c r="B1325" s="10"/>
      <c r="C1325" s="11"/>
      <c r="D1325" s="9"/>
      <c r="E1325" s="11"/>
      <c r="F1325" s="9"/>
      <c r="G1325" s="9"/>
      <c r="H1325" s="9"/>
      <c r="I1325" s="9"/>
      <c r="J1325" s="10"/>
      <c r="K1325" s="11"/>
      <c r="L1325" s="9"/>
      <c r="M1325" s="12"/>
      <c r="N1325" s="9"/>
    </row>
    <row r="1326" spans="1:14" x14ac:dyDescent="0.25">
      <c r="A1326" s="9"/>
      <c r="B1326" s="10"/>
      <c r="C1326" s="11"/>
      <c r="D1326" s="9"/>
      <c r="E1326" s="11"/>
      <c r="F1326" s="9"/>
      <c r="G1326" s="9"/>
      <c r="H1326" s="9"/>
      <c r="I1326" s="9"/>
      <c r="J1326" s="10"/>
      <c r="K1326" s="11"/>
      <c r="L1326" s="9"/>
      <c r="M1326" s="12"/>
      <c r="N1326" s="9"/>
    </row>
    <row r="1327" spans="1:14" x14ac:dyDescent="0.25">
      <c r="A1327" s="9"/>
      <c r="B1327" s="10"/>
      <c r="C1327" s="11"/>
      <c r="D1327" s="9"/>
      <c r="E1327" s="11"/>
      <c r="F1327" s="9"/>
      <c r="G1327" s="9"/>
      <c r="H1327" s="9"/>
      <c r="I1327" s="9"/>
      <c r="J1327" s="10"/>
      <c r="K1327" s="11"/>
      <c r="L1327" s="9"/>
      <c r="M1327" s="12"/>
      <c r="N1327" s="9"/>
    </row>
    <row r="1328" spans="1:14" x14ac:dyDescent="0.25">
      <c r="A1328" s="9"/>
      <c r="B1328" s="10"/>
      <c r="C1328" s="11"/>
      <c r="D1328" s="9"/>
      <c r="E1328" s="11"/>
      <c r="F1328" s="9"/>
      <c r="G1328" s="9"/>
      <c r="H1328" s="9"/>
      <c r="I1328" s="9"/>
      <c r="J1328" s="10"/>
      <c r="K1328" s="11"/>
      <c r="L1328" s="9"/>
      <c r="M1328" s="12"/>
      <c r="N1328" s="9"/>
    </row>
    <row r="1329" spans="1:14" x14ac:dyDescent="0.25">
      <c r="A1329" s="9"/>
      <c r="B1329" s="10"/>
      <c r="C1329" s="11"/>
      <c r="D1329" s="9"/>
      <c r="E1329" s="11"/>
      <c r="F1329" s="9"/>
      <c r="G1329" s="9"/>
      <c r="H1329" s="9"/>
      <c r="I1329" s="9"/>
      <c r="J1329" s="10"/>
      <c r="K1329" s="11"/>
      <c r="L1329" s="9"/>
      <c r="M1329" s="12"/>
      <c r="N1329" s="9"/>
    </row>
    <row r="1330" spans="1:14" x14ac:dyDescent="0.25">
      <c r="A1330" s="9"/>
      <c r="B1330" s="10"/>
      <c r="C1330" s="11"/>
      <c r="D1330" s="9"/>
      <c r="E1330" s="11"/>
      <c r="F1330" s="9"/>
      <c r="G1330" s="9"/>
      <c r="H1330" s="9"/>
      <c r="I1330" s="9"/>
      <c r="J1330" s="10"/>
      <c r="K1330" s="11"/>
      <c r="L1330" s="9"/>
      <c r="M1330" s="12"/>
      <c r="N1330" s="9"/>
    </row>
    <row r="1331" spans="1:14" x14ac:dyDescent="0.25">
      <c r="A1331" s="9"/>
      <c r="B1331" s="10"/>
      <c r="C1331" s="11"/>
      <c r="D1331" s="9"/>
      <c r="E1331" s="11"/>
      <c r="F1331" s="9"/>
      <c r="G1331" s="9"/>
      <c r="H1331" s="9"/>
      <c r="I1331" s="9"/>
      <c r="J1331" s="10"/>
      <c r="K1331" s="11"/>
      <c r="L1331" s="9"/>
      <c r="M1331" s="12"/>
      <c r="N1331" s="9"/>
    </row>
    <row r="1332" spans="1:14" x14ac:dyDescent="0.25">
      <c r="A1332" s="9"/>
      <c r="B1332" s="10"/>
      <c r="C1332" s="11"/>
      <c r="D1332" s="9"/>
      <c r="E1332" s="11"/>
      <c r="F1332" s="9"/>
      <c r="G1332" s="9"/>
      <c r="H1332" s="9"/>
      <c r="I1332" s="9"/>
      <c r="J1332" s="10"/>
      <c r="K1332" s="11"/>
      <c r="L1332" s="9"/>
      <c r="M1332" s="12"/>
      <c r="N1332" s="9"/>
    </row>
    <row r="1333" spans="1:14" x14ac:dyDescent="0.25">
      <c r="A1333" s="9"/>
      <c r="B1333" s="10"/>
      <c r="C1333" s="11"/>
      <c r="D1333" s="9"/>
      <c r="E1333" s="11"/>
      <c r="F1333" s="9"/>
      <c r="G1333" s="9"/>
      <c r="H1333" s="9"/>
      <c r="I1333" s="9"/>
      <c r="J1333" s="10"/>
      <c r="K1333" s="11"/>
      <c r="L1333" s="9"/>
      <c r="M1333" s="12"/>
      <c r="N1333" s="9"/>
    </row>
    <row r="1334" spans="1:14" x14ac:dyDescent="0.25">
      <c r="A1334" s="9"/>
      <c r="B1334" s="10"/>
      <c r="C1334" s="11"/>
      <c r="D1334" s="9"/>
      <c r="E1334" s="11"/>
      <c r="F1334" s="9"/>
      <c r="G1334" s="9"/>
      <c r="H1334" s="9"/>
      <c r="I1334" s="9"/>
      <c r="J1334" s="10"/>
      <c r="K1334" s="11"/>
      <c r="L1334" s="9"/>
      <c r="M1334" s="12"/>
      <c r="N1334" s="9"/>
    </row>
    <row r="1335" spans="1:14" x14ac:dyDescent="0.25">
      <c r="A1335" s="9"/>
      <c r="B1335" s="10"/>
      <c r="C1335" s="11"/>
      <c r="D1335" s="9"/>
      <c r="E1335" s="11"/>
      <c r="F1335" s="9"/>
      <c r="G1335" s="9"/>
      <c r="H1335" s="9"/>
      <c r="I1335" s="9"/>
      <c r="J1335" s="10"/>
      <c r="K1335" s="11"/>
      <c r="L1335" s="9"/>
      <c r="M1335" s="12"/>
      <c r="N1335" s="9"/>
    </row>
    <row r="1336" spans="1:14" x14ac:dyDescent="0.25">
      <c r="A1336" s="9"/>
      <c r="B1336" s="10"/>
      <c r="C1336" s="11"/>
      <c r="D1336" s="9"/>
      <c r="E1336" s="11"/>
      <c r="F1336" s="9"/>
      <c r="G1336" s="9"/>
      <c r="H1336" s="9"/>
      <c r="I1336" s="9"/>
      <c r="J1336" s="10"/>
      <c r="K1336" s="11"/>
      <c r="L1336" s="9"/>
      <c r="M1336" s="12"/>
      <c r="N1336" s="9"/>
    </row>
    <row r="1337" spans="1:14" x14ac:dyDescent="0.25">
      <c r="A1337" s="9"/>
      <c r="B1337" s="10"/>
      <c r="C1337" s="11"/>
      <c r="D1337" s="9"/>
      <c r="E1337" s="11"/>
      <c r="F1337" s="9"/>
      <c r="G1337" s="9"/>
      <c r="H1337" s="9"/>
      <c r="I1337" s="9"/>
      <c r="J1337" s="10"/>
      <c r="K1337" s="11"/>
      <c r="L1337" s="9"/>
      <c r="M1337" s="12"/>
      <c r="N1337" s="9"/>
    </row>
    <row r="1338" spans="1:14" x14ac:dyDescent="0.25">
      <c r="A1338" s="9"/>
      <c r="B1338" s="10"/>
      <c r="C1338" s="11"/>
      <c r="D1338" s="9"/>
      <c r="E1338" s="11"/>
      <c r="F1338" s="9"/>
      <c r="G1338" s="9"/>
      <c r="H1338" s="9"/>
      <c r="I1338" s="9"/>
      <c r="J1338" s="10"/>
      <c r="K1338" s="11"/>
      <c r="L1338" s="9"/>
      <c r="M1338" s="12"/>
      <c r="N1338" s="9"/>
    </row>
    <row r="1339" spans="1:14" x14ac:dyDescent="0.25">
      <c r="A1339" s="9"/>
      <c r="B1339" s="10"/>
      <c r="C1339" s="11"/>
      <c r="D1339" s="9"/>
      <c r="E1339" s="11"/>
      <c r="F1339" s="9"/>
      <c r="G1339" s="9"/>
      <c r="H1339" s="9"/>
      <c r="I1339" s="9"/>
      <c r="J1339" s="10"/>
      <c r="K1339" s="11"/>
      <c r="L1339" s="9"/>
      <c r="M1339" s="12"/>
      <c r="N1339" s="9"/>
    </row>
    <row r="1340" spans="1:14" x14ac:dyDescent="0.25">
      <c r="A1340" s="9"/>
      <c r="B1340" s="10"/>
      <c r="C1340" s="11"/>
      <c r="D1340" s="9"/>
      <c r="E1340" s="11"/>
      <c r="F1340" s="9"/>
      <c r="G1340" s="9"/>
      <c r="H1340" s="9"/>
      <c r="I1340" s="9"/>
      <c r="J1340" s="10"/>
      <c r="K1340" s="11"/>
      <c r="L1340" s="9"/>
      <c r="M1340" s="12"/>
      <c r="N1340" s="9"/>
    </row>
    <row r="1341" spans="1:14" x14ac:dyDescent="0.25">
      <c r="A1341" s="9"/>
      <c r="B1341" s="10"/>
      <c r="C1341" s="11"/>
      <c r="D1341" s="9"/>
      <c r="E1341" s="11"/>
      <c r="F1341" s="9"/>
      <c r="G1341" s="9"/>
      <c r="H1341" s="9"/>
      <c r="I1341" s="9"/>
      <c r="J1341" s="10"/>
      <c r="K1341" s="11"/>
      <c r="L1341" s="9"/>
      <c r="M1341" s="12"/>
      <c r="N1341" s="9"/>
    </row>
    <row r="1342" spans="1:14" x14ac:dyDescent="0.25">
      <c r="A1342" s="9"/>
      <c r="B1342" s="10"/>
      <c r="C1342" s="11"/>
      <c r="D1342" s="9"/>
      <c r="E1342" s="11"/>
      <c r="F1342" s="9"/>
      <c r="G1342" s="9"/>
      <c r="H1342" s="9"/>
      <c r="I1342" s="9"/>
      <c r="J1342" s="10"/>
      <c r="K1342" s="11"/>
      <c r="L1342" s="9"/>
      <c r="M1342" s="12"/>
      <c r="N1342" s="9"/>
    </row>
    <row r="1343" spans="1:14" x14ac:dyDescent="0.25">
      <c r="A1343" s="9"/>
      <c r="B1343" s="10"/>
      <c r="C1343" s="11"/>
      <c r="D1343" s="9"/>
      <c r="E1343" s="11"/>
      <c r="F1343" s="9"/>
      <c r="G1343" s="9"/>
      <c r="H1343" s="9"/>
      <c r="I1343" s="9"/>
      <c r="J1343" s="10"/>
      <c r="K1343" s="11"/>
      <c r="L1343" s="9"/>
      <c r="M1343" s="12"/>
      <c r="N1343" s="9"/>
    </row>
    <row r="1344" spans="1:14" x14ac:dyDescent="0.25">
      <c r="A1344" s="9"/>
      <c r="B1344" s="10"/>
      <c r="C1344" s="11"/>
      <c r="D1344" s="9"/>
      <c r="E1344" s="11"/>
      <c r="F1344" s="9"/>
      <c r="G1344" s="9"/>
      <c r="H1344" s="9"/>
      <c r="I1344" s="9"/>
      <c r="J1344" s="10"/>
      <c r="K1344" s="11"/>
      <c r="L1344" s="9"/>
      <c r="M1344" s="12"/>
      <c r="N1344" s="9"/>
    </row>
    <row r="1345" spans="1:14" x14ac:dyDescent="0.25">
      <c r="A1345" s="9"/>
      <c r="B1345" s="10"/>
      <c r="C1345" s="11"/>
      <c r="D1345" s="9"/>
      <c r="E1345" s="11"/>
      <c r="F1345" s="9"/>
      <c r="G1345" s="9"/>
      <c r="H1345" s="9"/>
      <c r="I1345" s="9"/>
      <c r="J1345" s="10"/>
      <c r="K1345" s="11"/>
      <c r="L1345" s="9"/>
      <c r="M1345" s="12"/>
      <c r="N1345" s="9"/>
    </row>
    <row r="1346" spans="1:14" x14ac:dyDescent="0.25">
      <c r="A1346" s="9"/>
      <c r="B1346" s="10"/>
      <c r="C1346" s="11"/>
      <c r="D1346" s="9"/>
      <c r="E1346" s="11"/>
      <c r="F1346" s="9"/>
      <c r="G1346" s="9"/>
      <c r="H1346" s="9"/>
      <c r="I1346" s="9"/>
      <c r="J1346" s="10"/>
      <c r="K1346" s="11"/>
      <c r="L1346" s="9"/>
      <c r="M1346" s="12"/>
      <c r="N1346" s="9"/>
    </row>
    <row r="1347" spans="1:14" x14ac:dyDescent="0.25">
      <c r="A1347" s="9"/>
      <c r="B1347" s="10"/>
      <c r="C1347" s="11"/>
      <c r="D1347" s="9"/>
      <c r="E1347" s="11"/>
      <c r="F1347" s="9"/>
      <c r="G1347" s="9"/>
      <c r="H1347" s="9"/>
      <c r="I1347" s="9"/>
      <c r="J1347" s="10"/>
      <c r="K1347" s="11"/>
      <c r="L1347" s="9"/>
      <c r="M1347" s="12"/>
      <c r="N1347" s="9"/>
    </row>
    <row r="1348" spans="1:14" x14ac:dyDescent="0.25">
      <c r="A1348" s="9"/>
      <c r="B1348" s="10"/>
      <c r="C1348" s="11"/>
      <c r="D1348" s="9"/>
      <c r="E1348" s="11"/>
      <c r="F1348" s="9"/>
      <c r="G1348" s="9"/>
      <c r="H1348" s="9"/>
      <c r="I1348" s="9"/>
      <c r="J1348" s="10"/>
      <c r="K1348" s="11"/>
      <c r="L1348" s="9"/>
      <c r="M1348" s="12"/>
      <c r="N1348" s="9"/>
    </row>
    <row r="1349" spans="1:14" x14ac:dyDescent="0.25">
      <c r="A1349" s="9"/>
      <c r="B1349" s="10"/>
      <c r="C1349" s="11"/>
      <c r="D1349" s="9"/>
      <c r="E1349" s="11"/>
      <c r="F1349" s="9"/>
      <c r="G1349" s="9"/>
      <c r="H1349" s="9"/>
      <c r="I1349" s="9"/>
      <c r="J1349" s="10"/>
      <c r="K1349" s="11"/>
      <c r="L1349" s="9"/>
      <c r="M1349" s="12"/>
      <c r="N1349" s="9"/>
    </row>
    <row r="1350" spans="1:14" x14ac:dyDescent="0.25">
      <c r="A1350" s="9"/>
      <c r="B1350" s="10"/>
      <c r="C1350" s="11"/>
      <c r="D1350" s="9"/>
      <c r="E1350" s="11"/>
      <c r="F1350" s="9"/>
      <c r="G1350" s="9"/>
      <c r="H1350" s="9"/>
      <c r="I1350" s="9"/>
      <c r="J1350" s="10"/>
      <c r="K1350" s="11"/>
      <c r="L1350" s="9"/>
      <c r="M1350" s="12"/>
      <c r="N1350" s="9"/>
    </row>
    <row r="1351" spans="1:14" x14ac:dyDescent="0.25">
      <c r="A1351" s="9"/>
      <c r="B1351" s="10"/>
      <c r="C1351" s="11"/>
      <c r="D1351" s="9"/>
      <c r="E1351" s="11"/>
      <c r="F1351" s="9"/>
      <c r="G1351" s="9"/>
      <c r="H1351" s="9"/>
      <c r="I1351" s="9"/>
      <c r="J1351" s="10"/>
      <c r="K1351" s="11"/>
      <c r="L1351" s="9"/>
      <c r="M1351" s="12"/>
      <c r="N1351" s="9"/>
    </row>
    <row r="1352" spans="1:14" x14ac:dyDescent="0.25">
      <c r="A1352" s="9"/>
      <c r="B1352" s="10"/>
      <c r="C1352" s="11"/>
      <c r="D1352" s="9"/>
      <c r="E1352" s="11"/>
      <c r="F1352" s="9"/>
      <c r="G1352" s="9"/>
      <c r="H1352" s="9"/>
      <c r="I1352" s="9"/>
      <c r="J1352" s="10"/>
      <c r="K1352" s="11"/>
      <c r="L1352" s="9"/>
      <c r="M1352" s="12"/>
      <c r="N1352" s="9"/>
    </row>
    <row r="1353" spans="1:14" x14ac:dyDescent="0.25">
      <c r="A1353" s="9"/>
      <c r="B1353" s="10"/>
      <c r="C1353" s="11"/>
      <c r="D1353" s="9"/>
      <c r="E1353" s="11"/>
      <c r="F1353" s="9"/>
      <c r="G1353" s="9"/>
      <c r="H1353" s="9"/>
      <c r="I1353" s="9"/>
      <c r="J1353" s="10"/>
      <c r="K1353" s="11"/>
      <c r="L1353" s="9"/>
      <c r="M1353" s="12"/>
      <c r="N1353" s="9"/>
    </row>
    <row r="1354" spans="1:14" x14ac:dyDescent="0.25">
      <c r="A1354" s="9"/>
      <c r="B1354" s="10"/>
      <c r="C1354" s="11"/>
      <c r="D1354" s="9"/>
      <c r="E1354" s="11"/>
      <c r="F1354" s="9"/>
      <c r="G1354" s="9"/>
      <c r="H1354" s="9"/>
      <c r="I1354" s="9"/>
      <c r="J1354" s="10"/>
      <c r="K1354" s="11"/>
      <c r="L1354" s="9"/>
      <c r="M1354" s="12"/>
      <c r="N1354" s="9"/>
    </row>
    <row r="1355" spans="1:14" x14ac:dyDescent="0.25">
      <c r="A1355" s="9"/>
      <c r="B1355" s="10"/>
      <c r="C1355" s="11"/>
      <c r="D1355" s="9"/>
      <c r="E1355" s="11"/>
      <c r="F1355" s="9"/>
      <c r="G1355" s="9"/>
      <c r="H1355" s="9"/>
      <c r="I1355" s="9"/>
      <c r="J1355" s="10"/>
      <c r="K1355" s="11"/>
      <c r="L1355" s="9"/>
      <c r="M1355" s="12"/>
      <c r="N1355" s="9"/>
    </row>
    <row r="1356" spans="1:14" x14ac:dyDescent="0.25">
      <c r="A1356" s="9"/>
      <c r="B1356" s="10"/>
      <c r="C1356" s="11"/>
      <c r="D1356" s="9"/>
      <c r="E1356" s="11"/>
      <c r="F1356" s="9"/>
      <c r="G1356" s="9"/>
      <c r="H1356" s="9"/>
      <c r="I1356" s="9"/>
      <c r="J1356" s="10"/>
      <c r="K1356" s="11"/>
      <c r="L1356" s="9"/>
      <c r="M1356" s="12"/>
      <c r="N1356" s="9"/>
    </row>
    <row r="1357" spans="1:14" x14ac:dyDescent="0.25">
      <c r="A1357" s="9"/>
      <c r="B1357" s="10"/>
      <c r="C1357" s="11"/>
      <c r="D1357" s="9"/>
      <c r="E1357" s="11"/>
      <c r="F1357" s="9"/>
      <c r="G1357" s="9"/>
      <c r="H1357" s="9"/>
      <c r="I1357" s="9"/>
      <c r="J1357" s="10"/>
      <c r="K1357" s="11"/>
      <c r="L1357" s="9"/>
      <c r="M1357" s="12"/>
      <c r="N1357" s="9"/>
    </row>
    <row r="1358" spans="1:14" x14ac:dyDescent="0.25">
      <c r="A1358" s="9"/>
      <c r="B1358" s="10"/>
      <c r="C1358" s="11"/>
      <c r="D1358" s="9"/>
      <c r="E1358" s="11"/>
      <c r="F1358" s="9"/>
      <c r="G1358" s="9"/>
      <c r="H1358" s="9"/>
      <c r="I1358" s="9"/>
      <c r="J1358" s="10"/>
      <c r="K1358" s="11"/>
      <c r="L1358" s="9"/>
      <c r="M1358" s="12"/>
      <c r="N1358" s="9"/>
    </row>
    <row r="1359" spans="1:14" x14ac:dyDescent="0.25">
      <c r="A1359" s="9"/>
      <c r="B1359" s="10"/>
      <c r="C1359" s="11"/>
      <c r="D1359" s="9"/>
      <c r="E1359" s="11"/>
      <c r="F1359" s="9"/>
      <c r="G1359" s="9"/>
      <c r="H1359" s="9"/>
      <c r="I1359" s="9"/>
      <c r="J1359" s="10"/>
      <c r="K1359" s="11"/>
      <c r="L1359" s="9"/>
      <c r="M1359" s="12"/>
      <c r="N1359" s="9"/>
    </row>
    <row r="1360" spans="1:14" x14ac:dyDescent="0.25">
      <c r="A1360" s="9"/>
      <c r="B1360" s="10"/>
      <c r="C1360" s="11"/>
      <c r="D1360" s="9"/>
      <c r="E1360" s="11"/>
      <c r="F1360" s="9"/>
      <c r="G1360" s="9"/>
      <c r="H1360" s="9"/>
      <c r="I1360" s="9"/>
      <c r="J1360" s="10"/>
      <c r="K1360" s="11"/>
      <c r="L1360" s="9"/>
      <c r="M1360" s="12"/>
      <c r="N1360" s="9"/>
    </row>
    <row r="1361" spans="1:14" x14ac:dyDescent="0.25">
      <c r="A1361" s="9"/>
      <c r="B1361" s="10"/>
      <c r="C1361" s="11"/>
      <c r="D1361" s="9"/>
      <c r="E1361" s="11"/>
      <c r="F1361" s="9"/>
      <c r="G1361" s="9"/>
      <c r="H1361" s="9"/>
      <c r="I1361" s="9"/>
      <c r="J1361" s="10"/>
      <c r="K1361" s="11"/>
      <c r="L1361" s="9"/>
      <c r="M1361" s="12"/>
      <c r="N1361" s="9"/>
    </row>
    <row r="1362" spans="1:14" x14ac:dyDescent="0.25">
      <c r="A1362" s="9"/>
      <c r="B1362" s="10"/>
      <c r="C1362" s="11"/>
      <c r="D1362" s="9"/>
      <c r="E1362" s="11"/>
      <c r="F1362" s="9"/>
      <c r="G1362" s="9"/>
      <c r="H1362" s="9"/>
      <c r="I1362" s="9"/>
      <c r="J1362" s="10"/>
      <c r="K1362" s="11"/>
      <c r="L1362" s="9"/>
      <c r="M1362" s="12"/>
      <c r="N1362" s="9"/>
    </row>
    <row r="1363" spans="1:14" x14ac:dyDescent="0.25">
      <c r="A1363" s="9"/>
      <c r="B1363" s="10"/>
      <c r="C1363" s="11"/>
      <c r="D1363" s="9"/>
      <c r="E1363" s="11"/>
      <c r="F1363" s="9"/>
      <c r="G1363" s="9"/>
      <c r="H1363" s="9"/>
      <c r="I1363" s="9"/>
      <c r="J1363" s="10"/>
      <c r="K1363" s="11"/>
      <c r="L1363" s="9"/>
      <c r="M1363" s="12"/>
      <c r="N1363" s="9"/>
    </row>
    <row r="1364" spans="1:14" x14ac:dyDescent="0.25">
      <c r="A1364" s="9"/>
      <c r="B1364" s="10"/>
      <c r="C1364" s="11"/>
      <c r="D1364" s="9"/>
      <c r="E1364" s="11"/>
      <c r="F1364" s="9"/>
      <c r="G1364" s="9"/>
      <c r="H1364" s="9"/>
      <c r="I1364" s="9"/>
      <c r="J1364" s="10"/>
      <c r="K1364" s="11"/>
      <c r="L1364" s="9"/>
      <c r="M1364" s="12"/>
      <c r="N1364" s="9"/>
    </row>
    <row r="1365" spans="1:14" x14ac:dyDescent="0.25">
      <c r="A1365" s="9"/>
      <c r="B1365" s="10"/>
      <c r="C1365" s="11"/>
      <c r="D1365" s="9"/>
      <c r="E1365" s="11"/>
      <c r="F1365" s="9"/>
      <c r="G1365" s="9"/>
      <c r="H1365" s="9"/>
      <c r="I1365" s="9"/>
      <c r="J1365" s="10"/>
      <c r="K1365" s="11"/>
      <c r="L1365" s="9"/>
      <c r="M1365" s="12"/>
      <c r="N1365" s="9"/>
    </row>
    <row r="1366" spans="1:14" x14ac:dyDescent="0.25">
      <c r="A1366" s="9"/>
      <c r="B1366" s="10"/>
      <c r="C1366" s="11"/>
      <c r="D1366" s="9"/>
      <c r="E1366" s="11"/>
      <c r="F1366" s="9"/>
      <c r="G1366" s="9"/>
      <c r="H1366" s="9"/>
      <c r="I1366" s="9"/>
      <c r="J1366" s="10"/>
      <c r="K1366" s="11"/>
      <c r="L1366" s="9"/>
      <c r="M1366" s="12"/>
      <c r="N1366" s="9"/>
    </row>
    <row r="1367" spans="1:14" x14ac:dyDescent="0.25">
      <c r="A1367" s="9"/>
      <c r="B1367" s="10"/>
      <c r="C1367" s="11"/>
      <c r="D1367" s="9"/>
      <c r="E1367" s="11"/>
      <c r="F1367" s="9"/>
      <c r="G1367" s="9"/>
      <c r="H1367" s="9"/>
      <c r="I1367" s="9"/>
      <c r="J1367" s="10"/>
      <c r="K1367" s="11"/>
      <c r="L1367" s="9"/>
      <c r="M1367" s="12"/>
      <c r="N1367" s="9"/>
    </row>
    <row r="1368" spans="1:14" x14ac:dyDescent="0.25">
      <c r="A1368" s="9"/>
      <c r="B1368" s="10"/>
      <c r="C1368" s="11"/>
      <c r="D1368" s="9"/>
      <c r="E1368" s="11"/>
      <c r="F1368" s="9"/>
      <c r="G1368" s="9"/>
      <c r="H1368" s="9"/>
      <c r="I1368" s="9"/>
      <c r="J1368" s="10"/>
      <c r="K1368" s="11"/>
      <c r="L1368" s="9"/>
      <c r="M1368" s="12"/>
      <c r="N1368" s="9"/>
    </row>
    <row r="1369" spans="1:14" x14ac:dyDescent="0.25">
      <c r="A1369" s="9"/>
      <c r="B1369" s="10"/>
      <c r="C1369" s="11"/>
      <c r="D1369" s="9"/>
      <c r="E1369" s="11"/>
      <c r="F1369" s="9"/>
      <c r="G1369" s="9"/>
      <c r="H1369" s="9"/>
      <c r="I1369" s="9"/>
      <c r="J1369" s="10"/>
      <c r="K1369" s="11"/>
      <c r="L1369" s="9"/>
      <c r="M1369" s="12"/>
      <c r="N1369" s="9"/>
    </row>
    <row r="1370" spans="1:14" x14ac:dyDescent="0.25">
      <c r="A1370" s="9"/>
      <c r="B1370" s="10"/>
      <c r="C1370" s="11"/>
      <c r="D1370" s="9"/>
      <c r="E1370" s="11"/>
      <c r="F1370" s="9"/>
      <c r="G1370" s="9"/>
      <c r="H1370" s="9"/>
      <c r="I1370" s="9"/>
      <c r="J1370" s="10"/>
      <c r="K1370" s="11"/>
      <c r="L1370" s="9"/>
      <c r="M1370" s="12"/>
      <c r="N1370" s="9"/>
    </row>
    <row r="1371" spans="1:14" x14ac:dyDescent="0.25">
      <c r="A1371" s="9"/>
      <c r="B1371" s="10"/>
      <c r="C1371" s="11"/>
      <c r="D1371" s="9"/>
      <c r="E1371" s="11"/>
      <c r="F1371" s="9"/>
      <c r="G1371" s="9"/>
      <c r="H1371" s="9"/>
      <c r="I1371" s="9"/>
      <c r="J1371" s="10"/>
      <c r="K1371" s="11"/>
      <c r="L1371" s="9"/>
      <c r="M1371" s="12"/>
      <c r="N1371" s="9"/>
    </row>
    <row r="1372" spans="1:14" x14ac:dyDescent="0.25">
      <c r="A1372" s="9"/>
      <c r="B1372" s="10"/>
      <c r="C1372" s="11"/>
      <c r="D1372" s="9"/>
      <c r="E1372" s="11"/>
      <c r="F1372" s="9"/>
      <c r="G1372" s="9"/>
      <c r="H1372" s="9"/>
      <c r="I1372" s="9"/>
      <c r="J1372" s="10"/>
      <c r="K1372" s="11"/>
      <c r="L1372" s="9"/>
      <c r="M1372" s="12"/>
      <c r="N1372" s="9"/>
    </row>
    <row r="1373" spans="1:14" x14ac:dyDescent="0.25">
      <c r="A1373" s="9"/>
      <c r="B1373" s="10"/>
      <c r="C1373" s="11"/>
      <c r="D1373" s="9"/>
      <c r="E1373" s="11"/>
      <c r="F1373" s="9"/>
      <c r="G1373" s="9"/>
      <c r="H1373" s="9"/>
      <c r="I1373" s="9"/>
      <c r="J1373" s="10"/>
      <c r="K1373" s="11"/>
      <c r="L1373" s="9"/>
      <c r="M1373" s="12"/>
      <c r="N1373" s="9"/>
    </row>
    <row r="1374" spans="1:14" x14ac:dyDescent="0.25">
      <c r="A1374" s="9"/>
      <c r="B1374" s="10"/>
      <c r="C1374" s="11"/>
      <c r="D1374" s="9"/>
      <c r="E1374" s="11"/>
      <c r="F1374" s="9"/>
      <c r="G1374" s="9"/>
      <c r="H1374" s="9"/>
      <c r="I1374" s="9"/>
      <c r="J1374" s="10"/>
      <c r="K1374" s="11"/>
      <c r="L1374" s="9"/>
      <c r="M1374" s="12"/>
      <c r="N1374" s="9"/>
    </row>
    <row r="1375" spans="1:14" x14ac:dyDescent="0.25">
      <c r="A1375" s="9"/>
      <c r="B1375" s="10"/>
      <c r="C1375" s="11"/>
      <c r="D1375" s="9"/>
      <c r="E1375" s="11"/>
      <c r="F1375" s="9"/>
      <c r="G1375" s="9"/>
      <c r="H1375" s="9"/>
      <c r="I1375" s="9"/>
      <c r="J1375" s="10"/>
      <c r="K1375" s="11"/>
      <c r="L1375" s="9"/>
      <c r="M1375" s="12"/>
      <c r="N1375" s="9"/>
    </row>
    <row r="1376" spans="1:14" x14ac:dyDescent="0.25">
      <c r="A1376" s="9"/>
      <c r="B1376" s="10"/>
      <c r="C1376" s="11"/>
      <c r="D1376" s="9"/>
      <c r="E1376" s="11"/>
      <c r="F1376" s="9"/>
      <c r="G1376" s="9"/>
      <c r="H1376" s="9"/>
      <c r="I1376" s="9"/>
      <c r="J1376" s="10"/>
      <c r="K1376" s="11"/>
      <c r="L1376" s="9"/>
      <c r="M1376" s="12"/>
      <c r="N1376" s="9"/>
    </row>
    <row r="1377" spans="1:14" x14ac:dyDescent="0.25">
      <c r="A1377" s="9"/>
      <c r="B1377" s="10"/>
      <c r="C1377" s="11"/>
      <c r="D1377" s="9"/>
      <c r="E1377" s="11"/>
      <c r="F1377" s="9"/>
      <c r="G1377" s="9"/>
      <c r="H1377" s="9"/>
      <c r="I1377" s="9"/>
      <c r="J1377" s="10"/>
      <c r="K1377" s="11"/>
      <c r="L1377" s="9"/>
      <c r="M1377" s="12"/>
      <c r="N1377" s="9"/>
    </row>
    <row r="1378" spans="1:14" x14ac:dyDescent="0.25">
      <c r="A1378" s="9"/>
      <c r="B1378" s="10"/>
      <c r="C1378" s="11"/>
      <c r="D1378" s="9"/>
      <c r="E1378" s="11"/>
      <c r="F1378" s="9"/>
      <c r="G1378" s="9"/>
      <c r="H1378" s="9"/>
      <c r="I1378" s="9"/>
      <c r="J1378" s="10"/>
      <c r="K1378" s="11"/>
      <c r="L1378" s="9"/>
      <c r="M1378" s="12"/>
      <c r="N1378" s="9"/>
    </row>
    <row r="1379" spans="1:14" x14ac:dyDescent="0.25">
      <c r="A1379" s="9"/>
      <c r="B1379" s="10"/>
      <c r="C1379" s="11"/>
      <c r="D1379" s="9"/>
      <c r="E1379" s="11"/>
      <c r="F1379" s="9"/>
      <c r="G1379" s="9"/>
      <c r="H1379" s="9"/>
      <c r="I1379" s="9"/>
      <c r="J1379" s="10"/>
      <c r="K1379" s="11"/>
      <c r="L1379" s="9"/>
      <c r="M1379" s="12"/>
      <c r="N1379" s="9"/>
    </row>
    <row r="1380" spans="1:14" x14ac:dyDescent="0.25">
      <c r="A1380" s="9"/>
      <c r="B1380" s="10"/>
      <c r="C1380" s="11"/>
      <c r="D1380" s="9"/>
      <c r="E1380" s="11"/>
      <c r="F1380" s="9"/>
      <c r="G1380" s="9"/>
      <c r="H1380" s="9"/>
      <c r="I1380" s="9"/>
      <c r="J1380" s="10"/>
      <c r="K1380" s="11"/>
      <c r="L1380" s="9"/>
      <c r="M1380" s="12"/>
      <c r="N1380" s="9"/>
    </row>
    <row r="1381" spans="1:14" x14ac:dyDescent="0.25">
      <c r="A1381" s="9"/>
      <c r="B1381" s="10"/>
      <c r="C1381" s="11"/>
      <c r="D1381" s="9"/>
      <c r="E1381" s="11"/>
      <c r="F1381" s="9"/>
      <c r="G1381" s="9"/>
      <c r="H1381" s="9"/>
      <c r="I1381" s="9"/>
      <c r="J1381" s="10"/>
      <c r="K1381" s="11"/>
      <c r="L1381" s="9"/>
      <c r="M1381" s="12"/>
      <c r="N1381" s="9"/>
    </row>
    <row r="1382" spans="1:14" x14ac:dyDescent="0.25">
      <c r="A1382" s="9"/>
      <c r="B1382" s="10"/>
      <c r="C1382" s="11"/>
      <c r="D1382" s="9"/>
      <c r="E1382" s="11"/>
      <c r="F1382" s="9"/>
      <c r="G1382" s="9"/>
      <c r="H1382" s="9"/>
      <c r="I1382" s="9"/>
      <c r="J1382" s="10"/>
      <c r="K1382" s="11"/>
      <c r="L1382" s="9"/>
      <c r="M1382" s="12"/>
      <c r="N1382" s="9"/>
    </row>
    <row r="1383" spans="1:14" x14ac:dyDescent="0.25">
      <c r="A1383" s="9"/>
      <c r="B1383" s="10"/>
      <c r="C1383" s="11"/>
      <c r="D1383" s="9"/>
      <c r="E1383" s="11"/>
      <c r="F1383" s="9"/>
      <c r="G1383" s="9"/>
      <c r="H1383" s="9"/>
      <c r="I1383" s="9"/>
      <c r="J1383" s="10"/>
      <c r="K1383" s="11"/>
      <c r="L1383" s="9"/>
      <c r="M1383" s="12"/>
      <c r="N1383" s="9"/>
    </row>
    <row r="1384" spans="1:14" x14ac:dyDescent="0.25">
      <c r="A1384" s="9"/>
      <c r="B1384" s="10"/>
      <c r="C1384" s="11"/>
      <c r="D1384" s="9"/>
      <c r="E1384" s="11"/>
      <c r="F1384" s="9"/>
      <c r="G1384" s="9"/>
      <c r="H1384" s="9"/>
      <c r="I1384" s="9"/>
      <c r="J1384" s="10"/>
      <c r="K1384" s="11"/>
      <c r="L1384" s="9"/>
      <c r="M1384" s="12"/>
      <c r="N1384" s="9"/>
    </row>
    <row r="1385" spans="1:14" x14ac:dyDescent="0.25">
      <c r="A1385" s="9"/>
      <c r="B1385" s="10"/>
      <c r="C1385" s="11"/>
      <c r="D1385" s="9"/>
      <c r="E1385" s="11"/>
      <c r="F1385" s="9"/>
      <c r="G1385" s="9"/>
      <c r="H1385" s="9"/>
      <c r="I1385" s="9"/>
      <c r="J1385" s="10"/>
      <c r="K1385" s="11"/>
      <c r="L1385" s="9"/>
      <c r="M1385" s="12"/>
      <c r="N1385" s="9"/>
    </row>
    <row r="1386" spans="1:14" x14ac:dyDescent="0.25">
      <c r="A1386" s="9"/>
      <c r="B1386" s="10"/>
      <c r="C1386" s="11"/>
      <c r="D1386" s="9"/>
      <c r="E1386" s="11"/>
      <c r="F1386" s="9"/>
      <c r="G1386" s="9"/>
      <c r="H1386" s="9"/>
      <c r="I1386" s="9"/>
      <c r="J1386" s="10"/>
      <c r="K1386" s="11"/>
      <c r="L1386" s="9"/>
      <c r="M1386" s="12"/>
      <c r="N1386" s="9"/>
    </row>
    <row r="1387" spans="1:14" x14ac:dyDescent="0.25">
      <c r="A1387" s="9"/>
      <c r="B1387" s="10"/>
      <c r="C1387" s="11"/>
      <c r="D1387" s="9"/>
      <c r="E1387" s="11"/>
      <c r="F1387" s="9"/>
      <c r="G1387" s="9"/>
      <c r="H1387" s="9"/>
      <c r="I1387" s="9"/>
      <c r="J1387" s="10"/>
      <c r="K1387" s="11"/>
      <c r="L1387" s="9"/>
      <c r="M1387" s="12"/>
      <c r="N1387" s="9"/>
    </row>
    <row r="1388" spans="1:14" x14ac:dyDescent="0.25">
      <c r="A1388" s="9"/>
      <c r="B1388" s="10"/>
      <c r="C1388" s="11"/>
      <c r="D1388" s="9"/>
      <c r="E1388" s="11"/>
      <c r="F1388" s="9"/>
      <c r="G1388" s="9"/>
      <c r="H1388" s="9"/>
      <c r="I1388" s="9"/>
      <c r="J1388" s="10"/>
      <c r="K1388" s="11"/>
      <c r="L1388" s="9"/>
      <c r="M1388" s="12"/>
      <c r="N1388" s="9"/>
    </row>
    <row r="1389" spans="1:14" x14ac:dyDescent="0.25">
      <c r="A1389" s="9"/>
      <c r="B1389" s="10"/>
      <c r="C1389" s="11"/>
      <c r="D1389" s="9"/>
      <c r="E1389" s="11"/>
      <c r="F1389" s="9"/>
      <c r="G1389" s="9"/>
      <c r="H1389" s="9"/>
      <c r="I1389" s="9"/>
      <c r="J1389" s="10"/>
      <c r="K1389" s="11"/>
      <c r="L1389" s="9"/>
      <c r="M1389" s="12"/>
      <c r="N1389" s="9"/>
    </row>
    <row r="1390" spans="1:14" x14ac:dyDescent="0.25">
      <c r="A1390" s="9"/>
      <c r="B1390" s="10"/>
      <c r="C1390" s="11"/>
      <c r="D1390" s="9"/>
      <c r="E1390" s="11"/>
      <c r="F1390" s="9"/>
      <c r="G1390" s="9"/>
      <c r="H1390" s="9"/>
      <c r="I1390" s="9"/>
      <c r="J1390" s="10"/>
      <c r="K1390" s="11"/>
      <c r="L1390" s="9"/>
      <c r="M1390" s="12"/>
      <c r="N1390" s="9"/>
    </row>
    <row r="1391" spans="1:14" x14ac:dyDescent="0.25">
      <c r="A1391" s="9"/>
      <c r="B1391" s="10"/>
      <c r="C1391" s="11"/>
      <c r="D1391" s="9"/>
      <c r="E1391" s="11"/>
      <c r="F1391" s="9"/>
      <c r="G1391" s="9"/>
      <c r="H1391" s="9"/>
      <c r="I1391" s="9"/>
      <c r="J1391" s="10"/>
      <c r="K1391" s="11"/>
      <c r="L1391" s="9"/>
      <c r="M1391" s="12"/>
      <c r="N1391" s="9"/>
    </row>
    <row r="1392" spans="1:14" x14ac:dyDescent="0.25">
      <c r="A1392" s="9"/>
      <c r="B1392" s="10"/>
      <c r="C1392" s="11"/>
      <c r="D1392" s="9"/>
      <c r="E1392" s="11"/>
      <c r="F1392" s="9"/>
      <c r="G1392" s="9"/>
      <c r="H1392" s="9"/>
      <c r="I1392" s="9"/>
      <c r="J1392" s="10"/>
      <c r="K1392" s="11"/>
      <c r="L1392" s="9"/>
      <c r="M1392" s="12"/>
      <c r="N1392" s="9"/>
    </row>
    <row r="1393" spans="1:14" x14ac:dyDescent="0.25">
      <c r="A1393" s="9"/>
      <c r="B1393" s="10"/>
      <c r="C1393" s="11"/>
      <c r="D1393" s="9"/>
      <c r="E1393" s="11"/>
      <c r="F1393" s="9"/>
      <c r="G1393" s="9"/>
      <c r="H1393" s="9"/>
      <c r="I1393" s="9"/>
      <c r="J1393" s="10"/>
      <c r="K1393" s="11"/>
      <c r="L1393" s="9"/>
      <c r="M1393" s="12"/>
      <c r="N1393" s="9"/>
    </row>
    <row r="1394" spans="1:14" x14ac:dyDescent="0.25">
      <c r="A1394" s="9"/>
      <c r="B1394" s="10"/>
      <c r="C1394" s="11"/>
      <c r="D1394" s="9"/>
      <c r="E1394" s="11"/>
      <c r="F1394" s="9"/>
      <c r="G1394" s="9"/>
      <c r="H1394" s="9"/>
      <c r="I1394" s="9"/>
      <c r="J1394" s="10"/>
      <c r="K1394" s="11"/>
      <c r="L1394" s="9"/>
      <c r="M1394" s="12"/>
      <c r="N1394" s="9"/>
    </row>
    <row r="1395" spans="1:14" x14ac:dyDescent="0.25">
      <c r="A1395" s="9"/>
      <c r="B1395" s="10"/>
      <c r="C1395" s="11"/>
      <c r="D1395" s="9"/>
      <c r="E1395" s="11"/>
      <c r="F1395" s="9"/>
      <c r="G1395" s="9"/>
      <c r="H1395" s="9"/>
      <c r="I1395" s="9"/>
      <c r="J1395" s="10"/>
      <c r="K1395" s="11"/>
      <c r="L1395" s="9"/>
      <c r="M1395" s="12"/>
      <c r="N1395" s="9"/>
    </row>
    <row r="1396" spans="1:14" x14ac:dyDescent="0.25">
      <c r="A1396" s="9"/>
      <c r="B1396" s="10"/>
      <c r="C1396" s="11"/>
      <c r="D1396" s="9"/>
      <c r="E1396" s="11"/>
      <c r="F1396" s="9"/>
      <c r="G1396" s="9"/>
      <c r="H1396" s="9"/>
      <c r="I1396" s="9"/>
      <c r="J1396" s="10"/>
      <c r="K1396" s="11"/>
      <c r="L1396" s="9"/>
      <c r="M1396" s="12"/>
      <c r="N1396" s="9"/>
    </row>
    <row r="1397" spans="1:14" x14ac:dyDescent="0.25">
      <c r="A1397" s="9"/>
      <c r="B1397" s="10"/>
      <c r="C1397" s="11"/>
      <c r="D1397" s="9"/>
      <c r="E1397" s="11"/>
      <c r="F1397" s="9"/>
      <c r="G1397" s="9"/>
      <c r="H1397" s="9"/>
      <c r="I1397" s="9"/>
      <c r="J1397" s="10"/>
      <c r="K1397" s="11"/>
      <c r="L1397" s="9"/>
      <c r="M1397" s="12"/>
      <c r="N1397" s="9"/>
    </row>
    <row r="1398" spans="1:14" x14ac:dyDescent="0.25">
      <c r="A1398" s="9"/>
      <c r="B1398" s="10"/>
      <c r="C1398" s="11"/>
      <c r="D1398" s="9"/>
      <c r="E1398" s="11"/>
      <c r="F1398" s="9"/>
      <c r="G1398" s="9"/>
      <c r="H1398" s="9"/>
      <c r="I1398" s="9"/>
      <c r="J1398" s="10"/>
      <c r="K1398" s="11"/>
      <c r="L1398" s="9"/>
      <c r="M1398" s="12"/>
      <c r="N1398" s="9"/>
    </row>
    <row r="1399" spans="1:14" x14ac:dyDescent="0.25">
      <c r="A1399" s="9"/>
      <c r="B1399" s="10"/>
      <c r="C1399" s="11"/>
      <c r="D1399" s="9"/>
      <c r="E1399" s="11"/>
      <c r="F1399" s="9"/>
      <c r="G1399" s="9"/>
      <c r="H1399" s="9"/>
      <c r="I1399" s="9"/>
      <c r="J1399" s="10"/>
      <c r="K1399" s="11"/>
      <c r="L1399" s="9"/>
      <c r="M1399" s="12"/>
      <c r="N1399" s="9"/>
    </row>
    <row r="1400" spans="1:14" x14ac:dyDescent="0.25">
      <c r="A1400" s="9"/>
      <c r="B1400" s="10"/>
      <c r="C1400" s="11"/>
      <c r="D1400" s="9"/>
      <c r="E1400" s="11"/>
      <c r="F1400" s="9"/>
      <c r="G1400" s="9"/>
      <c r="H1400" s="9"/>
      <c r="I1400" s="9"/>
      <c r="J1400" s="10"/>
      <c r="K1400" s="11"/>
      <c r="L1400" s="9"/>
      <c r="M1400" s="12"/>
      <c r="N1400" s="9"/>
    </row>
    <row r="1401" spans="1:14" x14ac:dyDescent="0.25">
      <c r="A1401" s="9"/>
      <c r="B1401" s="10"/>
      <c r="C1401" s="11"/>
      <c r="D1401" s="9"/>
      <c r="E1401" s="11"/>
      <c r="F1401" s="9"/>
      <c r="G1401" s="9"/>
      <c r="H1401" s="9"/>
      <c r="I1401" s="9"/>
      <c r="J1401" s="10"/>
      <c r="K1401" s="11"/>
      <c r="L1401" s="9"/>
      <c r="M1401" s="12"/>
      <c r="N1401" s="9"/>
    </row>
    <row r="1402" spans="1:14" x14ac:dyDescent="0.25">
      <c r="A1402" s="9"/>
      <c r="B1402" s="10"/>
      <c r="C1402" s="11"/>
      <c r="D1402" s="9"/>
      <c r="E1402" s="11"/>
      <c r="F1402" s="9"/>
      <c r="G1402" s="9"/>
      <c r="H1402" s="9"/>
      <c r="I1402" s="9"/>
      <c r="J1402" s="10"/>
      <c r="K1402" s="11"/>
      <c r="L1402" s="9"/>
      <c r="M1402" s="12"/>
      <c r="N1402" s="9"/>
    </row>
    <row r="1403" spans="1:14" x14ac:dyDescent="0.25">
      <c r="A1403" s="9"/>
      <c r="B1403" s="10"/>
      <c r="C1403" s="11"/>
      <c r="D1403" s="9"/>
      <c r="E1403" s="11"/>
      <c r="F1403" s="9"/>
      <c r="G1403" s="9"/>
      <c r="H1403" s="9"/>
      <c r="I1403" s="9"/>
      <c r="J1403" s="10"/>
      <c r="K1403" s="11"/>
      <c r="L1403" s="9"/>
      <c r="M1403" s="12"/>
      <c r="N1403" s="9"/>
    </row>
    <row r="1404" spans="1:14" x14ac:dyDescent="0.25">
      <c r="A1404" s="9"/>
      <c r="B1404" s="10"/>
      <c r="C1404" s="11"/>
      <c r="D1404" s="9"/>
      <c r="E1404" s="11"/>
      <c r="F1404" s="9"/>
      <c r="G1404" s="9"/>
      <c r="H1404" s="9"/>
      <c r="I1404" s="9"/>
      <c r="J1404" s="10"/>
      <c r="K1404" s="11"/>
      <c r="L1404" s="9"/>
      <c r="M1404" s="12"/>
      <c r="N1404" s="9"/>
    </row>
    <row r="1405" spans="1:14" x14ac:dyDescent="0.25">
      <c r="A1405" s="9"/>
      <c r="B1405" s="10"/>
      <c r="C1405" s="11"/>
      <c r="D1405" s="9"/>
      <c r="E1405" s="11"/>
      <c r="F1405" s="9"/>
      <c r="G1405" s="9"/>
      <c r="H1405" s="9"/>
      <c r="I1405" s="9"/>
      <c r="J1405" s="10"/>
      <c r="K1405" s="11"/>
      <c r="L1405" s="9"/>
      <c r="M1405" s="12"/>
      <c r="N1405" s="9"/>
    </row>
    <row r="1406" spans="1:14" x14ac:dyDescent="0.25">
      <c r="A1406" s="9"/>
      <c r="B1406" s="10"/>
      <c r="C1406" s="11"/>
      <c r="D1406" s="9"/>
      <c r="E1406" s="11"/>
      <c r="F1406" s="9"/>
      <c r="G1406" s="9"/>
      <c r="H1406" s="9"/>
      <c r="I1406" s="9"/>
      <c r="J1406" s="10"/>
      <c r="K1406" s="11"/>
      <c r="L1406" s="9"/>
      <c r="M1406" s="12"/>
      <c r="N1406" s="9"/>
    </row>
    <row r="1407" spans="1:14" x14ac:dyDescent="0.25">
      <c r="A1407" s="9"/>
      <c r="B1407" s="10"/>
      <c r="C1407" s="11"/>
      <c r="D1407" s="9"/>
      <c r="E1407" s="11"/>
      <c r="F1407" s="9"/>
      <c r="G1407" s="9"/>
      <c r="H1407" s="9"/>
      <c r="I1407" s="9"/>
      <c r="J1407" s="10"/>
      <c r="K1407" s="11"/>
      <c r="L1407" s="9"/>
      <c r="M1407" s="12"/>
      <c r="N1407" s="9"/>
    </row>
    <row r="1408" spans="1:14" x14ac:dyDescent="0.25">
      <c r="A1408" s="9"/>
      <c r="B1408" s="10"/>
      <c r="C1408" s="11"/>
      <c r="D1408" s="9"/>
      <c r="E1408" s="11"/>
      <c r="F1408" s="9"/>
      <c r="G1408" s="9"/>
      <c r="H1408" s="9"/>
      <c r="I1408" s="9"/>
      <c r="J1408" s="10"/>
      <c r="K1408" s="11"/>
      <c r="L1408" s="9"/>
      <c r="M1408" s="12"/>
      <c r="N1408" s="9"/>
    </row>
    <row r="1409" spans="1:14" x14ac:dyDescent="0.25">
      <c r="A1409" s="9"/>
      <c r="B1409" s="10"/>
      <c r="C1409" s="11"/>
      <c r="D1409" s="9"/>
      <c r="E1409" s="11"/>
      <c r="F1409" s="9"/>
      <c r="G1409" s="9"/>
      <c r="H1409" s="9"/>
      <c r="I1409" s="9"/>
      <c r="J1409" s="10"/>
      <c r="K1409" s="11"/>
      <c r="L1409" s="9"/>
      <c r="M1409" s="12"/>
      <c r="N1409" s="9"/>
    </row>
    <row r="1410" spans="1:14" x14ac:dyDescent="0.25">
      <c r="A1410" s="9"/>
      <c r="B1410" s="10"/>
      <c r="C1410" s="11"/>
      <c r="D1410" s="9"/>
      <c r="E1410" s="11"/>
      <c r="F1410" s="9"/>
      <c r="G1410" s="9"/>
      <c r="H1410" s="9"/>
      <c r="I1410" s="9"/>
      <c r="J1410" s="10"/>
      <c r="K1410" s="11"/>
      <c r="L1410" s="9"/>
      <c r="M1410" s="12"/>
      <c r="N1410" s="9"/>
    </row>
    <row r="1411" spans="1:14" x14ac:dyDescent="0.25">
      <c r="A1411" s="9"/>
      <c r="B1411" s="10"/>
      <c r="C1411" s="11"/>
      <c r="D1411" s="9"/>
      <c r="E1411" s="11"/>
      <c r="F1411" s="9"/>
      <c r="G1411" s="9"/>
      <c r="H1411" s="9"/>
      <c r="I1411" s="9"/>
      <c r="J1411" s="10"/>
      <c r="K1411" s="11"/>
      <c r="L1411" s="9"/>
      <c r="M1411" s="12"/>
      <c r="N1411" s="9"/>
    </row>
    <row r="1412" spans="1:14" x14ac:dyDescent="0.25">
      <c r="A1412" s="9"/>
      <c r="B1412" s="10"/>
      <c r="C1412" s="11"/>
      <c r="D1412" s="9"/>
      <c r="E1412" s="11"/>
      <c r="F1412" s="9"/>
      <c r="G1412" s="9"/>
      <c r="H1412" s="9"/>
      <c r="I1412" s="9"/>
      <c r="J1412" s="10"/>
      <c r="K1412" s="11"/>
      <c r="L1412" s="9"/>
      <c r="M1412" s="12"/>
      <c r="N1412" s="9"/>
    </row>
    <row r="1413" spans="1:14" x14ac:dyDescent="0.25">
      <c r="A1413" s="9"/>
      <c r="B1413" s="10"/>
      <c r="C1413" s="11"/>
      <c r="D1413" s="9"/>
      <c r="E1413" s="11"/>
      <c r="F1413" s="9"/>
      <c r="G1413" s="9"/>
      <c r="H1413" s="9"/>
      <c r="I1413" s="9"/>
      <c r="J1413" s="10"/>
      <c r="K1413" s="11"/>
      <c r="L1413" s="9"/>
      <c r="M1413" s="12"/>
      <c r="N1413" s="9"/>
    </row>
    <row r="1414" spans="1:14" x14ac:dyDescent="0.25">
      <c r="A1414" s="9"/>
      <c r="B1414" s="10"/>
      <c r="C1414" s="11"/>
      <c r="D1414" s="9"/>
      <c r="E1414" s="11"/>
      <c r="F1414" s="9"/>
      <c r="G1414" s="9"/>
      <c r="H1414" s="9"/>
      <c r="I1414" s="9"/>
      <c r="J1414" s="10"/>
      <c r="K1414" s="11"/>
      <c r="L1414" s="9"/>
      <c r="M1414" s="12"/>
      <c r="N1414" s="9"/>
    </row>
    <row r="1415" spans="1:14" x14ac:dyDescent="0.25">
      <c r="A1415" s="9"/>
      <c r="B1415" s="10"/>
      <c r="C1415" s="11"/>
      <c r="D1415" s="9"/>
      <c r="E1415" s="11"/>
      <c r="F1415" s="9"/>
      <c r="G1415" s="9"/>
      <c r="H1415" s="9"/>
      <c r="I1415" s="9"/>
      <c r="J1415" s="10"/>
      <c r="K1415" s="11"/>
      <c r="L1415" s="9"/>
      <c r="M1415" s="12"/>
      <c r="N1415" s="9"/>
    </row>
    <row r="1416" spans="1:14" x14ac:dyDescent="0.25">
      <c r="A1416" s="9"/>
      <c r="B1416" s="10"/>
      <c r="C1416" s="11"/>
      <c r="D1416" s="9"/>
      <c r="E1416" s="11"/>
      <c r="F1416" s="9"/>
      <c r="G1416" s="9"/>
      <c r="H1416" s="9"/>
      <c r="I1416" s="9"/>
      <c r="J1416" s="10"/>
      <c r="K1416" s="11"/>
      <c r="L1416" s="9"/>
      <c r="M1416" s="12"/>
      <c r="N1416" s="9"/>
    </row>
    <row r="1417" spans="1:14" x14ac:dyDescent="0.25">
      <c r="A1417" s="9"/>
      <c r="B1417" s="10"/>
      <c r="C1417" s="11"/>
      <c r="D1417" s="9"/>
      <c r="E1417" s="11"/>
      <c r="F1417" s="9"/>
      <c r="G1417" s="9"/>
      <c r="H1417" s="9"/>
      <c r="I1417" s="9"/>
      <c r="J1417" s="10"/>
      <c r="K1417" s="11"/>
      <c r="L1417" s="9"/>
      <c r="M1417" s="12"/>
      <c r="N1417" s="9"/>
    </row>
    <row r="1418" spans="1:14" x14ac:dyDescent="0.25">
      <c r="A1418" s="9"/>
      <c r="B1418" s="10"/>
      <c r="C1418" s="11"/>
      <c r="D1418" s="9"/>
      <c r="E1418" s="11"/>
      <c r="F1418" s="9"/>
      <c r="G1418" s="9"/>
      <c r="H1418" s="9"/>
      <c r="I1418" s="9"/>
      <c r="J1418" s="10"/>
      <c r="K1418" s="11"/>
      <c r="L1418" s="9"/>
      <c r="M1418" s="12"/>
      <c r="N1418" s="9"/>
    </row>
    <row r="1419" spans="1:14" x14ac:dyDescent="0.25">
      <c r="A1419" s="9"/>
      <c r="B1419" s="10"/>
      <c r="C1419" s="11"/>
      <c r="D1419" s="9"/>
      <c r="E1419" s="11"/>
      <c r="F1419" s="9"/>
      <c r="G1419" s="9"/>
      <c r="H1419" s="9"/>
      <c r="I1419" s="9"/>
      <c r="J1419" s="10"/>
      <c r="K1419" s="11"/>
      <c r="L1419" s="9"/>
      <c r="M1419" s="12"/>
      <c r="N1419" s="9"/>
    </row>
    <row r="1420" spans="1:14" x14ac:dyDescent="0.25">
      <c r="A1420" s="9"/>
      <c r="B1420" s="10"/>
      <c r="C1420" s="11"/>
      <c r="D1420" s="9"/>
      <c r="E1420" s="11"/>
      <c r="F1420" s="9"/>
      <c r="G1420" s="9"/>
      <c r="H1420" s="9"/>
      <c r="I1420" s="9"/>
      <c r="J1420" s="10"/>
      <c r="K1420" s="11"/>
      <c r="L1420" s="9"/>
      <c r="M1420" s="12"/>
      <c r="N1420" s="9"/>
    </row>
    <row r="1421" spans="1:14" x14ac:dyDescent="0.25">
      <c r="A1421" s="9"/>
      <c r="B1421" s="10"/>
      <c r="C1421" s="11"/>
      <c r="D1421" s="9"/>
      <c r="E1421" s="11"/>
      <c r="F1421" s="9"/>
      <c r="G1421" s="9"/>
      <c r="H1421" s="9"/>
      <c r="I1421" s="9"/>
      <c r="J1421" s="10"/>
      <c r="K1421" s="11"/>
      <c r="L1421" s="9"/>
      <c r="M1421" s="12"/>
      <c r="N1421" s="9"/>
    </row>
    <row r="1422" spans="1:14" x14ac:dyDescent="0.25">
      <c r="A1422" s="9"/>
      <c r="B1422" s="10"/>
      <c r="C1422" s="11"/>
      <c r="D1422" s="9"/>
      <c r="E1422" s="11"/>
      <c r="F1422" s="9"/>
      <c r="G1422" s="9"/>
      <c r="H1422" s="9"/>
      <c r="I1422" s="9"/>
      <c r="J1422" s="10"/>
      <c r="K1422" s="11"/>
      <c r="L1422" s="9"/>
      <c r="M1422" s="12"/>
      <c r="N1422" s="9"/>
    </row>
    <row r="1423" spans="1:14" x14ac:dyDescent="0.25">
      <c r="A1423" s="9"/>
      <c r="B1423" s="10"/>
      <c r="C1423" s="11"/>
      <c r="D1423" s="9"/>
      <c r="E1423" s="11"/>
      <c r="F1423" s="9"/>
      <c r="G1423" s="9"/>
      <c r="H1423" s="9"/>
      <c r="I1423" s="9"/>
      <c r="J1423" s="10"/>
      <c r="K1423" s="11"/>
      <c r="L1423" s="9"/>
      <c r="M1423" s="12"/>
      <c r="N1423" s="9"/>
    </row>
    <row r="1424" spans="1:14" x14ac:dyDescent="0.25">
      <c r="A1424" s="9"/>
      <c r="B1424" s="10"/>
      <c r="C1424" s="11"/>
      <c r="D1424" s="9"/>
      <c r="E1424" s="11"/>
      <c r="F1424" s="9"/>
      <c r="G1424" s="9"/>
      <c r="H1424" s="9"/>
      <c r="I1424" s="9"/>
      <c r="J1424" s="10"/>
      <c r="K1424" s="11"/>
      <c r="L1424" s="9"/>
      <c r="M1424" s="12"/>
      <c r="N1424" s="9"/>
    </row>
    <row r="1425" spans="1:14" x14ac:dyDescent="0.25">
      <c r="A1425" s="9"/>
      <c r="B1425" s="10"/>
      <c r="C1425" s="11"/>
      <c r="D1425" s="9"/>
      <c r="E1425" s="11"/>
      <c r="F1425" s="9"/>
      <c r="G1425" s="9"/>
      <c r="H1425" s="9"/>
      <c r="I1425" s="9"/>
      <c r="J1425" s="10"/>
      <c r="K1425" s="11"/>
      <c r="L1425" s="9"/>
      <c r="M1425" s="12"/>
      <c r="N1425" s="9"/>
    </row>
    <row r="1426" spans="1:14" x14ac:dyDescent="0.25">
      <c r="A1426" s="9"/>
      <c r="B1426" s="10"/>
      <c r="C1426" s="11"/>
      <c r="D1426" s="9"/>
      <c r="E1426" s="11"/>
      <c r="F1426" s="9"/>
      <c r="G1426" s="9"/>
      <c r="H1426" s="9"/>
      <c r="I1426" s="9"/>
      <c r="J1426" s="10"/>
      <c r="K1426" s="11"/>
      <c r="L1426" s="9"/>
      <c r="M1426" s="12"/>
      <c r="N1426" s="9"/>
    </row>
    <row r="1427" spans="1:14" x14ac:dyDescent="0.25">
      <c r="A1427" s="9"/>
      <c r="B1427" s="10"/>
      <c r="C1427" s="11"/>
      <c r="D1427" s="9"/>
      <c r="E1427" s="11"/>
      <c r="F1427" s="9"/>
      <c r="G1427" s="9"/>
      <c r="H1427" s="9"/>
      <c r="I1427" s="9"/>
      <c r="J1427" s="10"/>
      <c r="K1427" s="11"/>
      <c r="L1427" s="9"/>
      <c r="M1427" s="12"/>
      <c r="N1427" s="9"/>
    </row>
    <row r="1428" spans="1:14" x14ac:dyDescent="0.25">
      <c r="A1428" s="9"/>
      <c r="B1428" s="10"/>
      <c r="C1428" s="11"/>
      <c r="D1428" s="9"/>
      <c r="E1428" s="11"/>
      <c r="F1428" s="9"/>
      <c r="G1428" s="9"/>
      <c r="H1428" s="9"/>
      <c r="I1428" s="9"/>
      <c r="J1428" s="10"/>
      <c r="K1428" s="11"/>
      <c r="L1428" s="9"/>
      <c r="M1428" s="12"/>
      <c r="N1428" s="9"/>
    </row>
    <row r="1429" spans="1:14" x14ac:dyDescent="0.25">
      <c r="A1429" s="9"/>
      <c r="B1429" s="10"/>
      <c r="C1429" s="11"/>
      <c r="D1429" s="9"/>
      <c r="E1429" s="11"/>
      <c r="F1429" s="9"/>
      <c r="G1429" s="9"/>
      <c r="H1429" s="9"/>
      <c r="I1429" s="9"/>
      <c r="J1429" s="10"/>
      <c r="K1429" s="11"/>
      <c r="L1429" s="9"/>
      <c r="M1429" s="12"/>
      <c r="N1429" s="9"/>
    </row>
    <row r="1430" spans="1:14" x14ac:dyDescent="0.25">
      <c r="A1430" s="9"/>
      <c r="B1430" s="10"/>
      <c r="C1430" s="11"/>
      <c r="D1430" s="9"/>
      <c r="E1430" s="11"/>
      <c r="F1430" s="9"/>
      <c r="G1430" s="9"/>
      <c r="H1430" s="9"/>
      <c r="I1430" s="9"/>
      <c r="J1430" s="10"/>
      <c r="K1430" s="11"/>
      <c r="L1430" s="9"/>
      <c r="M1430" s="12"/>
      <c r="N1430" s="9"/>
    </row>
    <row r="1431" spans="1:14" x14ac:dyDescent="0.25">
      <c r="A1431" s="9"/>
      <c r="B1431" s="10"/>
      <c r="C1431" s="11"/>
      <c r="D1431" s="9"/>
      <c r="E1431" s="11"/>
      <c r="F1431" s="9"/>
      <c r="G1431" s="9"/>
      <c r="H1431" s="9"/>
      <c r="I1431" s="9"/>
      <c r="J1431" s="10"/>
      <c r="K1431" s="11"/>
      <c r="L1431" s="9"/>
      <c r="M1431" s="12"/>
      <c r="N1431" s="9"/>
    </row>
    <row r="1432" spans="1:14" x14ac:dyDescent="0.25">
      <c r="A1432" s="9"/>
      <c r="B1432" s="10"/>
      <c r="C1432" s="11"/>
      <c r="D1432" s="9"/>
      <c r="E1432" s="11"/>
      <c r="F1432" s="9"/>
      <c r="G1432" s="9"/>
      <c r="H1432" s="9"/>
      <c r="I1432" s="9"/>
      <c r="J1432" s="10"/>
      <c r="K1432" s="11"/>
      <c r="L1432" s="9"/>
      <c r="M1432" s="12"/>
      <c r="N1432" s="9"/>
    </row>
    <row r="1433" spans="1:14" x14ac:dyDescent="0.25">
      <c r="A1433" s="9"/>
      <c r="B1433" s="10"/>
      <c r="C1433" s="11"/>
      <c r="D1433" s="9"/>
      <c r="E1433" s="11"/>
      <c r="F1433" s="9"/>
      <c r="G1433" s="9"/>
      <c r="H1433" s="9"/>
      <c r="I1433" s="9"/>
      <c r="J1433" s="10"/>
      <c r="K1433" s="11"/>
      <c r="L1433" s="9"/>
      <c r="M1433" s="12"/>
      <c r="N1433" s="9"/>
    </row>
    <row r="1434" spans="1:14" x14ac:dyDescent="0.25">
      <c r="A1434" s="9"/>
      <c r="B1434" s="10"/>
      <c r="C1434" s="11"/>
      <c r="D1434" s="9"/>
      <c r="E1434" s="11"/>
      <c r="F1434" s="9"/>
      <c r="G1434" s="9"/>
      <c r="H1434" s="9"/>
      <c r="I1434" s="9"/>
      <c r="J1434" s="10"/>
      <c r="K1434" s="11"/>
      <c r="L1434" s="9"/>
      <c r="M1434" s="12"/>
      <c r="N1434" s="9"/>
    </row>
    <row r="1435" spans="1:14" x14ac:dyDescent="0.25">
      <c r="A1435" s="9"/>
      <c r="B1435" s="10"/>
      <c r="C1435" s="11"/>
      <c r="D1435" s="9"/>
      <c r="E1435" s="11"/>
      <c r="F1435" s="9"/>
      <c r="G1435" s="9"/>
      <c r="H1435" s="9"/>
      <c r="I1435" s="9"/>
      <c r="J1435" s="10"/>
      <c r="K1435" s="11"/>
      <c r="L1435" s="9"/>
      <c r="M1435" s="12"/>
      <c r="N1435" s="9"/>
    </row>
    <row r="1436" spans="1:14" x14ac:dyDescent="0.25">
      <c r="A1436" s="9"/>
      <c r="B1436" s="10"/>
      <c r="C1436" s="11"/>
      <c r="D1436" s="9"/>
      <c r="E1436" s="11"/>
      <c r="F1436" s="9"/>
      <c r="G1436" s="9"/>
      <c r="H1436" s="9"/>
      <c r="I1436" s="9"/>
      <c r="J1436" s="10"/>
      <c r="K1436" s="11"/>
      <c r="L1436" s="9"/>
      <c r="M1436" s="12"/>
      <c r="N1436" s="9"/>
    </row>
    <row r="1437" spans="1:14" x14ac:dyDescent="0.25">
      <c r="A1437" s="9"/>
      <c r="B1437" s="10"/>
      <c r="C1437" s="11"/>
      <c r="D1437" s="9"/>
      <c r="E1437" s="11"/>
      <c r="F1437" s="9"/>
      <c r="G1437" s="9"/>
      <c r="H1437" s="9"/>
      <c r="I1437" s="9"/>
      <c r="J1437" s="10"/>
      <c r="K1437" s="11"/>
      <c r="L1437" s="9"/>
      <c r="M1437" s="12"/>
      <c r="N1437" s="9"/>
    </row>
    <row r="1438" spans="1:14" x14ac:dyDescent="0.25">
      <c r="A1438" s="9"/>
      <c r="B1438" s="10"/>
      <c r="C1438" s="11"/>
      <c r="D1438" s="9"/>
      <c r="E1438" s="11"/>
      <c r="F1438" s="9"/>
      <c r="G1438" s="9"/>
      <c r="H1438" s="9"/>
      <c r="I1438" s="9"/>
      <c r="J1438" s="10"/>
      <c r="K1438" s="11"/>
      <c r="L1438" s="9"/>
      <c r="M1438" s="12"/>
      <c r="N1438" s="9"/>
    </row>
    <row r="1439" spans="1:14" x14ac:dyDescent="0.25">
      <c r="A1439" s="9"/>
      <c r="B1439" s="10"/>
      <c r="C1439" s="11"/>
      <c r="D1439" s="9"/>
      <c r="E1439" s="11"/>
      <c r="F1439" s="9"/>
      <c r="G1439" s="9"/>
      <c r="H1439" s="9"/>
      <c r="I1439" s="9"/>
      <c r="J1439" s="10"/>
      <c r="K1439" s="11"/>
      <c r="L1439" s="9"/>
      <c r="M1439" s="12"/>
      <c r="N1439" s="9"/>
    </row>
    <row r="1440" spans="1:14" x14ac:dyDescent="0.25">
      <c r="A1440" s="9"/>
      <c r="B1440" s="10"/>
      <c r="C1440" s="11"/>
      <c r="D1440" s="9"/>
      <c r="E1440" s="11"/>
      <c r="F1440" s="9"/>
      <c r="G1440" s="9"/>
      <c r="H1440" s="9"/>
      <c r="I1440" s="9"/>
      <c r="J1440" s="10"/>
      <c r="K1440" s="11"/>
      <c r="L1440" s="9"/>
      <c r="M1440" s="12"/>
      <c r="N1440" s="9"/>
    </row>
    <row r="1441" spans="1:14" x14ac:dyDescent="0.25">
      <c r="A1441" s="9"/>
      <c r="B1441" s="10"/>
      <c r="C1441" s="11"/>
      <c r="D1441" s="9"/>
      <c r="E1441" s="11"/>
      <c r="F1441" s="9"/>
      <c r="G1441" s="9"/>
      <c r="H1441" s="9"/>
      <c r="I1441" s="9"/>
      <c r="J1441" s="10"/>
      <c r="K1441" s="11"/>
      <c r="L1441" s="9"/>
      <c r="M1441" s="12"/>
      <c r="N1441" s="9"/>
    </row>
    <row r="1442" spans="1:14" x14ac:dyDescent="0.25">
      <c r="A1442" s="9"/>
      <c r="B1442" s="10"/>
      <c r="C1442" s="11"/>
      <c r="D1442" s="9"/>
      <c r="E1442" s="11"/>
      <c r="F1442" s="9"/>
      <c r="G1442" s="9"/>
      <c r="H1442" s="9"/>
      <c r="I1442" s="9"/>
      <c r="J1442" s="10"/>
      <c r="K1442" s="11"/>
      <c r="L1442" s="9"/>
      <c r="M1442" s="12"/>
      <c r="N1442" s="9"/>
    </row>
    <row r="1443" spans="1:14" x14ac:dyDescent="0.25">
      <c r="A1443" s="9"/>
      <c r="B1443" s="10"/>
      <c r="C1443" s="11"/>
      <c r="D1443" s="9"/>
      <c r="E1443" s="11"/>
      <c r="F1443" s="9"/>
      <c r="G1443" s="9"/>
      <c r="H1443" s="9"/>
      <c r="I1443" s="9"/>
      <c r="J1443" s="10"/>
      <c r="K1443" s="11"/>
      <c r="L1443" s="9"/>
      <c r="M1443" s="12"/>
      <c r="N1443" s="9"/>
    </row>
    <row r="1444" spans="1:14" x14ac:dyDescent="0.25">
      <c r="A1444" s="9"/>
      <c r="B1444" s="10"/>
      <c r="C1444" s="11"/>
      <c r="D1444" s="9"/>
      <c r="E1444" s="11"/>
      <c r="F1444" s="9"/>
      <c r="G1444" s="9"/>
      <c r="H1444" s="9"/>
      <c r="I1444" s="9"/>
      <c r="J1444" s="10"/>
      <c r="K1444" s="11"/>
      <c r="L1444" s="9"/>
      <c r="M1444" s="12"/>
      <c r="N1444" s="9"/>
    </row>
    <row r="1445" spans="1:14" x14ac:dyDescent="0.25">
      <c r="A1445" s="9"/>
      <c r="B1445" s="10"/>
      <c r="C1445" s="11"/>
      <c r="D1445" s="9"/>
      <c r="E1445" s="11"/>
      <c r="F1445" s="9"/>
      <c r="G1445" s="9"/>
      <c r="H1445" s="9"/>
      <c r="I1445" s="9"/>
      <c r="J1445" s="10"/>
      <c r="K1445" s="11"/>
      <c r="L1445" s="9"/>
      <c r="M1445" s="12"/>
      <c r="N1445" s="9"/>
    </row>
    <row r="1446" spans="1:14" x14ac:dyDescent="0.25">
      <c r="A1446" s="9"/>
      <c r="B1446" s="10"/>
      <c r="C1446" s="11"/>
      <c r="D1446" s="9"/>
      <c r="E1446" s="11"/>
      <c r="F1446" s="9"/>
      <c r="G1446" s="9"/>
      <c r="H1446" s="9"/>
      <c r="I1446" s="9"/>
      <c r="J1446" s="10"/>
      <c r="K1446" s="11"/>
      <c r="L1446" s="9"/>
      <c r="M1446" s="12"/>
      <c r="N1446" s="9"/>
    </row>
    <row r="1447" spans="1:14" x14ac:dyDescent="0.25">
      <c r="A1447" s="9"/>
      <c r="B1447" s="10"/>
      <c r="C1447" s="11"/>
      <c r="D1447" s="9"/>
      <c r="E1447" s="11"/>
      <c r="F1447" s="9"/>
      <c r="G1447" s="9"/>
      <c r="H1447" s="9"/>
      <c r="I1447" s="9"/>
      <c r="J1447" s="10"/>
      <c r="K1447" s="11"/>
      <c r="L1447" s="9"/>
      <c r="M1447" s="12"/>
      <c r="N1447" s="9"/>
    </row>
    <row r="1448" spans="1:14" x14ac:dyDescent="0.25">
      <c r="A1448" s="9"/>
      <c r="B1448" s="10"/>
      <c r="C1448" s="11"/>
      <c r="D1448" s="9"/>
      <c r="E1448" s="11"/>
      <c r="F1448" s="9"/>
      <c r="G1448" s="9"/>
      <c r="H1448" s="9"/>
      <c r="I1448" s="9"/>
      <c r="J1448" s="10"/>
      <c r="K1448" s="11"/>
      <c r="L1448" s="9"/>
      <c r="M1448" s="12"/>
      <c r="N1448" s="9"/>
    </row>
    <row r="1449" spans="1:14" x14ac:dyDescent="0.25">
      <c r="A1449" s="9"/>
      <c r="B1449" s="10"/>
      <c r="C1449" s="11"/>
      <c r="D1449" s="9"/>
      <c r="E1449" s="11"/>
      <c r="F1449" s="9"/>
      <c r="G1449" s="9"/>
      <c r="H1449" s="9"/>
      <c r="I1449" s="9"/>
      <c r="J1449" s="10"/>
      <c r="K1449" s="11"/>
      <c r="L1449" s="9"/>
      <c r="M1449" s="12"/>
      <c r="N1449" s="9"/>
    </row>
    <row r="1450" spans="1:14" x14ac:dyDescent="0.25">
      <c r="A1450" s="9"/>
      <c r="B1450" s="10"/>
      <c r="C1450" s="11"/>
      <c r="D1450" s="9"/>
      <c r="E1450" s="11"/>
      <c r="F1450" s="9"/>
      <c r="G1450" s="9"/>
      <c r="H1450" s="9"/>
      <c r="I1450" s="9"/>
      <c r="J1450" s="10"/>
      <c r="K1450" s="11"/>
      <c r="L1450" s="9"/>
      <c r="M1450" s="12"/>
      <c r="N1450" s="9"/>
    </row>
    <row r="1451" spans="1:14" x14ac:dyDescent="0.25">
      <c r="A1451" s="9"/>
      <c r="B1451" s="10"/>
      <c r="C1451" s="11"/>
      <c r="D1451" s="9"/>
      <c r="E1451" s="11"/>
      <c r="F1451" s="9"/>
      <c r="G1451" s="9"/>
      <c r="H1451" s="9"/>
      <c r="I1451" s="9"/>
      <c r="J1451" s="10"/>
      <c r="K1451" s="11"/>
      <c r="L1451" s="9"/>
      <c r="M1451" s="12"/>
      <c r="N1451" s="9"/>
    </row>
    <row r="1452" spans="1:14" x14ac:dyDescent="0.25">
      <c r="A1452" s="9"/>
      <c r="B1452" s="10"/>
      <c r="C1452" s="11"/>
      <c r="D1452" s="9"/>
      <c r="E1452" s="11"/>
      <c r="F1452" s="9"/>
      <c r="G1452" s="9"/>
      <c r="H1452" s="9"/>
      <c r="I1452" s="9"/>
      <c r="J1452" s="10"/>
      <c r="K1452" s="11"/>
      <c r="L1452" s="9"/>
      <c r="M1452" s="12"/>
      <c r="N1452" s="9"/>
    </row>
    <row r="1453" spans="1:14" x14ac:dyDescent="0.25">
      <c r="A1453" s="9"/>
      <c r="B1453" s="10"/>
      <c r="C1453" s="11"/>
      <c r="D1453" s="9"/>
      <c r="E1453" s="11"/>
      <c r="F1453" s="9"/>
      <c r="G1453" s="9"/>
      <c r="H1453" s="9"/>
      <c r="I1453" s="9"/>
      <c r="J1453" s="10"/>
      <c r="K1453" s="11"/>
      <c r="L1453" s="9"/>
      <c r="M1453" s="12"/>
      <c r="N1453" s="9"/>
    </row>
    <row r="1454" spans="1:14" x14ac:dyDescent="0.25">
      <c r="A1454" s="9"/>
      <c r="B1454" s="10"/>
      <c r="C1454" s="11"/>
      <c r="D1454" s="9"/>
      <c r="E1454" s="11"/>
      <c r="F1454" s="9"/>
      <c r="G1454" s="9"/>
      <c r="H1454" s="9"/>
      <c r="I1454" s="9"/>
      <c r="J1454" s="10"/>
      <c r="K1454" s="11"/>
      <c r="L1454" s="9"/>
      <c r="M1454" s="12"/>
      <c r="N1454" s="9"/>
    </row>
    <row r="1455" spans="1:14" x14ac:dyDescent="0.25">
      <c r="A1455" s="9"/>
      <c r="B1455" s="10"/>
      <c r="C1455" s="11"/>
      <c r="D1455" s="9"/>
      <c r="E1455" s="11"/>
      <c r="F1455" s="9"/>
      <c r="G1455" s="9"/>
      <c r="H1455" s="9"/>
      <c r="I1455" s="9"/>
      <c r="J1455" s="10"/>
      <c r="K1455" s="11"/>
      <c r="L1455" s="9"/>
      <c r="M1455" s="12"/>
      <c r="N1455" s="9"/>
    </row>
    <row r="1456" spans="1:14" x14ac:dyDescent="0.25">
      <c r="A1456" s="9"/>
      <c r="B1456" s="10"/>
      <c r="C1456" s="11"/>
      <c r="D1456" s="9"/>
      <c r="E1456" s="11"/>
      <c r="F1456" s="9"/>
      <c r="G1456" s="9"/>
      <c r="H1456" s="9"/>
      <c r="I1456" s="9"/>
      <c r="J1456" s="10"/>
      <c r="K1456" s="11"/>
      <c r="L1456" s="9"/>
      <c r="M1456" s="12"/>
      <c r="N1456" s="9"/>
    </row>
    <row r="1457" spans="1:14" x14ac:dyDescent="0.25">
      <c r="A1457" s="9"/>
      <c r="B1457" s="10"/>
      <c r="C1457" s="11"/>
      <c r="D1457" s="9"/>
      <c r="E1457" s="11"/>
      <c r="F1457" s="9"/>
      <c r="G1457" s="9"/>
      <c r="H1457" s="9"/>
      <c r="I1457" s="9"/>
      <c r="J1457" s="10"/>
      <c r="K1457" s="11"/>
      <c r="L1457" s="9"/>
      <c r="M1457" s="12"/>
      <c r="N1457" s="9"/>
    </row>
    <row r="1458" spans="1:14" x14ac:dyDescent="0.25">
      <c r="A1458" s="9"/>
      <c r="B1458" s="10"/>
      <c r="C1458" s="11"/>
      <c r="D1458" s="9"/>
      <c r="E1458" s="11"/>
      <c r="F1458" s="9"/>
      <c r="G1458" s="9"/>
      <c r="H1458" s="9"/>
      <c r="I1458" s="9"/>
      <c r="J1458" s="10"/>
      <c r="K1458" s="11"/>
      <c r="L1458" s="9"/>
      <c r="M1458" s="12"/>
      <c r="N1458" s="9"/>
    </row>
    <row r="1459" spans="1:14" x14ac:dyDescent="0.25">
      <c r="A1459" s="9"/>
      <c r="B1459" s="10"/>
      <c r="C1459" s="11"/>
      <c r="D1459" s="9"/>
      <c r="E1459" s="11"/>
      <c r="F1459" s="9"/>
      <c r="G1459" s="9"/>
      <c r="H1459" s="9"/>
      <c r="I1459" s="9"/>
      <c r="J1459" s="10"/>
      <c r="K1459" s="11"/>
      <c r="L1459" s="9"/>
      <c r="M1459" s="12"/>
      <c r="N1459" s="9"/>
    </row>
    <row r="1460" spans="1:14" x14ac:dyDescent="0.25">
      <c r="A1460" s="9"/>
      <c r="B1460" s="10"/>
      <c r="C1460" s="11"/>
      <c r="D1460" s="9"/>
      <c r="E1460" s="11"/>
      <c r="F1460" s="9"/>
      <c r="G1460" s="9"/>
      <c r="H1460" s="9"/>
      <c r="I1460" s="9"/>
      <c r="J1460" s="10"/>
      <c r="K1460" s="11"/>
      <c r="L1460" s="9"/>
      <c r="M1460" s="12"/>
      <c r="N1460" s="9"/>
    </row>
    <row r="1461" spans="1:14" x14ac:dyDescent="0.25">
      <c r="A1461" s="9"/>
      <c r="B1461" s="10"/>
      <c r="C1461" s="11"/>
      <c r="D1461" s="9"/>
      <c r="E1461" s="11"/>
      <c r="F1461" s="9"/>
      <c r="G1461" s="9"/>
      <c r="H1461" s="9"/>
      <c r="I1461" s="9"/>
      <c r="J1461" s="10"/>
      <c r="K1461" s="11"/>
      <c r="L1461" s="9"/>
      <c r="M1461" s="12"/>
      <c r="N1461" s="9"/>
    </row>
    <row r="1462" spans="1:14" x14ac:dyDescent="0.25">
      <c r="A1462" s="9"/>
      <c r="B1462" s="10"/>
      <c r="C1462" s="11"/>
      <c r="D1462" s="9"/>
      <c r="E1462" s="11"/>
      <c r="F1462" s="9"/>
      <c r="G1462" s="9"/>
      <c r="H1462" s="9"/>
      <c r="I1462" s="9"/>
      <c r="J1462" s="10"/>
      <c r="K1462" s="11"/>
      <c r="L1462" s="9"/>
      <c r="M1462" s="12"/>
      <c r="N1462" s="9"/>
    </row>
    <row r="1463" spans="1:14" x14ac:dyDescent="0.25">
      <c r="A1463" s="9"/>
      <c r="B1463" s="10"/>
      <c r="C1463" s="11"/>
      <c r="D1463" s="9"/>
      <c r="E1463" s="11"/>
      <c r="F1463" s="9"/>
      <c r="G1463" s="9"/>
      <c r="H1463" s="9"/>
      <c r="I1463" s="9"/>
      <c r="J1463" s="10"/>
      <c r="K1463" s="11"/>
      <c r="L1463" s="9"/>
      <c r="M1463" s="12"/>
      <c r="N1463" s="9"/>
    </row>
    <row r="1464" spans="1:14" x14ac:dyDescent="0.25">
      <c r="A1464" s="9"/>
      <c r="B1464" s="10"/>
      <c r="C1464" s="11"/>
      <c r="D1464" s="9"/>
      <c r="E1464" s="11"/>
      <c r="F1464" s="9"/>
      <c r="G1464" s="9"/>
      <c r="H1464" s="9"/>
      <c r="I1464" s="9"/>
      <c r="J1464" s="10"/>
      <c r="K1464" s="11"/>
      <c r="L1464" s="9"/>
      <c r="M1464" s="12"/>
      <c r="N1464" s="9"/>
    </row>
    <row r="1465" spans="1:14" x14ac:dyDescent="0.25">
      <c r="A1465" s="9"/>
      <c r="B1465" s="10"/>
      <c r="C1465" s="11"/>
      <c r="D1465" s="9"/>
      <c r="E1465" s="11"/>
      <c r="F1465" s="9"/>
      <c r="G1465" s="9"/>
      <c r="H1465" s="9"/>
      <c r="I1465" s="9"/>
      <c r="J1465" s="10"/>
      <c r="K1465" s="11"/>
      <c r="L1465" s="9"/>
      <c r="M1465" s="12"/>
      <c r="N1465" s="9"/>
    </row>
    <row r="1466" spans="1:14" x14ac:dyDescent="0.25">
      <c r="A1466" s="9"/>
      <c r="B1466" s="10"/>
      <c r="C1466" s="11"/>
      <c r="D1466" s="9"/>
      <c r="E1466" s="11"/>
      <c r="F1466" s="9"/>
      <c r="G1466" s="9"/>
      <c r="H1466" s="9"/>
      <c r="I1466" s="9"/>
      <c r="J1466" s="10"/>
      <c r="K1466" s="11"/>
      <c r="L1466" s="9"/>
      <c r="M1466" s="12"/>
      <c r="N1466" s="9"/>
    </row>
    <row r="1467" spans="1:14" x14ac:dyDescent="0.25">
      <c r="A1467" s="9"/>
      <c r="B1467" s="10"/>
      <c r="C1467" s="11"/>
      <c r="D1467" s="9"/>
      <c r="E1467" s="11"/>
      <c r="F1467" s="9"/>
      <c r="G1467" s="9"/>
      <c r="H1467" s="9"/>
      <c r="I1467" s="9"/>
      <c r="J1467" s="10"/>
      <c r="K1467" s="11"/>
      <c r="L1467" s="9"/>
      <c r="M1467" s="12"/>
      <c r="N1467" s="9"/>
    </row>
    <row r="1468" spans="1:14" x14ac:dyDescent="0.25">
      <c r="A1468" s="9"/>
      <c r="B1468" s="10"/>
      <c r="C1468" s="11"/>
      <c r="D1468" s="9"/>
      <c r="E1468" s="11"/>
      <c r="F1468" s="9"/>
      <c r="G1468" s="9"/>
      <c r="H1468" s="9"/>
      <c r="I1468" s="9"/>
      <c r="J1468" s="10"/>
      <c r="K1468" s="11"/>
      <c r="L1468" s="9"/>
      <c r="M1468" s="12"/>
      <c r="N1468" s="9"/>
    </row>
    <row r="1469" spans="1:14" x14ac:dyDescent="0.25">
      <c r="A1469" s="9"/>
      <c r="B1469" s="10"/>
      <c r="C1469" s="11"/>
      <c r="D1469" s="9"/>
      <c r="E1469" s="11"/>
      <c r="F1469" s="9"/>
      <c r="G1469" s="9"/>
      <c r="H1469" s="9"/>
      <c r="I1469" s="9"/>
      <c r="J1469" s="10"/>
      <c r="K1469" s="11"/>
      <c r="L1469" s="9"/>
      <c r="M1469" s="12"/>
      <c r="N1469" s="9"/>
    </row>
    <row r="1470" spans="1:14" x14ac:dyDescent="0.25">
      <c r="A1470" s="9"/>
      <c r="B1470" s="10"/>
      <c r="C1470" s="11"/>
      <c r="D1470" s="9"/>
      <c r="E1470" s="11"/>
      <c r="F1470" s="9"/>
      <c r="G1470" s="9"/>
      <c r="H1470" s="9"/>
      <c r="I1470" s="9"/>
      <c r="J1470" s="10"/>
      <c r="K1470" s="11"/>
      <c r="L1470" s="9"/>
      <c r="M1470" s="12"/>
      <c r="N1470" s="9"/>
    </row>
    <row r="1471" spans="1:14" x14ac:dyDescent="0.25">
      <c r="A1471" s="9"/>
      <c r="B1471" s="10"/>
      <c r="C1471" s="11"/>
      <c r="D1471" s="9"/>
      <c r="E1471" s="11"/>
      <c r="F1471" s="9"/>
      <c r="G1471" s="9"/>
      <c r="H1471" s="9"/>
      <c r="I1471" s="9"/>
      <c r="J1471" s="10"/>
      <c r="K1471" s="11"/>
      <c r="L1471" s="9"/>
      <c r="M1471" s="12"/>
      <c r="N1471" s="9"/>
    </row>
    <row r="1472" spans="1:14" x14ac:dyDescent="0.25">
      <c r="A1472" s="9"/>
      <c r="B1472" s="10"/>
      <c r="C1472" s="11"/>
      <c r="D1472" s="9"/>
      <c r="E1472" s="11"/>
      <c r="F1472" s="9"/>
      <c r="G1472" s="9"/>
      <c r="H1472" s="9"/>
      <c r="I1472" s="9"/>
      <c r="J1472" s="10"/>
      <c r="K1472" s="11"/>
      <c r="L1472" s="9"/>
      <c r="M1472" s="12"/>
      <c r="N1472" s="9"/>
    </row>
    <row r="1473" spans="1:14" x14ac:dyDescent="0.25">
      <c r="A1473" s="9"/>
      <c r="B1473" s="10"/>
      <c r="C1473" s="11"/>
      <c r="D1473" s="9"/>
      <c r="E1473" s="11"/>
      <c r="F1473" s="9"/>
      <c r="G1473" s="9"/>
      <c r="H1473" s="9"/>
      <c r="I1473" s="9"/>
      <c r="J1473" s="10"/>
      <c r="K1473" s="11"/>
      <c r="L1473" s="9"/>
      <c r="M1473" s="12"/>
      <c r="N1473" s="9"/>
    </row>
    <row r="1474" spans="1:14" x14ac:dyDescent="0.25">
      <c r="A1474" s="9"/>
      <c r="B1474" s="10"/>
      <c r="C1474" s="11"/>
      <c r="D1474" s="9"/>
      <c r="E1474" s="11"/>
      <c r="F1474" s="9"/>
      <c r="G1474" s="9"/>
      <c r="H1474" s="9"/>
      <c r="I1474" s="9"/>
      <c r="J1474" s="10"/>
      <c r="K1474" s="11"/>
      <c r="L1474" s="9"/>
      <c r="M1474" s="12"/>
      <c r="N1474" s="9"/>
    </row>
    <row r="1475" spans="1:14" x14ac:dyDescent="0.25">
      <c r="A1475" s="9"/>
      <c r="B1475" s="10"/>
      <c r="C1475" s="11"/>
      <c r="D1475" s="9"/>
      <c r="E1475" s="11"/>
      <c r="F1475" s="9"/>
      <c r="G1475" s="9"/>
      <c r="H1475" s="9"/>
      <c r="I1475" s="9"/>
      <c r="J1475" s="10"/>
      <c r="K1475" s="11"/>
      <c r="L1475" s="9"/>
      <c r="M1475" s="12"/>
      <c r="N1475" s="9"/>
    </row>
    <row r="1476" spans="1:14" x14ac:dyDescent="0.25">
      <c r="A1476" s="9"/>
      <c r="B1476" s="10"/>
      <c r="C1476" s="11"/>
      <c r="D1476" s="9"/>
      <c r="E1476" s="11"/>
      <c r="F1476" s="9"/>
      <c r="G1476" s="9"/>
      <c r="H1476" s="9"/>
      <c r="I1476" s="9"/>
      <c r="J1476" s="10"/>
      <c r="K1476" s="11"/>
      <c r="L1476" s="9"/>
      <c r="M1476" s="12"/>
      <c r="N1476" s="9"/>
    </row>
    <row r="1477" spans="1:14" x14ac:dyDescent="0.25">
      <c r="A1477" s="9"/>
      <c r="B1477" s="10"/>
      <c r="C1477" s="11"/>
      <c r="D1477" s="9"/>
      <c r="E1477" s="11"/>
      <c r="F1477" s="9"/>
      <c r="G1477" s="9"/>
      <c r="H1477" s="9"/>
      <c r="I1477" s="9"/>
      <c r="J1477" s="10"/>
      <c r="K1477" s="11"/>
      <c r="L1477" s="9"/>
      <c r="M1477" s="12"/>
      <c r="N1477" s="9"/>
    </row>
    <row r="1478" spans="1:14" x14ac:dyDescent="0.25">
      <c r="A1478" s="9"/>
      <c r="B1478" s="10"/>
      <c r="C1478" s="11"/>
      <c r="D1478" s="9"/>
      <c r="E1478" s="11"/>
      <c r="F1478" s="9"/>
      <c r="G1478" s="9"/>
      <c r="H1478" s="9"/>
      <c r="I1478" s="9"/>
      <c r="J1478" s="10"/>
      <c r="K1478" s="11"/>
      <c r="L1478" s="9"/>
      <c r="M1478" s="12"/>
      <c r="N1478" s="9"/>
    </row>
    <row r="1479" spans="1:14" x14ac:dyDescent="0.25">
      <c r="A1479" s="9"/>
      <c r="B1479" s="10"/>
      <c r="C1479" s="11"/>
      <c r="D1479" s="9"/>
      <c r="E1479" s="11"/>
      <c r="F1479" s="9"/>
      <c r="G1479" s="9"/>
      <c r="H1479" s="9"/>
      <c r="I1479" s="9"/>
      <c r="J1479" s="10"/>
      <c r="K1479" s="11"/>
      <c r="L1479" s="9"/>
      <c r="M1479" s="12"/>
      <c r="N1479" s="9"/>
    </row>
    <row r="1480" spans="1:14" x14ac:dyDescent="0.25">
      <c r="A1480" s="9"/>
      <c r="B1480" s="10"/>
      <c r="C1480" s="11"/>
      <c r="D1480" s="9"/>
      <c r="E1480" s="11"/>
      <c r="F1480" s="9"/>
      <c r="G1480" s="9"/>
      <c r="H1480" s="9"/>
      <c r="I1480" s="9"/>
      <c r="J1480" s="10"/>
      <c r="K1480" s="11"/>
      <c r="L1480" s="9"/>
      <c r="M1480" s="12"/>
      <c r="N1480" s="9"/>
    </row>
    <row r="1481" spans="1:14" x14ac:dyDescent="0.25">
      <c r="A1481" s="9"/>
      <c r="B1481" s="10"/>
      <c r="C1481" s="11"/>
      <c r="D1481" s="9"/>
      <c r="E1481" s="11"/>
      <c r="F1481" s="9"/>
      <c r="G1481" s="9"/>
      <c r="H1481" s="9"/>
      <c r="I1481" s="9"/>
      <c r="J1481" s="10"/>
      <c r="K1481" s="11"/>
      <c r="L1481" s="9"/>
      <c r="M1481" s="12"/>
      <c r="N1481" s="9"/>
    </row>
    <row r="1482" spans="1:14" x14ac:dyDescent="0.25">
      <c r="A1482" s="9"/>
      <c r="B1482" s="10"/>
      <c r="C1482" s="11"/>
      <c r="D1482" s="9"/>
      <c r="E1482" s="11"/>
      <c r="F1482" s="9"/>
      <c r="G1482" s="9"/>
      <c r="H1482" s="9"/>
      <c r="I1482" s="9"/>
      <c r="J1482" s="10"/>
      <c r="K1482" s="11"/>
      <c r="L1482" s="9"/>
      <c r="M1482" s="12"/>
      <c r="N1482" s="9"/>
    </row>
    <row r="1483" spans="1:14" x14ac:dyDescent="0.25">
      <c r="A1483" s="9"/>
      <c r="B1483" s="10"/>
      <c r="C1483" s="11"/>
      <c r="D1483" s="9"/>
      <c r="E1483" s="11"/>
      <c r="F1483" s="9"/>
      <c r="G1483" s="9"/>
      <c r="H1483" s="9"/>
      <c r="I1483" s="9"/>
      <c r="J1483" s="10"/>
      <c r="K1483" s="11"/>
      <c r="L1483" s="9"/>
      <c r="M1483" s="12"/>
      <c r="N1483" s="9"/>
    </row>
    <row r="1484" spans="1:14" x14ac:dyDescent="0.25">
      <c r="A1484" s="9"/>
      <c r="B1484" s="10"/>
      <c r="C1484" s="11"/>
      <c r="D1484" s="9"/>
      <c r="E1484" s="11"/>
      <c r="F1484" s="9"/>
      <c r="G1484" s="9"/>
      <c r="H1484" s="9"/>
      <c r="I1484" s="9"/>
      <c r="J1484" s="10"/>
      <c r="K1484" s="11"/>
      <c r="L1484" s="9"/>
      <c r="M1484" s="12"/>
      <c r="N1484" s="9"/>
    </row>
    <row r="1485" spans="1:14" x14ac:dyDescent="0.25">
      <c r="A1485" s="9"/>
      <c r="B1485" s="10"/>
      <c r="C1485" s="11"/>
      <c r="D1485" s="9"/>
      <c r="E1485" s="11"/>
      <c r="F1485" s="9"/>
      <c r="G1485" s="9"/>
      <c r="H1485" s="9"/>
      <c r="I1485" s="9"/>
      <c r="J1485" s="10"/>
      <c r="K1485" s="11"/>
      <c r="L1485" s="9"/>
      <c r="M1485" s="12"/>
      <c r="N1485" s="9"/>
    </row>
    <row r="1486" spans="1:14" x14ac:dyDescent="0.25">
      <c r="A1486" s="9"/>
      <c r="B1486" s="10"/>
      <c r="C1486" s="11"/>
      <c r="D1486" s="9"/>
      <c r="E1486" s="11"/>
      <c r="F1486" s="9"/>
      <c r="G1486" s="9"/>
      <c r="H1486" s="9"/>
      <c r="I1486" s="9"/>
      <c r="J1486" s="10"/>
      <c r="K1486" s="11"/>
      <c r="L1486" s="9"/>
      <c r="M1486" s="12"/>
      <c r="N1486" s="9"/>
    </row>
    <row r="1487" spans="1:14" x14ac:dyDescent="0.25">
      <c r="A1487" s="9"/>
      <c r="B1487" s="10"/>
      <c r="C1487" s="11"/>
      <c r="D1487" s="9"/>
      <c r="E1487" s="11"/>
      <c r="F1487" s="9"/>
      <c r="G1487" s="9"/>
      <c r="H1487" s="9"/>
      <c r="I1487" s="9"/>
      <c r="J1487" s="10"/>
      <c r="K1487" s="11"/>
      <c r="L1487" s="9"/>
      <c r="M1487" s="12"/>
      <c r="N1487" s="9"/>
    </row>
    <row r="1488" spans="1:14" x14ac:dyDescent="0.25">
      <c r="A1488" s="9"/>
      <c r="B1488" s="10"/>
      <c r="C1488" s="11"/>
      <c r="D1488" s="9"/>
      <c r="E1488" s="11"/>
      <c r="F1488" s="9"/>
      <c r="G1488" s="9"/>
      <c r="H1488" s="9"/>
      <c r="I1488" s="9"/>
      <c r="J1488" s="10"/>
      <c r="K1488" s="11"/>
      <c r="L1488" s="9"/>
      <c r="M1488" s="12"/>
      <c r="N1488" s="9"/>
    </row>
    <row r="1489" spans="1:14" x14ac:dyDescent="0.25">
      <c r="A1489" s="9"/>
      <c r="B1489" s="10"/>
      <c r="C1489" s="11"/>
      <c r="D1489" s="9"/>
      <c r="E1489" s="11"/>
      <c r="F1489" s="9"/>
      <c r="G1489" s="9"/>
      <c r="H1489" s="9"/>
      <c r="I1489" s="9"/>
      <c r="J1489" s="10"/>
      <c r="K1489" s="11"/>
      <c r="L1489" s="9"/>
      <c r="M1489" s="12"/>
      <c r="N1489" s="9"/>
    </row>
    <row r="1490" spans="1:14" x14ac:dyDescent="0.25">
      <c r="A1490" s="9"/>
      <c r="B1490" s="10"/>
      <c r="C1490" s="11"/>
      <c r="D1490" s="9"/>
      <c r="E1490" s="11"/>
      <c r="F1490" s="9"/>
      <c r="G1490" s="9"/>
      <c r="H1490" s="9"/>
      <c r="I1490" s="9"/>
      <c r="J1490" s="10"/>
      <c r="K1490" s="11"/>
      <c r="L1490" s="9"/>
      <c r="M1490" s="12"/>
      <c r="N1490" s="9"/>
    </row>
    <row r="1491" spans="1:14" x14ac:dyDescent="0.25">
      <c r="A1491" s="9"/>
      <c r="B1491" s="10"/>
      <c r="C1491" s="11"/>
      <c r="D1491" s="9"/>
      <c r="E1491" s="11"/>
      <c r="F1491" s="9"/>
      <c r="G1491" s="9"/>
      <c r="H1491" s="9"/>
      <c r="I1491" s="9"/>
      <c r="J1491" s="10"/>
      <c r="K1491" s="11"/>
      <c r="L1491" s="9"/>
      <c r="M1491" s="12"/>
      <c r="N1491" s="9"/>
    </row>
    <row r="1492" spans="1:14" x14ac:dyDescent="0.25">
      <c r="A1492" s="9"/>
      <c r="B1492" s="10"/>
      <c r="C1492" s="11"/>
      <c r="D1492" s="9"/>
      <c r="E1492" s="11"/>
      <c r="F1492" s="9"/>
      <c r="G1492" s="9"/>
      <c r="H1492" s="9"/>
      <c r="I1492" s="9"/>
      <c r="J1492" s="10"/>
      <c r="K1492" s="11"/>
      <c r="L1492" s="9"/>
      <c r="M1492" s="12"/>
      <c r="N1492" s="9"/>
    </row>
    <row r="1493" spans="1:14" x14ac:dyDescent="0.25">
      <c r="A1493" s="9"/>
      <c r="B1493" s="10"/>
      <c r="C1493" s="11"/>
      <c r="D1493" s="9"/>
      <c r="E1493" s="11"/>
      <c r="F1493" s="9"/>
      <c r="G1493" s="9"/>
      <c r="H1493" s="9"/>
      <c r="I1493" s="9"/>
      <c r="J1493" s="10"/>
      <c r="K1493" s="11"/>
      <c r="L1493" s="9"/>
      <c r="M1493" s="12"/>
      <c r="N1493" s="9"/>
    </row>
    <row r="1494" spans="1:14" x14ac:dyDescent="0.25">
      <c r="A1494" s="9"/>
      <c r="B1494" s="10"/>
      <c r="C1494" s="11"/>
      <c r="D1494" s="9"/>
      <c r="E1494" s="11"/>
      <c r="F1494" s="9"/>
      <c r="G1494" s="9"/>
      <c r="H1494" s="9"/>
      <c r="I1494" s="9"/>
      <c r="J1494" s="10"/>
      <c r="K1494" s="11"/>
      <c r="L1494" s="9"/>
      <c r="M1494" s="12"/>
      <c r="N1494" s="9"/>
    </row>
    <row r="1495" spans="1:14" x14ac:dyDescent="0.25">
      <c r="A1495" s="9"/>
      <c r="B1495" s="10"/>
      <c r="C1495" s="11"/>
      <c r="D1495" s="9"/>
      <c r="E1495" s="11"/>
      <c r="F1495" s="9"/>
      <c r="G1495" s="9"/>
      <c r="H1495" s="9"/>
      <c r="I1495" s="9"/>
      <c r="J1495" s="10"/>
      <c r="K1495" s="11"/>
      <c r="L1495" s="9"/>
      <c r="M1495" s="12"/>
      <c r="N1495" s="9"/>
    </row>
    <row r="1496" spans="1:14" x14ac:dyDescent="0.25">
      <c r="A1496" s="9"/>
      <c r="B1496" s="10"/>
      <c r="C1496" s="11"/>
      <c r="D1496" s="9"/>
      <c r="E1496" s="11"/>
      <c r="F1496" s="9"/>
      <c r="G1496" s="9"/>
      <c r="H1496" s="9"/>
      <c r="I1496" s="9"/>
      <c r="J1496" s="10"/>
      <c r="K1496" s="11"/>
      <c r="L1496" s="9"/>
      <c r="M1496" s="12"/>
      <c r="N1496" s="9"/>
    </row>
    <row r="1497" spans="1:14" x14ac:dyDescent="0.25">
      <c r="A1497" s="9"/>
      <c r="B1497" s="10"/>
      <c r="C1497" s="11"/>
      <c r="D1497" s="9"/>
      <c r="E1497" s="11"/>
      <c r="F1497" s="9"/>
      <c r="G1497" s="9"/>
      <c r="H1497" s="9"/>
      <c r="I1497" s="9"/>
      <c r="J1497" s="10"/>
      <c r="K1497" s="11"/>
      <c r="L1497" s="9"/>
      <c r="M1497" s="12"/>
      <c r="N1497" s="9"/>
    </row>
    <row r="1498" spans="1:14" x14ac:dyDescent="0.25">
      <c r="A1498" s="9"/>
      <c r="B1498" s="10"/>
      <c r="C1498" s="11"/>
      <c r="D1498" s="9"/>
      <c r="E1498" s="11"/>
      <c r="F1498" s="9"/>
      <c r="G1498" s="9"/>
      <c r="H1498" s="9"/>
      <c r="I1498" s="9"/>
      <c r="J1498" s="10"/>
      <c r="K1498" s="11"/>
      <c r="L1498" s="9"/>
      <c r="M1498" s="12"/>
      <c r="N1498" s="9"/>
    </row>
    <row r="1499" spans="1:14" x14ac:dyDescent="0.25">
      <c r="A1499" s="9"/>
      <c r="B1499" s="10"/>
      <c r="C1499" s="11"/>
      <c r="D1499" s="9"/>
      <c r="E1499" s="11"/>
      <c r="F1499" s="9"/>
      <c r="G1499" s="9"/>
      <c r="H1499" s="9"/>
      <c r="I1499" s="9"/>
      <c r="J1499" s="10"/>
      <c r="K1499" s="11"/>
      <c r="L1499" s="9"/>
      <c r="M1499" s="12"/>
      <c r="N1499" s="9"/>
    </row>
    <row r="1500" spans="1:14" x14ac:dyDescent="0.25">
      <c r="A1500" s="9"/>
      <c r="B1500" s="10"/>
      <c r="C1500" s="11"/>
      <c r="D1500" s="9"/>
      <c r="E1500" s="11"/>
      <c r="F1500" s="9"/>
      <c r="G1500" s="9"/>
      <c r="H1500" s="9"/>
      <c r="I1500" s="9"/>
      <c r="J1500" s="10"/>
      <c r="K1500" s="11"/>
      <c r="L1500" s="9"/>
      <c r="M1500" s="12"/>
      <c r="N1500" s="9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N1464"/>
  <sheetViews>
    <sheetView workbookViewId="0"/>
  </sheetViews>
  <sheetFormatPr defaultColWidth="14.42578125" defaultRowHeight="15" customHeight="1" x14ac:dyDescent="0.25"/>
  <sheetData>
    <row r="1" spans="1:14" x14ac:dyDescent="0.25">
      <c r="A1" s="8" t="s">
        <v>398</v>
      </c>
      <c r="B1" s="8" t="s">
        <v>1565</v>
      </c>
      <c r="C1" s="8" t="s">
        <v>1566</v>
      </c>
      <c r="D1" s="8" t="s">
        <v>1567</v>
      </c>
      <c r="E1" s="8" t="s">
        <v>1568</v>
      </c>
      <c r="F1" s="8" t="s">
        <v>1569</v>
      </c>
      <c r="G1" s="8" t="s">
        <v>1570</v>
      </c>
      <c r="H1" s="8" t="s">
        <v>1571</v>
      </c>
      <c r="I1" s="8" t="s">
        <v>1572</v>
      </c>
      <c r="J1" s="8" t="s">
        <v>1573</v>
      </c>
      <c r="K1" s="8" t="s">
        <v>1574</v>
      </c>
      <c r="L1" s="8" t="s">
        <v>1575</v>
      </c>
      <c r="M1" s="8" t="s">
        <v>1576</v>
      </c>
      <c r="N1" s="8" t="s">
        <v>1577</v>
      </c>
    </row>
    <row r="2" spans="1:14" x14ac:dyDescent="0.25">
      <c r="A2" s="9" t="s">
        <v>399</v>
      </c>
      <c r="B2" s="10">
        <v>44561</v>
      </c>
      <c r="C2" s="11">
        <v>1</v>
      </c>
      <c r="D2" s="9" t="s">
        <v>104</v>
      </c>
      <c r="E2" s="11">
        <v>2437</v>
      </c>
      <c r="F2" s="9" t="s">
        <v>1654</v>
      </c>
      <c r="G2" s="9" t="s">
        <v>1581</v>
      </c>
      <c r="H2" s="9" t="s">
        <v>1582</v>
      </c>
      <c r="I2" s="9" t="s">
        <v>1583</v>
      </c>
      <c r="J2" s="10">
        <v>44561</v>
      </c>
      <c r="K2" s="9" t="s">
        <v>1655</v>
      </c>
      <c r="L2" s="9" t="s">
        <v>1656</v>
      </c>
      <c r="M2" s="12">
        <v>14220185000</v>
      </c>
      <c r="N2" s="9" t="s">
        <v>1585</v>
      </c>
    </row>
    <row r="3" spans="1:14" x14ac:dyDescent="0.25">
      <c r="A3" s="9" t="s">
        <v>400</v>
      </c>
      <c r="B3" s="10">
        <v>44561</v>
      </c>
      <c r="C3" s="11">
        <v>1</v>
      </c>
      <c r="D3" s="9" t="s">
        <v>401</v>
      </c>
      <c r="E3" s="11">
        <v>14451</v>
      </c>
      <c r="F3" s="9" t="s">
        <v>1654</v>
      </c>
      <c r="G3" s="9" t="s">
        <v>1581</v>
      </c>
      <c r="H3" s="9" t="s">
        <v>1582</v>
      </c>
      <c r="I3" s="9" t="s">
        <v>1583</v>
      </c>
      <c r="J3" s="10">
        <v>44561</v>
      </c>
      <c r="K3" s="9" t="s">
        <v>1655</v>
      </c>
      <c r="L3" s="9" t="s">
        <v>1656</v>
      </c>
      <c r="M3" s="12">
        <v>297868000</v>
      </c>
      <c r="N3" s="9" t="s">
        <v>1585</v>
      </c>
    </row>
    <row r="4" spans="1:14" x14ac:dyDescent="0.25">
      <c r="A4" s="9" t="s">
        <v>402</v>
      </c>
      <c r="B4" s="10">
        <v>44561</v>
      </c>
      <c r="C4" s="11">
        <v>1</v>
      </c>
      <c r="D4" s="9" t="s">
        <v>403</v>
      </c>
      <c r="E4" s="11">
        <v>26190</v>
      </c>
      <c r="F4" s="9" t="s">
        <v>1654</v>
      </c>
      <c r="G4" s="9" t="s">
        <v>1581</v>
      </c>
      <c r="H4" s="9" t="s">
        <v>1582</v>
      </c>
      <c r="I4" s="9" t="s">
        <v>1583</v>
      </c>
      <c r="J4" s="10">
        <v>44561</v>
      </c>
      <c r="K4" s="9" t="s">
        <v>1655</v>
      </c>
      <c r="L4" s="9" t="s">
        <v>1656</v>
      </c>
      <c r="M4" s="12">
        <v>3564007000</v>
      </c>
      <c r="N4" s="9" t="s">
        <v>1585</v>
      </c>
    </row>
    <row r="5" spans="1:14" x14ac:dyDescent="0.25">
      <c r="A5" s="9" t="s">
        <v>404</v>
      </c>
      <c r="B5" s="10">
        <v>44561</v>
      </c>
      <c r="C5" s="11">
        <v>1</v>
      </c>
      <c r="D5" s="9" t="s">
        <v>405</v>
      </c>
      <c r="E5" s="11">
        <v>14613</v>
      </c>
      <c r="F5" s="9" t="s">
        <v>1654</v>
      </c>
      <c r="G5" s="9" t="s">
        <v>1581</v>
      </c>
      <c r="H5" s="9" t="s">
        <v>1582</v>
      </c>
      <c r="I5" s="9" t="s">
        <v>1583</v>
      </c>
      <c r="J5" s="10">
        <v>44561</v>
      </c>
      <c r="K5" s="9" t="s">
        <v>1655</v>
      </c>
      <c r="L5" s="9" t="s">
        <v>1656</v>
      </c>
      <c r="M5" s="12">
        <v>4000</v>
      </c>
      <c r="N5" s="9" t="s">
        <v>1585</v>
      </c>
    </row>
    <row r="6" spans="1:14" x14ac:dyDescent="0.25">
      <c r="A6" s="9" t="s">
        <v>406</v>
      </c>
      <c r="B6" s="10">
        <v>44561</v>
      </c>
      <c r="C6" s="11">
        <v>2</v>
      </c>
      <c r="D6" s="9" t="s">
        <v>407</v>
      </c>
      <c r="E6" s="11">
        <v>26174</v>
      </c>
      <c r="F6" s="9" t="s">
        <v>1654</v>
      </c>
      <c r="G6" s="9" t="s">
        <v>1581</v>
      </c>
      <c r="H6" s="9" t="s">
        <v>1582</v>
      </c>
      <c r="I6" s="9" t="s">
        <v>1583</v>
      </c>
      <c r="J6" s="10">
        <v>44561</v>
      </c>
      <c r="K6" s="9" t="s">
        <v>1655</v>
      </c>
      <c r="L6" s="9" t="s">
        <v>1656</v>
      </c>
      <c r="M6" s="12">
        <v>616066000</v>
      </c>
      <c r="N6" s="9" t="s">
        <v>1585</v>
      </c>
    </row>
    <row r="7" spans="1:14" x14ac:dyDescent="0.25">
      <c r="A7" s="9" t="s">
        <v>408</v>
      </c>
      <c r="B7" s="10">
        <v>44561</v>
      </c>
      <c r="C7" s="11">
        <v>1</v>
      </c>
      <c r="D7" s="9" t="s">
        <v>409</v>
      </c>
      <c r="E7" s="11">
        <v>26069</v>
      </c>
      <c r="F7" s="9" t="s">
        <v>1654</v>
      </c>
      <c r="G7" s="9" t="s">
        <v>1581</v>
      </c>
      <c r="H7" s="9" t="s">
        <v>1582</v>
      </c>
      <c r="I7" s="9" t="s">
        <v>1583</v>
      </c>
      <c r="J7" s="10">
        <v>44561</v>
      </c>
      <c r="K7" s="9" t="s">
        <v>1655</v>
      </c>
      <c r="L7" s="9" t="s">
        <v>1656</v>
      </c>
      <c r="M7" s="12">
        <v>254130000</v>
      </c>
      <c r="N7" s="9" t="s">
        <v>1585</v>
      </c>
    </row>
    <row r="8" spans="1:14" x14ac:dyDescent="0.25">
      <c r="A8" s="9" t="s">
        <v>410</v>
      </c>
      <c r="B8" s="10">
        <v>44561</v>
      </c>
      <c r="C8" s="11">
        <v>1</v>
      </c>
      <c r="D8" s="9" t="s">
        <v>141</v>
      </c>
      <c r="E8" s="11">
        <v>14818</v>
      </c>
      <c r="F8" s="9" t="s">
        <v>1654</v>
      </c>
      <c r="G8" s="9" t="s">
        <v>1581</v>
      </c>
      <c r="H8" s="9" t="s">
        <v>1588</v>
      </c>
      <c r="I8" s="9" t="s">
        <v>1583</v>
      </c>
      <c r="J8" s="10">
        <v>44561</v>
      </c>
      <c r="K8" s="9" t="s">
        <v>1655</v>
      </c>
      <c r="L8" s="9" t="s">
        <v>1656</v>
      </c>
      <c r="M8" s="12">
        <v>748000</v>
      </c>
      <c r="N8" s="9" t="s">
        <v>1585</v>
      </c>
    </row>
    <row r="9" spans="1:14" x14ac:dyDescent="0.25">
      <c r="A9" s="9" t="s">
        <v>411</v>
      </c>
      <c r="B9" s="10">
        <v>44561</v>
      </c>
      <c r="C9" s="11">
        <v>1</v>
      </c>
      <c r="D9" s="9" t="s">
        <v>362</v>
      </c>
      <c r="E9" s="11">
        <v>11258</v>
      </c>
      <c r="F9" s="9" t="s">
        <v>1654</v>
      </c>
      <c r="G9" s="9" t="s">
        <v>1581</v>
      </c>
      <c r="H9" s="9" t="s">
        <v>1582</v>
      </c>
      <c r="I9" s="9" t="s">
        <v>1583</v>
      </c>
      <c r="J9" s="10">
        <v>44561</v>
      </c>
      <c r="K9" s="9" t="s">
        <v>1655</v>
      </c>
      <c r="L9" s="9" t="s">
        <v>1656</v>
      </c>
      <c r="M9" s="12">
        <v>323710000</v>
      </c>
      <c r="N9" s="9" t="s">
        <v>1585</v>
      </c>
    </row>
    <row r="10" spans="1:14" x14ac:dyDescent="0.25">
      <c r="A10" s="9" t="s">
        <v>412</v>
      </c>
      <c r="B10" s="10">
        <v>44561</v>
      </c>
      <c r="C10" s="11">
        <v>1</v>
      </c>
      <c r="D10" s="9" t="s">
        <v>413</v>
      </c>
      <c r="E10" s="11">
        <v>15423</v>
      </c>
      <c r="F10" s="9" t="s">
        <v>1654</v>
      </c>
      <c r="G10" s="9" t="s">
        <v>1581</v>
      </c>
      <c r="H10" s="9" t="s">
        <v>1582</v>
      </c>
      <c r="I10" s="9" t="s">
        <v>1583</v>
      </c>
      <c r="J10" s="10">
        <v>44561</v>
      </c>
      <c r="K10" s="9" t="s">
        <v>1655</v>
      </c>
      <c r="L10" s="9" t="s">
        <v>1656</v>
      </c>
      <c r="M10" s="12">
        <v>1486000</v>
      </c>
      <c r="N10" s="9" t="s">
        <v>1585</v>
      </c>
    </row>
    <row r="11" spans="1:14" x14ac:dyDescent="0.25">
      <c r="A11" s="9" t="s">
        <v>414</v>
      </c>
      <c r="B11" s="10">
        <v>44561</v>
      </c>
      <c r="C11" s="11">
        <v>1</v>
      </c>
      <c r="D11" s="9" t="s">
        <v>415</v>
      </c>
      <c r="E11" s="11">
        <v>16772</v>
      </c>
      <c r="F11" s="9" t="s">
        <v>1654</v>
      </c>
      <c r="G11" s="9" t="s">
        <v>1581</v>
      </c>
      <c r="H11" s="9" t="s">
        <v>1582</v>
      </c>
      <c r="I11" s="9" t="s">
        <v>1583</v>
      </c>
      <c r="J11" s="10">
        <v>44561</v>
      </c>
      <c r="K11" s="9" t="s">
        <v>1655</v>
      </c>
      <c r="L11" s="9" t="s">
        <v>1656</v>
      </c>
      <c r="M11" s="12">
        <v>6889142000</v>
      </c>
      <c r="N11" s="9" t="s">
        <v>1585</v>
      </c>
    </row>
    <row r="12" spans="1:14" x14ac:dyDescent="0.25">
      <c r="A12" s="9" t="s">
        <v>416</v>
      </c>
      <c r="B12" s="10">
        <v>44561</v>
      </c>
      <c r="C12" s="11">
        <v>1</v>
      </c>
      <c r="D12" s="9" t="s">
        <v>417</v>
      </c>
      <c r="E12" s="11">
        <v>24880</v>
      </c>
      <c r="F12" s="9" t="s">
        <v>1654</v>
      </c>
      <c r="G12" s="9" t="s">
        <v>1581</v>
      </c>
      <c r="H12" s="9" t="s">
        <v>1582</v>
      </c>
      <c r="I12" s="9" t="s">
        <v>1583</v>
      </c>
      <c r="J12" s="10">
        <v>44561</v>
      </c>
      <c r="K12" s="9" t="s">
        <v>1655</v>
      </c>
      <c r="L12" s="9" t="s">
        <v>1656</v>
      </c>
      <c r="M12" s="12">
        <v>612320000</v>
      </c>
      <c r="N12" s="9" t="s">
        <v>1585</v>
      </c>
    </row>
    <row r="13" spans="1:14" x14ac:dyDescent="0.25">
      <c r="A13" s="9" t="s">
        <v>418</v>
      </c>
      <c r="B13" s="10">
        <v>44561</v>
      </c>
      <c r="C13" s="11">
        <v>3</v>
      </c>
      <c r="D13" s="9" t="s">
        <v>419</v>
      </c>
      <c r="E13" s="11">
        <v>24406</v>
      </c>
      <c r="F13" s="9" t="s">
        <v>1654</v>
      </c>
      <c r="G13" s="9" t="s">
        <v>1581</v>
      </c>
      <c r="H13" s="9" t="s">
        <v>1582</v>
      </c>
      <c r="I13" s="9" t="s">
        <v>1583</v>
      </c>
      <c r="J13" s="10">
        <v>44561</v>
      </c>
      <c r="K13" s="9" t="s">
        <v>1655</v>
      </c>
      <c r="L13" s="9" t="s">
        <v>1656</v>
      </c>
      <c r="M13" s="12">
        <v>18754023000</v>
      </c>
      <c r="N13" s="9" t="s">
        <v>1585</v>
      </c>
    </row>
    <row r="14" spans="1:14" x14ac:dyDescent="0.25">
      <c r="A14" s="9" t="s">
        <v>420</v>
      </c>
      <c r="B14" s="10">
        <v>44561</v>
      </c>
      <c r="C14" s="11">
        <v>1</v>
      </c>
      <c r="D14" s="9" t="s">
        <v>345</v>
      </c>
      <c r="E14" s="11">
        <v>14966</v>
      </c>
      <c r="F14" s="9" t="s">
        <v>1654</v>
      </c>
      <c r="G14" s="9" t="s">
        <v>1581</v>
      </c>
      <c r="H14" s="9" t="s">
        <v>1582</v>
      </c>
      <c r="I14" s="9" t="s">
        <v>1583</v>
      </c>
      <c r="J14" s="10">
        <v>44561</v>
      </c>
      <c r="K14" s="9" t="s">
        <v>1655</v>
      </c>
      <c r="L14" s="9" t="s">
        <v>1656</v>
      </c>
      <c r="M14" s="12">
        <v>12419000</v>
      </c>
      <c r="N14" s="9" t="s">
        <v>1585</v>
      </c>
    </row>
    <row r="15" spans="1:14" x14ac:dyDescent="0.25">
      <c r="A15" s="9" t="s">
        <v>421</v>
      </c>
      <c r="B15" s="10">
        <v>44561</v>
      </c>
      <c r="C15" s="11">
        <v>1</v>
      </c>
      <c r="D15" s="9" t="s">
        <v>422</v>
      </c>
      <c r="E15" s="11">
        <v>22594</v>
      </c>
      <c r="F15" s="9" t="s">
        <v>1654</v>
      </c>
      <c r="G15" s="9" t="s">
        <v>1581</v>
      </c>
      <c r="H15" s="9" t="s">
        <v>1582</v>
      </c>
      <c r="I15" s="9" t="s">
        <v>1583</v>
      </c>
      <c r="J15" s="10">
        <v>44561</v>
      </c>
      <c r="K15" s="9" t="s">
        <v>1655</v>
      </c>
      <c r="L15" s="9" t="s">
        <v>1656</v>
      </c>
      <c r="M15" s="12">
        <v>345235000</v>
      </c>
      <c r="N15" s="9" t="s">
        <v>1585</v>
      </c>
    </row>
    <row r="16" spans="1:14" x14ac:dyDescent="0.25">
      <c r="A16" s="9" t="s">
        <v>423</v>
      </c>
      <c r="B16" s="10">
        <v>44561</v>
      </c>
      <c r="C16" s="11">
        <v>1</v>
      </c>
      <c r="D16" s="9" t="s">
        <v>232</v>
      </c>
      <c r="E16" s="11">
        <v>18589</v>
      </c>
      <c r="F16" s="9" t="s">
        <v>1654</v>
      </c>
      <c r="G16" s="9" t="s">
        <v>1581</v>
      </c>
      <c r="H16" s="9" t="s">
        <v>1582</v>
      </c>
      <c r="I16" s="9" t="s">
        <v>1583</v>
      </c>
      <c r="J16" s="10">
        <v>44561</v>
      </c>
      <c r="K16" s="9" t="s">
        <v>1655</v>
      </c>
      <c r="L16" s="9" t="s">
        <v>1656</v>
      </c>
      <c r="M16" s="12">
        <v>46956000</v>
      </c>
      <c r="N16" s="9" t="s">
        <v>1585</v>
      </c>
    </row>
    <row r="17" spans="1:14" x14ac:dyDescent="0.25">
      <c r="A17" s="9" t="s">
        <v>424</v>
      </c>
      <c r="B17" s="10">
        <v>44561</v>
      </c>
      <c r="C17" s="11">
        <v>1</v>
      </c>
      <c r="D17" s="9" t="s">
        <v>425</v>
      </c>
      <c r="E17" s="11">
        <v>15091</v>
      </c>
      <c r="F17" s="9" t="s">
        <v>1654</v>
      </c>
      <c r="G17" s="9" t="s">
        <v>1581</v>
      </c>
      <c r="H17" s="9" t="s">
        <v>1582</v>
      </c>
      <c r="I17" s="9" t="s">
        <v>1583</v>
      </c>
      <c r="J17" s="10">
        <v>44561</v>
      </c>
      <c r="K17" s="9" t="s">
        <v>1655</v>
      </c>
      <c r="L17" s="9" t="s">
        <v>1656</v>
      </c>
      <c r="M17" s="12">
        <v>9725000</v>
      </c>
      <c r="N17" s="9" t="s">
        <v>1585</v>
      </c>
    </row>
    <row r="18" spans="1:14" x14ac:dyDescent="0.25">
      <c r="A18" s="9" t="s">
        <v>426</v>
      </c>
      <c r="B18" s="10">
        <v>44561</v>
      </c>
      <c r="C18" s="11">
        <v>1</v>
      </c>
      <c r="D18" s="9" t="s">
        <v>64</v>
      </c>
      <c r="E18" s="11">
        <v>20990</v>
      </c>
      <c r="F18" s="9" t="s">
        <v>1654</v>
      </c>
      <c r="G18" s="9" t="s">
        <v>1581</v>
      </c>
      <c r="H18" s="9" t="s">
        <v>1582</v>
      </c>
      <c r="I18" s="9" t="s">
        <v>1583</v>
      </c>
      <c r="J18" s="10">
        <v>44561</v>
      </c>
      <c r="K18" s="9" t="s">
        <v>1655</v>
      </c>
      <c r="L18" s="9" t="s">
        <v>1656</v>
      </c>
      <c r="M18" s="12">
        <v>12744566000</v>
      </c>
      <c r="N18" s="9" t="s">
        <v>1585</v>
      </c>
    </row>
    <row r="19" spans="1:14" x14ac:dyDescent="0.25">
      <c r="A19" s="9" t="s">
        <v>427</v>
      </c>
      <c r="B19" s="10">
        <v>44561</v>
      </c>
      <c r="C19" s="11">
        <v>4</v>
      </c>
      <c r="D19" s="9" t="s">
        <v>195</v>
      </c>
      <c r="E19" s="11">
        <v>15253</v>
      </c>
      <c r="F19" s="9" t="s">
        <v>1654</v>
      </c>
      <c r="G19" s="9" t="s">
        <v>1581</v>
      </c>
      <c r="H19" s="9" t="s">
        <v>1582</v>
      </c>
      <c r="I19" s="9" t="s">
        <v>1583</v>
      </c>
      <c r="J19" s="10">
        <v>44561</v>
      </c>
      <c r="K19" s="9" t="s">
        <v>1655</v>
      </c>
      <c r="L19" s="9" t="s">
        <v>1656</v>
      </c>
      <c r="M19" s="12">
        <v>3431356000</v>
      </c>
      <c r="N19" s="9" t="s">
        <v>1585</v>
      </c>
    </row>
    <row r="20" spans="1:14" x14ac:dyDescent="0.25">
      <c r="A20" s="9" t="s">
        <v>428</v>
      </c>
      <c r="B20" s="10">
        <v>44561</v>
      </c>
      <c r="C20" s="11">
        <v>1</v>
      </c>
      <c r="D20" s="9" t="s">
        <v>429</v>
      </c>
      <c r="E20" s="11">
        <v>15199</v>
      </c>
      <c r="F20" s="9" t="s">
        <v>1654</v>
      </c>
      <c r="G20" s="9" t="s">
        <v>1581</v>
      </c>
      <c r="H20" s="9" t="s">
        <v>1582</v>
      </c>
      <c r="I20" s="9" t="s">
        <v>1583</v>
      </c>
      <c r="J20" s="10">
        <v>44561</v>
      </c>
      <c r="K20" s="9" t="s">
        <v>1655</v>
      </c>
      <c r="L20" s="9" t="s">
        <v>1656</v>
      </c>
      <c r="M20" s="12">
        <v>7979212000</v>
      </c>
      <c r="N20" s="9" t="s">
        <v>1585</v>
      </c>
    </row>
    <row r="21" spans="1:14" x14ac:dyDescent="0.25">
      <c r="A21" s="9" t="s">
        <v>430</v>
      </c>
      <c r="B21" s="10">
        <v>44561</v>
      </c>
      <c r="C21" s="11">
        <v>1</v>
      </c>
      <c r="D21" s="9" t="s">
        <v>207</v>
      </c>
      <c r="E21" s="11">
        <v>15369</v>
      </c>
      <c r="F21" s="9" t="s">
        <v>1654</v>
      </c>
      <c r="G21" s="9" t="s">
        <v>1581</v>
      </c>
      <c r="H21" s="9" t="s">
        <v>1582</v>
      </c>
      <c r="I21" s="9" t="s">
        <v>1583</v>
      </c>
      <c r="J21" s="10">
        <v>44561</v>
      </c>
      <c r="K21" s="9" t="s">
        <v>1655</v>
      </c>
      <c r="L21" s="9" t="s">
        <v>1656</v>
      </c>
      <c r="M21" s="12">
        <v>1212271000</v>
      </c>
      <c r="N21" s="9" t="s">
        <v>1585</v>
      </c>
    </row>
    <row r="22" spans="1:14" x14ac:dyDescent="0.25">
      <c r="A22" s="9" t="s">
        <v>431</v>
      </c>
      <c r="B22" s="10">
        <v>44561</v>
      </c>
      <c r="C22" s="11">
        <v>1</v>
      </c>
      <c r="D22" s="9" t="s">
        <v>147</v>
      </c>
      <c r="E22" s="11">
        <v>19208</v>
      </c>
      <c r="F22" s="9" t="s">
        <v>1654</v>
      </c>
      <c r="G22" s="9" t="s">
        <v>1581</v>
      </c>
      <c r="H22" s="9" t="s">
        <v>1582</v>
      </c>
      <c r="I22" s="9" t="s">
        <v>1583</v>
      </c>
      <c r="J22" s="10">
        <v>44561</v>
      </c>
      <c r="K22" s="9" t="s">
        <v>1655</v>
      </c>
      <c r="L22" s="9" t="s">
        <v>1656</v>
      </c>
      <c r="M22" s="12">
        <v>33477000</v>
      </c>
      <c r="N22" s="9" t="s">
        <v>1585</v>
      </c>
    </row>
    <row r="23" spans="1:14" x14ac:dyDescent="0.25">
      <c r="A23" s="9" t="s">
        <v>432</v>
      </c>
      <c r="B23" s="10">
        <v>44561</v>
      </c>
      <c r="C23" s="11">
        <v>1</v>
      </c>
      <c r="D23" s="9" t="s">
        <v>433</v>
      </c>
      <c r="E23" s="11">
        <v>24937</v>
      </c>
      <c r="F23" s="9" t="s">
        <v>1654</v>
      </c>
      <c r="G23" s="9" t="s">
        <v>1581</v>
      </c>
      <c r="H23" s="9" t="s">
        <v>1582</v>
      </c>
      <c r="I23" s="9" t="s">
        <v>1583</v>
      </c>
      <c r="J23" s="10">
        <v>44561</v>
      </c>
      <c r="K23" s="9" t="s">
        <v>1655</v>
      </c>
      <c r="L23" s="9" t="s">
        <v>1656</v>
      </c>
      <c r="M23" s="12">
        <v>189395000</v>
      </c>
      <c r="N23" s="9" t="s">
        <v>1585</v>
      </c>
    </row>
    <row r="24" spans="1:14" x14ac:dyDescent="0.25">
      <c r="A24" s="9" t="s">
        <v>434</v>
      </c>
      <c r="B24" s="10">
        <v>44561</v>
      </c>
      <c r="C24" s="11">
        <v>1</v>
      </c>
      <c r="D24" s="9" t="s">
        <v>435</v>
      </c>
      <c r="E24" s="11">
        <v>15717</v>
      </c>
      <c r="F24" s="9" t="s">
        <v>1654</v>
      </c>
      <c r="G24" s="9" t="s">
        <v>1581</v>
      </c>
      <c r="H24" s="9" t="s">
        <v>1582</v>
      </c>
      <c r="I24" s="9" t="s">
        <v>1583</v>
      </c>
      <c r="J24" s="10">
        <v>44561</v>
      </c>
      <c r="K24" s="9" t="s">
        <v>1655</v>
      </c>
      <c r="L24" s="9" t="s">
        <v>1656</v>
      </c>
      <c r="M24" s="12">
        <v>4000</v>
      </c>
      <c r="N24" s="9" t="s">
        <v>1585</v>
      </c>
    </row>
    <row r="25" spans="1:14" x14ac:dyDescent="0.25">
      <c r="A25" s="9" t="s">
        <v>436</v>
      </c>
      <c r="B25" s="10">
        <v>44561</v>
      </c>
      <c r="C25" s="11">
        <v>2</v>
      </c>
      <c r="D25" s="9" t="s">
        <v>437</v>
      </c>
      <c r="E25" s="11">
        <v>21733</v>
      </c>
      <c r="F25" s="9" t="s">
        <v>1654</v>
      </c>
      <c r="G25" s="9" t="s">
        <v>1581</v>
      </c>
      <c r="H25" s="9" t="s">
        <v>1582</v>
      </c>
      <c r="I25" s="9" t="s">
        <v>1583</v>
      </c>
      <c r="J25" s="10">
        <v>44561</v>
      </c>
      <c r="K25" s="9" t="s">
        <v>1655</v>
      </c>
      <c r="L25" s="9" t="s">
        <v>1656</v>
      </c>
      <c r="M25" s="12">
        <v>81683517000</v>
      </c>
      <c r="N25" s="9" t="s">
        <v>1585</v>
      </c>
    </row>
    <row r="26" spans="1:14" x14ac:dyDescent="0.25">
      <c r="A26" s="9" t="s">
        <v>438</v>
      </c>
      <c r="B26" s="10">
        <v>44561</v>
      </c>
      <c r="C26" s="11">
        <v>1</v>
      </c>
      <c r="D26" s="9" t="s">
        <v>292</v>
      </c>
      <c r="E26" s="11">
        <v>15539</v>
      </c>
      <c r="F26" s="9" t="s">
        <v>1654</v>
      </c>
      <c r="G26" s="9" t="s">
        <v>1581</v>
      </c>
      <c r="H26" s="9" t="s">
        <v>1582</v>
      </c>
      <c r="I26" s="9" t="s">
        <v>1583</v>
      </c>
      <c r="J26" s="10">
        <v>44561</v>
      </c>
      <c r="K26" s="9" t="s">
        <v>1655</v>
      </c>
      <c r="L26" s="9" t="s">
        <v>1656</v>
      </c>
      <c r="M26" s="12">
        <v>3351000000</v>
      </c>
      <c r="N26" s="9" t="s">
        <v>1585</v>
      </c>
    </row>
    <row r="27" spans="1:14" x14ac:dyDescent="0.25">
      <c r="A27" s="9" t="s">
        <v>439</v>
      </c>
      <c r="B27" s="10">
        <v>44561</v>
      </c>
      <c r="C27" s="11">
        <v>5</v>
      </c>
      <c r="D27" s="9" t="s">
        <v>440</v>
      </c>
      <c r="E27" s="11">
        <v>15784</v>
      </c>
      <c r="F27" s="9" t="s">
        <v>1654</v>
      </c>
      <c r="G27" s="9" t="s">
        <v>1581</v>
      </c>
      <c r="H27" s="9" t="s">
        <v>1582</v>
      </c>
      <c r="I27" s="9" t="s">
        <v>1583</v>
      </c>
      <c r="J27" s="10">
        <v>44561</v>
      </c>
      <c r="K27" s="9" t="s">
        <v>1655</v>
      </c>
      <c r="L27" s="9" t="s">
        <v>1656</v>
      </c>
      <c r="M27" s="12">
        <v>28647000</v>
      </c>
      <c r="N27" s="9" t="s">
        <v>1585</v>
      </c>
    </row>
    <row r="28" spans="1:14" x14ac:dyDescent="0.25">
      <c r="A28" s="9" t="s">
        <v>441</v>
      </c>
      <c r="B28" s="10">
        <v>44561</v>
      </c>
      <c r="C28" s="11">
        <v>1</v>
      </c>
      <c r="D28" s="9" t="s">
        <v>442</v>
      </c>
      <c r="E28" s="11">
        <v>24660</v>
      </c>
      <c r="F28" s="9" t="s">
        <v>1654</v>
      </c>
      <c r="G28" s="9" t="s">
        <v>1581</v>
      </c>
      <c r="H28" s="9" t="s">
        <v>1582</v>
      </c>
      <c r="I28" s="9" t="s">
        <v>1583</v>
      </c>
      <c r="J28" s="10">
        <v>44561</v>
      </c>
      <c r="K28" s="9" t="s">
        <v>1655</v>
      </c>
      <c r="L28" s="9" t="s">
        <v>1656</v>
      </c>
      <c r="M28" s="12">
        <v>331528000</v>
      </c>
      <c r="N28" s="9" t="s">
        <v>1585</v>
      </c>
    </row>
    <row r="29" spans="1:14" x14ac:dyDescent="0.25">
      <c r="A29" s="9" t="s">
        <v>443</v>
      </c>
      <c r="B29" s="10">
        <v>44561</v>
      </c>
      <c r="C29" s="11">
        <v>1</v>
      </c>
      <c r="D29" s="9" t="s">
        <v>444</v>
      </c>
      <c r="E29" s="11">
        <v>15709</v>
      </c>
      <c r="F29" s="9" t="s">
        <v>1654</v>
      </c>
      <c r="G29" s="9" t="s">
        <v>1581</v>
      </c>
      <c r="H29" s="9" t="s">
        <v>1582</v>
      </c>
      <c r="I29" s="9" t="s">
        <v>1583</v>
      </c>
      <c r="J29" s="10">
        <v>44561</v>
      </c>
      <c r="K29" s="9" t="s">
        <v>1655</v>
      </c>
      <c r="L29" s="9" t="s">
        <v>1656</v>
      </c>
      <c r="M29" s="12">
        <v>961052000</v>
      </c>
      <c r="N29" s="9" t="s">
        <v>1585</v>
      </c>
    </row>
    <row r="30" spans="1:14" x14ac:dyDescent="0.25">
      <c r="A30" s="9" t="s">
        <v>445</v>
      </c>
      <c r="B30" s="10">
        <v>44561</v>
      </c>
      <c r="C30" s="11">
        <v>1</v>
      </c>
      <c r="D30" s="9" t="s">
        <v>394</v>
      </c>
      <c r="E30" s="11">
        <v>15741</v>
      </c>
      <c r="F30" s="9" t="s">
        <v>1654</v>
      </c>
      <c r="G30" s="9" t="s">
        <v>1581</v>
      </c>
      <c r="H30" s="9" t="s">
        <v>1582</v>
      </c>
      <c r="I30" s="9" t="s">
        <v>1583</v>
      </c>
      <c r="J30" s="10">
        <v>44561</v>
      </c>
      <c r="K30" s="9" t="s">
        <v>1655</v>
      </c>
      <c r="L30" s="9" t="s">
        <v>1656</v>
      </c>
      <c r="M30" s="12">
        <v>696000</v>
      </c>
      <c r="N30" s="9" t="s">
        <v>1585</v>
      </c>
    </row>
    <row r="31" spans="1:14" x14ac:dyDescent="0.25">
      <c r="A31" s="9" t="s">
        <v>446</v>
      </c>
      <c r="B31" s="10">
        <v>44561</v>
      </c>
      <c r="C31" s="11">
        <v>1</v>
      </c>
      <c r="D31" s="9" t="s">
        <v>284</v>
      </c>
      <c r="E31" s="11">
        <v>17949</v>
      </c>
      <c r="F31" s="9" t="s">
        <v>1654</v>
      </c>
      <c r="G31" s="9" t="s">
        <v>1581</v>
      </c>
      <c r="H31" s="9" t="s">
        <v>1582</v>
      </c>
      <c r="I31" s="9" t="s">
        <v>1583</v>
      </c>
      <c r="J31" s="10">
        <v>44561</v>
      </c>
      <c r="K31" s="9" t="s">
        <v>1655</v>
      </c>
      <c r="L31" s="9" t="s">
        <v>1656</v>
      </c>
      <c r="M31" s="12">
        <v>2398098000</v>
      </c>
      <c r="N31" s="9" t="s">
        <v>1585</v>
      </c>
    </row>
    <row r="32" spans="1:14" x14ac:dyDescent="0.25">
      <c r="A32" s="9" t="s">
        <v>447</v>
      </c>
      <c r="B32" s="10">
        <v>44561</v>
      </c>
      <c r="C32" s="11">
        <v>1</v>
      </c>
      <c r="D32" s="9" t="s">
        <v>448</v>
      </c>
      <c r="E32" s="11">
        <v>25666</v>
      </c>
      <c r="F32" s="9" t="s">
        <v>1654</v>
      </c>
      <c r="G32" s="9" t="s">
        <v>1581</v>
      </c>
      <c r="H32" s="9" t="s">
        <v>1582</v>
      </c>
      <c r="I32" s="9" t="s">
        <v>1583</v>
      </c>
      <c r="J32" s="10">
        <v>44561</v>
      </c>
      <c r="K32" s="9" t="s">
        <v>1655</v>
      </c>
      <c r="L32" s="9" t="s">
        <v>1656</v>
      </c>
      <c r="M32" s="12">
        <v>62092000</v>
      </c>
      <c r="N32" s="9" t="s">
        <v>1585</v>
      </c>
    </row>
    <row r="33" spans="1:14" x14ac:dyDescent="0.25">
      <c r="A33" s="9" t="s">
        <v>449</v>
      </c>
      <c r="B33" s="10">
        <v>44561</v>
      </c>
      <c r="C33" s="11">
        <v>1</v>
      </c>
      <c r="D33" s="9" t="s">
        <v>450</v>
      </c>
      <c r="E33" s="11">
        <v>25577</v>
      </c>
      <c r="F33" s="9" t="s">
        <v>1654</v>
      </c>
      <c r="G33" s="9" t="s">
        <v>1581</v>
      </c>
      <c r="H33" s="9" t="s">
        <v>1588</v>
      </c>
      <c r="I33" s="9" t="s">
        <v>1583</v>
      </c>
      <c r="J33" s="10">
        <v>44561</v>
      </c>
      <c r="K33" s="9" t="s">
        <v>1655</v>
      </c>
      <c r="L33" s="9" t="s">
        <v>1656</v>
      </c>
      <c r="M33" s="12">
        <v>6399466000</v>
      </c>
      <c r="N33" s="9" t="s">
        <v>1585</v>
      </c>
    </row>
    <row r="34" spans="1:14" x14ac:dyDescent="0.25">
      <c r="A34" s="9" t="s">
        <v>451</v>
      </c>
      <c r="B34" s="10">
        <v>44561</v>
      </c>
      <c r="C34" s="11">
        <v>1</v>
      </c>
      <c r="D34" s="9" t="s">
        <v>214</v>
      </c>
      <c r="E34" s="11">
        <v>16101</v>
      </c>
      <c r="F34" s="9" t="s">
        <v>1654</v>
      </c>
      <c r="G34" s="9" t="s">
        <v>1581</v>
      </c>
      <c r="H34" s="9" t="s">
        <v>1582</v>
      </c>
      <c r="I34" s="9" t="s">
        <v>1583</v>
      </c>
      <c r="J34" s="10">
        <v>44561</v>
      </c>
      <c r="K34" s="9" t="s">
        <v>1655</v>
      </c>
      <c r="L34" s="9" t="s">
        <v>1656</v>
      </c>
      <c r="M34" s="12">
        <v>851187000</v>
      </c>
      <c r="N34" s="9" t="s">
        <v>1585</v>
      </c>
    </row>
    <row r="35" spans="1:14" x14ac:dyDescent="0.25">
      <c r="A35" s="9" t="s">
        <v>452</v>
      </c>
      <c r="B35" s="10">
        <v>44561</v>
      </c>
      <c r="C35" s="11">
        <v>1</v>
      </c>
      <c r="D35" s="9" t="s">
        <v>453</v>
      </c>
      <c r="E35" s="11">
        <v>25160</v>
      </c>
      <c r="F35" s="9" t="s">
        <v>1654</v>
      </c>
      <c r="G35" s="9" t="s">
        <v>1581</v>
      </c>
      <c r="H35" s="9" t="s">
        <v>1582</v>
      </c>
      <c r="I35" s="9" t="s">
        <v>1583</v>
      </c>
      <c r="J35" s="10">
        <v>44561</v>
      </c>
      <c r="K35" s="9" t="s">
        <v>1655</v>
      </c>
      <c r="L35" s="9" t="s">
        <v>1656</v>
      </c>
      <c r="M35" s="12">
        <v>363359000</v>
      </c>
      <c r="N35" s="9" t="s">
        <v>1585</v>
      </c>
    </row>
    <row r="36" spans="1:14" x14ac:dyDescent="0.25">
      <c r="A36" s="9" t="s">
        <v>454</v>
      </c>
      <c r="B36" s="10">
        <v>44561</v>
      </c>
      <c r="C36" s="11">
        <v>3</v>
      </c>
      <c r="D36" s="9" t="s">
        <v>336</v>
      </c>
      <c r="E36" s="11">
        <v>19186</v>
      </c>
      <c r="F36" s="9" t="s">
        <v>1654</v>
      </c>
      <c r="G36" s="9" t="s">
        <v>1581</v>
      </c>
      <c r="H36" s="9" t="s">
        <v>1582</v>
      </c>
      <c r="I36" s="9" t="s">
        <v>1583</v>
      </c>
      <c r="J36" s="10">
        <v>44561</v>
      </c>
      <c r="K36" s="9" t="s">
        <v>1655</v>
      </c>
      <c r="L36" s="9" t="s">
        <v>1656</v>
      </c>
      <c r="M36" s="12">
        <v>626027000</v>
      </c>
      <c r="N36" s="9" t="s">
        <v>1585</v>
      </c>
    </row>
    <row r="37" spans="1:14" x14ac:dyDescent="0.25">
      <c r="A37" s="9" t="s">
        <v>455</v>
      </c>
      <c r="B37" s="10">
        <v>44561</v>
      </c>
      <c r="C37" s="11">
        <v>1</v>
      </c>
      <c r="D37" s="9" t="s">
        <v>90</v>
      </c>
      <c r="E37" s="11">
        <v>16292</v>
      </c>
      <c r="F37" s="9" t="s">
        <v>1654</v>
      </c>
      <c r="G37" s="9" t="s">
        <v>1581</v>
      </c>
      <c r="H37" s="9" t="s">
        <v>1582</v>
      </c>
      <c r="I37" s="9" t="s">
        <v>1583</v>
      </c>
      <c r="J37" s="10">
        <v>44561</v>
      </c>
      <c r="K37" s="9" t="s">
        <v>1655</v>
      </c>
      <c r="L37" s="9" t="s">
        <v>1656</v>
      </c>
      <c r="M37" s="12">
        <v>30967040000</v>
      </c>
      <c r="N37" s="9" t="s">
        <v>1585</v>
      </c>
    </row>
    <row r="38" spans="1:14" x14ac:dyDescent="0.25">
      <c r="A38" s="9" t="s">
        <v>456</v>
      </c>
      <c r="B38" s="10">
        <v>44561</v>
      </c>
      <c r="C38" s="11">
        <v>2</v>
      </c>
      <c r="D38" s="9" t="s">
        <v>457</v>
      </c>
      <c r="E38" s="11">
        <v>16284</v>
      </c>
      <c r="F38" s="9" t="s">
        <v>1654</v>
      </c>
      <c r="G38" s="9" t="s">
        <v>1581</v>
      </c>
      <c r="H38" s="9" t="s">
        <v>1582</v>
      </c>
      <c r="I38" s="9" t="s">
        <v>1583</v>
      </c>
      <c r="J38" s="10">
        <v>44561</v>
      </c>
      <c r="K38" s="9" t="s">
        <v>1655</v>
      </c>
      <c r="L38" s="9" t="s">
        <v>1656</v>
      </c>
      <c r="M38" s="12">
        <v>0</v>
      </c>
      <c r="N38" s="9" t="s">
        <v>1585</v>
      </c>
    </row>
    <row r="39" spans="1:14" x14ac:dyDescent="0.25">
      <c r="A39" s="9" t="s">
        <v>458</v>
      </c>
      <c r="B39" s="10">
        <v>44561</v>
      </c>
      <c r="C39" s="11">
        <v>2</v>
      </c>
      <c r="D39" s="9" t="s">
        <v>459</v>
      </c>
      <c r="E39" s="11">
        <v>20044</v>
      </c>
      <c r="F39" s="9" t="s">
        <v>1654</v>
      </c>
      <c r="G39" s="9" t="s">
        <v>1581</v>
      </c>
      <c r="H39" s="9" t="s">
        <v>1582</v>
      </c>
      <c r="I39" s="9" t="s">
        <v>1583</v>
      </c>
      <c r="J39" s="10">
        <v>44561</v>
      </c>
      <c r="K39" s="9" t="s">
        <v>1655</v>
      </c>
      <c r="L39" s="9" t="s">
        <v>1656</v>
      </c>
      <c r="M39" s="12">
        <v>142232000</v>
      </c>
      <c r="N39" s="9" t="s">
        <v>1585</v>
      </c>
    </row>
    <row r="40" spans="1:14" x14ac:dyDescent="0.25">
      <c r="A40" s="9" t="s">
        <v>460</v>
      </c>
      <c r="B40" s="10">
        <v>44561</v>
      </c>
      <c r="C40" s="11">
        <v>1</v>
      </c>
      <c r="D40" s="9" t="s">
        <v>461</v>
      </c>
      <c r="E40" s="11">
        <v>23000</v>
      </c>
      <c r="F40" s="9" t="s">
        <v>1654</v>
      </c>
      <c r="G40" s="9" t="s">
        <v>1581</v>
      </c>
      <c r="H40" s="9" t="s">
        <v>1582</v>
      </c>
      <c r="I40" s="9" t="s">
        <v>1583</v>
      </c>
      <c r="J40" s="10">
        <v>44561</v>
      </c>
      <c r="K40" s="9" t="s">
        <v>1655</v>
      </c>
      <c r="L40" s="9" t="s">
        <v>1656</v>
      </c>
      <c r="M40" s="12">
        <v>647345000</v>
      </c>
      <c r="N40" s="9" t="s">
        <v>1585</v>
      </c>
    </row>
    <row r="41" spans="1:14" x14ac:dyDescent="0.25">
      <c r="A41" s="9" t="s">
        <v>462</v>
      </c>
      <c r="B41" s="10">
        <v>44561</v>
      </c>
      <c r="C41" s="11">
        <v>1</v>
      </c>
      <c r="D41" s="9" t="s">
        <v>463</v>
      </c>
      <c r="E41" s="11">
        <v>18708</v>
      </c>
      <c r="F41" s="9" t="s">
        <v>1654</v>
      </c>
      <c r="G41" s="9" t="s">
        <v>1581</v>
      </c>
      <c r="H41" s="9" t="s">
        <v>1582</v>
      </c>
      <c r="I41" s="9" t="s">
        <v>1583</v>
      </c>
      <c r="J41" s="10">
        <v>44561</v>
      </c>
      <c r="K41" s="9" t="s">
        <v>1655</v>
      </c>
      <c r="L41" s="9" t="s">
        <v>1656</v>
      </c>
      <c r="M41" s="12">
        <v>17752000</v>
      </c>
      <c r="N41" s="9" t="s">
        <v>1585</v>
      </c>
    </row>
    <row r="42" spans="1:14" x14ac:dyDescent="0.25">
      <c r="A42" s="9" t="s">
        <v>464</v>
      </c>
      <c r="B42" s="10">
        <v>44561</v>
      </c>
      <c r="C42" s="11">
        <v>1</v>
      </c>
      <c r="D42" s="9" t="s">
        <v>353</v>
      </c>
      <c r="E42" s="11">
        <v>16438</v>
      </c>
      <c r="F42" s="9" t="s">
        <v>1654</v>
      </c>
      <c r="G42" s="9" t="s">
        <v>1581</v>
      </c>
      <c r="H42" s="9" t="s">
        <v>1582</v>
      </c>
      <c r="I42" s="9" t="s">
        <v>1583</v>
      </c>
      <c r="J42" s="10">
        <v>44561</v>
      </c>
      <c r="K42" s="9" t="s">
        <v>1655</v>
      </c>
      <c r="L42" s="9" t="s">
        <v>1656</v>
      </c>
      <c r="M42" s="12">
        <v>38000</v>
      </c>
      <c r="N42" s="9" t="s">
        <v>1585</v>
      </c>
    </row>
    <row r="43" spans="1:14" x14ac:dyDescent="0.25">
      <c r="A43" s="9" t="s">
        <v>465</v>
      </c>
      <c r="B43" s="10">
        <v>44561</v>
      </c>
      <c r="C43" s="11">
        <v>1</v>
      </c>
      <c r="D43" s="9" t="s">
        <v>466</v>
      </c>
      <c r="E43" s="11">
        <v>26891</v>
      </c>
      <c r="F43" s="9" t="s">
        <v>1654</v>
      </c>
      <c r="G43" s="9" t="s">
        <v>1581</v>
      </c>
      <c r="H43" s="9" t="s">
        <v>1582</v>
      </c>
      <c r="I43" s="9" t="s">
        <v>1583</v>
      </c>
      <c r="J43" s="10">
        <v>44561</v>
      </c>
      <c r="K43" s="9" t="s">
        <v>1655</v>
      </c>
      <c r="L43" s="9" t="s">
        <v>1656</v>
      </c>
      <c r="M43" s="12">
        <v>220394000</v>
      </c>
      <c r="N43" s="9" t="s">
        <v>1585</v>
      </c>
    </row>
    <row r="44" spans="1:14" x14ac:dyDescent="0.25">
      <c r="A44" s="9" t="s">
        <v>467</v>
      </c>
      <c r="B44" s="10">
        <v>44561</v>
      </c>
      <c r="C44" s="11">
        <v>1</v>
      </c>
      <c r="D44" s="9" t="s">
        <v>468</v>
      </c>
      <c r="E44" s="11">
        <v>16497</v>
      </c>
      <c r="F44" s="9" t="s">
        <v>1654</v>
      </c>
      <c r="G44" s="9" t="s">
        <v>1581</v>
      </c>
      <c r="H44" s="9" t="s">
        <v>1582</v>
      </c>
      <c r="I44" s="9" t="s">
        <v>1583</v>
      </c>
      <c r="J44" s="10">
        <v>44561</v>
      </c>
      <c r="K44" s="9" t="s">
        <v>1655</v>
      </c>
      <c r="L44" s="9" t="s">
        <v>1656</v>
      </c>
      <c r="M44" s="12">
        <v>242000</v>
      </c>
      <c r="N44" s="9" t="s">
        <v>1585</v>
      </c>
    </row>
    <row r="45" spans="1:14" x14ac:dyDescent="0.25">
      <c r="A45" s="9" t="s">
        <v>469</v>
      </c>
      <c r="B45" s="10">
        <v>44561</v>
      </c>
      <c r="C45" s="11">
        <v>2</v>
      </c>
      <c r="D45" s="9" t="s">
        <v>395</v>
      </c>
      <c r="E45" s="11">
        <v>16551</v>
      </c>
      <c r="F45" s="9" t="s">
        <v>1654</v>
      </c>
      <c r="G45" s="9" t="s">
        <v>1581</v>
      </c>
      <c r="H45" s="9" t="s">
        <v>1582</v>
      </c>
      <c r="I45" s="9" t="s">
        <v>1583</v>
      </c>
      <c r="J45" s="10">
        <v>44561</v>
      </c>
      <c r="K45" s="9" t="s">
        <v>1655</v>
      </c>
      <c r="L45" s="9" t="s">
        <v>1656</v>
      </c>
      <c r="M45" s="12">
        <v>32000</v>
      </c>
      <c r="N45" s="9" t="s">
        <v>1585</v>
      </c>
    </row>
    <row r="46" spans="1:14" x14ac:dyDescent="0.25">
      <c r="A46" s="9" t="s">
        <v>470</v>
      </c>
      <c r="B46" s="10">
        <v>44561</v>
      </c>
      <c r="C46" s="11">
        <v>1</v>
      </c>
      <c r="D46" s="9" t="s">
        <v>327</v>
      </c>
      <c r="E46" s="11">
        <v>16527</v>
      </c>
      <c r="F46" s="9" t="s">
        <v>1654</v>
      </c>
      <c r="G46" s="9" t="s">
        <v>1581</v>
      </c>
      <c r="H46" s="9" t="s">
        <v>1582</v>
      </c>
      <c r="I46" s="9" t="s">
        <v>1583</v>
      </c>
      <c r="J46" s="10">
        <v>44561</v>
      </c>
      <c r="K46" s="9" t="s">
        <v>1655</v>
      </c>
      <c r="L46" s="9" t="s">
        <v>1656</v>
      </c>
      <c r="M46" s="12">
        <v>2608874000</v>
      </c>
      <c r="N46" s="9" t="s">
        <v>1585</v>
      </c>
    </row>
    <row r="47" spans="1:14" x14ac:dyDescent="0.25">
      <c r="A47" s="9" t="s">
        <v>471</v>
      </c>
      <c r="B47" s="10">
        <v>44561</v>
      </c>
      <c r="C47" s="11">
        <v>1</v>
      </c>
      <c r="D47" s="9" t="s">
        <v>472</v>
      </c>
      <c r="E47" s="11">
        <v>27022</v>
      </c>
      <c r="F47" s="9" t="s">
        <v>1654</v>
      </c>
      <c r="G47" s="9" t="s">
        <v>1581</v>
      </c>
      <c r="H47" s="9" t="s">
        <v>1582</v>
      </c>
      <c r="I47" s="9" t="s">
        <v>1583</v>
      </c>
      <c r="J47" s="10">
        <v>44561</v>
      </c>
      <c r="K47" s="9" t="s">
        <v>1655</v>
      </c>
      <c r="L47" s="9" t="s">
        <v>1656</v>
      </c>
      <c r="M47" s="12">
        <v>4552081000</v>
      </c>
      <c r="N47" s="9" t="s">
        <v>1585</v>
      </c>
    </row>
    <row r="48" spans="1:14" x14ac:dyDescent="0.25">
      <c r="A48" s="9" t="s">
        <v>473</v>
      </c>
      <c r="B48" s="10">
        <v>44561</v>
      </c>
      <c r="C48" s="11">
        <v>1</v>
      </c>
      <c r="D48" s="9" t="s">
        <v>352</v>
      </c>
      <c r="E48" s="11">
        <v>16586</v>
      </c>
      <c r="F48" s="9" t="s">
        <v>1654</v>
      </c>
      <c r="G48" s="9" t="s">
        <v>1581</v>
      </c>
      <c r="H48" s="9" t="s">
        <v>1588</v>
      </c>
      <c r="I48" s="9" t="s">
        <v>1583</v>
      </c>
      <c r="J48" s="10">
        <v>44561</v>
      </c>
      <c r="K48" s="9" t="s">
        <v>1655</v>
      </c>
      <c r="L48" s="9" t="s">
        <v>1656</v>
      </c>
      <c r="M48" s="12">
        <v>198000</v>
      </c>
      <c r="N48" s="9" t="s">
        <v>1585</v>
      </c>
    </row>
    <row r="49" spans="1:14" x14ac:dyDescent="0.25">
      <c r="A49" s="9" t="s">
        <v>474</v>
      </c>
      <c r="B49" s="10">
        <v>44561</v>
      </c>
      <c r="C49" s="11">
        <v>1</v>
      </c>
      <c r="D49" s="9" t="s">
        <v>475</v>
      </c>
      <c r="E49" s="11">
        <v>18287</v>
      </c>
      <c r="F49" s="9" t="s">
        <v>1654</v>
      </c>
      <c r="G49" s="9" t="s">
        <v>1581</v>
      </c>
      <c r="H49" s="9" t="s">
        <v>1582</v>
      </c>
      <c r="I49" s="9" t="s">
        <v>1583</v>
      </c>
      <c r="J49" s="10">
        <v>44561</v>
      </c>
      <c r="K49" s="9" t="s">
        <v>1655</v>
      </c>
      <c r="L49" s="9" t="s">
        <v>1656</v>
      </c>
      <c r="M49" s="12">
        <v>8302000</v>
      </c>
      <c r="N49" s="9" t="s">
        <v>1585</v>
      </c>
    </row>
    <row r="50" spans="1:14" x14ac:dyDescent="0.25">
      <c r="A50" s="9" t="s">
        <v>476</v>
      </c>
      <c r="B50" s="10">
        <v>44561</v>
      </c>
      <c r="C50" s="11">
        <v>1</v>
      </c>
      <c r="D50" s="9" t="s">
        <v>477</v>
      </c>
      <c r="E50" s="11">
        <v>16659</v>
      </c>
      <c r="F50" s="9" t="s">
        <v>1654</v>
      </c>
      <c r="G50" s="9" t="s">
        <v>1581</v>
      </c>
      <c r="H50" s="9" t="s">
        <v>1582</v>
      </c>
      <c r="I50" s="9" t="s">
        <v>1583</v>
      </c>
      <c r="J50" s="10">
        <v>44561</v>
      </c>
      <c r="K50" s="9" t="s">
        <v>1655</v>
      </c>
      <c r="L50" s="9" t="s">
        <v>1656</v>
      </c>
      <c r="M50" s="12">
        <v>420156000</v>
      </c>
      <c r="N50" s="9" t="s">
        <v>1585</v>
      </c>
    </row>
    <row r="51" spans="1:14" x14ac:dyDescent="0.25">
      <c r="A51" s="9" t="s">
        <v>478</v>
      </c>
      <c r="B51" s="10">
        <v>44561</v>
      </c>
      <c r="C51" s="11">
        <v>1</v>
      </c>
      <c r="D51" s="9" t="s">
        <v>381</v>
      </c>
      <c r="E51" s="11">
        <v>16624</v>
      </c>
      <c r="F51" s="9" t="s">
        <v>1654</v>
      </c>
      <c r="G51" s="9" t="s">
        <v>1581</v>
      </c>
      <c r="H51" s="9" t="s">
        <v>1582</v>
      </c>
      <c r="I51" s="9" t="s">
        <v>1583</v>
      </c>
      <c r="J51" s="10">
        <v>44561</v>
      </c>
      <c r="K51" s="9" t="s">
        <v>1655</v>
      </c>
      <c r="L51" s="9" t="s">
        <v>1656</v>
      </c>
      <c r="M51" s="12">
        <v>175000</v>
      </c>
      <c r="N51" s="9" t="s">
        <v>1585</v>
      </c>
    </row>
    <row r="52" spans="1:14" x14ac:dyDescent="0.25">
      <c r="A52" s="9" t="s">
        <v>479</v>
      </c>
      <c r="B52" s="10">
        <v>44561</v>
      </c>
      <c r="C52" s="11">
        <v>1</v>
      </c>
      <c r="D52" s="9" t="s">
        <v>168</v>
      </c>
      <c r="E52" s="11">
        <v>16632</v>
      </c>
      <c r="F52" s="9" t="s">
        <v>1654</v>
      </c>
      <c r="G52" s="9" t="s">
        <v>1581</v>
      </c>
      <c r="H52" s="9" t="s">
        <v>1582</v>
      </c>
      <c r="I52" s="9" t="s">
        <v>1583</v>
      </c>
      <c r="J52" s="10">
        <v>44561</v>
      </c>
      <c r="K52" s="9" t="s">
        <v>1655</v>
      </c>
      <c r="L52" s="9" t="s">
        <v>1656</v>
      </c>
      <c r="M52" s="12">
        <v>42233000</v>
      </c>
      <c r="N52" s="9" t="s">
        <v>1585</v>
      </c>
    </row>
    <row r="53" spans="1:14" x14ac:dyDescent="0.25">
      <c r="A53" s="9" t="s">
        <v>480</v>
      </c>
      <c r="B53" s="10">
        <v>44561</v>
      </c>
      <c r="C53" s="11">
        <v>1</v>
      </c>
      <c r="D53" s="9" t="s">
        <v>99</v>
      </c>
      <c r="E53" s="11">
        <v>16675</v>
      </c>
      <c r="F53" s="9" t="s">
        <v>1654</v>
      </c>
      <c r="G53" s="9" t="s">
        <v>1581</v>
      </c>
      <c r="H53" s="9" t="s">
        <v>1588</v>
      </c>
      <c r="I53" s="9" t="s">
        <v>1583</v>
      </c>
      <c r="J53" s="10">
        <v>44561</v>
      </c>
      <c r="K53" s="9" t="s">
        <v>1655</v>
      </c>
      <c r="L53" s="9" t="s">
        <v>1656</v>
      </c>
      <c r="M53" s="12">
        <v>6418000</v>
      </c>
      <c r="N53" s="9" t="s">
        <v>1585</v>
      </c>
    </row>
    <row r="54" spans="1:14" x14ac:dyDescent="0.25">
      <c r="A54" s="9" t="s">
        <v>481</v>
      </c>
      <c r="B54" s="10">
        <v>44561</v>
      </c>
      <c r="C54" s="11">
        <v>1</v>
      </c>
      <c r="D54" s="9" t="s">
        <v>396</v>
      </c>
      <c r="E54" s="11">
        <v>16705</v>
      </c>
      <c r="F54" s="9" t="s">
        <v>1654</v>
      </c>
      <c r="G54" s="9" t="s">
        <v>1581</v>
      </c>
      <c r="H54" s="9" t="s">
        <v>1588</v>
      </c>
      <c r="I54" s="9" t="s">
        <v>1583</v>
      </c>
      <c r="J54" s="10">
        <v>44561</v>
      </c>
      <c r="K54" s="9" t="s">
        <v>1655</v>
      </c>
      <c r="L54" s="9" t="s">
        <v>1656</v>
      </c>
      <c r="M54" s="12">
        <v>302847000</v>
      </c>
      <c r="N54" s="9" t="s">
        <v>1585</v>
      </c>
    </row>
    <row r="55" spans="1:14" x14ac:dyDescent="0.25">
      <c r="A55" s="9" t="s">
        <v>482</v>
      </c>
      <c r="B55" s="10">
        <v>44561</v>
      </c>
      <c r="C55" s="11">
        <v>1</v>
      </c>
      <c r="D55" s="9" t="s">
        <v>483</v>
      </c>
      <c r="E55" s="11">
        <v>26050</v>
      </c>
      <c r="F55" s="9" t="s">
        <v>1654</v>
      </c>
      <c r="G55" s="9" t="s">
        <v>1581</v>
      </c>
      <c r="H55" s="9" t="s">
        <v>1582</v>
      </c>
      <c r="I55" s="9" t="s">
        <v>1583</v>
      </c>
      <c r="J55" s="10">
        <v>44561</v>
      </c>
      <c r="K55" s="9" t="s">
        <v>1655</v>
      </c>
      <c r="L55" s="9" t="s">
        <v>1656</v>
      </c>
      <c r="M55" s="12">
        <v>275728000</v>
      </c>
      <c r="N55" s="9" t="s">
        <v>1585</v>
      </c>
    </row>
    <row r="56" spans="1:14" x14ac:dyDescent="0.25">
      <c r="A56" s="9" t="s">
        <v>484</v>
      </c>
      <c r="B56" s="10">
        <v>44561</v>
      </c>
      <c r="C56" s="11">
        <v>1</v>
      </c>
      <c r="D56" s="9" t="s">
        <v>485</v>
      </c>
      <c r="E56" s="11">
        <v>17868</v>
      </c>
      <c r="F56" s="9" t="s">
        <v>1654</v>
      </c>
      <c r="G56" s="9" t="s">
        <v>1581</v>
      </c>
      <c r="H56" s="9" t="s">
        <v>1582</v>
      </c>
      <c r="I56" s="9" t="s">
        <v>1583</v>
      </c>
      <c r="J56" s="10">
        <v>44561</v>
      </c>
      <c r="K56" s="9" t="s">
        <v>1655</v>
      </c>
      <c r="L56" s="9" t="s">
        <v>1656</v>
      </c>
      <c r="M56" s="12">
        <v>21725000</v>
      </c>
      <c r="N56" s="9" t="s">
        <v>1585</v>
      </c>
    </row>
    <row r="57" spans="1:14" x14ac:dyDescent="0.25">
      <c r="A57" s="9" t="s">
        <v>486</v>
      </c>
      <c r="B57" s="10">
        <v>44561</v>
      </c>
      <c r="C57" s="11">
        <v>2</v>
      </c>
      <c r="D57" s="9" t="s">
        <v>373</v>
      </c>
      <c r="E57" s="11">
        <v>20443</v>
      </c>
      <c r="F57" s="9" t="s">
        <v>1654</v>
      </c>
      <c r="G57" s="9" t="s">
        <v>1581</v>
      </c>
      <c r="H57" s="9" t="s">
        <v>1582</v>
      </c>
      <c r="I57" s="9" t="s">
        <v>1583</v>
      </c>
      <c r="J57" s="10">
        <v>44561</v>
      </c>
      <c r="K57" s="9" t="s">
        <v>1655</v>
      </c>
      <c r="L57" s="9" t="s">
        <v>1656</v>
      </c>
      <c r="M57" s="12">
        <v>387890000</v>
      </c>
      <c r="N57" s="9" t="s">
        <v>1585</v>
      </c>
    </row>
    <row r="58" spans="1:14" x14ac:dyDescent="0.25">
      <c r="A58" s="9" t="s">
        <v>487</v>
      </c>
      <c r="B58" s="10">
        <v>44561</v>
      </c>
      <c r="C58" s="11">
        <v>1</v>
      </c>
      <c r="D58" s="9" t="s">
        <v>488</v>
      </c>
      <c r="E58" s="11">
        <v>24813</v>
      </c>
      <c r="F58" s="9" t="s">
        <v>1654</v>
      </c>
      <c r="G58" s="9" t="s">
        <v>1581</v>
      </c>
      <c r="H58" s="9" t="s">
        <v>1582</v>
      </c>
      <c r="I58" s="9" t="s">
        <v>1583</v>
      </c>
      <c r="J58" s="10">
        <v>44561</v>
      </c>
      <c r="K58" s="9" t="s">
        <v>1655</v>
      </c>
      <c r="L58" s="9" t="s">
        <v>1656</v>
      </c>
      <c r="M58" s="12">
        <v>938246000</v>
      </c>
      <c r="N58" s="9" t="s">
        <v>1585</v>
      </c>
    </row>
    <row r="59" spans="1:14" x14ac:dyDescent="0.25">
      <c r="A59" s="9" t="s">
        <v>489</v>
      </c>
      <c r="B59" s="10">
        <v>44561</v>
      </c>
      <c r="C59" s="11">
        <v>1</v>
      </c>
      <c r="D59" s="9" t="s">
        <v>315</v>
      </c>
      <c r="E59" s="11">
        <v>19232</v>
      </c>
      <c r="F59" s="9" t="s">
        <v>1654</v>
      </c>
      <c r="G59" s="9" t="s">
        <v>1581</v>
      </c>
      <c r="H59" s="9" t="s">
        <v>1582</v>
      </c>
      <c r="I59" s="9" t="s">
        <v>1583</v>
      </c>
      <c r="J59" s="10">
        <v>44561</v>
      </c>
      <c r="K59" s="9" t="s">
        <v>1655</v>
      </c>
      <c r="L59" s="9" t="s">
        <v>1656</v>
      </c>
      <c r="M59" s="12">
        <v>1092000</v>
      </c>
      <c r="N59" s="9" t="s">
        <v>1585</v>
      </c>
    </row>
    <row r="60" spans="1:14" x14ac:dyDescent="0.25">
      <c r="A60" s="9" t="s">
        <v>490</v>
      </c>
      <c r="B60" s="10">
        <v>44561</v>
      </c>
      <c r="C60" s="11">
        <v>1</v>
      </c>
      <c r="D60" s="9" t="s">
        <v>180</v>
      </c>
      <c r="E60" s="11">
        <v>16985</v>
      </c>
      <c r="F60" s="9" t="s">
        <v>1654</v>
      </c>
      <c r="G60" s="9" t="s">
        <v>1581</v>
      </c>
      <c r="H60" s="9" t="s">
        <v>1582</v>
      </c>
      <c r="I60" s="9" t="s">
        <v>1583</v>
      </c>
      <c r="J60" s="10">
        <v>44561</v>
      </c>
      <c r="K60" s="9" t="s">
        <v>1655</v>
      </c>
      <c r="L60" s="9" t="s">
        <v>1656</v>
      </c>
      <c r="M60" s="12">
        <v>1849268000</v>
      </c>
      <c r="N60" s="9" t="s">
        <v>1585</v>
      </c>
    </row>
    <row r="61" spans="1:14" x14ac:dyDescent="0.25">
      <c r="A61" s="9" t="s">
        <v>491</v>
      </c>
      <c r="B61" s="10">
        <v>44561</v>
      </c>
      <c r="C61" s="11">
        <v>1</v>
      </c>
      <c r="D61" s="9" t="s">
        <v>186</v>
      </c>
      <c r="E61" s="11">
        <v>16993</v>
      </c>
      <c r="F61" s="9" t="s">
        <v>1654</v>
      </c>
      <c r="G61" s="9" t="s">
        <v>1581</v>
      </c>
      <c r="H61" s="9" t="s">
        <v>1582</v>
      </c>
      <c r="I61" s="9" t="s">
        <v>1583</v>
      </c>
      <c r="J61" s="10">
        <v>44561</v>
      </c>
      <c r="K61" s="9" t="s">
        <v>1655</v>
      </c>
      <c r="L61" s="9" t="s">
        <v>1656</v>
      </c>
      <c r="M61" s="12">
        <v>128545000</v>
      </c>
      <c r="N61" s="9" t="s">
        <v>1585</v>
      </c>
    </row>
    <row r="62" spans="1:14" x14ac:dyDescent="0.25">
      <c r="A62" s="9" t="s">
        <v>492</v>
      </c>
      <c r="B62" s="10">
        <v>44561</v>
      </c>
      <c r="C62" s="11">
        <v>1</v>
      </c>
      <c r="D62" s="9" t="s">
        <v>184</v>
      </c>
      <c r="E62" s="11">
        <v>17485</v>
      </c>
      <c r="F62" s="9" t="s">
        <v>1654</v>
      </c>
      <c r="G62" s="9" t="s">
        <v>1581</v>
      </c>
      <c r="H62" s="9" t="s">
        <v>1582</v>
      </c>
      <c r="I62" s="9" t="s">
        <v>1583</v>
      </c>
      <c r="J62" s="10">
        <v>44561</v>
      </c>
      <c r="K62" s="9" t="s">
        <v>1655</v>
      </c>
      <c r="L62" s="9" t="s">
        <v>1656</v>
      </c>
      <c r="M62" s="12">
        <v>2453000000</v>
      </c>
      <c r="N62" s="9" t="s">
        <v>1585</v>
      </c>
    </row>
    <row r="63" spans="1:14" x14ac:dyDescent="0.25">
      <c r="A63" s="9" t="s">
        <v>493</v>
      </c>
      <c r="B63" s="10">
        <v>44561</v>
      </c>
      <c r="C63" s="11">
        <v>1</v>
      </c>
      <c r="D63" s="9" t="s">
        <v>259</v>
      </c>
      <c r="E63" s="11">
        <v>17434</v>
      </c>
      <c r="F63" s="9" t="s">
        <v>1654</v>
      </c>
      <c r="G63" s="9" t="s">
        <v>1581</v>
      </c>
      <c r="H63" s="9" t="s">
        <v>1588</v>
      </c>
      <c r="I63" s="9" t="s">
        <v>1583</v>
      </c>
      <c r="J63" s="10">
        <v>44561</v>
      </c>
      <c r="K63" s="9" t="s">
        <v>1655</v>
      </c>
      <c r="L63" s="9" t="s">
        <v>1656</v>
      </c>
      <c r="M63" s="12">
        <v>3384439000</v>
      </c>
      <c r="N63" s="9" t="s">
        <v>1585</v>
      </c>
    </row>
    <row r="64" spans="1:14" x14ac:dyDescent="0.25">
      <c r="A64" s="9" t="s">
        <v>494</v>
      </c>
      <c r="B64" s="10">
        <v>44561</v>
      </c>
      <c r="C64" s="11">
        <v>1</v>
      </c>
      <c r="D64" s="9" t="s">
        <v>359</v>
      </c>
      <c r="E64" s="11">
        <v>20800</v>
      </c>
      <c r="F64" s="9" t="s">
        <v>1654</v>
      </c>
      <c r="G64" s="9" t="s">
        <v>1581</v>
      </c>
      <c r="H64" s="9" t="s">
        <v>1582</v>
      </c>
      <c r="I64" s="9" t="s">
        <v>1583</v>
      </c>
      <c r="J64" s="10">
        <v>44561</v>
      </c>
      <c r="K64" s="9" t="s">
        <v>1655</v>
      </c>
      <c r="L64" s="9" t="s">
        <v>1656</v>
      </c>
      <c r="M64" s="12">
        <v>197910000</v>
      </c>
      <c r="N64" s="9" t="s">
        <v>1585</v>
      </c>
    </row>
    <row r="65" spans="1:14" x14ac:dyDescent="0.25">
      <c r="A65" s="9" t="s">
        <v>495</v>
      </c>
      <c r="B65" s="10">
        <v>44561</v>
      </c>
      <c r="C65" s="11">
        <v>2</v>
      </c>
      <c r="D65" s="9" t="s">
        <v>496</v>
      </c>
      <c r="E65" s="11">
        <v>24910</v>
      </c>
      <c r="F65" s="9" t="s">
        <v>1654</v>
      </c>
      <c r="G65" s="9" t="s">
        <v>1581</v>
      </c>
      <c r="H65" s="9" t="s">
        <v>1582</v>
      </c>
      <c r="I65" s="9" t="s">
        <v>1583</v>
      </c>
      <c r="J65" s="10">
        <v>44561</v>
      </c>
      <c r="K65" s="9" t="s">
        <v>1655</v>
      </c>
      <c r="L65" s="9" t="s">
        <v>1656</v>
      </c>
      <c r="M65" s="12">
        <v>149287000</v>
      </c>
      <c r="N65" s="9" t="s">
        <v>1585</v>
      </c>
    </row>
    <row r="66" spans="1:14" x14ac:dyDescent="0.25">
      <c r="A66" s="9" t="s">
        <v>497</v>
      </c>
      <c r="B66" s="10">
        <v>44561</v>
      </c>
      <c r="C66" s="11">
        <v>1</v>
      </c>
      <c r="D66" s="9" t="s">
        <v>498</v>
      </c>
      <c r="E66" s="11">
        <v>24872</v>
      </c>
      <c r="F66" s="9" t="s">
        <v>1654</v>
      </c>
      <c r="G66" s="9" t="s">
        <v>1581</v>
      </c>
      <c r="H66" s="9" t="s">
        <v>1582</v>
      </c>
      <c r="I66" s="9" t="s">
        <v>1583</v>
      </c>
      <c r="J66" s="10">
        <v>44561</v>
      </c>
      <c r="K66" s="9" t="s">
        <v>1655</v>
      </c>
      <c r="L66" s="9" t="s">
        <v>1656</v>
      </c>
      <c r="M66" s="12">
        <v>135984000</v>
      </c>
      <c r="N66" s="9" t="s">
        <v>1585</v>
      </c>
    </row>
    <row r="67" spans="1:14" x14ac:dyDescent="0.25">
      <c r="A67" s="9" t="s">
        <v>499</v>
      </c>
      <c r="B67" s="10">
        <v>44561</v>
      </c>
      <c r="C67" s="11">
        <v>1</v>
      </c>
      <c r="D67" s="9" t="s">
        <v>500</v>
      </c>
      <c r="E67" s="11">
        <v>18414</v>
      </c>
      <c r="F67" s="9" t="s">
        <v>1654</v>
      </c>
      <c r="G67" s="9" t="s">
        <v>1581</v>
      </c>
      <c r="H67" s="9" t="s">
        <v>1582</v>
      </c>
      <c r="I67" s="9" t="s">
        <v>1583</v>
      </c>
      <c r="J67" s="10">
        <v>44561</v>
      </c>
      <c r="K67" s="9" t="s">
        <v>1655</v>
      </c>
      <c r="L67" s="9" t="s">
        <v>1656</v>
      </c>
      <c r="M67" s="12">
        <v>251000</v>
      </c>
      <c r="N67" s="9" t="s">
        <v>1585</v>
      </c>
    </row>
    <row r="68" spans="1:14" x14ac:dyDescent="0.25">
      <c r="A68" s="9" t="s">
        <v>501</v>
      </c>
      <c r="B68" s="10">
        <v>44561</v>
      </c>
      <c r="C68" s="11">
        <v>1</v>
      </c>
      <c r="D68" s="9" t="s">
        <v>502</v>
      </c>
      <c r="E68" s="11">
        <v>23469</v>
      </c>
      <c r="F68" s="9" t="s">
        <v>1654</v>
      </c>
      <c r="G68" s="9" t="s">
        <v>1581</v>
      </c>
      <c r="H68" s="9" t="s">
        <v>1582</v>
      </c>
      <c r="I68" s="9" t="s">
        <v>1583</v>
      </c>
      <c r="J68" s="10">
        <v>44561</v>
      </c>
      <c r="K68" s="9" t="s">
        <v>1655</v>
      </c>
      <c r="L68" s="9" t="s">
        <v>1656</v>
      </c>
      <c r="M68" s="12">
        <v>84039000</v>
      </c>
      <c r="N68" s="9" t="s">
        <v>1585</v>
      </c>
    </row>
    <row r="69" spans="1:14" x14ac:dyDescent="0.25">
      <c r="A69" s="9" t="s">
        <v>503</v>
      </c>
      <c r="B69" s="10">
        <v>44561</v>
      </c>
      <c r="C69" s="11">
        <v>1</v>
      </c>
      <c r="D69" s="9" t="s">
        <v>335</v>
      </c>
      <c r="E69" s="11">
        <v>17450</v>
      </c>
      <c r="F69" s="9" t="s">
        <v>1654</v>
      </c>
      <c r="G69" s="9" t="s">
        <v>1581</v>
      </c>
      <c r="H69" s="9" t="s">
        <v>1582</v>
      </c>
      <c r="I69" s="9" t="s">
        <v>1583</v>
      </c>
      <c r="J69" s="10">
        <v>44561</v>
      </c>
      <c r="K69" s="9" t="s">
        <v>1655</v>
      </c>
      <c r="L69" s="9" t="s">
        <v>1656</v>
      </c>
      <c r="M69" s="12">
        <v>760524000</v>
      </c>
      <c r="N69" s="9" t="s">
        <v>1585</v>
      </c>
    </row>
    <row r="70" spans="1:14" x14ac:dyDescent="0.25">
      <c r="A70" s="9" t="s">
        <v>504</v>
      </c>
      <c r="B70" s="10">
        <v>44561</v>
      </c>
      <c r="C70" s="11">
        <v>1</v>
      </c>
      <c r="D70" s="9" t="s">
        <v>238</v>
      </c>
      <c r="E70" s="11">
        <v>19364</v>
      </c>
      <c r="F70" s="9" t="s">
        <v>1654</v>
      </c>
      <c r="G70" s="9" t="s">
        <v>1581</v>
      </c>
      <c r="H70" s="9" t="s">
        <v>1582</v>
      </c>
      <c r="I70" s="9" t="s">
        <v>1583</v>
      </c>
      <c r="J70" s="10">
        <v>44561</v>
      </c>
      <c r="K70" s="9" t="s">
        <v>1655</v>
      </c>
      <c r="L70" s="9" t="s">
        <v>1656</v>
      </c>
      <c r="M70" s="12">
        <v>72938000</v>
      </c>
      <c r="N70" s="9" t="s">
        <v>1585</v>
      </c>
    </row>
    <row r="71" spans="1:14" x14ac:dyDescent="0.25">
      <c r="A71" s="9" t="s">
        <v>505</v>
      </c>
      <c r="B71" s="10">
        <v>44561</v>
      </c>
      <c r="C71" s="11">
        <v>1</v>
      </c>
      <c r="D71" s="9" t="s">
        <v>149</v>
      </c>
      <c r="E71" s="11">
        <v>21024</v>
      </c>
      <c r="F71" s="9" t="s">
        <v>1654</v>
      </c>
      <c r="G71" s="9" t="s">
        <v>1581</v>
      </c>
      <c r="H71" s="9" t="s">
        <v>1582</v>
      </c>
      <c r="I71" s="9" t="s">
        <v>1583</v>
      </c>
      <c r="J71" s="10">
        <v>44561</v>
      </c>
      <c r="K71" s="9" t="s">
        <v>1655</v>
      </c>
      <c r="L71" s="9" t="s">
        <v>1656</v>
      </c>
      <c r="M71" s="12">
        <v>526273000</v>
      </c>
      <c r="N71" s="9" t="s">
        <v>1585</v>
      </c>
    </row>
    <row r="72" spans="1:14" x14ac:dyDescent="0.25">
      <c r="A72" s="9" t="s">
        <v>506</v>
      </c>
      <c r="B72" s="10">
        <v>44561</v>
      </c>
      <c r="C72" s="11">
        <v>2</v>
      </c>
      <c r="D72" s="9" t="s">
        <v>507</v>
      </c>
      <c r="E72" s="11">
        <v>24929</v>
      </c>
      <c r="F72" s="9" t="s">
        <v>1654</v>
      </c>
      <c r="G72" s="9" t="s">
        <v>1581</v>
      </c>
      <c r="H72" s="9" t="s">
        <v>1582</v>
      </c>
      <c r="I72" s="9" t="s">
        <v>1583</v>
      </c>
      <c r="J72" s="10">
        <v>44561</v>
      </c>
      <c r="K72" s="9" t="s">
        <v>1655</v>
      </c>
      <c r="L72" s="9" t="s">
        <v>1656</v>
      </c>
      <c r="M72" s="12">
        <v>10611482000</v>
      </c>
      <c r="N72" s="9" t="s">
        <v>1585</v>
      </c>
    </row>
    <row r="73" spans="1:14" x14ac:dyDescent="0.25">
      <c r="A73" s="9" t="s">
        <v>508</v>
      </c>
      <c r="B73" s="10">
        <v>44561</v>
      </c>
      <c r="C73" s="11">
        <v>1</v>
      </c>
      <c r="D73" s="9" t="s">
        <v>161</v>
      </c>
      <c r="E73" s="11">
        <v>18660</v>
      </c>
      <c r="F73" s="9" t="s">
        <v>1654</v>
      </c>
      <c r="G73" s="9" t="s">
        <v>1581</v>
      </c>
      <c r="H73" s="9" t="s">
        <v>1582</v>
      </c>
      <c r="I73" s="9" t="s">
        <v>1583</v>
      </c>
      <c r="J73" s="10">
        <v>44561</v>
      </c>
      <c r="K73" s="9" t="s">
        <v>1655</v>
      </c>
      <c r="L73" s="9" t="s">
        <v>1656</v>
      </c>
      <c r="M73" s="12">
        <v>63567000</v>
      </c>
      <c r="N73" s="9" t="s">
        <v>1585</v>
      </c>
    </row>
    <row r="74" spans="1:14" x14ac:dyDescent="0.25">
      <c r="A74" s="9" t="s">
        <v>509</v>
      </c>
      <c r="B74" s="10">
        <v>44561</v>
      </c>
      <c r="C74" s="11">
        <v>1</v>
      </c>
      <c r="D74" s="9" t="s">
        <v>152</v>
      </c>
      <c r="E74" s="11">
        <v>20192</v>
      </c>
      <c r="F74" s="9" t="s">
        <v>1654</v>
      </c>
      <c r="G74" s="9" t="s">
        <v>1581</v>
      </c>
      <c r="H74" s="9" t="s">
        <v>1582</v>
      </c>
      <c r="I74" s="9" t="s">
        <v>1583</v>
      </c>
      <c r="J74" s="10">
        <v>44561</v>
      </c>
      <c r="K74" s="9" t="s">
        <v>1655</v>
      </c>
      <c r="L74" s="9" t="s">
        <v>1656</v>
      </c>
      <c r="M74" s="12">
        <v>360779000</v>
      </c>
      <c r="N74" s="9" t="s">
        <v>1585</v>
      </c>
    </row>
    <row r="75" spans="1:14" x14ac:dyDescent="0.25">
      <c r="A75" s="9" t="s">
        <v>510</v>
      </c>
      <c r="B75" s="10">
        <v>44561</v>
      </c>
      <c r="C75" s="11">
        <v>1</v>
      </c>
      <c r="D75" s="9" t="s">
        <v>197</v>
      </c>
      <c r="E75" s="11">
        <v>17329</v>
      </c>
      <c r="F75" s="9" t="s">
        <v>1654</v>
      </c>
      <c r="G75" s="9" t="s">
        <v>1581</v>
      </c>
      <c r="H75" s="9" t="s">
        <v>1582</v>
      </c>
      <c r="I75" s="9" t="s">
        <v>1583</v>
      </c>
      <c r="J75" s="10">
        <v>44561</v>
      </c>
      <c r="K75" s="9" t="s">
        <v>1655</v>
      </c>
      <c r="L75" s="9" t="s">
        <v>1656</v>
      </c>
      <c r="M75" s="12">
        <v>3737879000</v>
      </c>
      <c r="N75" s="9" t="s">
        <v>1585</v>
      </c>
    </row>
    <row r="76" spans="1:14" x14ac:dyDescent="0.25">
      <c r="A76" s="9" t="s">
        <v>511</v>
      </c>
      <c r="B76" s="10">
        <v>44561</v>
      </c>
      <c r="C76" s="11">
        <v>1</v>
      </c>
      <c r="D76" s="9" t="s">
        <v>334</v>
      </c>
      <c r="E76" s="11">
        <v>17930</v>
      </c>
      <c r="F76" s="9" t="s">
        <v>1654</v>
      </c>
      <c r="G76" s="9" t="s">
        <v>1581</v>
      </c>
      <c r="H76" s="9" t="s">
        <v>1582</v>
      </c>
      <c r="I76" s="9" t="s">
        <v>1583</v>
      </c>
      <c r="J76" s="10">
        <v>44561</v>
      </c>
      <c r="K76" s="9" t="s">
        <v>1655</v>
      </c>
      <c r="L76" s="9" t="s">
        <v>1656</v>
      </c>
      <c r="M76" s="12">
        <v>1882159000</v>
      </c>
      <c r="N76" s="9" t="s">
        <v>1585</v>
      </c>
    </row>
    <row r="77" spans="1:14" x14ac:dyDescent="0.25">
      <c r="A77" s="9" t="s">
        <v>512</v>
      </c>
      <c r="B77" s="10">
        <v>44561</v>
      </c>
      <c r="C77" s="11">
        <v>1</v>
      </c>
      <c r="D77" s="9" t="s">
        <v>513</v>
      </c>
      <c r="E77" s="11">
        <v>23060</v>
      </c>
      <c r="F77" s="9" t="s">
        <v>1654</v>
      </c>
      <c r="G77" s="9" t="s">
        <v>1581</v>
      </c>
      <c r="H77" s="9" t="s">
        <v>1582</v>
      </c>
      <c r="I77" s="9" t="s">
        <v>1583</v>
      </c>
      <c r="J77" s="10">
        <v>44561</v>
      </c>
      <c r="K77" s="9" t="s">
        <v>1655</v>
      </c>
      <c r="L77" s="9" t="s">
        <v>1656</v>
      </c>
      <c r="M77" s="12">
        <v>83880000</v>
      </c>
      <c r="N77" s="9" t="s">
        <v>1585</v>
      </c>
    </row>
    <row r="78" spans="1:14" x14ac:dyDescent="0.25">
      <c r="A78" s="9" t="s">
        <v>514</v>
      </c>
      <c r="B78" s="10">
        <v>44561</v>
      </c>
      <c r="C78" s="11">
        <v>1</v>
      </c>
      <c r="D78" s="9" t="s">
        <v>146</v>
      </c>
      <c r="E78" s="11">
        <v>20397</v>
      </c>
      <c r="F78" s="9" t="s">
        <v>1654</v>
      </c>
      <c r="G78" s="9" t="s">
        <v>1581</v>
      </c>
      <c r="H78" s="9" t="s">
        <v>1582</v>
      </c>
      <c r="I78" s="9" t="s">
        <v>1583</v>
      </c>
      <c r="J78" s="10">
        <v>44561</v>
      </c>
      <c r="K78" s="9" t="s">
        <v>1655</v>
      </c>
      <c r="L78" s="9" t="s">
        <v>1656</v>
      </c>
      <c r="M78" s="12">
        <v>1097231000</v>
      </c>
      <c r="N78" s="9" t="s">
        <v>1585</v>
      </c>
    </row>
    <row r="79" spans="1:14" x14ac:dyDescent="0.25">
      <c r="A79" s="9" t="s">
        <v>515</v>
      </c>
      <c r="B79" s="10">
        <v>44561</v>
      </c>
      <c r="C79" s="11">
        <v>1</v>
      </c>
      <c r="D79" s="9" t="s">
        <v>363</v>
      </c>
      <c r="E79" s="11">
        <v>17671</v>
      </c>
      <c r="F79" s="9" t="s">
        <v>1654</v>
      </c>
      <c r="G79" s="9" t="s">
        <v>1581</v>
      </c>
      <c r="H79" s="9" t="s">
        <v>1582</v>
      </c>
      <c r="I79" s="9" t="s">
        <v>1583</v>
      </c>
      <c r="J79" s="10">
        <v>44561</v>
      </c>
      <c r="K79" s="9" t="s">
        <v>1655</v>
      </c>
      <c r="L79" s="9" t="s">
        <v>1656</v>
      </c>
      <c r="M79" s="12">
        <v>22321331000</v>
      </c>
      <c r="N79" s="9" t="s">
        <v>1585</v>
      </c>
    </row>
    <row r="80" spans="1:14" x14ac:dyDescent="0.25">
      <c r="A80" s="9" t="s">
        <v>516</v>
      </c>
      <c r="B80" s="10">
        <v>44561</v>
      </c>
      <c r="C80" s="11">
        <v>1</v>
      </c>
      <c r="D80" s="9" t="s">
        <v>517</v>
      </c>
      <c r="E80" s="11">
        <v>26468</v>
      </c>
      <c r="F80" s="9" t="s">
        <v>1654</v>
      </c>
      <c r="G80" s="9" t="s">
        <v>1581</v>
      </c>
      <c r="H80" s="9" t="s">
        <v>1582</v>
      </c>
      <c r="I80" s="9" t="s">
        <v>1583</v>
      </c>
      <c r="J80" s="10">
        <v>44561</v>
      </c>
      <c r="K80" s="9" t="s">
        <v>1655</v>
      </c>
      <c r="L80" s="9" t="s">
        <v>1656</v>
      </c>
      <c r="M80" s="12">
        <v>94581000</v>
      </c>
      <c r="N80" s="9" t="s">
        <v>1585</v>
      </c>
    </row>
    <row r="81" spans="1:14" x14ac:dyDescent="0.25">
      <c r="A81" s="9" t="s">
        <v>518</v>
      </c>
      <c r="B81" s="10">
        <v>44561</v>
      </c>
      <c r="C81" s="11">
        <v>1</v>
      </c>
      <c r="D81" s="9" t="s">
        <v>519</v>
      </c>
      <c r="E81" s="11">
        <v>17493</v>
      </c>
      <c r="F81" s="9" t="s">
        <v>1654</v>
      </c>
      <c r="G81" s="9" t="s">
        <v>1581</v>
      </c>
      <c r="H81" s="9" t="s">
        <v>1588</v>
      </c>
      <c r="I81" s="9" t="s">
        <v>1583</v>
      </c>
      <c r="J81" s="10">
        <v>44561</v>
      </c>
      <c r="K81" s="9" t="s">
        <v>1655</v>
      </c>
      <c r="L81" s="9" t="s">
        <v>1656</v>
      </c>
      <c r="M81" s="12">
        <v>3516303000</v>
      </c>
      <c r="N81" s="9" t="s">
        <v>1585</v>
      </c>
    </row>
    <row r="82" spans="1:14" x14ac:dyDescent="0.25">
      <c r="A82" s="9" t="s">
        <v>520</v>
      </c>
      <c r="B82" s="10">
        <v>44286</v>
      </c>
      <c r="C82" s="11">
        <v>1</v>
      </c>
      <c r="D82" s="9" t="s">
        <v>521</v>
      </c>
      <c r="E82" s="11">
        <v>25496</v>
      </c>
      <c r="F82" s="9" t="s">
        <v>1654</v>
      </c>
      <c r="G82" s="9" t="s">
        <v>1581</v>
      </c>
      <c r="H82" s="9" t="s">
        <v>1582</v>
      </c>
      <c r="I82" s="9" t="s">
        <v>1583</v>
      </c>
      <c r="J82" s="10">
        <v>44286</v>
      </c>
      <c r="K82" s="9" t="s">
        <v>1655</v>
      </c>
      <c r="L82" s="9" t="s">
        <v>1656</v>
      </c>
      <c r="M82" s="12">
        <v>708346000</v>
      </c>
      <c r="N82" s="9" t="s">
        <v>1585</v>
      </c>
    </row>
    <row r="83" spans="1:14" x14ac:dyDescent="0.25">
      <c r="A83" s="9" t="s">
        <v>522</v>
      </c>
      <c r="B83" s="10">
        <v>44561</v>
      </c>
      <c r="C83" s="11">
        <v>1</v>
      </c>
      <c r="D83" s="9" t="s">
        <v>523</v>
      </c>
      <c r="E83" s="11">
        <v>18430</v>
      </c>
      <c r="F83" s="9" t="s">
        <v>1654</v>
      </c>
      <c r="G83" s="9" t="s">
        <v>1581</v>
      </c>
      <c r="H83" s="9" t="s">
        <v>1582</v>
      </c>
      <c r="I83" s="9" t="s">
        <v>1583</v>
      </c>
      <c r="J83" s="10">
        <v>44561</v>
      </c>
      <c r="K83" s="9" t="s">
        <v>1655</v>
      </c>
      <c r="L83" s="9" t="s">
        <v>1656</v>
      </c>
      <c r="M83" s="12">
        <v>79350000</v>
      </c>
      <c r="N83" s="9" t="s">
        <v>1585</v>
      </c>
    </row>
    <row r="84" spans="1:14" x14ac:dyDescent="0.25">
      <c r="A84" s="9" t="s">
        <v>524</v>
      </c>
      <c r="B84" s="10">
        <v>44561</v>
      </c>
      <c r="C84" s="11">
        <v>1</v>
      </c>
      <c r="D84" s="9" t="s">
        <v>525</v>
      </c>
      <c r="E84" s="11">
        <v>18538</v>
      </c>
      <c r="F84" s="9" t="s">
        <v>1654</v>
      </c>
      <c r="G84" s="9" t="s">
        <v>1581</v>
      </c>
      <c r="H84" s="9" t="s">
        <v>1582</v>
      </c>
      <c r="I84" s="9" t="s">
        <v>1583</v>
      </c>
      <c r="J84" s="10">
        <v>44561</v>
      </c>
      <c r="K84" s="9" t="s">
        <v>1655</v>
      </c>
      <c r="L84" s="9" t="s">
        <v>1656</v>
      </c>
      <c r="M84" s="12">
        <v>13062000</v>
      </c>
      <c r="N84" s="9" t="s">
        <v>1585</v>
      </c>
    </row>
    <row r="85" spans="1:14" x14ac:dyDescent="0.25">
      <c r="A85" s="9" t="s">
        <v>526</v>
      </c>
      <c r="B85" s="10">
        <v>44561</v>
      </c>
      <c r="C85" s="11">
        <v>1</v>
      </c>
      <c r="D85" s="9" t="s">
        <v>527</v>
      </c>
      <c r="E85" s="11">
        <v>18554</v>
      </c>
      <c r="F85" s="9" t="s">
        <v>1654</v>
      </c>
      <c r="G85" s="9" t="s">
        <v>1581</v>
      </c>
      <c r="H85" s="9" t="s">
        <v>1582</v>
      </c>
      <c r="I85" s="9" t="s">
        <v>1583</v>
      </c>
      <c r="J85" s="10">
        <v>44561</v>
      </c>
      <c r="K85" s="9" t="s">
        <v>1655</v>
      </c>
      <c r="L85" s="9" t="s">
        <v>1656</v>
      </c>
      <c r="M85" s="12">
        <v>408000</v>
      </c>
      <c r="N85" s="9" t="s">
        <v>1585</v>
      </c>
    </row>
    <row r="86" spans="1:14" x14ac:dyDescent="0.25">
      <c r="A86" s="9" t="s">
        <v>528</v>
      </c>
      <c r="B86" s="10">
        <v>44561</v>
      </c>
      <c r="C86" s="11">
        <v>1</v>
      </c>
      <c r="D86" s="9" t="s">
        <v>337</v>
      </c>
      <c r="E86" s="11">
        <v>19593</v>
      </c>
      <c r="F86" s="9" t="s">
        <v>1654</v>
      </c>
      <c r="G86" s="9" t="s">
        <v>1581</v>
      </c>
      <c r="H86" s="9" t="s">
        <v>1582</v>
      </c>
      <c r="I86" s="9" t="s">
        <v>1583</v>
      </c>
      <c r="J86" s="10">
        <v>44561</v>
      </c>
      <c r="K86" s="9" t="s">
        <v>1655</v>
      </c>
      <c r="L86" s="9" t="s">
        <v>1656</v>
      </c>
      <c r="M86" s="12">
        <v>11521000</v>
      </c>
      <c r="N86" s="9" t="s">
        <v>1585</v>
      </c>
    </row>
    <row r="87" spans="1:14" x14ac:dyDescent="0.25">
      <c r="A87" s="9" t="s">
        <v>529</v>
      </c>
      <c r="B87" s="10">
        <v>44561</v>
      </c>
      <c r="C87" s="11">
        <v>1</v>
      </c>
      <c r="D87" s="9" t="s">
        <v>530</v>
      </c>
      <c r="E87" s="11">
        <v>18236</v>
      </c>
      <c r="F87" s="9" t="s">
        <v>1654</v>
      </c>
      <c r="G87" s="9" t="s">
        <v>1581</v>
      </c>
      <c r="H87" s="9" t="s">
        <v>1582</v>
      </c>
      <c r="I87" s="9" t="s">
        <v>1583</v>
      </c>
      <c r="J87" s="10">
        <v>44561</v>
      </c>
      <c r="K87" s="9" t="s">
        <v>1655</v>
      </c>
      <c r="L87" s="9" t="s">
        <v>1656</v>
      </c>
      <c r="M87" s="12">
        <v>130000</v>
      </c>
      <c r="N87" s="9" t="s">
        <v>1585</v>
      </c>
    </row>
    <row r="88" spans="1:14" x14ac:dyDescent="0.25">
      <c r="A88" s="9" t="s">
        <v>531</v>
      </c>
      <c r="B88" s="10">
        <v>44561</v>
      </c>
      <c r="C88" s="11">
        <v>1</v>
      </c>
      <c r="D88" s="9" t="s">
        <v>339</v>
      </c>
      <c r="E88" s="11">
        <v>17892</v>
      </c>
      <c r="F88" s="9" t="s">
        <v>1654</v>
      </c>
      <c r="G88" s="9" t="s">
        <v>1581</v>
      </c>
      <c r="H88" s="9" t="s">
        <v>1582</v>
      </c>
      <c r="I88" s="9" t="s">
        <v>1583</v>
      </c>
      <c r="J88" s="10">
        <v>44561</v>
      </c>
      <c r="K88" s="9" t="s">
        <v>1655</v>
      </c>
      <c r="L88" s="9" t="s">
        <v>1656</v>
      </c>
      <c r="M88" s="12">
        <v>469552000</v>
      </c>
      <c r="N88" s="9" t="s">
        <v>1585</v>
      </c>
    </row>
    <row r="89" spans="1:14" x14ac:dyDescent="0.25">
      <c r="A89" s="9" t="s">
        <v>532</v>
      </c>
      <c r="B89" s="10">
        <v>44561</v>
      </c>
      <c r="C89" s="11">
        <v>2</v>
      </c>
      <c r="D89" s="9" t="s">
        <v>82</v>
      </c>
      <c r="E89" s="11">
        <v>17884</v>
      </c>
      <c r="F89" s="9" t="s">
        <v>1654</v>
      </c>
      <c r="G89" s="9" t="s">
        <v>1581</v>
      </c>
      <c r="H89" s="9" t="s">
        <v>1582</v>
      </c>
      <c r="I89" s="9" t="s">
        <v>1583</v>
      </c>
      <c r="J89" s="10">
        <v>44561</v>
      </c>
      <c r="K89" s="9" t="s">
        <v>1655</v>
      </c>
      <c r="L89" s="9" t="s">
        <v>1656</v>
      </c>
      <c r="M89" s="12">
        <v>0</v>
      </c>
      <c r="N89" s="9" t="s">
        <v>1585</v>
      </c>
    </row>
    <row r="90" spans="1:14" x14ac:dyDescent="0.25">
      <c r="A90" s="9" t="s">
        <v>533</v>
      </c>
      <c r="B90" s="10">
        <v>44561</v>
      </c>
      <c r="C90" s="11">
        <v>2</v>
      </c>
      <c r="D90" s="9" t="s">
        <v>534</v>
      </c>
      <c r="E90" s="11">
        <v>18406</v>
      </c>
      <c r="F90" s="9" t="s">
        <v>1654</v>
      </c>
      <c r="G90" s="9" t="s">
        <v>1581</v>
      </c>
      <c r="H90" s="9" t="s">
        <v>1582</v>
      </c>
      <c r="I90" s="9" t="s">
        <v>1583</v>
      </c>
      <c r="J90" s="10">
        <v>44561</v>
      </c>
      <c r="K90" s="9" t="s">
        <v>1655</v>
      </c>
      <c r="L90" s="9" t="s">
        <v>1656</v>
      </c>
      <c r="M90" s="12">
        <v>5109000</v>
      </c>
      <c r="N90" s="9" t="s">
        <v>1585</v>
      </c>
    </row>
    <row r="91" spans="1:14" x14ac:dyDescent="0.25">
      <c r="A91" s="9" t="s">
        <v>535</v>
      </c>
      <c r="B91" s="10">
        <v>44561</v>
      </c>
      <c r="C91" s="11">
        <v>1</v>
      </c>
      <c r="D91" s="9" t="s">
        <v>536</v>
      </c>
      <c r="E91" s="11">
        <v>18066</v>
      </c>
      <c r="F91" s="9" t="s">
        <v>1654</v>
      </c>
      <c r="G91" s="9" t="s">
        <v>1581</v>
      </c>
      <c r="H91" s="9" t="s">
        <v>1582</v>
      </c>
      <c r="I91" s="9" t="s">
        <v>1583</v>
      </c>
      <c r="J91" s="10">
        <v>44561</v>
      </c>
      <c r="K91" s="9" t="s">
        <v>1655</v>
      </c>
      <c r="L91" s="9" t="s">
        <v>1656</v>
      </c>
      <c r="M91" s="12">
        <v>3000</v>
      </c>
      <c r="N91" s="9" t="s">
        <v>1585</v>
      </c>
    </row>
    <row r="92" spans="1:14" x14ac:dyDescent="0.25">
      <c r="A92" s="9" t="s">
        <v>537</v>
      </c>
      <c r="B92" s="10">
        <v>44561</v>
      </c>
      <c r="C92" s="11">
        <v>1</v>
      </c>
      <c r="D92" s="9" t="s">
        <v>215</v>
      </c>
      <c r="E92" s="11">
        <v>17965</v>
      </c>
      <c r="F92" s="9" t="s">
        <v>1654</v>
      </c>
      <c r="G92" s="9" t="s">
        <v>1581</v>
      </c>
      <c r="H92" s="9" t="s">
        <v>1582</v>
      </c>
      <c r="I92" s="9" t="s">
        <v>1583</v>
      </c>
      <c r="J92" s="10">
        <v>44561</v>
      </c>
      <c r="K92" s="9" t="s">
        <v>1655</v>
      </c>
      <c r="L92" s="9" t="s">
        <v>1656</v>
      </c>
      <c r="M92" s="12">
        <v>0</v>
      </c>
      <c r="N92" s="9" t="s">
        <v>1585</v>
      </c>
    </row>
    <row r="93" spans="1:14" x14ac:dyDescent="0.25">
      <c r="A93" s="9" t="s">
        <v>538</v>
      </c>
      <c r="B93" s="10">
        <v>44561</v>
      </c>
      <c r="C93" s="11">
        <v>1</v>
      </c>
      <c r="D93" s="9" t="s">
        <v>143</v>
      </c>
      <c r="E93" s="11">
        <v>17973</v>
      </c>
      <c r="F93" s="9" t="s">
        <v>1654</v>
      </c>
      <c r="G93" s="9" t="s">
        <v>1581</v>
      </c>
      <c r="H93" s="9" t="s">
        <v>1582</v>
      </c>
      <c r="I93" s="9" t="s">
        <v>1583</v>
      </c>
      <c r="J93" s="10">
        <v>44561</v>
      </c>
      <c r="K93" s="9" t="s">
        <v>1655</v>
      </c>
      <c r="L93" s="9" t="s">
        <v>1656</v>
      </c>
      <c r="M93" s="12">
        <v>2250362000</v>
      </c>
      <c r="N93" s="9" t="s">
        <v>1585</v>
      </c>
    </row>
    <row r="94" spans="1:14" x14ac:dyDescent="0.25">
      <c r="A94" s="9" t="s">
        <v>539</v>
      </c>
      <c r="B94" s="10">
        <v>44561</v>
      </c>
      <c r="C94" s="11">
        <v>1</v>
      </c>
      <c r="D94" s="9" t="s">
        <v>97</v>
      </c>
      <c r="E94" s="11">
        <v>18821</v>
      </c>
      <c r="F94" s="9" t="s">
        <v>1654</v>
      </c>
      <c r="G94" s="9" t="s">
        <v>1581</v>
      </c>
      <c r="H94" s="9" t="s">
        <v>1582</v>
      </c>
      <c r="I94" s="9" t="s">
        <v>1583</v>
      </c>
      <c r="J94" s="10">
        <v>44561</v>
      </c>
      <c r="K94" s="9" t="s">
        <v>1655</v>
      </c>
      <c r="L94" s="9" t="s">
        <v>1656</v>
      </c>
      <c r="M94" s="12">
        <v>1495259000</v>
      </c>
      <c r="N94" s="9" t="s">
        <v>1585</v>
      </c>
    </row>
    <row r="95" spans="1:14" x14ac:dyDescent="0.25">
      <c r="A95" s="9" t="s">
        <v>540</v>
      </c>
      <c r="B95" s="10">
        <v>44561</v>
      </c>
      <c r="C95" s="11">
        <v>1</v>
      </c>
      <c r="D95" s="9" t="s">
        <v>541</v>
      </c>
      <c r="E95" s="11">
        <v>22454</v>
      </c>
      <c r="F95" s="9" t="s">
        <v>1654</v>
      </c>
      <c r="G95" s="9" t="s">
        <v>1581</v>
      </c>
      <c r="H95" s="9" t="s">
        <v>1582</v>
      </c>
      <c r="I95" s="9" t="s">
        <v>1583</v>
      </c>
      <c r="J95" s="10">
        <v>44561</v>
      </c>
      <c r="K95" s="9" t="s">
        <v>1655</v>
      </c>
      <c r="L95" s="9" t="s">
        <v>1656</v>
      </c>
      <c r="M95" s="12">
        <v>273591000</v>
      </c>
      <c r="N95" s="9" t="s">
        <v>1585</v>
      </c>
    </row>
    <row r="96" spans="1:14" x14ac:dyDescent="0.25">
      <c r="A96" s="9" t="s">
        <v>542</v>
      </c>
      <c r="B96" s="10">
        <v>44561</v>
      </c>
      <c r="C96" s="11">
        <v>1</v>
      </c>
      <c r="D96" s="9" t="s">
        <v>242</v>
      </c>
      <c r="E96" s="11">
        <v>20575</v>
      </c>
      <c r="F96" s="9" t="s">
        <v>1654</v>
      </c>
      <c r="G96" s="9" t="s">
        <v>1581</v>
      </c>
      <c r="H96" s="9" t="s">
        <v>1582</v>
      </c>
      <c r="I96" s="9" t="s">
        <v>1583</v>
      </c>
      <c r="J96" s="10">
        <v>44561</v>
      </c>
      <c r="K96" s="9" t="s">
        <v>1655</v>
      </c>
      <c r="L96" s="9" t="s">
        <v>1656</v>
      </c>
      <c r="M96" s="12">
        <v>17847862000</v>
      </c>
      <c r="N96" s="9" t="s">
        <v>1585</v>
      </c>
    </row>
    <row r="97" spans="1:14" x14ac:dyDescent="0.25">
      <c r="A97" s="9" t="s">
        <v>543</v>
      </c>
      <c r="B97" s="10">
        <v>44561</v>
      </c>
      <c r="C97" s="11">
        <v>2</v>
      </c>
      <c r="D97" s="9" t="s">
        <v>68</v>
      </c>
      <c r="E97" s="11">
        <v>19771</v>
      </c>
      <c r="F97" s="9" t="s">
        <v>1654</v>
      </c>
      <c r="G97" s="9" t="s">
        <v>1581</v>
      </c>
      <c r="H97" s="9" t="s">
        <v>1582</v>
      </c>
      <c r="I97" s="9" t="s">
        <v>1583</v>
      </c>
      <c r="J97" s="10">
        <v>44561</v>
      </c>
      <c r="K97" s="9" t="s">
        <v>1655</v>
      </c>
      <c r="L97" s="9" t="s">
        <v>1656</v>
      </c>
      <c r="M97" s="12">
        <v>381227000</v>
      </c>
      <c r="N97" s="9" t="s">
        <v>1585</v>
      </c>
    </row>
    <row r="98" spans="1:14" x14ac:dyDescent="0.25">
      <c r="A98" s="9" t="s">
        <v>544</v>
      </c>
      <c r="B98" s="10">
        <v>44561</v>
      </c>
      <c r="C98" s="11">
        <v>1</v>
      </c>
      <c r="D98" s="9" t="s">
        <v>226</v>
      </c>
      <c r="E98" s="11">
        <v>21431</v>
      </c>
      <c r="F98" s="9" t="s">
        <v>1654</v>
      </c>
      <c r="G98" s="9" t="s">
        <v>1581</v>
      </c>
      <c r="H98" s="9" t="s">
        <v>1582</v>
      </c>
      <c r="I98" s="9" t="s">
        <v>1583</v>
      </c>
      <c r="J98" s="10">
        <v>44561</v>
      </c>
      <c r="K98" s="9" t="s">
        <v>1655</v>
      </c>
      <c r="L98" s="9" t="s">
        <v>1656</v>
      </c>
      <c r="M98" s="12">
        <v>2573566000</v>
      </c>
      <c r="N98" s="9" t="s">
        <v>1585</v>
      </c>
    </row>
    <row r="99" spans="1:14" x14ac:dyDescent="0.25">
      <c r="A99" s="9" t="s">
        <v>545</v>
      </c>
      <c r="B99" s="10">
        <v>44561</v>
      </c>
      <c r="C99" s="11">
        <v>1</v>
      </c>
      <c r="D99" s="9" t="s">
        <v>546</v>
      </c>
      <c r="E99" s="11">
        <v>20478</v>
      </c>
      <c r="F99" s="9" t="s">
        <v>1654</v>
      </c>
      <c r="G99" s="9" t="s">
        <v>1581</v>
      </c>
      <c r="H99" s="9" t="s">
        <v>1582</v>
      </c>
      <c r="I99" s="9" t="s">
        <v>1583</v>
      </c>
      <c r="J99" s="10">
        <v>44561</v>
      </c>
      <c r="K99" s="9" t="s">
        <v>1655</v>
      </c>
      <c r="L99" s="9" t="s">
        <v>1656</v>
      </c>
      <c r="M99" s="12">
        <v>1794151000</v>
      </c>
      <c r="N99" s="9" t="s">
        <v>1585</v>
      </c>
    </row>
    <row r="100" spans="1:14" x14ac:dyDescent="0.25">
      <c r="A100" s="9" t="s">
        <v>547</v>
      </c>
      <c r="B100" s="10">
        <v>44561</v>
      </c>
      <c r="C100" s="11">
        <v>1</v>
      </c>
      <c r="D100" s="9" t="s">
        <v>317</v>
      </c>
      <c r="E100" s="11">
        <v>18333</v>
      </c>
      <c r="F100" s="9" t="s">
        <v>1654</v>
      </c>
      <c r="G100" s="9" t="s">
        <v>1581</v>
      </c>
      <c r="H100" s="9" t="s">
        <v>1588</v>
      </c>
      <c r="I100" s="9" t="s">
        <v>1583</v>
      </c>
      <c r="J100" s="10">
        <v>44561</v>
      </c>
      <c r="K100" s="9" t="s">
        <v>1655</v>
      </c>
      <c r="L100" s="9" t="s">
        <v>1656</v>
      </c>
      <c r="M100" s="12">
        <v>201000</v>
      </c>
      <c r="N100" s="9" t="s">
        <v>1585</v>
      </c>
    </row>
    <row r="101" spans="1:14" x14ac:dyDescent="0.25">
      <c r="A101" s="9" t="s">
        <v>548</v>
      </c>
      <c r="B101" s="10">
        <v>44561</v>
      </c>
      <c r="C101" s="11">
        <v>1</v>
      </c>
      <c r="D101" s="9" t="s">
        <v>329</v>
      </c>
      <c r="E101" s="11">
        <v>18368</v>
      </c>
      <c r="F101" s="9" t="s">
        <v>1654</v>
      </c>
      <c r="G101" s="9" t="s">
        <v>1581</v>
      </c>
      <c r="H101" s="9" t="s">
        <v>1582</v>
      </c>
      <c r="I101" s="9" t="s">
        <v>1583</v>
      </c>
      <c r="J101" s="10">
        <v>44561</v>
      </c>
      <c r="K101" s="9" t="s">
        <v>1655</v>
      </c>
      <c r="L101" s="9" t="s">
        <v>1656</v>
      </c>
      <c r="M101" s="12">
        <v>990331000</v>
      </c>
      <c r="N101" s="9" t="s">
        <v>1585</v>
      </c>
    </row>
    <row r="102" spans="1:14" x14ac:dyDescent="0.25">
      <c r="A102" s="9" t="s">
        <v>549</v>
      </c>
      <c r="B102" s="10">
        <v>44561</v>
      </c>
      <c r="C102" s="11">
        <v>1</v>
      </c>
      <c r="D102" s="9" t="s">
        <v>166</v>
      </c>
      <c r="E102" s="11">
        <v>18376</v>
      </c>
      <c r="F102" s="9" t="s">
        <v>1654</v>
      </c>
      <c r="G102" s="9" t="s">
        <v>1581</v>
      </c>
      <c r="H102" s="9" t="s">
        <v>1582</v>
      </c>
      <c r="I102" s="9" t="s">
        <v>1583</v>
      </c>
      <c r="J102" s="10">
        <v>44561</v>
      </c>
      <c r="K102" s="9" t="s">
        <v>1655</v>
      </c>
      <c r="L102" s="9" t="s">
        <v>1656</v>
      </c>
      <c r="M102" s="12">
        <v>1169454000</v>
      </c>
      <c r="N102" s="9" t="s">
        <v>1585</v>
      </c>
    </row>
    <row r="103" spans="1:14" x14ac:dyDescent="0.25">
      <c r="A103" s="9" t="s">
        <v>550</v>
      </c>
      <c r="B103" s="10">
        <v>44561</v>
      </c>
      <c r="C103" s="11">
        <v>1</v>
      </c>
      <c r="D103" s="9" t="s">
        <v>370</v>
      </c>
      <c r="E103" s="11">
        <v>19330</v>
      </c>
      <c r="F103" s="9" t="s">
        <v>1654</v>
      </c>
      <c r="G103" s="9" t="s">
        <v>1581</v>
      </c>
      <c r="H103" s="9" t="s">
        <v>1582</v>
      </c>
      <c r="I103" s="9" t="s">
        <v>1583</v>
      </c>
      <c r="J103" s="10">
        <v>44561</v>
      </c>
      <c r="K103" s="9" t="s">
        <v>1655</v>
      </c>
      <c r="L103" s="9" t="s">
        <v>1656</v>
      </c>
      <c r="M103" s="12">
        <v>58824000</v>
      </c>
      <c r="N103" s="9" t="s">
        <v>1585</v>
      </c>
    </row>
    <row r="104" spans="1:14" x14ac:dyDescent="0.25">
      <c r="A104" s="9" t="s">
        <v>551</v>
      </c>
      <c r="B104" s="10">
        <v>44561</v>
      </c>
      <c r="C104" s="11">
        <v>1</v>
      </c>
      <c r="D104" s="9" t="s">
        <v>552</v>
      </c>
      <c r="E104" s="11">
        <v>23167</v>
      </c>
      <c r="F104" s="9" t="s">
        <v>1654</v>
      </c>
      <c r="G104" s="9" t="s">
        <v>1581</v>
      </c>
      <c r="H104" s="9" t="s">
        <v>1582</v>
      </c>
      <c r="I104" s="9" t="s">
        <v>1583</v>
      </c>
      <c r="J104" s="10">
        <v>44561</v>
      </c>
      <c r="K104" s="9" t="s">
        <v>1655</v>
      </c>
      <c r="L104" s="9" t="s">
        <v>1656</v>
      </c>
      <c r="M104" s="12">
        <v>447453000</v>
      </c>
      <c r="N104" s="9" t="s">
        <v>1585</v>
      </c>
    </row>
    <row r="105" spans="1:14" x14ac:dyDescent="0.25">
      <c r="A105" s="9" t="s">
        <v>553</v>
      </c>
      <c r="B105" s="10">
        <v>44561</v>
      </c>
      <c r="C105" s="11">
        <v>1</v>
      </c>
      <c r="D105" s="9" t="s">
        <v>155</v>
      </c>
      <c r="E105" s="11">
        <v>21849</v>
      </c>
      <c r="F105" s="9" t="s">
        <v>1654</v>
      </c>
      <c r="G105" s="9" t="s">
        <v>1581</v>
      </c>
      <c r="H105" s="9" t="s">
        <v>1582</v>
      </c>
      <c r="I105" s="9" t="s">
        <v>1583</v>
      </c>
      <c r="J105" s="10">
        <v>44561</v>
      </c>
      <c r="K105" s="9" t="s">
        <v>1655</v>
      </c>
      <c r="L105" s="9" t="s">
        <v>1656</v>
      </c>
      <c r="M105" s="12">
        <v>337210000</v>
      </c>
      <c r="N105" s="9" t="s">
        <v>1585</v>
      </c>
    </row>
    <row r="106" spans="1:14" x14ac:dyDescent="0.25">
      <c r="A106" s="9" t="s">
        <v>554</v>
      </c>
      <c r="B106" s="10">
        <v>44561</v>
      </c>
      <c r="C106" s="11">
        <v>2</v>
      </c>
      <c r="D106" s="9" t="s">
        <v>198</v>
      </c>
      <c r="E106" s="11">
        <v>20010</v>
      </c>
      <c r="F106" s="9" t="s">
        <v>1654</v>
      </c>
      <c r="G106" s="9" t="s">
        <v>1581</v>
      </c>
      <c r="H106" s="9" t="s">
        <v>1582</v>
      </c>
      <c r="I106" s="9" t="s">
        <v>1583</v>
      </c>
      <c r="J106" s="10">
        <v>44561</v>
      </c>
      <c r="K106" s="9" t="s">
        <v>1655</v>
      </c>
      <c r="L106" s="9" t="s">
        <v>1656</v>
      </c>
      <c r="M106" s="12">
        <v>686862000</v>
      </c>
      <c r="N106" s="9" t="s">
        <v>1585</v>
      </c>
    </row>
    <row r="107" spans="1:14" x14ac:dyDescent="0.25">
      <c r="A107" s="9" t="s">
        <v>555</v>
      </c>
      <c r="B107" s="10">
        <v>44561</v>
      </c>
      <c r="C107" s="11">
        <v>1</v>
      </c>
      <c r="D107" s="9" t="s">
        <v>174</v>
      </c>
      <c r="E107" s="11">
        <v>18597</v>
      </c>
      <c r="F107" s="9" t="s">
        <v>1654</v>
      </c>
      <c r="G107" s="9" t="s">
        <v>1581</v>
      </c>
      <c r="H107" s="9" t="s">
        <v>1582</v>
      </c>
      <c r="I107" s="9" t="s">
        <v>1583</v>
      </c>
      <c r="J107" s="10">
        <v>44561</v>
      </c>
      <c r="K107" s="9" t="s">
        <v>1655</v>
      </c>
      <c r="L107" s="9" t="s">
        <v>1656</v>
      </c>
      <c r="M107" s="12">
        <v>8599000</v>
      </c>
      <c r="N107" s="9" t="s">
        <v>1585</v>
      </c>
    </row>
    <row r="108" spans="1:14" x14ac:dyDescent="0.25">
      <c r="A108" s="9" t="s">
        <v>556</v>
      </c>
      <c r="B108" s="10">
        <v>44561</v>
      </c>
      <c r="C108" s="11">
        <v>3</v>
      </c>
      <c r="D108" s="9" t="s">
        <v>557</v>
      </c>
      <c r="E108" s="11">
        <v>25780</v>
      </c>
      <c r="F108" s="9" t="s">
        <v>1654</v>
      </c>
      <c r="G108" s="9" t="s">
        <v>1581</v>
      </c>
      <c r="H108" s="9" t="s">
        <v>1582</v>
      </c>
      <c r="I108" s="9" t="s">
        <v>1583</v>
      </c>
      <c r="J108" s="10">
        <v>44561</v>
      </c>
      <c r="K108" s="9" t="s">
        <v>1655</v>
      </c>
      <c r="L108" s="9" t="s">
        <v>1656</v>
      </c>
      <c r="M108" s="12">
        <v>165360000</v>
      </c>
      <c r="N108" s="9" t="s">
        <v>1585</v>
      </c>
    </row>
    <row r="109" spans="1:14" x14ac:dyDescent="0.25">
      <c r="A109" s="9" t="s">
        <v>558</v>
      </c>
      <c r="B109" s="10">
        <v>44561</v>
      </c>
      <c r="C109" s="11">
        <v>1</v>
      </c>
      <c r="D109" s="9" t="s">
        <v>252</v>
      </c>
      <c r="E109" s="11">
        <v>19879</v>
      </c>
      <c r="F109" s="9" t="s">
        <v>1654</v>
      </c>
      <c r="G109" s="9" t="s">
        <v>1581</v>
      </c>
      <c r="H109" s="9" t="s">
        <v>1582</v>
      </c>
      <c r="I109" s="9" t="s">
        <v>1583</v>
      </c>
      <c r="J109" s="10">
        <v>44561</v>
      </c>
      <c r="K109" s="9" t="s">
        <v>1655</v>
      </c>
      <c r="L109" s="9" t="s">
        <v>1656</v>
      </c>
      <c r="M109" s="12">
        <v>100151000</v>
      </c>
      <c r="N109" s="9" t="s">
        <v>1585</v>
      </c>
    </row>
    <row r="110" spans="1:14" x14ac:dyDescent="0.25">
      <c r="A110" s="9" t="s">
        <v>559</v>
      </c>
      <c r="B110" s="10">
        <v>44561</v>
      </c>
      <c r="C110" s="11">
        <v>2</v>
      </c>
      <c r="D110" s="9" t="s">
        <v>193</v>
      </c>
      <c r="E110" s="11">
        <v>14605</v>
      </c>
      <c r="F110" s="9" t="s">
        <v>1654</v>
      </c>
      <c r="G110" s="9" t="s">
        <v>1581</v>
      </c>
      <c r="H110" s="9" t="s">
        <v>1582</v>
      </c>
      <c r="I110" s="9" t="s">
        <v>1583</v>
      </c>
      <c r="J110" s="10">
        <v>44561</v>
      </c>
      <c r="K110" s="9" t="s">
        <v>1655</v>
      </c>
      <c r="L110" s="9" t="s">
        <v>1656</v>
      </c>
      <c r="M110" s="12">
        <v>2590132000</v>
      </c>
      <c r="N110" s="9" t="s">
        <v>1585</v>
      </c>
    </row>
    <row r="111" spans="1:14" x14ac:dyDescent="0.25">
      <c r="A111" s="9" t="s">
        <v>560</v>
      </c>
      <c r="B111" s="10">
        <v>44561</v>
      </c>
      <c r="C111" s="11">
        <v>1</v>
      </c>
      <c r="D111" s="9" t="s">
        <v>561</v>
      </c>
      <c r="E111" s="11">
        <v>26476</v>
      </c>
      <c r="F111" s="9" t="s">
        <v>1654</v>
      </c>
      <c r="G111" s="9" t="s">
        <v>1581</v>
      </c>
      <c r="H111" s="9" t="s">
        <v>1582</v>
      </c>
      <c r="I111" s="9" t="s">
        <v>1583</v>
      </c>
      <c r="J111" s="10">
        <v>44561</v>
      </c>
      <c r="K111" s="9" t="s">
        <v>1655</v>
      </c>
      <c r="L111" s="9" t="s">
        <v>1656</v>
      </c>
      <c r="M111" s="12">
        <v>87456000</v>
      </c>
      <c r="N111" s="9" t="s">
        <v>1585</v>
      </c>
    </row>
    <row r="112" spans="1:14" x14ac:dyDescent="0.25">
      <c r="A112" s="9" t="s">
        <v>562</v>
      </c>
      <c r="B112" s="10">
        <v>44561</v>
      </c>
      <c r="C112" s="11">
        <v>1</v>
      </c>
      <c r="D112" s="9" t="s">
        <v>563</v>
      </c>
      <c r="E112" s="11">
        <v>20001</v>
      </c>
      <c r="F112" s="9" t="s">
        <v>1654</v>
      </c>
      <c r="G112" s="9" t="s">
        <v>1581</v>
      </c>
      <c r="H112" s="9" t="s">
        <v>1582</v>
      </c>
      <c r="I112" s="9" t="s">
        <v>1583</v>
      </c>
      <c r="J112" s="10">
        <v>44561</v>
      </c>
      <c r="K112" s="9" t="s">
        <v>1655</v>
      </c>
      <c r="L112" s="9" t="s">
        <v>1656</v>
      </c>
      <c r="M112" s="12">
        <v>848000</v>
      </c>
      <c r="N112" s="9" t="s">
        <v>1585</v>
      </c>
    </row>
    <row r="113" spans="1:14" x14ac:dyDescent="0.25">
      <c r="A113" s="9" t="s">
        <v>564</v>
      </c>
      <c r="B113" s="10">
        <v>44561</v>
      </c>
      <c r="C113" s="11">
        <v>1</v>
      </c>
      <c r="D113" s="9" t="s">
        <v>234</v>
      </c>
      <c r="E113" s="11">
        <v>18775</v>
      </c>
      <c r="F113" s="9" t="s">
        <v>1654</v>
      </c>
      <c r="G113" s="9" t="s">
        <v>1581</v>
      </c>
      <c r="H113" s="9" t="s">
        <v>1582</v>
      </c>
      <c r="I113" s="9" t="s">
        <v>1583</v>
      </c>
      <c r="J113" s="10">
        <v>44561</v>
      </c>
      <c r="K113" s="9" t="s">
        <v>1655</v>
      </c>
      <c r="L113" s="9" t="s">
        <v>1656</v>
      </c>
      <c r="M113" s="12">
        <v>52119000</v>
      </c>
      <c r="N113" s="9" t="s">
        <v>1585</v>
      </c>
    </row>
    <row r="114" spans="1:14" x14ac:dyDescent="0.25">
      <c r="A114" s="9" t="s">
        <v>565</v>
      </c>
      <c r="B114" s="10">
        <v>44561</v>
      </c>
      <c r="C114" s="11">
        <v>1</v>
      </c>
      <c r="D114" s="9" t="s">
        <v>566</v>
      </c>
      <c r="E114" s="11">
        <v>18759</v>
      </c>
      <c r="F114" s="9" t="s">
        <v>1654</v>
      </c>
      <c r="G114" s="9" t="s">
        <v>1581</v>
      </c>
      <c r="H114" s="9" t="s">
        <v>1582</v>
      </c>
      <c r="I114" s="9" t="s">
        <v>1583</v>
      </c>
      <c r="J114" s="10">
        <v>44561</v>
      </c>
      <c r="K114" s="9" t="s">
        <v>1655</v>
      </c>
      <c r="L114" s="9" t="s">
        <v>1656</v>
      </c>
      <c r="M114" s="12">
        <v>5892000</v>
      </c>
      <c r="N114" s="9" t="s">
        <v>1585</v>
      </c>
    </row>
    <row r="115" spans="1:14" x14ac:dyDescent="0.25">
      <c r="A115" s="9" t="s">
        <v>567</v>
      </c>
      <c r="B115" s="10">
        <v>44561</v>
      </c>
      <c r="C115" s="11">
        <v>1</v>
      </c>
      <c r="D115" s="9" t="s">
        <v>365</v>
      </c>
      <c r="E115" s="11">
        <v>19852</v>
      </c>
      <c r="F115" s="9" t="s">
        <v>1654</v>
      </c>
      <c r="G115" s="9" t="s">
        <v>1581</v>
      </c>
      <c r="H115" s="9" t="s">
        <v>1582</v>
      </c>
      <c r="I115" s="9" t="s">
        <v>1583</v>
      </c>
      <c r="J115" s="10">
        <v>44561</v>
      </c>
      <c r="K115" s="9" t="s">
        <v>1655</v>
      </c>
      <c r="L115" s="9" t="s">
        <v>1656</v>
      </c>
      <c r="M115" s="12">
        <v>489522000</v>
      </c>
      <c r="N115" s="9" t="s">
        <v>1585</v>
      </c>
    </row>
    <row r="116" spans="1:14" x14ac:dyDescent="0.25">
      <c r="A116" s="9" t="s">
        <v>568</v>
      </c>
      <c r="B116" s="10">
        <v>44561</v>
      </c>
      <c r="C116" s="11">
        <v>1</v>
      </c>
      <c r="D116" s="9" t="s">
        <v>569</v>
      </c>
      <c r="E116" s="11">
        <v>26093</v>
      </c>
      <c r="F116" s="9" t="s">
        <v>1654</v>
      </c>
      <c r="G116" s="9" t="s">
        <v>1581</v>
      </c>
      <c r="H116" s="9" t="s">
        <v>1582</v>
      </c>
      <c r="I116" s="9" t="s">
        <v>1583</v>
      </c>
      <c r="J116" s="10">
        <v>44561</v>
      </c>
      <c r="K116" s="9" t="s">
        <v>1655</v>
      </c>
      <c r="L116" s="9" t="s">
        <v>1656</v>
      </c>
      <c r="M116" s="12">
        <v>135596000</v>
      </c>
      <c r="N116" s="9" t="s">
        <v>1585</v>
      </c>
    </row>
    <row r="117" spans="1:14" x14ac:dyDescent="0.25">
      <c r="A117" s="9" t="s">
        <v>570</v>
      </c>
      <c r="B117" s="10">
        <v>44561</v>
      </c>
      <c r="C117" s="11">
        <v>1</v>
      </c>
      <c r="D117" s="9" t="s">
        <v>571</v>
      </c>
      <c r="E117" s="11">
        <v>24490</v>
      </c>
      <c r="F117" s="9" t="s">
        <v>1654</v>
      </c>
      <c r="G117" s="9" t="s">
        <v>1581</v>
      </c>
      <c r="H117" s="9" t="s">
        <v>1582</v>
      </c>
      <c r="I117" s="9" t="s">
        <v>1583</v>
      </c>
      <c r="J117" s="10">
        <v>44561</v>
      </c>
      <c r="K117" s="9" t="s">
        <v>1655</v>
      </c>
      <c r="L117" s="9" t="s">
        <v>1656</v>
      </c>
      <c r="M117" s="12">
        <v>97801000</v>
      </c>
      <c r="N117" s="9" t="s">
        <v>1585</v>
      </c>
    </row>
    <row r="118" spans="1:14" x14ac:dyDescent="0.25">
      <c r="A118" s="9" t="s">
        <v>572</v>
      </c>
      <c r="B118" s="10">
        <v>44561</v>
      </c>
      <c r="C118" s="11">
        <v>1</v>
      </c>
      <c r="D118" s="9" t="s">
        <v>573</v>
      </c>
      <c r="E118" s="11">
        <v>26883</v>
      </c>
      <c r="F118" s="9" t="s">
        <v>1654</v>
      </c>
      <c r="G118" s="9" t="s">
        <v>1581</v>
      </c>
      <c r="H118" s="9" t="s">
        <v>1582</v>
      </c>
      <c r="I118" s="9" t="s">
        <v>1583</v>
      </c>
      <c r="J118" s="10">
        <v>44561</v>
      </c>
      <c r="K118" s="9" t="s">
        <v>1655</v>
      </c>
      <c r="L118" s="9" t="s">
        <v>1656</v>
      </c>
      <c r="M118" s="12">
        <v>47081000</v>
      </c>
      <c r="N118" s="9" t="s">
        <v>1585</v>
      </c>
    </row>
    <row r="119" spans="1:14" x14ac:dyDescent="0.25">
      <c r="A119" s="9" t="s">
        <v>574</v>
      </c>
      <c r="B119" s="10">
        <v>44561</v>
      </c>
      <c r="C119" s="11">
        <v>1</v>
      </c>
      <c r="D119" s="9" t="s">
        <v>87</v>
      </c>
      <c r="E119" s="11">
        <v>18724</v>
      </c>
      <c r="F119" s="9" t="s">
        <v>1654</v>
      </c>
      <c r="G119" s="9" t="s">
        <v>1581</v>
      </c>
      <c r="H119" s="9" t="s">
        <v>1582</v>
      </c>
      <c r="I119" s="9" t="s">
        <v>1583</v>
      </c>
      <c r="J119" s="10">
        <v>44561</v>
      </c>
      <c r="K119" s="9" t="s">
        <v>1655</v>
      </c>
      <c r="L119" s="9" t="s">
        <v>1656</v>
      </c>
      <c r="M119" s="12">
        <v>50042000</v>
      </c>
      <c r="N119" s="9" t="s">
        <v>1585</v>
      </c>
    </row>
    <row r="120" spans="1:14" x14ac:dyDescent="0.25">
      <c r="A120" s="9" t="s">
        <v>575</v>
      </c>
      <c r="B120" s="10">
        <v>44561</v>
      </c>
      <c r="C120" s="11">
        <v>1</v>
      </c>
      <c r="D120" s="9" t="s">
        <v>267</v>
      </c>
      <c r="E120" s="11">
        <v>20788</v>
      </c>
      <c r="F120" s="9" t="s">
        <v>1654</v>
      </c>
      <c r="G120" s="9" t="s">
        <v>1581</v>
      </c>
      <c r="H120" s="9" t="s">
        <v>1582</v>
      </c>
      <c r="I120" s="9" t="s">
        <v>1583</v>
      </c>
      <c r="J120" s="10">
        <v>44561</v>
      </c>
      <c r="K120" s="9" t="s">
        <v>1655</v>
      </c>
      <c r="L120" s="9" t="s">
        <v>1656</v>
      </c>
      <c r="M120" s="12">
        <v>8661916000</v>
      </c>
      <c r="N120" s="9" t="s">
        <v>1585</v>
      </c>
    </row>
    <row r="121" spans="1:14" x14ac:dyDescent="0.25">
      <c r="A121" s="9" t="s">
        <v>576</v>
      </c>
      <c r="B121" s="10">
        <v>44561</v>
      </c>
      <c r="C121" s="11">
        <v>1</v>
      </c>
      <c r="D121" s="9" t="s">
        <v>163</v>
      </c>
      <c r="E121" s="11">
        <v>18953</v>
      </c>
      <c r="F121" s="9" t="s">
        <v>1654</v>
      </c>
      <c r="G121" s="9" t="s">
        <v>1581</v>
      </c>
      <c r="H121" s="9" t="s">
        <v>1582</v>
      </c>
      <c r="I121" s="9" t="s">
        <v>1583</v>
      </c>
      <c r="J121" s="10">
        <v>44561</v>
      </c>
      <c r="K121" s="9" t="s">
        <v>1655</v>
      </c>
      <c r="L121" s="9" t="s">
        <v>1656</v>
      </c>
      <c r="M121" s="12">
        <v>289760000</v>
      </c>
      <c r="N121" s="9" t="s">
        <v>1585</v>
      </c>
    </row>
    <row r="122" spans="1:14" x14ac:dyDescent="0.25">
      <c r="A122" s="9" t="s">
        <v>577</v>
      </c>
      <c r="B122" s="10">
        <v>44561</v>
      </c>
      <c r="C122" s="11">
        <v>1</v>
      </c>
      <c r="D122" s="9" t="s">
        <v>178</v>
      </c>
      <c r="E122" s="11">
        <v>19763</v>
      </c>
      <c r="F122" s="9" t="s">
        <v>1654</v>
      </c>
      <c r="G122" s="9" t="s">
        <v>1581</v>
      </c>
      <c r="H122" s="9" t="s">
        <v>1582</v>
      </c>
      <c r="I122" s="9" t="s">
        <v>1583</v>
      </c>
      <c r="J122" s="10">
        <v>44561</v>
      </c>
      <c r="K122" s="9" t="s">
        <v>1655</v>
      </c>
      <c r="L122" s="9" t="s">
        <v>1656</v>
      </c>
      <c r="M122" s="12">
        <v>1074089000</v>
      </c>
      <c r="N122" s="9" t="s">
        <v>1585</v>
      </c>
    </row>
    <row r="123" spans="1:14" x14ac:dyDescent="0.25">
      <c r="A123" s="9" t="s">
        <v>578</v>
      </c>
      <c r="B123" s="10">
        <v>44561</v>
      </c>
      <c r="C123" s="11">
        <v>1</v>
      </c>
      <c r="D123" s="9" t="s">
        <v>91</v>
      </c>
      <c r="E123" s="11">
        <v>19119</v>
      </c>
      <c r="F123" s="9" t="s">
        <v>1654</v>
      </c>
      <c r="G123" s="9" t="s">
        <v>1581</v>
      </c>
      <c r="H123" s="9" t="s">
        <v>1582</v>
      </c>
      <c r="I123" s="9" t="s">
        <v>1583</v>
      </c>
      <c r="J123" s="10">
        <v>44561</v>
      </c>
      <c r="K123" s="9" t="s">
        <v>1655</v>
      </c>
      <c r="L123" s="9" t="s">
        <v>1656</v>
      </c>
      <c r="M123" s="12">
        <v>34000</v>
      </c>
      <c r="N123" s="9" t="s">
        <v>1585</v>
      </c>
    </row>
    <row r="124" spans="1:14" x14ac:dyDescent="0.25">
      <c r="A124" s="9" t="s">
        <v>579</v>
      </c>
      <c r="B124" s="10">
        <v>44561</v>
      </c>
      <c r="C124" s="11">
        <v>1</v>
      </c>
      <c r="D124" s="9" t="s">
        <v>92</v>
      </c>
      <c r="E124" s="11">
        <v>19135</v>
      </c>
      <c r="F124" s="9" t="s">
        <v>1654</v>
      </c>
      <c r="G124" s="9" t="s">
        <v>1581</v>
      </c>
      <c r="H124" s="9" t="s">
        <v>1582</v>
      </c>
      <c r="I124" s="9" t="s">
        <v>1583</v>
      </c>
      <c r="J124" s="10">
        <v>44561</v>
      </c>
      <c r="K124" s="9" t="s">
        <v>1655</v>
      </c>
      <c r="L124" s="9" t="s">
        <v>1656</v>
      </c>
      <c r="M124" s="12">
        <v>34000</v>
      </c>
      <c r="N124" s="9" t="s">
        <v>1585</v>
      </c>
    </row>
    <row r="125" spans="1:14" x14ac:dyDescent="0.25">
      <c r="A125" s="9" t="s">
        <v>580</v>
      </c>
      <c r="B125" s="10">
        <v>44561</v>
      </c>
      <c r="C125" s="11">
        <v>1</v>
      </c>
      <c r="D125" s="9" t="s">
        <v>581</v>
      </c>
      <c r="E125" s="11">
        <v>19100</v>
      </c>
      <c r="F125" s="9" t="s">
        <v>1654</v>
      </c>
      <c r="G125" s="9" t="s">
        <v>1581</v>
      </c>
      <c r="H125" s="9" t="s">
        <v>1582</v>
      </c>
      <c r="I125" s="9" t="s">
        <v>1583</v>
      </c>
      <c r="J125" s="10">
        <v>44561</v>
      </c>
      <c r="K125" s="9" t="s">
        <v>1655</v>
      </c>
      <c r="L125" s="9" t="s">
        <v>1656</v>
      </c>
      <c r="M125" s="12">
        <v>60911000</v>
      </c>
      <c r="N125" s="9" t="s">
        <v>1585</v>
      </c>
    </row>
    <row r="126" spans="1:14" x14ac:dyDescent="0.25">
      <c r="A126" s="9" t="s">
        <v>582</v>
      </c>
      <c r="B126" s="10">
        <v>44561</v>
      </c>
      <c r="C126" s="11">
        <v>1</v>
      </c>
      <c r="D126" s="9" t="s">
        <v>583</v>
      </c>
      <c r="E126" s="11">
        <v>19097</v>
      </c>
      <c r="F126" s="9" t="s">
        <v>1654</v>
      </c>
      <c r="G126" s="9" t="s">
        <v>1581</v>
      </c>
      <c r="H126" s="9" t="s">
        <v>1582</v>
      </c>
      <c r="I126" s="9" t="s">
        <v>1583</v>
      </c>
      <c r="J126" s="10">
        <v>44561</v>
      </c>
      <c r="K126" s="9" t="s">
        <v>1655</v>
      </c>
      <c r="L126" s="9" t="s">
        <v>1656</v>
      </c>
      <c r="M126" s="12">
        <v>34000</v>
      </c>
      <c r="N126" s="9" t="s">
        <v>1585</v>
      </c>
    </row>
    <row r="127" spans="1:14" x14ac:dyDescent="0.25">
      <c r="A127" s="9" t="s">
        <v>584</v>
      </c>
      <c r="B127" s="10">
        <v>44561</v>
      </c>
      <c r="C127" s="11">
        <v>1</v>
      </c>
      <c r="D127" s="9" t="s">
        <v>585</v>
      </c>
      <c r="E127" s="11">
        <v>22799</v>
      </c>
      <c r="F127" s="9" t="s">
        <v>1654</v>
      </c>
      <c r="G127" s="9" t="s">
        <v>1581</v>
      </c>
      <c r="H127" s="9" t="s">
        <v>1582</v>
      </c>
      <c r="I127" s="9" t="s">
        <v>1583</v>
      </c>
      <c r="J127" s="10">
        <v>44561</v>
      </c>
      <c r="K127" s="9" t="s">
        <v>1655</v>
      </c>
      <c r="L127" s="9" t="s">
        <v>1656</v>
      </c>
      <c r="M127" s="12">
        <v>97397000</v>
      </c>
      <c r="N127" s="9" t="s">
        <v>1585</v>
      </c>
    </row>
    <row r="128" spans="1:14" x14ac:dyDescent="0.25">
      <c r="A128" s="9" t="s">
        <v>586</v>
      </c>
      <c r="B128" s="10">
        <v>44561</v>
      </c>
      <c r="C128" s="11">
        <v>1</v>
      </c>
      <c r="D128" s="9" t="s">
        <v>587</v>
      </c>
      <c r="E128" s="11">
        <v>25925</v>
      </c>
      <c r="F128" s="9" t="s">
        <v>1654</v>
      </c>
      <c r="G128" s="9" t="s">
        <v>1581</v>
      </c>
      <c r="H128" s="9" t="s">
        <v>1582</v>
      </c>
      <c r="I128" s="9" t="s">
        <v>1583</v>
      </c>
      <c r="J128" s="10">
        <v>44561</v>
      </c>
      <c r="K128" s="9" t="s">
        <v>1655</v>
      </c>
      <c r="L128" s="9" t="s">
        <v>1656</v>
      </c>
      <c r="M128" s="12">
        <v>40154000</v>
      </c>
      <c r="N128" s="9" t="s">
        <v>1585</v>
      </c>
    </row>
    <row r="129" spans="1:14" x14ac:dyDescent="0.25">
      <c r="A129" s="9" t="s">
        <v>588</v>
      </c>
      <c r="B129" s="10">
        <v>44561</v>
      </c>
      <c r="C129" s="11">
        <v>1</v>
      </c>
      <c r="D129" s="9" t="s">
        <v>589</v>
      </c>
      <c r="E129" s="11">
        <v>23442</v>
      </c>
      <c r="F129" s="9" t="s">
        <v>1654</v>
      </c>
      <c r="G129" s="9" t="s">
        <v>1581</v>
      </c>
      <c r="H129" s="9" t="s">
        <v>1582</v>
      </c>
      <c r="I129" s="9" t="s">
        <v>1583</v>
      </c>
      <c r="J129" s="10">
        <v>44561</v>
      </c>
      <c r="K129" s="9" t="s">
        <v>1655</v>
      </c>
      <c r="L129" s="9" t="s">
        <v>1656</v>
      </c>
      <c r="M129" s="12">
        <v>202261000</v>
      </c>
      <c r="N129" s="9" t="s">
        <v>1585</v>
      </c>
    </row>
    <row r="130" spans="1:14" x14ac:dyDescent="0.25">
      <c r="A130" s="9" t="s">
        <v>590</v>
      </c>
      <c r="B130" s="10">
        <v>44561</v>
      </c>
      <c r="C130" s="11">
        <v>3</v>
      </c>
      <c r="D130" s="9" t="s">
        <v>177</v>
      </c>
      <c r="E130" s="11">
        <v>19453</v>
      </c>
      <c r="F130" s="9" t="s">
        <v>1654</v>
      </c>
      <c r="G130" s="9" t="s">
        <v>1581</v>
      </c>
      <c r="H130" s="9" t="s">
        <v>1582</v>
      </c>
      <c r="I130" s="9" t="s">
        <v>1583</v>
      </c>
      <c r="J130" s="10">
        <v>44561</v>
      </c>
      <c r="K130" s="9" t="s">
        <v>1655</v>
      </c>
      <c r="L130" s="9" t="s">
        <v>1656</v>
      </c>
      <c r="M130" s="12">
        <v>1297287000</v>
      </c>
      <c r="N130" s="9" t="s">
        <v>1585</v>
      </c>
    </row>
    <row r="131" spans="1:14" x14ac:dyDescent="0.25">
      <c r="A131" s="9" t="s">
        <v>591</v>
      </c>
      <c r="B131" s="10">
        <v>44561</v>
      </c>
      <c r="C131" s="11">
        <v>1</v>
      </c>
      <c r="D131" s="9" t="s">
        <v>133</v>
      </c>
      <c r="E131" s="11">
        <v>19275</v>
      </c>
      <c r="F131" s="9" t="s">
        <v>1654</v>
      </c>
      <c r="G131" s="9" t="s">
        <v>1581</v>
      </c>
      <c r="H131" s="9" t="s">
        <v>1582</v>
      </c>
      <c r="I131" s="9" t="s">
        <v>1583</v>
      </c>
      <c r="J131" s="10">
        <v>44561</v>
      </c>
      <c r="K131" s="9" t="s">
        <v>1655</v>
      </c>
      <c r="L131" s="9" t="s">
        <v>1656</v>
      </c>
      <c r="M131" s="12">
        <v>1561623000</v>
      </c>
      <c r="N131" s="9" t="s">
        <v>1585</v>
      </c>
    </row>
    <row r="132" spans="1:14" x14ac:dyDescent="0.25">
      <c r="A132" s="9" t="s">
        <v>592</v>
      </c>
      <c r="B132" s="10">
        <v>44561</v>
      </c>
      <c r="C132" s="11">
        <v>1</v>
      </c>
      <c r="D132" s="9" t="s">
        <v>593</v>
      </c>
      <c r="E132" s="11">
        <v>19429</v>
      </c>
      <c r="F132" s="9" t="s">
        <v>1654</v>
      </c>
      <c r="G132" s="9" t="s">
        <v>1581</v>
      </c>
      <c r="H132" s="9" t="s">
        <v>1588</v>
      </c>
      <c r="I132" s="9" t="s">
        <v>1583</v>
      </c>
      <c r="J132" s="10">
        <v>44561</v>
      </c>
      <c r="K132" s="9" t="s">
        <v>1655</v>
      </c>
      <c r="L132" s="9" t="s">
        <v>1656</v>
      </c>
      <c r="M132" s="12">
        <v>358687000</v>
      </c>
      <c r="N132" s="9" t="s">
        <v>1585</v>
      </c>
    </row>
    <row r="133" spans="1:14" x14ac:dyDescent="0.25">
      <c r="A133" s="9" t="s">
        <v>594</v>
      </c>
      <c r="B133" s="10">
        <v>44561</v>
      </c>
      <c r="C133" s="11">
        <v>1</v>
      </c>
      <c r="D133" s="9" t="s">
        <v>595</v>
      </c>
      <c r="E133" s="11">
        <v>24015</v>
      </c>
      <c r="F133" s="9" t="s">
        <v>1654</v>
      </c>
      <c r="G133" s="9" t="s">
        <v>1581</v>
      </c>
      <c r="H133" s="9" t="s">
        <v>1582</v>
      </c>
      <c r="I133" s="9" t="s">
        <v>1583</v>
      </c>
      <c r="J133" s="10">
        <v>44561</v>
      </c>
      <c r="K133" s="9" t="s">
        <v>1655</v>
      </c>
      <c r="L133" s="9" t="s">
        <v>1656</v>
      </c>
      <c r="M133" s="12">
        <v>290000</v>
      </c>
      <c r="N133" s="9" t="s">
        <v>1585</v>
      </c>
    </row>
    <row r="134" spans="1:14" x14ac:dyDescent="0.25">
      <c r="A134" s="9" t="s">
        <v>596</v>
      </c>
      <c r="B134" s="10">
        <v>44561</v>
      </c>
      <c r="C134" s="11">
        <v>1</v>
      </c>
      <c r="D134" s="9" t="s">
        <v>597</v>
      </c>
      <c r="E134" s="11">
        <v>26808</v>
      </c>
      <c r="F134" s="9" t="s">
        <v>1654</v>
      </c>
      <c r="G134" s="9" t="s">
        <v>1581</v>
      </c>
      <c r="H134" s="9" t="s">
        <v>1582</v>
      </c>
      <c r="I134" s="9" t="s">
        <v>1583</v>
      </c>
      <c r="J134" s="10">
        <v>44561</v>
      </c>
      <c r="K134" s="9" t="s">
        <v>1655</v>
      </c>
      <c r="L134" s="9" t="s">
        <v>1656</v>
      </c>
      <c r="M134" s="12">
        <v>4827276000</v>
      </c>
      <c r="N134" s="9" t="s">
        <v>1585</v>
      </c>
    </row>
    <row r="135" spans="1:14" x14ac:dyDescent="0.25">
      <c r="A135" s="9" t="s">
        <v>598</v>
      </c>
      <c r="B135" s="10">
        <v>44561</v>
      </c>
      <c r="C135" s="11">
        <v>1</v>
      </c>
      <c r="D135" s="9" t="s">
        <v>599</v>
      </c>
      <c r="E135" s="11">
        <v>24740</v>
      </c>
      <c r="F135" s="9" t="s">
        <v>1654</v>
      </c>
      <c r="G135" s="9" t="s">
        <v>1581</v>
      </c>
      <c r="H135" s="9" t="s">
        <v>1582</v>
      </c>
      <c r="I135" s="9" t="s">
        <v>1583</v>
      </c>
      <c r="J135" s="10">
        <v>44561</v>
      </c>
      <c r="K135" s="9" t="s">
        <v>1655</v>
      </c>
      <c r="L135" s="9" t="s">
        <v>1656</v>
      </c>
      <c r="M135" s="12">
        <v>2800427000</v>
      </c>
      <c r="N135" s="9" t="s">
        <v>1585</v>
      </c>
    </row>
    <row r="136" spans="1:14" x14ac:dyDescent="0.25">
      <c r="A136" s="9" t="s">
        <v>600</v>
      </c>
      <c r="B136" s="10">
        <v>44561</v>
      </c>
      <c r="C136" s="11">
        <v>1</v>
      </c>
      <c r="D136" s="9" t="s">
        <v>196</v>
      </c>
      <c r="E136" s="11">
        <v>21237</v>
      </c>
      <c r="F136" s="9" t="s">
        <v>1654</v>
      </c>
      <c r="G136" s="9" t="s">
        <v>1581</v>
      </c>
      <c r="H136" s="9" t="s">
        <v>1582</v>
      </c>
      <c r="I136" s="9" t="s">
        <v>1583</v>
      </c>
      <c r="J136" s="10">
        <v>44561</v>
      </c>
      <c r="K136" s="9" t="s">
        <v>1655</v>
      </c>
      <c r="L136" s="9" t="s">
        <v>1656</v>
      </c>
      <c r="M136" s="12">
        <v>428958000</v>
      </c>
      <c r="N136" s="9" t="s">
        <v>1585</v>
      </c>
    </row>
    <row r="137" spans="1:14" x14ac:dyDescent="0.25">
      <c r="A137" s="9" t="s">
        <v>601</v>
      </c>
      <c r="B137" s="10">
        <v>44561</v>
      </c>
      <c r="C137" s="11">
        <v>1</v>
      </c>
      <c r="D137" s="9" t="s">
        <v>602</v>
      </c>
      <c r="E137" s="11">
        <v>21555</v>
      </c>
      <c r="F137" s="9" t="s">
        <v>1654</v>
      </c>
      <c r="G137" s="9" t="s">
        <v>1581</v>
      </c>
      <c r="H137" s="9" t="s">
        <v>1582</v>
      </c>
      <c r="I137" s="9" t="s">
        <v>1583</v>
      </c>
      <c r="J137" s="10">
        <v>44561</v>
      </c>
      <c r="K137" s="9" t="s">
        <v>1655</v>
      </c>
      <c r="L137" s="9" t="s">
        <v>1656</v>
      </c>
      <c r="M137" s="12">
        <v>1896436000</v>
      </c>
      <c r="N137" s="9" t="s">
        <v>1585</v>
      </c>
    </row>
    <row r="138" spans="1:14" x14ac:dyDescent="0.25">
      <c r="A138" s="9" t="s">
        <v>603</v>
      </c>
      <c r="B138" s="10">
        <v>44561</v>
      </c>
      <c r="C138" s="11">
        <v>1</v>
      </c>
      <c r="D138" s="9" t="s">
        <v>604</v>
      </c>
      <c r="E138" s="11">
        <v>24945</v>
      </c>
      <c r="F138" s="9" t="s">
        <v>1654</v>
      </c>
      <c r="G138" s="9" t="s">
        <v>1581</v>
      </c>
      <c r="H138" s="9" t="s">
        <v>1582</v>
      </c>
      <c r="I138" s="9" t="s">
        <v>1583</v>
      </c>
      <c r="J138" s="10">
        <v>44561</v>
      </c>
      <c r="K138" s="9" t="s">
        <v>1655</v>
      </c>
      <c r="L138" s="9" t="s">
        <v>1656</v>
      </c>
      <c r="M138" s="12">
        <v>526321000</v>
      </c>
      <c r="N138" s="9" t="s">
        <v>1585</v>
      </c>
    </row>
    <row r="139" spans="1:14" x14ac:dyDescent="0.25">
      <c r="A139" s="9" t="s">
        <v>605</v>
      </c>
      <c r="B139" s="10">
        <v>44561</v>
      </c>
      <c r="C139" s="11">
        <v>1</v>
      </c>
      <c r="D139" s="9" t="s">
        <v>84</v>
      </c>
      <c r="E139" s="11">
        <v>19305</v>
      </c>
      <c r="F139" s="9" t="s">
        <v>1654</v>
      </c>
      <c r="G139" s="9" t="s">
        <v>1581</v>
      </c>
      <c r="H139" s="9" t="s">
        <v>1582</v>
      </c>
      <c r="I139" s="9" t="s">
        <v>1583</v>
      </c>
      <c r="J139" s="10">
        <v>44561</v>
      </c>
      <c r="K139" s="9" t="s">
        <v>1655</v>
      </c>
      <c r="L139" s="9" t="s">
        <v>1656</v>
      </c>
      <c r="M139" s="12">
        <v>78729000</v>
      </c>
      <c r="N139" s="9" t="s">
        <v>1585</v>
      </c>
    </row>
    <row r="140" spans="1:14" x14ac:dyDescent="0.25">
      <c r="A140" s="9" t="s">
        <v>606</v>
      </c>
      <c r="B140" s="10">
        <v>44561</v>
      </c>
      <c r="C140" s="11">
        <v>1</v>
      </c>
      <c r="D140" s="9" t="s">
        <v>272</v>
      </c>
      <c r="E140" s="11">
        <v>20613</v>
      </c>
      <c r="F140" s="9" t="s">
        <v>1654</v>
      </c>
      <c r="G140" s="9" t="s">
        <v>1581</v>
      </c>
      <c r="H140" s="9" t="s">
        <v>1582</v>
      </c>
      <c r="I140" s="9" t="s">
        <v>1583</v>
      </c>
      <c r="J140" s="10">
        <v>44561</v>
      </c>
      <c r="K140" s="9" t="s">
        <v>1655</v>
      </c>
      <c r="L140" s="9" t="s">
        <v>1656</v>
      </c>
      <c r="M140" s="12">
        <v>857955000</v>
      </c>
      <c r="N140" s="9" t="s">
        <v>1585</v>
      </c>
    </row>
    <row r="141" spans="1:14" x14ac:dyDescent="0.25">
      <c r="A141" s="9" t="s">
        <v>607</v>
      </c>
      <c r="B141" s="10">
        <v>44561</v>
      </c>
      <c r="C141" s="11">
        <v>2</v>
      </c>
      <c r="D141" s="9" t="s">
        <v>200</v>
      </c>
      <c r="E141" s="11">
        <v>18309</v>
      </c>
      <c r="F141" s="9" t="s">
        <v>1654</v>
      </c>
      <c r="G141" s="9" t="s">
        <v>1581</v>
      </c>
      <c r="H141" s="9" t="s">
        <v>1582</v>
      </c>
      <c r="I141" s="9" t="s">
        <v>1583</v>
      </c>
      <c r="J141" s="10">
        <v>44561</v>
      </c>
      <c r="K141" s="9" t="s">
        <v>1655</v>
      </c>
      <c r="L141" s="9" t="s">
        <v>1656</v>
      </c>
      <c r="M141" s="12">
        <v>3287767000</v>
      </c>
      <c r="N141" s="9" t="s">
        <v>1585</v>
      </c>
    </row>
    <row r="142" spans="1:14" x14ac:dyDescent="0.25">
      <c r="A142" s="9" t="s">
        <v>608</v>
      </c>
      <c r="B142" s="10">
        <v>44561</v>
      </c>
      <c r="C142" s="11">
        <v>1</v>
      </c>
      <c r="D142" s="9" t="s">
        <v>312</v>
      </c>
      <c r="E142" s="11">
        <v>9717</v>
      </c>
      <c r="F142" s="9" t="s">
        <v>1654</v>
      </c>
      <c r="G142" s="9" t="s">
        <v>1581</v>
      </c>
      <c r="H142" s="9" t="s">
        <v>1582</v>
      </c>
      <c r="I142" s="9" t="s">
        <v>1583</v>
      </c>
      <c r="J142" s="10">
        <v>44561</v>
      </c>
      <c r="K142" s="9" t="s">
        <v>1655</v>
      </c>
      <c r="L142" s="9" t="s">
        <v>1656</v>
      </c>
      <c r="M142" s="12">
        <v>1103000</v>
      </c>
      <c r="N142" s="9" t="s">
        <v>1585</v>
      </c>
    </row>
    <row r="143" spans="1:14" x14ac:dyDescent="0.25">
      <c r="A143" s="9" t="s">
        <v>609</v>
      </c>
      <c r="B143" s="10">
        <v>44561</v>
      </c>
      <c r="C143" s="11">
        <v>1</v>
      </c>
      <c r="D143" s="9" t="s">
        <v>610</v>
      </c>
      <c r="E143" s="11">
        <v>26166</v>
      </c>
      <c r="F143" s="9" t="s">
        <v>1654</v>
      </c>
      <c r="G143" s="9" t="s">
        <v>1581</v>
      </c>
      <c r="H143" s="9" t="s">
        <v>1582</v>
      </c>
      <c r="I143" s="9" t="s">
        <v>1583</v>
      </c>
      <c r="J143" s="10">
        <v>44561</v>
      </c>
      <c r="K143" s="9" t="s">
        <v>1655</v>
      </c>
      <c r="L143" s="9" t="s">
        <v>1656</v>
      </c>
      <c r="M143" s="12">
        <v>522989000</v>
      </c>
      <c r="N143" s="9" t="s">
        <v>1585</v>
      </c>
    </row>
    <row r="144" spans="1:14" x14ac:dyDescent="0.25">
      <c r="A144" s="9" t="s">
        <v>611</v>
      </c>
      <c r="B144" s="10">
        <v>44561</v>
      </c>
      <c r="C144" s="11">
        <v>1</v>
      </c>
      <c r="D144" s="9" t="s">
        <v>612</v>
      </c>
      <c r="E144" s="11">
        <v>23221</v>
      </c>
      <c r="F144" s="9" t="s">
        <v>1654</v>
      </c>
      <c r="G144" s="9" t="s">
        <v>1581</v>
      </c>
      <c r="H144" s="9" t="s">
        <v>1582</v>
      </c>
      <c r="I144" s="9" t="s">
        <v>1583</v>
      </c>
      <c r="J144" s="10">
        <v>44561</v>
      </c>
      <c r="K144" s="9" t="s">
        <v>1655</v>
      </c>
      <c r="L144" s="9" t="s">
        <v>1656</v>
      </c>
      <c r="M144" s="12">
        <v>318303000</v>
      </c>
      <c r="N144" s="9" t="s">
        <v>1585</v>
      </c>
    </row>
    <row r="145" spans="1:14" x14ac:dyDescent="0.25">
      <c r="A145" s="9" t="s">
        <v>613</v>
      </c>
      <c r="B145" s="10">
        <v>44561</v>
      </c>
      <c r="C145" s="11">
        <v>1</v>
      </c>
      <c r="D145" s="9" t="s">
        <v>614</v>
      </c>
      <c r="E145" s="11">
        <v>24708</v>
      </c>
      <c r="F145" s="9" t="s">
        <v>1654</v>
      </c>
      <c r="G145" s="9" t="s">
        <v>1581</v>
      </c>
      <c r="H145" s="9" t="s">
        <v>1588</v>
      </c>
      <c r="I145" s="9" t="s">
        <v>1583</v>
      </c>
      <c r="J145" s="10">
        <v>44561</v>
      </c>
      <c r="K145" s="9" t="s">
        <v>1655</v>
      </c>
      <c r="L145" s="9" t="s">
        <v>1656</v>
      </c>
      <c r="M145" s="12">
        <v>1557741000</v>
      </c>
      <c r="N145" s="9" t="s">
        <v>1585</v>
      </c>
    </row>
    <row r="146" spans="1:14" x14ac:dyDescent="0.25">
      <c r="A146" s="9" t="s">
        <v>615</v>
      </c>
      <c r="B146" s="10">
        <v>44561</v>
      </c>
      <c r="C146" s="11">
        <v>1</v>
      </c>
      <c r="D146" s="9" t="s">
        <v>616</v>
      </c>
      <c r="E146" s="11">
        <v>24392</v>
      </c>
      <c r="F146" s="9" t="s">
        <v>1654</v>
      </c>
      <c r="G146" s="9" t="s">
        <v>1581</v>
      </c>
      <c r="H146" s="9" t="s">
        <v>1582</v>
      </c>
      <c r="I146" s="9" t="s">
        <v>1583</v>
      </c>
      <c r="J146" s="10">
        <v>44561</v>
      </c>
      <c r="K146" s="9" t="s">
        <v>1655</v>
      </c>
      <c r="L146" s="9" t="s">
        <v>1656</v>
      </c>
      <c r="M146" s="12">
        <v>731260000</v>
      </c>
      <c r="N146" s="9" t="s">
        <v>1585</v>
      </c>
    </row>
    <row r="147" spans="1:14" x14ac:dyDescent="0.25">
      <c r="A147" s="9" t="s">
        <v>617</v>
      </c>
      <c r="B147" s="10">
        <v>44561</v>
      </c>
      <c r="C147" s="11">
        <v>1</v>
      </c>
      <c r="D147" s="9" t="s">
        <v>618</v>
      </c>
      <c r="E147" s="11">
        <v>26301</v>
      </c>
      <c r="F147" s="9" t="s">
        <v>1654</v>
      </c>
      <c r="G147" s="9" t="s">
        <v>1581</v>
      </c>
      <c r="H147" s="9" t="s">
        <v>1582</v>
      </c>
      <c r="I147" s="9" t="s">
        <v>1583</v>
      </c>
      <c r="J147" s="10">
        <v>44561</v>
      </c>
      <c r="K147" s="9" t="s">
        <v>1655</v>
      </c>
      <c r="L147" s="9" t="s">
        <v>1656</v>
      </c>
      <c r="M147" s="12">
        <v>190919000</v>
      </c>
      <c r="N147" s="9" t="s">
        <v>1585</v>
      </c>
    </row>
    <row r="148" spans="1:14" x14ac:dyDescent="0.25">
      <c r="A148" s="9" t="s">
        <v>619</v>
      </c>
      <c r="B148" s="10">
        <v>44561</v>
      </c>
      <c r="C148" s="11">
        <v>1</v>
      </c>
      <c r="D148" s="9" t="s">
        <v>620</v>
      </c>
      <c r="E148" s="11">
        <v>22683</v>
      </c>
      <c r="F148" s="9" t="s">
        <v>1654</v>
      </c>
      <c r="G148" s="9" t="s">
        <v>1581</v>
      </c>
      <c r="H148" s="9" t="s">
        <v>1582</v>
      </c>
      <c r="I148" s="9" t="s">
        <v>1583</v>
      </c>
      <c r="J148" s="10">
        <v>44561</v>
      </c>
      <c r="K148" s="9" t="s">
        <v>1655</v>
      </c>
      <c r="L148" s="9" t="s">
        <v>1656</v>
      </c>
      <c r="M148" s="12">
        <v>41435000</v>
      </c>
      <c r="N148" s="9" t="s">
        <v>1585</v>
      </c>
    </row>
    <row r="149" spans="1:14" x14ac:dyDescent="0.25">
      <c r="A149" s="9" t="s">
        <v>621</v>
      </c>
      <c r="B149" s="10">
        <v>44561</v>
      </c>
      <c r="C149" s="11">
        <v>1</v>
      </c>
      <c r="D149" s="9" t="s">
        <v>622</v>
      </c>
      <c r="E149" s="11">
        <v>26387</v>
      </c>
      <c r="F149" s="9" t="s">
        <v>1654</v>
      </c>
      <c r="G149" s="9" t="s">
        <v>1581</v>
      </c>
      <c r="H149" s="9" t="s">
        <v>1582</v>
      </c>
      <c r="I149" s="9" t="s">
        <v>1583</v>
      </c>
      <c r="J149" s="10">
        <v>44561</v>
      </c>
      <c r="K149" s="9" t="s">
        <v>1655</v>
      </c>
      <c r="L149" s="9" t="s">
        <v>1656</v>
      </c>
      <c r="M149" s="12">
        <v>38865000</v>
      </c>
      <c r="N149" s="9" t="s">
        <v>1585</v>
      </c>
    </row>
    <row r="150" spans="1:14" x14ac:dyDescent="0.25">
      <c r="A150" s="9" t="s">
        <v>623</v>
      </c>
      <c r="B150" s="10">
        <v>44561</v>
      </c>
      <c r="C150" s="11">
        <v>1</v>
      </c>
      <c r="D150" s="9" t="s">
        <v>624</v>
      </c>
      <c r="E150" s="11">
        <v>22357</v>
      </c>
      <c r="F150" s="9" t="s">
        <v>1654</v>
      </c>
      <c r="G150" s="9" t="s">
        <v>1581</v>
      </c>
      <c r="H150" s="9" t="s">
        <v>1582</v>
      </c>
      <c r="I150" s="9" t="s">
        <v>1583</v>
      </c>
      <c r="J150" s="10">
        <v>44561</v>
      </c>
      <c r="K150" s="9" t="s">
        <v>1655</v>
      </c>
      <c r="L150" s="9" t="s">
        <v>1656</v>
      </c>
      <c r="M150" s="12">
        <v>515803000</v>
      </c>
      <c r="N150" s="9" t="s">
        <v>1585</v>
      </c>
    </row>
    <row r="151" spans="1:14" x14ac:dyDescent="0.25">
      <c r="A151" s="9" t="s">
        <v>625</v>
      </c>
      <c r="B151" s="10">
        <v>44561</v>
      </c>
      <c r="C151" s="11">
        <v>1</v>
      </c>
      <c r="D151" s="9" t="s">
        <v>626</v>
      </c>
      <c r="E151" s="11">
        <v>19470</v>
      </c>
      <c r="F151" s="9" t="s">
        <v>1654</v>
      </c>
      <c r="G151" s="9" t="s">
        <v>1581</v>
      </c>
      <c r="H151" s="9" t="s">
        <v>1588</v>
      </c>
      <c r="I151" s="9" t="s">
        <v>1583</v>
      </c>
      <c r="J151" s="10">
        <v>44561</v>
      </c>
      <c r="K151" s="9" t="s">
        <v>1655</v>
      </c>
      <c r="L151" s="9" t="s">
        <v>1656</v>
      </c>
      <c r="M151" s="12">
        <v>242155000</v>
      </c>
      <c r="N151" s="9" t="s">
        <v>1585</v>
      </c>
    </row>
    <row r="152" spans="1:14" x14ac:dyDescent="0.25">
      <c r="A152" s="9" t="s">
        <v>627</v>
      </c>
      <c r="B152" s="10">
        <v>44561</v>
      </c>
      <c r="C152" s="11">
        <v>1</v>
      </c>
      <c r="D152" s="9" t="s">
        <v>628</v>
      </c>
      <c r="E152" s="11">
        <v>25895</v>
      </c>
      <c r="F152" s="9" t="s">
        <v>1654</v>
      </c>
      <c r="G152" s="9" t="s">
        <v>1581</v>
      </c>
      <c r="H152" s="9" t="s">
        <v>1582</v>
      </c>
      <c r="I152" s="9" t="s">
        <v>1583</v>
      </c>
      <c r="J152" s="10">
        <v>44561</v>
      </c>
      <c r="K152" s="9" t="s">
        <v>1655</v>
      </c>
      <c r="L152" s="9" t="s">
        <v>1656</v>
      </c>
      <c r="M152" s="12">
        <v>583875000</v>
      </c>
      <c r="N152" s="9" t="s">
        <v>1585</v>
      </c>
    </row>
    <row r="153" spans="1:14" x14ac:dyDescent="0.25">
      <c r="A153" s="9" t="s">
        <v>629</v>
      </c>
      <c r="B153" s="10">
        <v>44561</v>
      </c>
      <c r="C153" s="11">
        <v>1</v>
      </c>
      <c r="D153" s="9" t="s">
        <v>630</v>
      </c>
      <c r="E153" s="11">
        <v>24767</v>
      </c>
      <c r="F153" s="9" t="s">
        <v>1654</v>
      </c>
      <c r="G153" s="9" t="s">
        <v>1581</v>
      </c>
      <c r="H153" s="9" t="s">
        <v>1582</v>
      </c>
      <c r="I153" s="9" t="s">
        <v>1583</v>
      </c>
      <c r="J153" s="10">
        <v>44561</v>
      </c>
      <c r="K153" s="9" t="s">
        <v>1655</v>
      </c>
      <c r="L153" s="9" t="s">
        <v>1656</v>
      </c>
      <c r="M153" s="12">
        <v>134989000</v>
      </c>
      <c r="N153" s="9" t="s">
        <v>1585</v>
      </c>
    </row>
    <row r="154" spans="1:14" x14ac:dyDescent="0.25">
      <c r="A154" s="9" t="s">
        <v>631</v>
      </c>
      <c r="B154" s="10">
        <v>44561</v>
      </c>
      <c r="C154" s="11">
        <v>1</v>
      </c>
      <c r="D154" s="9" t="s">
        <v>632</v>
      </c>
      <c r="E154" s="11">
        <v>24821</v>
      </c>
      <c r="F154" s="9" t="s">
        <v>1654</v>
      </c>
      <c r="G154" s="9" t="s">
        <v>1581</v>
      </c>
      <c r="H154" s="9" t="s">
        <v>1582</v>
      </c>
      <c r="I154" s="9" t="s">
        <v>1583</v>
      </c>
      <c r="J154" s="10">
        <v>44561</v>
      </c>
      <c r="K154" s="9" t="s">
        <v>1655</v>
      </c>
      <c r="L154" s="9" t="s">
        <v>1656</v>
      </c>
      <c r="M154" s="12">
        <v>3016330000</v>
      </c>
      <c r="N154" s="9" t="s">
        <v>1585</v>
      </c>
    </row>
    <row r="155" spans="1:14" x14ac:dyDescent="0.25">
      <c r="A155" s="9" t="s">
        <v>633</v>
      </c>
      <c r="B155" s="10">
        <v>44561</v>
      </c>
      <c r="C155" s="11">
        <v>1</v>
      </c>
      <c r="D155" s="9" t="s">
        <v>634</v>
      </c>
      <c r="E155" s="11">
        <v>25372</v>
      </c>
      <c r="F155" s="9" t="s">
        <v>1654</v>
      </c>
      <c r="G155" s="9" t="s">
        <v>1581</v>
      </c>
      <c r="H155" s="9" t="s">
        <v>1582</v>
      </c>
      <c r="I155" s="9" t="s">
        <v>1583</v>
      </c>
      <c r="J155" s="10">
        <v>44561</v>
      </c>
      <c r="K155" s="9" t="s">
        <v>1655</v>
      </c>
      <c r="L155" s="9" t="s">
        <v>1656</v>
      </c>
      <c r="M155" s="12">
        <v>8644000000</v>
      </c>
      <c r="N155" s="9" t="s">
        <v>1585</v>
      </c>
    </row>
    <row r="156" spans="1:14" x14ac:dyDescent="0.25">
      <c r="A156" s="9" t="s">
        <v>635</v>
      </c>
      <c r="B156" s="10">
        <v>44561</v>
      </c>
      <c r="C156" s="11">
        <v>1</v>
      </c>
      <c r="D156" s="9" t="s">
        <v>217</v>
      </c>
      <c r="E156" s="11">
        <v>19569</v>
      </c>
      <c r="F156" s="9" t="s">
        <v>1654</v>
      </c>
      <c r="G156" s="9" t="s">
        <v>1581</v>
      </c>
      <c r="H156" s="9" t="s">
        <v>1582</v>
      </c>
      <c r="I156" s="9" t="s">
        <v>1583</v>
      </c>
      <c r="J156" s="10">
        <v>44561</v>
      </c>
      <c r="K156" s="9" t="s">
        <v>1655</v>
      </c>
      <c r="L156" s="9" t="s">
        <v>1656</v>
      </c>
      <c r="M156" s="12">
        <v>335247000</v>
      </c>
      <c r="N156" s="9" t="s">
        <v>1585</v>
      </c>
    </row>
    <row r="157" spans="1:14" x14ac:dyDescent="0.25">
      <c r="A157" s="9" t="s">
        <v>636</v>
      </c>
      <c r="B157" s="10">
        <v>44561</v>
      </c>
      <c r="C157" s="11">
        <v>3</v>
      </c>
      <c r="D157" s="9" t="s">
        <v>199</v>
      </c>
      <c r="E157" s="11">
        <v>16608</v>
      </c>
      <c r="F157" s="9" t="s">
        <v>1654</v>
      </c>
      <c r="G157" s="9" t="s">
        <v>1581</v>
      </c>
      <c r="H157" s="9" t="s">
        <v>1582</v>
      </c>
      <c r="I157" s="9" t="s">
        <v>1583</v>
      </c>
      <c r="J157" s="10">
        <v>44561</v>
      </c>
      <c r="K157" s="9" t="s">
        <v>1655</v>
      </c>
      <c r="L157" s="9" t="s">
        <v>1656</v>
      </c>
      <c r="M157" s="12">
        <v>2079877000</v>
      </c>
      <c r="N157" s="9" t="s">
        <v>1585</v>
      </c>
    </row>
    <row r="158" spans="1:14" x14ac:dyDescent="0.25">
      <c r="A158" s="9" t="s">
        <v>637</v>
      </c>
      <c r="B158" s="10">
        <v>44561</v>
      </c>
      <c r="C158" s="11">
        <v>1</v>
      </c>
      <c r="D158" s="9" t="s">
        <v>638</v>
      </c>
      <c r="E158" s="11">
        <v>25410</v>
      </c>
      <c r="F158" s="9" t="s">
        <v>1654</v>
      </c>
      <c r="G158" s="9" t="s">
        <v>1581</v>
      </c>
      <c r="H158" s="9" t="s">
        <v>1582</v>
      </c>
      <c r="I158" s="9" t="s">
        <v>1583</v>
      </c>
      <c r="J158" s="10">
        <v>44561</v>
      </c>
      <c r="K158" s="9" t="s">
        <v>1655</v>
      </c>
      <c r="L158" s="9" t="s">
        <v>1656</v>
      </c>
      <c r="M158" s="12">
        <v>2406603000</v>
      </c>
      <c r="N158" s="9" t="s">
        <v>1585</v>
      </c>
    </row>
    <row r="159" spans="1:14" x14ac:dyDescent="0.25">
      <c r="A159" s="9" t="s">
        <v>639</v>
      </c>
      <c r="B159" s="10">
        <v>44561</v>
      </c>
      <c r="C159" s="11">
        <v>1</v>
      </c>
      <c r="D159" s="9" t="s">
        <v>640</v>
      </c>
      <c r="E159" s="11">
        <v>22608</v>
      </c>
      <c r="F159" s="9" t="s">
        <v>1654</v>
      </c>
      <c r="G159" s="9" t="s">
        <v>1581</v>
      </c>
      <c r="H159" s="9" t="s">
        <v>1582</v>
      </c>
      <c r="I159" s="9" t="s">
        <v>1583</v>
      </c>
      <c r="J159" s="10">
        <v>44561</v>
      </c>
      <c r="K159" s="9" t="s">
        <v>1655</v>
      </c>
      <c r="L159" s="9" t="s">
        <v>1656</v>
      </c>
      <c r="M159" s="12">
        <v>2191432000</v>
      </c>
      <c r="N159" s="9" t="s">
        <v>1585</v>
      </c>
    </row>
    <row r="160" spans="1:14" x14ac:dyDescent="0.25">
      <c r="A160" s="9" t="s">
        <v>641</v>
      </c>
      <c r="B160" s="10">
        <v>44561</v>
      </c>
      <c r="C160" s="11">
        <v>2</v>
      </c>
      <c r="D160" s="9" t="s">
        <v>642</v>
      </c>
      <c r="E160" s="11">
        <v>19909</v>
      </c>
      <c r="F160" s="9" t="s">
        <v>1654</v>
      </c>
      <c r="G160" s="9" t="s">
        <v>1581</v>
      </c>
      <c r="H160" s="9" t="s">
        <v>1582</v>
      </c>
      <c r="I160" s="9" t="s">
        <v>1583</v>
      </c>
      <c r="J160" s="10">
        <v>44561</v>
      </c>
      <c r="K160" s="9" t="s">
        <v>1655</v>
      </c>
      <c r="L160" s="9" t="s">
        <v>1656</v>
      </c>
      <c r="M160" s="12">
        <v>374052000</v>
      </c>
      <c r="N160" s="9" t="s">
        <v>1585</v>
      </c>
    </row>
    <row r="161" spans="1:14" x14ac:dyDescent="0.25">
      <c r="A161" s="9" t="s">
        <v>643</v>
      </c>
      <c r="B161" s="10">
        <v>44561</v>
      </c>
      <c r="C161" s="11">
        <v>2</v>
      </c>
      <c r="D161" s="9" t="s">
        <v>644</v>
      </c>
      <c r="E161" s="11">
        <v>19925</v>
      </c>
      <c r="F161" s="9" t="s">
        <v>1654</v>
      </c>
      <c r="G161" s="9" t="s">
        <v>1581</v>
      </c>
      <c r="H161" s="9" t="s">
        <v>1582</v>
      </c>
      <c r="I161" s="9" t="s">
        <v>1583</v>
      </c>
      <c r="J161" s="10">
        <v>44561</v>
      </c>
      <c r="K161" s="9" t="s">
        <v>1655</v>
      </c>
      <c r="L161" s="9" t="s">
        <v>1656</v>
      </c>
      <c r="M161" s="12">
        <v>682054000</v>
      </c>
      <c r="N161" s="9" t="s">
        <v>1585</v>
      </c>
    </row>
    <row r="162" spans="1:14" x14ac:dyDescent="0.25">
      <c r="A162" s="9" t="s">
        <v>645</v>
      </c>
      <c r="B162" s="10">
        <v>44561</v>
      </c>
      <c r="C162" s="11">
        <v>1</v>
      </c>
      <c r="D162" s="9" t="s">
        <v>102</v>
      </c>
      <c r="E162" s="11">
        <v>20320</v>
      </c>
      <c r="F162" s="9" t="s">
        <v>1654</v>
      </c>
      <c r="G162" s="9" t="s">
        <v>1581</v>
      </c>
      <c r="H162" s="9" t="s">
        <v>1582</v>
      </c>
      <c r="I162" s="9" t="s">
        <v>1583</v>
      </c>
      <c r="J162" s="10">
        <v>44561</v>
      </c>
      <c r="K162" s="9" t="s">
        <v>1655</v>
      </c>
      <c r="L162" s="9" t="s">
        <v>1656</v>
      </c>
      <c r="M162" s="12">
        <v>2939206000</v>
      </c>
      <c r="N162" s="9" t="s">
        <v>1585</v>
      </c>
    </row>
    <row r="163" spans="1:14" x14ac:dyDescent="0.25">
      <c r="A163" s="9" t="s">
        <v>646</v>
      </c>
      <c r="B163" s="10">
        <v>44561</v>
      </c>
      <c r="C163" s="11">
        <v>1</v>
      </c>
      <c r="D163" s="9" t="s">
        <v>101</v>
      </c>
      <c r="E163" s="11">
        <v>20303</v>
      </c>
      <c r="F163" s="9" t="s">
        <v>1654</v>
      </c>
      <c r="G163" s="9" t="s">
        <v>1581</v>
      </c>
      <c r="H163" s="9" t="s">
        <v>1582</v>
      </c>
      <c r="I163" s="9" t="s">
        <v>1583</v>
      </c>
      <c r="J163" s="10">
        <v>44561</v>
      </c>
      <c r="K163" s="9" t="s">
        <v>1655</v>
      </c>
      <c r="L163" s="9" t="s">
        <v>1656</v>
      </c>
      <c r="M163" s="12">
        <v>6659893000</v>
      </c>
      <c r="N163" s="9" t="s">
        <v>1585</v>
      </c>
    </row>
    <row r="164" spans="1:14" x14ac:dyDescent="0.25">
      <c r="A164" s="9" t="s">
        <v>647</v>
      </c>
      <c r="B164" s="10">
        <v>44286</v>
      </c>
      <c r="C164" s="11">
        <v>1</v>
      </c>
      <c r="D164" s="9" t="s">
        <v>648</v>
      </c>
      <c r="E164" s="11">
        <v>23981</v>
      </c>
      <c r="F164" s="9" t="s">
        <v>1654</v>
      </c>
      <c r="G164" s="9" t="s">
        <v>1581</v>
      </c>
      <c r="H164" s="9" t="s">
        <v>1582</v>
      </c>
      <c r="I164" s="9" t="s">
        <v>1583</v>
      </c>
      <c r="J164" s="10">
        <v>44286</v>
      </c>
      <c r="K164" s="9" t="s">
        <v>1655</v>
      </c>
      <c r="L164" s="9" t="s">
        <v>1656</v>
      </c>
      <c r="M164" s="12">
        <v>109476000</v>
      </c>
      <c r="N164" s="9" t="s">
        <v>1585</v>
      </c>
    </row>
    <row r="165" spans="1:14" x14ac:dyDescent="0.25">
      <c r="A165" s="9" t="s">
        <v>649</v>
      </c>
      <c r="B165" s="10">
        <v>44561</v>
      </c>
      <c r="C165" s="11">
        <v>1</v>
      </c>
      <c r="D165" s="9" t="s">
        <v>93</v>
      </c>
      <c r="E165" s="11">
        <v>18546</v>
      </c>
      <c r="F165" s="9" t="s">
        <v>1654</v>
      </c>
      <c r="G165" s="9" t="s">
        <v>1581</v>
      </c>
      <c r="H165" s="9" t="s">
        <v>1582</v>
      </c>
      <c r="I165" s="9" t="s">
        <v>1583</v>
      </c>
      <c r="J165" s="10">
        <v>44561</v>
      </c>
      <c r="K165" s="9" t="s">
        <v>1655</v>
      </c>
      <c r="L165" s="9" t="s">
        <v>1656</v>
      </c>
      <c r="M165" s="12">
        <v>593005000</v>
      </c>
      <c r="N165" s="9" t="s">
        <v>1585</v>
      </c>
    </row>
    <row r="166" spans="1:14" x14ac:dyDescent="0.25">
      <c r="A166" s="9" t="s">
        <v>650</v>
      </c>
      <c r="B166" s="10">
        <v>44561</v>
      </c>
      <c r="C166" s="11">
        <v>1</v>
      </c>
      <c r="D166" s="9" t="s">
        <v>651</v>
      </c>
      <c r="E166" s="11">
        <v>23531</v>
      </c>
      <c r="F166" s="9" t="s">
        <v>1654</v>
      </c>
      <c r="G166" s="9" t="s">
        <v>1581</v>
      </c>
      <c r="H166" s="9" t="s">
        <v>1582</v>
      </c>
      <c r="I166" s="9" t="s">
        <v>1583</v>
      </c>
      <c r="J166" s="10">
        <v>44561</v>
      </c>
      <c r="K166" s="9" t="s">
        <v>1655</v>
      </c>
      <c r="L166" s="9" t="s">
        <v>1656</v>
      </c>
      <c r="M166" s="12">
        <v>76451000</v>
      </c>
      <c r="N166" s="9" t="s">
        <v>1585</v>
      </c>
    </row>
    <row r="167" spans="1:14" x14ac:dyDescent="0.25">
      <c r="A167" s="9" t="s">
        <v>652</v>
      </c>
      <c r="B167" s="10">
        <v>44561</v>
      </c>
      <c r="C167" s="11">
        <v>1</v>
      </c>
      <c r="D167" s="9" t="s">
        <v>117</v>
      </c>
      <c r="E167" s="11">
        <v>14869</v>
      </c>
      <c r="F167" s="9" t="s">
        <v>1654</v>
      </c>
      <c r="G167" s="9" t="s">
        <v>1581</v>
      </c>
      <c r="H167" s="9" t="s">
        <v>1582</v>
      </c>
      <c r="I167" s="9" t="s">
        <v>1583</v>
      </c>
      <c r="J167" s="10">
        <v>44561</v>
      </c>
      <c r="K167" s="9" t="s">
        <v>1655</v>
      </c>
      <c r="L167" s="9" t="s">
        <v>1656</v>
      </c>
      <c r="M167" s="12">
        <v>3459488000</v>
      </c>
      <c r="N167" s="9" t="s">
        <v>1585</v>
      </c>
    </row>
    <row r="168" spans="1:14" x14ac:dyDescent="0.25">
      <c r="A168" s="9" t="s">
        <v>653</v>
      </c>
      <c r="B168" s="10">
        <v>44561</v>
      </c>
      <c r="C168" s="11">
        <v>1</v>
      </c>
      <c r="D168" s="9" t="s">
        <v>654</v>
      </c>
      <c r="E168" s="11">
        <v>19720</v>
      </c>
      <c r="F168" s="9" t="s">
        <v>1654</v>
      </c>
      <c r="G168" s="9" t="s">
        <v>1581</v>
      </c>
      <c r="H168" s="9" t="s">
        <v>1588</v>
      </c>
      <c r="I168" s="9" t="s">
        <v>1583</v>
      </c>
      <c r="J168" s="10">
        <v>44561</v>
      </c>
      <c r="K168" s="9" t="s">
        <v>1655</v>
      </c>
      <c r="L168" s="9" t="s">
        <v>1656</v>
      </c>
      <c r="M168" s="12">
        <v>850000</v>
      </c>
      <c r="N168" s="9" t="s">
        <v>1585</v>
      </c>
    </row>
    <row r="169" spans="1:14" x14ac:dyDescent="0.25">
      <c r="A169" s="9" t="s">
        <v>655</v>
      </c>
      <c r="B169" s="10">
        <v>44561</v>
      </c>
      <c r="C169" s="11">
        <v>1</v>
      </c>
      <c r="D169" s="9" t="s">
        <v>261</v>
      </c>
      <c r="E169" s="11">
        <v>20338</v>
      </c>
      <c r="F169" s="9" t="s">
        <v>1654</v>
      </c>
      <c r="G169" s="9" t="s">
        <v>1581</v>
      </c>
      <c r="H169" s="9" t="s">
        <v>1582</v>
      </c>
      <c r="I169" s="9" t="s">
        <v>1583</v>
      </c>
      <c r="J169" s="10">
        <v>44561</v>
      </c>
      <c r="K169" s="9" t="s">
        <v>1655</v>
      </c>
      <c r="L169" s="9" t="s">
        <v>1656</v>
      </c>
      <c r="M169" s="12">
        <v>1317713000</v>
      </c>
      <c r="N169" s="9" t="s">
        <v>1585</v>
      </c>
    </row>
    <row r="170" spans="1:14" x14ac:dyDescent="0.25">
      <c r="A170" s="9" t="s">
        <v>656</v>
      </c>
      <c r="B170" s="10">
        <v>44561</v>
      </c>
      <c r="C170" s="11">
        <v>1</v>
      </c>
      <c r="D170" s="9" t="s">
        <v>96</v>
      </c>
      <c r="E170" s="11">
        <v>14168</v>
      </c>
      <c r="F170" s="9" t="s">
        <v>1654</v>
      </c>
      <c r="G170" s="9" t="s">
        <v>1581</v>
      </c>
      <c r="H170" s="9" t="s">
        <v>1582</v>
      </c>
      <c r="I170" s="9" t="s">
        <v>1583</v>
      </c>
      <c r="J170" s="10">
        <v>44561</v>
      </c>
      <c r="K170" s="9" t="s">
        <v>1655</v>
      </c>
      <c r="L170" s="9" t="s">
        <v>1656</v>
      </c>
      <c r="M170" s="12">
        <v>7119000</v>
      </c>
      <c r="N170" s="9" t="s">
        <v>1585</v>
      </c>
    </row>
    <row r="171" spans="1:14" x14ac:dyDescent="0.25">
      <c r="A171" s="9" t="s">
        <v>657</v>
      </c>
      <c r="B171" s="10">
        <v>44561</v>
      </c>
      <c r="C171" s="11">
        <v>1</v>
      </c>
      <c r="D171" s="9" t="s">
        <v>308</v>
      </c>
      <c r="E171" s="11">
        <v>9520</v>
      </c>
      <c r="F171" s="9" t="s">
        <v>1654</v>
      </c>
      <c r="G171" s="9" t="s">
        <v>1581</v>
      </c>
      <c r="H171" s="9" t="s">
        <v>1582</v>
      </c>
      <c r="I171" s="9" t="s">
        <v>1583</v>
      </c>
      <c r="J171" s="10">
        <v>44561</v>
      </c>
      <c r="K171" s="9" t="s">
        <v>1655</v>
      </c>
      <c r="L171" s="9" t="s">
        <v>1656</v>
      </c>
      <c r="M171" s="12">
        <v>1099000</v>
      </c>
      <c r="N171" s="9" t="s">
        <v>1585</v>
      </c>
    </row>
    <row r="172" spans="1:14" x14ac:dyDescent="0.25">
      <c r="A172" s="9" t="s">
        <v>658</v>
      </c>
      <c r="B172" s="10">
        <v>44561</v>
      </c>
      <c r="C172" s="11">
        <v>1</v>
      </c>
      <c r="D172" s="9" t="s">
        <v>659</v>
      </c>
      <c r="E172" s="11">
        <v>24864</v>
      </c>
      <c r="F172" s="9" t="s">
        <v>1654</v>
      </c>
      <c r="G172" s="9" t="s">
        <v>1581</v>
      </c>
      <c r="H172" s="9" t="s">
        <v>1582</v>
      </c>
      <c r="I172" s="9" t="s">
        <v>1583</v>
      </c>
      <c r="J172" s="10">
        <v>44561</v>
      </c>
      <c r="K172" s="9" t="s">
        <v>1655</v>
      </c>
      <c r="L172" s="9" t="s">
        <v>1656</v>
      </c>
      <c r="M172" s="12">
        <v>977127000</v>
      </c>
      <c r="N172" s="9" t="s">
        <v>1585</v>
      </c>
    </row>
    <row r="173" spans="1:14" x14ac:dyDescent="0.25">
      <c r="A173" s="9" t="s">
        <v>660</v>
      </c>
      <c r="B173" s="10">
        <v>44561</v>
      </c>
      <c r="C173" s="11">
        <v>1</v>
      </c>
      <c r="D173" s="9" t="s">
        <v>268</v>
      </c>
      <c r="E173" s="11">
        <v>16268</v>
      </c>
      <c r="F173" s="9" t="s">
        <v>1654</v>
      </c>
      <c r="G173" s="9" t="s">
        <v>1581</v>
      </c>
      <c r="H173" s="9" t="s">
        <v>1582</v>
      </c>
      <c r="I173" s="9" t="s">
        <v>1583</v>
      </c>
      <c r="J173" s="10">
        <v>44561</v>
      </c>
      <c r="K173" s="9" t="s">
        <v>1655</v>
      </c>
      <c r="L173" s="9" t="s">
        <v>1656</v>
      </c>
      <c r="M173" s="12">
        <v>35925000</v>
      </c>
      <c r="N173" s="9" t="s">
        <v>1585</v>
      </c>
    </row>
    <row r="174" spans="1:14" x14ac:dyDescent="0.25">
      <c r="A174" s="9" t="s">
        <v>661</v>
      </c>
      <c r="B174" s="10">
        <v>44561</v>
      </c>
      <c r="C174" s="11">
        <v>1</v>
      </c>
      <c r="D174" s="9" t="s">
        <v>662</v>
      </c>
      <c r="E174" s="11">
        <v>22810</v>
      </c>
      <c r="F174" s="9" t="s">
        <v>1654</v>
      </c>
      <c r="G174" s="9" t="s">
        <v>1581</v>
      </c>
      <c r="H174" s="9" t="s">
        <v>1582</v>
      </c>
      <c r="I174" s="9" t="s">
        <v>1583</v>
      </c>
      <c r="J174" s="10">
        <v>44561</v>
      </c>
      <c r="K174" s="9" t="s">
        <v>1655</v>
      </c>
      <c r="L174" s="9" t="s">
        <v>1656</v>
      </c>
      <c r="M174" s="12">
        <v>1608055000</v>
      </c>
      <c r="N174" s="9" t="s">
        <v>1585</v>
      </c>
    </row>
    <row r="175" spans="1:14" x14ac:dyDescent="0.25">
      <c r="A175" s="9" t="s">
        <v>663</v>
      </c>
      <c r="B175" s="10">
        <v>44561</v>
      </c>
      <c r="C175" s="11">
        <v>3</v>
      </c>
      <c r="D175" s="9" t="s">
        <v>664</v>
      </c>
      <c r="E175" s="11">
        <v>25003</v>
      </c>
      <c r="F175" s="9" t="s">
        <v>1654</v>
      </c>
      <c r="G175" s="9" t="s">
        <v>1581</v>
      </c>
      <c r="H175" s="9" t="s">
        <v>1582</v>
      </c>
      <c r="I175" s="9" t="s">
        <v>1583</v>
      </c>
      <c r="J175" s="10">
        <v>44561</v>
      </c>
      <c r="K175" s="9" t="s">
        <v>1655</v>
      </c>
      <c r="L175" s="9" t="s">
        <v>1656</v>
      </c>
      <c r="M175" s="12">
        <v>537627000</v>
      </c>
      <c r="N175" s="9" t="s">
        <v>1585</v>
      </c>
    </row>
    <row r="176" spans="1:14" x14ac:dyDescent="0.25">
      <c r="A176" s="9" t="s">
        <v>665</v>
      </c>
      <c r="B176" s="10">
        <v>44561</v>
      </c>
      <c r="C176" s="11">
        <v>2</v>
      </c>
      <c r="D176" s="9" t="s">
        <v>666</v>
      </c>
      <c r="E176" s="11">
        <v>23965</v>
      </c>
      <c r="F176" s="9" t="s">
        <v>1654</v>
      </c>
      <c r="G176" s="9" t="s">
        <v>1581</v>
      </c>
      <c r="H176" s="9" t="s">
        <v>1582</v>
      </c>
      <c r="I176" s="9" t="s">
        <v>1583</v>
      </c>
      <c r="J176" s="10">
        <v>44561</v>
      </c>
      <c r="K176" s="9" t="s">
        <v>1655</v>
      </c>
      <c r="L176" s="9" t="s">
        <v>1656</v>
      </c>
      <c r="M176" s="12">
        <v>34766000</v>
      </c>
      <c r="N176" s="9" t="s">
        <v>1585</v>
      </c>
    </row>
    <row r="177" spans="1:14" x14ac:dyDescent="0.25">
      <c r="A177" s="9" t="s">
        <v>667</v>
      </c>
      <c r="B177" s="10">
        <v>44561</v>
      </c>
      <c r="C177" s="11">
        <v>1</v>
      </c>
      <c r="D177" s="9" t="s">
        <v>668</v>
      </c>
      <c r="E177" s="11">
        <v>23264</v>
      </c>
      <c r="F177" s="9" t="s">
        <v>1654</v>
      </c>
      <c r="G177" s="9" t="s">
        <v>1581</v>
      </c>
      <c r="H177" s="9" t="s">
        <v>1582</v>
      </c>
      <c r="I177" s="9" t="s">
        <v>1583</v>
      </c>
      <c r="J177" s="10">
        <v>44561</v>
      </c>
      <c r="K177" s="9" t="s">
        <v>1655</v>
      </c>
      <c r="L177" s="9" t="s">
        <v>1656</v>
      </c>
      <c r="M177" s="12">
        <v>21902393000</v>
      </c>
      <c r="N177" s="9" t="s">
        <v>1585</v>
      </c>
    </row>
    <row r="178" spans="1:14" x14ac:dyDescent="0.25">
      <c r="A178" s="9" t="s">
        <v>669</v>
      </c>
      <c r="B178" s="10">
        <v>44561</v>
      </c>
      <c r="C178" s="11">
        <v>1</v>
      </c>
      <c r="D178" s="9" t="s">
        <v>670</v>
      </c>
      <c r="E178" s="11">
        <v>20222</v>
      </c>
      <c r="F178" s="9" t="s">
        <v>1654</v>
      </c>
      <c r="G178" s="9" t="s">
        <v>1581</v>
      </c>
      <c r="H178" s="9" t="s">
        <v>1582</v>
      </c>
      <c r="I178" s="9" t="s">
        <v>1583</v>
      </c>
      <c r="J178" s="10">
        <v>44561</v>
      </c>
      <c r="K178" s="9" t="s">
        <v>1655</v>
      </c>
      <c r="L178" s="9" t="s">
        <v>1656</v>
      </c>
      <c r="M178" s="12">
        <v>357000</v>
      </c>
      <c r="N178" s="9" t="s">
        <v>1585</v>
      </c>
    </row>
    <row r="179" spans="1:14" x14ac:dyDescent="0.25">
      <c r="A179" s="9" t="s">
        <v>671</v>
      </c>
      <c r="B179" s="10">
        <v>44561</v>
      </c>
      <c r="C179" s="11">
        <v>2</v>
      </c>
      <c r="D179" s="9" t="s">
        <v>672</v>
      </c>
      <c r="E179" s="11">
        <v>24260</v>
      </c>
      <c r="F179" s="9" t="s">
        <v>1654</v>
      </c>
      <c r="G179" s="9" t="s">
        <v>1581</v>
      </c>
      <c r="H179" s="9" t="s">
        <v>1582</v>
      </c>
      <c r="I179" s="9" t="s">
        <v>1583</v>
      </c>
      <c r="J179" s="10">
        <v>44561</v>
      </c>
      <c r="K179" s="9" t="s">
        <v>1655</v>
      </c>
      <c r="L179" s="9" t="s">
        <v>1656</v>
      </c>
      <c r="M179" s="12">
        <v>564880000</v>
      </c>
      <c r="N179" s="9" t="s">
        <v>1585</v>
      </c>
    </row>
    <row r="180" spans="1:14" x14ac:dyDescent="0.25">
      <c r="A180" s="9" t="s">
        <v>673</v>
      </c>
      <c r="B180" s="10">
        <v>44377</v>
      </c>
      <c r="C180" s="11">
        <v>1</v>
      </c>
      <c r="D180" s="9" t="s">
        <v>674</v>
      </c>
      <c r="E180" s="11">
        <v>20036</v>
      </c>
      <c r="F180" s="9" t="s">
        <v>1654</v>
      </c>
      <c r="G180" s="9" t="s">
        <v>1581</v>
      </c>
      <c r="H180" s="9" t="s">
        <v>1582</v>
      </c>
      <c r="I180" s="9" t="s">
        <v>1583</v>
      </c>
      <c r="J180" s="10">
        <v>44377</v>
      </c>
      <c r="K180" s="9" t="s">
        <v>1655</v>
      </c>
      <c r="L180" s="9" t="s">
        <v>1656</v>
      </c>
      <c r="M180" s="12">
        <v>528541000</v>
      </c>
      <c r="N180" s="9" t="s">
        <v>1585</v>
      </c>
    </row>
    <row r="181" spans="1:14" x14ac:dyDescent="0.25">
      <c r="A181" s="9" t="s">
        <v>675</v>
      </c>
      <c r="B181" s="10">
        <v>44561</v>
      </c>
      <c r="C181" s="11">
        <v>1</v>
      </c>
      <c r="D181" s="9" t="s">
        <v>676</v>
      </c>
      <c r="E181" s="11">
        <v>26425</v>
      </c>
      <c r="F181" s="9" t="s">
        <v>1654</v>
      </c>
      <c r="G181" s="9" t="s">
        <v>1581</v>
      </c>
      <c r="H181" s="9" t="s">
        <v>1582</v>
      </c>
      <c r="I181" s="9" t="s">
        <v>1583</v>
      </c>
      <c r="J181" s="10">
        <v>44561</v>
      </c>
      <c r="K181" s="9" t="s">
        <v>1655</v>
      </c>
      <c r="L181" s="9" t="s">
        <v>1656</v>
      </c>
      <c r="M181" s="12">
        <v>323447000</v>
      </c>
      <c r="N181" s="9" t="s">
        <v>1585</v>
      </c>
    </row>
    <row r="182" spans="1:14" x14ac:dyDescent="0.25">
      <c r="A182" s="9" t="s">
        <v>677</v>
      </c>
      <c r="B182" s="10">
        <v>44561</v>
      </c>
      <c r="C182" s="11">
        <v>1</v>
      </c>
      <c r="D182" s="9" t="s">
        <v>678</v>
      </c>
      <c r="E182" s="11">
        <v>20052</v>
      </c>
      <c r="F182" s="9" t="s">
        <v>1654</v>
      </c>
      <c r="G182" s="9" t="s">
        <v>1581</v>
      </c>
      <c r="H182" s="9" t="s">
        <v>1582</v>
      </c>
      <c r="I182" s="9" t="s">
        <v>1583</v>
      </c>
      <c r="J182" s="10">
        <v>44561</v>
      </c>
      <c r="K182" s="9" t="s">
        <v>1655</v>
      </c>
      <c r="L182" s="9" t="s">
        <v>1656</v>
      </c>
      <c r="M182" s="12">
        <v>240000</v>
      </c>
      <c r="N182" s="9" t="s">
        <v>1585</v>
      </c>
    </row>
    <row r="183" spans="1:14" x14ac:dyDescent="0.25">
      <c r="A183" s="9" t="s">
        <v>679</v>
      </c>
      <c r="B183" s="10">
        <v>44561</v>
      </c>
      <c r="C183" s="11">
        <v>1</v>
      </c>
      <c r="D183" s="9" t="s">
        <v>188</v>
      </c>
      <c r="E183" s="11">
        <v>20087</v>
      </c>
      <c r="F183" s="9" t="s">
        <v>1654</v>
      </c>
      <c r="G183" s="9" t="s">
        <v>1581</v>
      </c>
      <c r="H183" s="9" t="s">
        <v>1582</v>
      </c>
      <c r="I183" s="9" t="s">
        <v>1583</v>
      </c>
      <c r="J183" s="10">
        <v>44561</v>
      </c>
      <c r="K183" s="9" t="s">
        <v>1655</v>
      </c>
      <c r="L183" s="9" t="s">
        <v>1656</v>
      </c>
      <c r="M183" s="12">
        <v>5287724000</v>
      </c>
      <c r="N183" s="9" t="s">
        <v>1585</v>
      </c>
    </row>
    <row r="184" spans="1:14" x14ac:dyDescent="0.25">
      <c r="A184" s="9" t="s">
        <v>680</v>
      </c>
      <c r="B184" s="10">
        <v>44561</v>
      </c>
      <c r="C184" s="11">
        <v>2</v>
      </c>
      <c r="D184" s="9" t="s">
        <v>681</v>
      </c>
      <c r="E184" s="11">
        <v>26557</v>
      </c>
      <c r="F184" s="9" t="s">
        <v>1654</v>
      </c>
      <c r="G184" s="9" t="s">
        <v>1581</v>
      </c>
      <c r="H184" s="9" t="s">
        <v>1582</v>
      </c>
      <c r="I184" s="9" t="s">
        <v>1583</v>
      </c>
      <c r="J184" s="10">
        <v>44561</v>
      </c>
      <c r="K184" s="9" t="s">
        <v>1655</v>
      </c>
      <c r="L184" s="9" t="s">
        <v>1656</v>
      </c>
      <c r="M184" s="12">
        <v>23162000</v>
      </c>
      <c r="N184" s="9" t="s">
        <v>1585</v>
      </c>
    </row>
    <row r="185" spans="1:14" x14ac:dyDescent="0.25">
      <c r="A185" s="9" t="s">
        <v>682</v>
      </c>
      <c r="B185" s="10">
        <v>44561</v>
      </c>
      <c r="C185" s="11">
        <v>1</v>
      </c>
      <c r="D185" s="9" t="s">
        <v>351</v>
      </c>
      <c r="E185" s="11">
        <v>20966</v>
      </c>
      <c r="F185" s="9" t="s">
        <v>1654</v>
      </c>
      <c r="G185" s="9" t="s">
        <v>1581</v>
      </c>
      <c r="H185" s="9" t="s">
        <v>1582</v>
      </c>
      <c r="I185" s="9" t="s">
        <v>1583</v>
      </c>
      <c r="J185" s="10">
        <v>44561</v>
      </c>
      <c r="K185" s="9" t="s">
        <v>1655</v>
      </c>
      <c r="L185" s="9" t="s">
        <v>1656</v>
      </c>
      <c r="M185" s="12">
        <v>15851000</v>
      </c>
      <c r="N185" s="9" t="s">
        <v>1585</v>
      </c>
    </row>
    <row r="186" spans="1:14" x14ac:dyDescent="0.25">
      <c r="A186" s="9" t="s">
        <v>683</v>
      </c>
      <c r="B186" s="10">
        <v>44561</v>
      </c>
      <c r="C186" s="11">
        <v>1</v>
      </c>
      <c r="D186" s="9" t="s">
        <v>684</v>
      </c>
      <c r="E186" s="11">
        <v>26158</v>
      </c>
      <c r="F186" s="9" t="s">
        <v>1654</v>
      </c>
      <c r="G186" s="9" t="s">
        <v>1581</v>
      </c>
      <c r="H186" s="9" t="s">
        <v>1582</v>
      </c>
      <c r="I186" s="9" t="s">
        <v>1583</v>
      </c>
      <c r="J186" s="10">
        <v>44561</v>
      </c>
      <c r="K186" s="9" t="s">
        <v>1655</v>
      </c>
      <c r="L186" s="9" t="s">
        <v>1656</v>
      </c>
      <c r="M186" s="12">
        <v>68482000</v>
      </c>
      <c r="N186" s="9" t="s">
        <v>1585</v>
      </c>
    </row>
    <row r="187" spans="1:14" x14ac:dyDescent="0.25">
      <c r="A187" s="9" t="s">
        <v>685</v>
      </c>
      <c r="B187" s="10">
        <v>44561</v>
      </c>
      <c r="C187" s="11">
        <v>1</v>
      </c>
      <c r="D187" s="9" t="s">
        <v>686</v>
      </c>
      <c r="E187" s="11">
        <v>20982</v>
      </c>
      <c r="F187" s="9" t="s">
        <v>1654</v>
      </c>
      <c r="G187" s="9" t="s">
        <v>1581</v>
      </c>
      <c r="H187" s="9" t="s">
        <v>1582</v>
      </c>
      <c r="I187" s="9" t="s">
        <v>1583</v>
      </c>
      <c r="J187" s="10">
        <v>44561</v>
      </c>
      <c r="K187" s="9" t="s">
        <v>1655</v>
      </c>
      <c r="L187" s="9" t="s">
        <v>1656</v>
      </c>
      <c r="M187" s="12">
        <v>894091000</v>
      </c>
      <c r="N187" s="9" t="s">
        <v>1585</v>
      </c>
    </row>
    <row r="188" spans="1:14" x14ac:dyDescent="0.25">
      <c r="A188" s="9" t="s">
        <v>687</v>
      </c>
      <c r="B188" s="10">
        <v>44561</v>
      </c>
      <c r="C188" s="11">
        <v>1</v>
      </c>
      <c r="D188" s="9" t="s">
        <v>164</v>
      </c>
      <c r="E188" s="11">
        <v>20630</v>
      </c>
      <c r="F188" s="9" t="s">
        <v>1654</v>
      </c>
      <c r="G188" s="9" t="s">
        <v>1581</v>
      </c>
      <c r="H188" s="9" t="s">
        <v>1582</v>
      </c>
      <c r="I188" s="9" t="s">
        <v>1583</v>
      </c>
      <c r="J188" s="10">
        <v>44561</v>
      </c>
      <c r="K188" s="9" t="s">
        <v>1655</v>
      </c>
      <c r="L188" s="9" t="s">
        <v>1656</v>
      </c>
      <c r="M188" s="12">
        <v>183000</v>
      </c>
      <c r="N188" s="9" t="s">
        <v>1585</v>
      </c>
    </row>
    <row r="189" spans="1:14" x14ac:dyDescent="0.25">
      <c r="A189" s="9" t="s">
        <v>688</v>
      </c>
      <c r="B189" s="10">
        <v>44561</v>
      </c>
      <c r="C189" s="11">
        <v>1</v>
      </c>
      <c r="D189" s="9" t="s">
        <v>689</v>
      </c>
      <c r="E189" s="11">
        <v>24473</v>
      </c>
      <c r="F189" s="9" t="s">
        <v>1654</v>
      </c>
      <c r="G189" s="9" t="s">
        <v>1581</v>
      </c>
      <c r="H189" s="9" t="s">
        <v>1582</v>
      </c>
      <c r="I189" s="9" t="s">
        <v>1583</v>
      </c>
      <c r="J189" s="10">
        <v>44561</v>
      </c>
      <c r="K189" s="9" t="s">
        <v>1655</v>
      </c>
      <c r="L189" s="9" t="s">
        <v>1656</v>
      </c>
      <c r="M189" s="12">
        <v>155778000</v>
      </c>
      <c r="N189" s="9" t="s">
        <v>1585</v>
      </c>
    </row>
    <row r="190" spans="1:14" x14ac:dyDescent="0.25">
      <c r="A190" s="9" t="s">
        <v>690</v>
      </c>
      <c r="B190" s="10">
        <v>44561</v>
      </c>
      <c r="C190" s="11">
        <v>2</v>
      </c>
      <c r="D190" s="9" t="s">
        <v>372</v>
      </c>
      <c r="E190" s="11">
        <v>20257</v>
      </c>
      <c r="F190" s="9" t="s">
        <v>1654</v>
      </c>
      <c r="G190" s="9" t="s">
        <v>1581</v>
      </c>
      <c r="H190" s="9" t="s">
        <v>1582</v>
      </c>
      <c r="I190" s="9" t="s">
        <v>1583</v>
      </c>
      <c r="J190" s="10">
        <v>44561</v>
      </c>
      <c r="K190" s="9" t="s">
        <v>1655</v>
      </c>
      <c r="L190" s="9" t="s">
        <v>1656</v>
      </c>
      <c r="M190" s="12">
        <v>1150286000</v>
      </c>
      <c r="N190" s="9" t="s">
        <v>1585</v>
      </c>
    </row>
    <row r="191" spans="1:14" x14ac:dyDescent="0.25">
      <c r="A191" s="9" t="s">
        <v>691</v>
      </c>
      <c r="B191" s="10">
        <v>44561</v>
      </c>
      <c r="C191" s="11">
        <v>1</v>
      </c>
      <c r="D191" s="9" t="s">
        <v>692</v>
      </c>
      <c r="E191" s="11">
        <v>24902</v>
      </c>
      <c r="F191" s="9" t="s">
        <v>1654</v>
      </c>
      <c r="G191" s="9" t="s">
        <v>1581</v>
      </c>
      <c r="H191" s="9" t="s">
        <v>1582</v>
      </c>
      <c r="I191" s="9" t="s">
        <v>1583</v>
      </c>
      <c r="J191" s="10">
        <v>44561</v>
      </c>
      <c r="K191" s="9" t="s">
        <v>1655</v>
      </c>
      <c r="L191" s="9" t="s">
        <v>1656</v>
      </c>
      <c r="M191" s="12">
        <v>43108000</v>
      </c>
      <c r="N191" s="9" t="s">
        <v>1585</v>
      </c>
    </row>
    <row r="192" spans="1:14" x14ac:dyDescent="0.25">
      <c r="A192" s="9" t="s">
        <v>693</v>
      </c>
      <c r="B192" s="10">
        <v>44561</v>
      </c>
      <c r="C192" s="11">
        <v>1</v>
      </c>
      <c r="D192" s="9" t="s">
        <v>98</v>
      </c>
      <c r="E192" s="11">
        <v>20184</v>
      </c>
      <c r="F192" s="9" t="s">
        <v>1654</v>
      </c>
      <c r="G192" s="9" t="s">
        <v>1581</v>
      </c>
      <c r="H192" s="9" t="s">
        <v>1582</v>
      </c>
      <c r="I192" s="9" t="s">
        <v>1583</v>
      </c>
      <c r="J192" s="10">
        <v>44561</v>
      </c>
      <c r="K192" s="9" t="s">
        <v>1655</v>
      </c>
      <c r="L192" s="9" t="s">
        <v>1656</v>
      </c>
      <c r="M192" s="12">
        <v>28014000</v>
      </c>
      <c r="N192" s="9" t="s">
        <v>1585</v>
      </c>
    </row>
    <row r="193" spans="1:14" x14ac:dyDescent="0.25">
      <c r="A193" s="9" t="s">
        <v>694</v>
      </c>
      <c r="B193" s="10">
        <v>44561</v>
      </c>
      <c r="C193" s="11">
        <v>1</v>
      </c>
      <c r="D193" s="9" t="s">
        <v>695</v>
      </c>
      <c r="E193" s="11">
        <v>25828</v>
      </c>
      <c r="F193" s="9" t="s">
        <v>1654</v>
      </c>
      <c r="G193" s="9" t="s">
        <v>1581</v>
      </c>
      <c r="H193" s="9" t="s">
        <v>1582</v>
      </c>
      <c r="I193" s="9" t="s">
        <v>1583</v>
      </c>
      <c r="J193" s="10">
        <v>44561</v>
      </c>
      <c r="K193" s="9" t="s">
        <v>1655</v>
      </c>
      <c r="L193" s="9" t="s">
        <v>1656</v>
      </c>
      <c r="M193" s="12">
        <v>2731239000</v>
      </c>
      <c r="N193" s="9" t="s">
        <v>1585</v>
      </c>
    </row>
    <row r="194" spans="1:14" x14ac:dyDescent="0.25">
      <c r="A194" s="9" t="s">
        <v>696</v>
      </c>
      <c r="B194" s="10">
        <v>44561</v>
      </c>
      <c r="C194" s="11">
        <v>1</v>
      </c>
      <c r="D194" s="9" t="s">
        <v>358</v>
      </c>
      <c r="E194" s="11">
        <v>20435</v>
      </c>
      <c r="F194" s="9" t="s">
        <v>1654</v>
      </c>
      <c r="G194" s="9" t="s">
        <v>1581</v>
      </c>
      <c r="H194" s="9" t="s">
        <v>1582</v>
      </c>
      <c r="I194" s="9" t="s">
        <v>1583</v>
      </c>
      <c r="J194" s="10">
        <v>44561</v>
      </c>
      <c r="K194" s="9" t="s">
        <v>1655</v>
      </c>
      <c r="L194" s="9" t="s">
        <v>1656</v>
      </c>
      <c r="M194" s="12">
        <v>330993000</v>
      </c>
      <c r="N194" s="9" t="s">
        <v>1585</v>
      </c>
    </row>
    <row r="195" spans="1:14" x14ac:dyDescent="0.25">
      <c r="A195" s="9" t="s">
        <v>697</v>
      </c>
      <c r="B195" s="10">
        <v>44286</v>
      </c>
      <c r="C195" s="11">
        <v>1</v>
      </c>
      <c r="D195" s="9" t="s">
        <v>698</v>
      </c>
      <c r="E195" s="11">
        <v>23230</v>
      </c>
      <c r="F195" s="9" t="s">
        <v>1654</v>
      </c>
      <c r="G195" s="9" t="s">
        <v>1581</v>
      </c>
      <c r="H195" s="9" t="s">
        <v>1582</v>
      </c>
      <c r="I195" s="9" t="s">
        <v>1583</v>
      </c>
      <c r="J195" s="10">
        <v>44286</v>
      </c>
      <c r="K195" s="9" t="s">
        <v>1655</v>
      </c>
      <c r="L195" s="9" t="s">
        <v>1656</v>
      </c>
      <c r="M195" s="12">
        <v>9941440000</v>
      </c>
      <c r="N195" s="9" t="s">
        <v>1585</v>
      </c>
    </row>
    <row r="196" spans="1:14" x14ac:dyDescent="0.25">
      <c r="A196" s="9" t="s">
        <v>699</v>
      </c>
      <c r="B196" s="10">
        <v>44561</v>
      </c>
      <c r="C196" s="11">
        <v>1</v>
      </c>
      <c r="D196" s="9" t="s">
        <v>700</v>
      </c>
      <c r="E196" s="11">
        <v>20370</v>
      </c>
      <c r="F196" s="9" t="s">
        <v>1654</v>
      </c>
      <c r="G196" s="9" t="s">
        <v>1581</v>
      </c>
      <c r="H196" s="9" t="s">
        <v>1582</v>
      </c>
      <c r="I196" s="9" t="s">
        <v>1583</v>
      </c>
      <c r="J196" s="10">
        <v>44561</v>
      </c>
      <c r="K196" s="9" t="s">
        <v>1655</v>
      </c>
      <c r="L196" s="9" t="s">
        <v>1656</v>
      </c>
      <c r="M196" s="12">
        <v>120720000</v>
      </c>
      <c r="N196" s="9" t="s">
        <v>1585</v>
      </c>
    </row>
    <row r="197" spans="1:14" x14ac:dyDescent="0.25">
      <c r="A197" s="9" t="s">
        <v>701</v>
      </c>
      <c r="B197" s="10">
        <v>44561</v>
      </c>
      <c r="C197" s="11">
        <v>1</v>
      </c>
      <c r="D197" s="9" t="s">
        <v>702</v>
      </c>
      <c r="E197" s="11">
        <v>23175</v>
      </c>
      <c r="F197" s="9" t="s">
        <v>1654</v>
      </c>
      <c r="G197" s="9" t="s">
        <v>1581</v>
      </c>
      <c r="H197" s="9" t="s">
        <v>1582</v>
      </c>
      <c r="I197" s="9" t="s">
        <v>1583</v>
      </c>
      <c r="J197" s="10">
        <v>44561</v>
      </c>
      <c r="K197" s="9" t="s">
        <v>1655</v>
      </c>
      <c r="L197" s="9" t="s">
        <v>1656</v>
      </c>
      <c r="M197" s="12">
        <v>109818000</v>
      </c>
      <c r="N197" s="9" t="s">
        <v>1585</v>
      </c>
    </row>
    <row r="198" spans="1:14" x14ac:dyDescent="0.25">
      <c r="A198" s="9" t="s">
        <v>703</v>
      </c>
      <c r="B198" s="10">
        <v>44561</v>
      </c>
      <c r="C198" s="11">
        <v>1</v>
      </c>
      <c r="D198" s="9" t="s">
        <v>704</v>
      </c>
      <c r="E198" s="11">
        <v>26026</v>
      </c>
      <c r="F198" s="9" t="s">
        <v>1654</v>
      </c>
      <c r="G198" s="9" t="s">
        <v>1581</v>
      </c>
      <c r="H198" s="9" t="s">
        <v>1582</v>
      </c>
      <c r="I198" s="9" t="s">
        <v>1583</v>
      </c>
      <c r="J198" s="10">
        <v>44561</v>
      </c>
      <c r="K198" s="9" t="s">
        <v>1655</v>
      </c>
      <c r="L198" s="9" t="s">
        <v>1656</v>
      </c>
      <c r="M198" s="12">
        <v>116722000</v>
      </c>
      <c r="N198" s="9" t="s">
        <v>1585</v>
      </c>
    </row>
    <row r="199" spans="1:14" x14ac:dyDescent="0.25">
      <c r="A199" s="9" t="s">
        <v>705</v>
      </c>
      <c r="B199" s="10">
        <v>44561</v>
      </c>
      <c r="C199" s="11">
        <v>1</v>
      </c>
      <c r="D199" s="9" t="s">
        <v>706</v>
      </c>
      <c r="E199" s="11">
        <v>26590</v>
      </c>
      <c r="F199" s="9" t="s">
        <v>1654</v>
      </c>
      <c r="G199" s="9" t="s">
        <v>1581</v>
      </c>
      <c r="H199" s="9" t="s">
        <v>1582</v>
      </c>
      <c r="I199" s="9" t="s">
        <v>1583</v>
      </c>
      <c r="J199" s="10">
        <v>44561</v>
      </c>
      <c r="K199" s="9" t="s">
        <v>1655</v>
      </c>
      <c r="L199" s="9" t="s">
        <v>1656</v>
      </c>
      <c r="M199" s="12">
        <v>13154000</v>
      </c>
      <c r="N199" s="9" t="s">
        <v>1585</v>
      </c>
    </row>
    <row r="200" spans="1:14" x14ac:dyDescent="0.25">
      <c r="A200" s="9" t="s">
        <v>707</v>
      </c>
      <c r="B200" s="10">
        <v>44561</v>
      </c>
      <c r="C200" s="11">
        <v>1</v>
      </c>
      <c r="D200" s="9" t="s">
        <v>243</v>
      </c>
      <c r="E200" s="11">
        <v>20605</v>
      </c>
      <c r="F200" s="9" t="s">
        <v>1654</v>
      </c>
      <c r="G200" s="9" t="s">
        <v>1581</v>
      </c>
      <c r="H200" s="9" t="s">
        <v>1582</v>
      </c>
      <c r="I200" s="9" t="s">
        <v>1583</v>
      </c>
      <c r="J200" s="10">
        <v>44561</v>
      </c>
      <c r="K200" s="9" t="s">
        <v>1655</v>
      </c>
      <c r="L200" s="9" t="s">
        <v>1656</v>
      </c>
      <c r="M200" s="12">
        <v>975035000</v>
      </c>
      <c r="N200" s="9" t="s">
        <v>1585</v>
      </c>
    </row>
    <row r="201" spans="1:14" x14ac:dyDescent="0.25">
      <c r="A201" s="9" t="s">
        <v>708</v>
      </c>
      <c r="B201" s="10">
        <v>44561</v>
      </c>
      <c r="C201" s="11">
        <v>1</v>
      </c>
      <c r="D201" s="9" t="s">
        <v>205</v>
      </c>
      <c r="E201" s="11">
        <v>20770</v>
      </c>
      <c r="F201" s="9" t="s">
        <v>1654</v>
      </c>
      <c r="G201" s="9" t="s">
        <v>1581</v>
      </c>
      <c r="H201" s="9" t="s">
        <v>1582</v>
      </c>
      <c r="I201" s="9" t="s">
        <v>1583</v>
      </c>
      <c r="J201" s="10">
        <v>44561</v>
      </c>
      <c r="K201" s="9" t="s">
        <v>1655</v>
      </c>
      <c r="L201" s="9" t="s">
        <v>1656</v>
      </c>
      <c r="M201" s="12">
        <v>138517000</v>
      </c>
      <c r="N201" s="9" t="s">
        <v>1585</v>
      </c>
    </row>
    <row r="202" spans="1:14" x14ac:dyDescent="0.25">
      <c r="A202" s="9" t="s">
        <v>709</v>
      </c>
      <c r="B202" s="10">
        <v>44286</v>
      </c>
      <c r="C202" s="11">
        <v>1</v>
      </c>
      <c r="D202" s="9" t="s">
        <v>710</v>
      </c>
      <c r="E202" s="11">
        <v>26522</v>
      </c>
      <c r="F202" s="9" t="s">
        <v>1654</v>
      </c>
      <c r="G202" s="9" t="s">
        <v>1581</v>
      </c>
      <c r="H202" s="9" t="s">
        <v>1582</v>
      </c>
      <c r="I202" s="9" t="s">
        <v>1583</v>
      </c>
      <c r="J202" s="10">
        <v>44286</v>
      </c>
      <c r="K202" s="9" t="s">
        <v>1655</v>
      </c>
      <c r="L202" s="9" t="s">
        <v>1656</v>
      </c>
      <c r="M202" s="12">
        <v>383215000</v>
      </c>
      <c r="N202" s="9" t="s">
        <v>1585</v>
      </c>
    </row>
    <row r="203" spans="1:14" x14ac:dyDescent="0.25">
      <c r="A203" s="9" t="s">
        <v>711</v>
      </c>
      <c r="B203" s="10">
        <v>44561</v>
      </c>
      <c r="C203" s="11">
        <v>1</v>
      </c>
      <c r="D203" s="9" t="s">
        <v>118</v>
      </c>
      <c r="E203" s="11">
        <v>18139</v>
      </c>
      <c r="F203" s="9" t="s">
        <v>1654</v>
      </c>
      <c r="G203" s="9" t="s">
        <v>1581</v>
      </c>
      <c r="H203" s="9" t="s">
        <v>1582</v>
      </c>
      <c r="I203" s="9" t="s">
        <v>1583</v>
      </c>
      <c r="J203" s="10">
        <v>44561</v>
      </c>
      <c r="K203" s="9" t="s">
        <v>1655</v>
      </c>
      <c r="L203" s="9" t="s">
        <v>1656</v>
      </c>
      <c r="M203" s="12">
        <v>1584000000</v>
      </c>
      <c r="N203" s="9" t="s">
        <v>1585</v>
      </c>
    </row>
    <row r="204" spans="1:14" x14ac:dyDescent="0.25">
      <c r="A204" s="9" t="s">
        <v>712</v>
      </c>
      <c r="B204" s="10">
        <v>44561</v>
      </c>
      <c r="C204" s="11">
        <v>1</v>
      </c>
      <c r="D204" s="9" t="s">
        <v>285</v>
      </c>
      <c r="E204" s="11">
        <v>20915</v>
      </c>
      <c r="F204" s="9" t="s">
        <v>1654</v>
      </c>
      <c r="G204" s="9" t="s">
        <v>1581</v>
      </c>
      <c r="H204" s="9" t="s">
        <v>1582</v>
      </c>
      <c r="I204" s="9" t="s">
        <v>1583</v>
      </c>
      <c r="J204" s="10">
        <v>44561</v>
      </c>
      <c r="K204" s="9" t="s">
        <v>1655</v>
      </c>
      <c r="L204" s="9" t="s">
        <v>1656</v>
      </c>
      <c r="M204" s="12">
        <v>2439212000</v>
      </c>
      <c r="N204" s="9" t="s">
        <v>1585</v>
      </c>
    </row>
    <row r="205" spans="1:14" x14ac:dyDescent="0.25">
      <c r="A205" s="9" t="s">
        <v>713</v>
      </c>
      <c r="B205" s="10">
        <v>44561</v>
      </c>
      <c r="C205" s="11">
        <v>1</v>
      </c>
      <c r="D205" s="9" t="s">
        <v>63</v>
      </c>
      <c r="E205" s="11">
        <v>21490</v>
      </c>
      <c r="F205" s="9" t="s">
        <v>1654</v>
      </c>
      <c r="G205" s="9" t="s">
        <v>1581</v>
      </c>
      <c r="H205" s="9" t="s">
        <v>1582</v>
      </c>
      <c r="I205" s="9" t="s">
        <v>1583</v>
      </c>
      <c r="J205" s="10">
        <v>44561</v>
      </c>
      <c r="K205" s="9" t="s">
        <v>1655</v>
      </c>
      <c r="L205" s="9" t="s">
        <v>1656</v>
      </c>
      <c r="M205" s="12">
        <v>420577000</v>
      </c>
      <c r="N205" s="9" t="s">
        <v>1585</v>
      </c>
    </row>
    <row r="206" spans="1:14" x14ac:dyDescent="0.25">
      <c r="A206" s="9" t="s">
        <v>714</v>
      </c>
      <c r="B206" s="10">
        <v>44561</v>
      </c>
      <c r="C206" s="11">
        <v>1</v>
      </c>
      <c r="D206" s="9" t="s">
        <v>715</v>
      </c>
      <c r="E206" s="11">
        <v>26603</v>
      </c>
      <c r="F206" s="9" t="s">
        <v>1654</v>
      </c>
      <c r="G206" s="9" t="s">
        <v>1581</v>
      </c>
      <c r="H206" s="9" t="s">
        <v>1582</v>
      </c>
      <c r="I206" s="9" t="s">
        <v>1583</v>
      </c>
      <c r="J206" s="10">
        <v>44561</v>
      </c>
      <c r="K206" s="9" t="s">
        <v>1655</v>
      </c>
      <c r="L206" s="9" t="s">
        <v>1656</v>
      </c>
      <c r="M206" s="12">
        <v>35830000</v>
      </c>
      <c r="N206" s="9" t="s">
        <v>1585</v>
      </c>
    </row>
    <row r="207" spans="1:14" x14ac:dyDescent="0.25">
      <c r="A207" s="9" t="s">
        <v>716</v>
      </c>
      <c r="B207" s="10">
        <v>44561</v>
      </c>
      <c r="C207" s="11">
        <v>1</v>
      </c>
      <c r="D207" s="9" t="s">
        <v>221</v>
      </c>
      <c r="E207" s="11">
        <v>4669</v>
      </c>
      <c r="F207" s="9" t="s">
        <v>1654</v>
      </c>
      <c r="G207" s="9" t="s">
        <v>1581</v>
      </c>
      <c r="H207" s="9" t="s">
        <v>1582</v>
      </c>
      <c r="I207" s="9" t="s">
        <v>1583</v>
      </c>
      <c r="J207" s="10">
        <v>44561</v>
      </c>
      <c r="K207" s="9" t="s">
        <v>1655</v>
      </c>
      <c r="L207" s="9" t="s">
        <v>1656</v>
      </c>
      <c r="M207" s="12">
        <v>899380000</v>
      </c>
      <c r="N207" s="9" t="s">
        <v>1585</v>
      </c>
    </row>
    <row r="208" spans="1:14" x14ac:dyDescent="0.25">
      <c r="A208" s="9" t="s">
        <v>717</v>
      </c>
      <c r="B208" s="10">
        <v>44561</v>
      </c>
      <c r="C208" s="11">
        <v>2</v>
      </c>
      <c r="D208" s="9" t="s">
        <v>357</v>
      </c>
      <c r="E208" s="11">
        <v>11215</v>
      </c>
      <c r="F208" s="9" t="s">
        <v>1654</v>
      </c>
      <c r="G208" s="9" t="s">
        <v>1581</v>
      </c>
      <c r="H208" s="9" t="s">
        <v>1582</v>
      </c>
      <c r="I208" s="9" t="s">
        <v>1583</v>
      </c>
      <c r="J208" s="10">
        <v>44561</v>
      </c>
      <c r="K208" s="9" t="s">
        <v>1655</v>
      </c>
      <c r="L208" s="9" t="s">
        <v>1656</v>
      </c>
      <c r="M208" s="12">
        <v>255000</v>
      </c>
      <c r="N208" s="9" t="s">
        <v>1585</v>
      </c>
    </row>
    <row r="209" spans="1:14" x14ac:dyDescent="0.25">
      <c r="A209" s="9" t="s">
        <v>718</v>
      </c>
      <c r="B209" s="10">
        <v>44561</v>
      </c>
      <c r="C209" s="11">
        <v>1</v>
      </c>
      <c r="D209" s="9" t="s">
        <v>162</v>
      </c>
      <c r="E209" s="11">
        <v>20540</v>
      </c>
      <c r="F209" s="9" t="s">
        <v>1654</v>
      </c>
      <c r="G209" s="9" t="s">
        <v>1581</v>
      </c>
      <c r="H209" s="9" t="s">
        <v>1582</v>
      </c>
      <c r="I209" s="9" t="s">
        <v>1583</v>
      </c>
      <c r="J209" s="10">
        <v>44561</v>
      </c>
      <c r="K209" s="9" t="s">
        <v>1655</v>
      </c>
      <c r="L209" s="9" t="s">
        <v>1656</v>
      </c>
      <c r="M209" s="12">
        <v>1232751000</v>
      </c>
      <c r="N209" s="9" t="s">
        <v>1585</v>
      </c>
    </row>
    <row r="210" spans="1:14" x14ac:dyDescent="0.25">
      <c r="A210" s="9" t="s">
        <v>719</v>
      </c>
      <c r="B210" s="10">
        <v>44561</v>
      </c>
      <c r="C210" s="11">
        <v>2</v>
      </c>
      <c r="D210" s="9" t="s">
        <v>120</v>
      </c>
      <c r="E210" s="11">
        <v>20648</v>
      </c>
      <c r="F210" s="9" t="s">
        <v>1654</v>
      </c>
      <c r="G210" s="9" t="s">
        <v>1581</v>
      </c>
      <c r="H210" s="9" t="s">
        <v>1582</v>
      </c>
      <c r="I210" s="9" t="s">
        <v>1583</v>
      </c>
      <c r="J210" s="10">
        <v>44561</v>
      </c>
      <c r="K210" s="9" t="s">
        <v>1655</v>
      </c>
      <c r="L210" s="9" t="s">
        <v>1656</v>
      </c>
      <c r="M210" s="12">
        <v>2232518000</v>
      </c>
      <c r="N210" s="9" t="s">
        <v>1585</v>
      </c>
    </row>
    <row r="211" spans="1:14" x14ac:dyDescent="0.25">
      <c r="A211" s="9" t="s">
        <v>720</v>
      </c>
      <c r="B211" s="10">
        <v>44286</v>
      </c>
      <c r="C211" s="11">
        <v>1</v>
      </c>
      <c r="D211" s="9" t="s">
        <v>130</v>
      </c>
      <c r="E211" s="11">
        <v>21709</v>
      </c>
      <c r="F211" s="9" t="s">
        <v>1654</v>
      </c>
      <c r="G211" s="9" t="s">
        <v>1581</v>
      </c>
      <c r="H211" s="9" t="s">
        <v>1582</v>
      </c>
      <c r="I211" s="9" t="s">
        <v>1583</v>
      </c>
      <c r="J211" s="10">
        <v>44286</v>
      </c>
      <c r="K211" s="9" t="s">
        <v>1655</v>
      </c>
      <c r="L211" s="9" t="s">
        <v>1656</v>
      </c>
      <c r="M211" s="12">
        <v>6812000</v>
      </c>
      <c r="N211" s="9" t="s">
        <v>1585</v>
      </c>
    </row>
    <row r="212" spans="1:14" x14ac:dyDescent="0.25">
      <c r="A212" s="9" t="s">
        <v>721</v>
      </c>
      <c r="B212" s="10">
        <v>44561</v>
      </c>
      <c r="C212" s="11">
        <v>1</v>
      </c>
      <c r="D212" s="9" t="s">
        <v>324</v>
      </c>
      <c r="E212" s="11">
        <v>21636</v>
      </c>
      <c r="F212" s="9" t="s">
        <v>1654</v>
      </c>
      <c r="G212" s="9" t="s">
        <v>1581</v>
      </c>
      <c r="H212" s="9" t="s">
        <v>1582</v>
      </c>
      <c r="I212" s="9" t="s">
        <v>1583</v>
      </c>
      <c r="J212" s="10">
        <v>44561</v>
      </c>
      <c r="K212" s="9" t="s">
        <v>1655</v>
      </c>
      <c r="L212" s="9" t="s">
        <v>1656</v>
      </c>
      <c r="M212" s="12">
        <v>417407000</v>
      </c>
      <c r="N212" s="9" t="s">
        <v>1585</v>
      </c>
    </row>
    <row r="213" spans="1:14" x14ac:dyDescent="0.25">
      <c r="A213" s="9" t="s">
        <v>722</v>
      </c>
      <c r="B213" s="10">
        <v>44561</v>
      </c>
      <c r="C213" s="11">
        <v>2</v>
      </c>
      <c r="D213" s="9" t="s">
        <v>111</v>
      </c>
      <c r="E213" s="11">
        <v>21393</v>
      </c>
      <c r="F213" s="9" t="s">
        <v>1654</v>
      </c>
      <c r="G213" s="9" t="s">
        <v>1581</v>
      </c>
      <c r="H213" s="9" t="s">
        <v>1582</v>
      </c>
      <c r="I213" s="9" t="s">
        <v>1583</v>
      </c>
      <c r="J213" s="10">
        <v>44561</v>
      </c>
      <c r="K213" s="9" t="s">
        <v>1655</v>
      </c>
      <c r="L213" s="9" t="s">
        <v>1656</v>
      </c>
      <c r="M213" s="12">
        <v>81280000</v>
      </c>
      <c r="N213" s="9" t="s">
        <v>1585</v>
      </c>
    </row>
    <row r="214" spans="1:14" x14ac:dyDescent="0.25">
      <c r="A214" s="9" t="s">
        <v>723</v>
      </c>
      <c r="B214" s="10">
        <v>44561</v>
      </c>
      <c r="C214" s="11">
        <v>1</v>
      </c>
      <c r="D214" s="9" t="s">
        <v>724</v>
      </c>
      <c r="E214" s="11">
        <v>24546</v>
      </c>
      <c r="F214" s="9" t="s">
        <v>1654</v>
      </c>
      <c r="G214" s="9" t="s">
        <v>1581</v>
      </c>
      <c r="H214" s="9" t="s">
        <v>1582</v>
      </c>
      <c r="I214" s="9" t="s">
        <v>1583</v>
      </c>
      <c r="J214" s="10">
        <v>44561</v>
      </c>
      <c r="K214" s="9" t="s">
        <v>1655</v>
      </c>
      <c r="L214" s="9" t="s">
        <v>1656</v>
      </c>
      <c r="M214" s="12">
        <v>72509000</v>
      </c>
      <c r="N214" s="9" t="s">
        <v>1585</v>
      </c>
    </row>
    <row r="215" spans="1:14" x14ac:dyDescent="0.25">
      <c r="A215" s="9" t="s">
        <v>725</v>
      </c>
      <c r="B215" s="10">
        <v>44561</v>
      </c>
      <c r="C215" s="11">
        <v>2</v>
      </c>
      <c r="D215" s="9" t="s">
        <v>726</v>
      </c>
      <c r="E215" s="11">
        <v>21180</v>
      </c>
      <c r="F215" s="9" t="s">
        <v>1654</v>
      </c>
      <c r="G215" s="9" t="s">
        <v>1581</v>
      </c>
      <c r="H215" s="9" t="s">
        <v>1582</v>
      </c>
      <c r="I215" s="9" t="s">
        <v>1583</v>
      </c>
      <c r="J215" s="10">
        <v>44561</v>
      </c>
      <c r="K215" s="9" t="s">
        <v>1655</v>
      </c>
      <c r="L215" s="9" t="s">
        <v>1656</v>
      </c>
      <c r="M215" s="12">
        <v>17659000</v>
      </c>
      <c r="N215" s="9" t="s">
        <v>1585</v>
      </c>
    </row>
    <row r="216" spans="1:14" x14ac:dyDescent="0.25">
      <c r="A216" s="9" t="s">
        <v>727</v>
      </c>
      <c r="B216" s="10">
        <v>44561</v>
      </c>
      <c r="C216" s="11">
        <v>1</v>
      </c>
      <c r="D216" s="9" t="s">
        <v>728</v>
      </c>
      <c r="E216" s="11">
        <v>21008</v>
      </c>
      <c r="F216" s="9" t="s">
        <v>1654</v>
      </c>
      <c r="G216" s="9" t="s">
        <v>1581</v>
      </c>
      <c r="H216" s="9" t="s">
        <v>1582</v>
      </c>
      <c r="I216" s="9" t="s">
        <v>1583</v>
      </c>
      <c r="J216" s="10">
        <v>44561</v>
      </c>
      <c r="K216" s="9" t="s">
        <v>1655</v>
      </c>
      <c r="L216" s="9" t="s">
        <v>1656</v>
      </c>
      <c r="M216" s="12">
        <v>40576000</v>
      </c>
      <c r="N216" s="9" t="s">
        <v>1585</v>
      </c>
    </row>
    <row r="217" spans="1:14" x14ac:dyDescent="0.25">
      <c r="A217" s="9" t="s">
        <v>729</v>
      </c>
      <c r="B217" s="10">
        <v>44561</v>
      </c>
      <c r="C217" s="11">
        <v>1</v>
      </c>
      <c r="D217" s="9" t="s">
        <v>730</v>
      </c>
      <c r="E217" s="11">
        <v>20818</v>
      </c>
      <c r="F217" s="9" t="s">
        <v>1654</v>
      </c>
      <c r="G217" s="9" t="s">
        <v>1581</v>
      </c>
      <c r="H217" s="9" t="s">
        <v>1582</v>
      </c>
      <c r="I217" s="9" t="s">
        <v>1583</v>
      </c>
      <c r="J217" s="10">
        <v>44561</v>
      </c>
      <c r="K217" s="9" t="s">
        <v>1655</v>
      </c>
      <c r="L217" s="9" t="s">
        <v>1656</v>
      </c>
      <c r="M217" s="12">
        <v>10387000</v>
      </c>
      <c r="N217" s="9" t="s">
        <v>1585</v>
      </c>
    </row>
    <row r="218" spans="1:14" x14ac:dyDescent="0.25">
      <c r="A218" s="9" t="s">
        <v>731</v>
      </c>
      <c r="B218" s="10">
        <v>44561</v>
      </c>
      <c r="C218" s="11">
        <v>1</v>
      </c>
      <c r="D218" s="9" t="s">
        <v>732</v>
      </c>
      <c r="E218" s="11">
        <v>25224</v>
      </c>
      <c r="F218" s="9" t="s">
        <v>1654</v>
      </c>
      <c r="G218" s="9" t="s">
        <v>1581</v>
      </c>
      <c r="H218" s="9" t="s">
        <v>1582</v>
      </c>
      <c r="I218" s="9" t="s">
        <v>1583</v>
      </c>
      <c r="J218" s="10">
        <v>44561</v>
      </c>
      <c r="K218" s="9" t="s">
        <v>1655</v>
      </c>
      <c r="L218" s="9" t="s">
        <v>1656</v>
      </c>
      <c r="M218" s="12">
        <v>791187000</v>
      </c>
      <c r="N218" s="9" t="s">
        <v>1585</v>
      </c>
    </row>
    <row r="219" spans="1:14" x14ac:dyDescent="0.25">
      <c r="A219" s="9" t="s">
        <v>733</v>
      </c>
      <c r="B219" s="10">
        <v>44561</v>
      </c>
      <c r="C219" s="11">
        <v>2</v>
      </c>
      <c r="D219" s="9" t="s">
        <v>734</v>
      </c>
      <c r="E219" s="11">
        <v>23930</v>
      </c>
      <c r="F219" s="9" t="s">
        <v>1654</v>
      </c>
      <c r="G219" s="9" t="s">
        <v>1581</v>
      </c>
      <c r="H219" s="9" t="s">
        <v>1582</v>
      </c>
      <c r="I219" s="9" t="s">
        <v>1583</v>
      </c>
      <c r="J219" s="10">
        <v>44561</v>
      </c>
      <c r="K219" s="9" t="s">
        <v>1655</v>
      </c>
      <c r="L219" s="9" t="s">
        <v>1656</v>
      </c>
      <c r="M219" s="12">
        <v>20783000</v>
      </c>
      <c r="N219" s="9" t="s">
        <v>1585</v>
      </c>
    </row>
    <row r="220" spans="1:14" x14ac:dyDescent="0.25">
      <c r="A220" s="9" t="s">
        <v>735</v>
      </c>
      <c r="B220" s="10">
        <v>44561</v>
      </c>
      <c r="C220" s="11">
        <v>1</v>
      </c>
      <c r="D220" s="9" t="s">
        <v>736</v>
      </c>
      <c r="E220" s="11">
        <v>23612</v>
      </c>
      <c r="F220" s="9" t="s">
        <v>1654</v>
      </c>
      <c r="G220" s="9" t="s">
        <v>1581</v>
      </c>
      <c r="H220" s="9" t="s">
        <v>1582</v>
      </c>
      <c r="I220" s="9" t="s">
        <v>1583</v>
      </c>
      <c r="J220" s="10">
        <v>44561</v>
      </c>
      <c r="K220" s="9" t="s">
        <v>1655</v>
      </c>
      <c r="L220" s="9" t="s">
        <v>1656</v>
      </c>
      <c r="M220" s="12">
        <v>134283000</v>
      </c>
      <c r="N220" s="9" t="s">
        <v>1585</v>
      </c>
    </row>
    <row r="221" spans="1:14" x14ac:dyDescent="0.25">
      <c r="A221" s="9" t="s">
        <v>737</v>
      </c>
      <c r="B221" s="10">
        <v>44561</v>
      </c>
      <c r="C221" s="11">
        <v>2</v>
      </c>
      <c r="D221" s="9" t="s">
        <v>738</v>
      </c>
      <c r="E221" s="11">
        <v>25100</v>
      </c>
      <c r="F221" s="9" t="s">
        <v>1654</v>
      </c>
      <c r="G221" s="9" t="s">
        <v>1581</v>
      </c>
      <c r="H221" s="9" t="s">
        <v>1582</v>
      </c>
      <c r="I221" s="9" t="s">
        <v>1583</v>
      </c>
      <c r="J221" s="10">
        <v>44561</v>
      </c>
      <c r="K221" s="9" t="s">
        <v>1655</v>
      </c>
      <c r="L221" s="9" t="s">
        <v>1656</v>
      </c>
      <c r="M221" s="12">
        <v>148799000</v>
      </c>
      <c r="N221" s="9" t="s">
        <v>1585</v>
      </c>
    </row>
    <row r="222" spans="1:14" x14ac:dyDescent="0.25">
      <c r="A222" s="9" t="s">
        <v>739</v>
      </c>
      <c r="B222" s="10">
        <v>44561</v>
      </c>
      <c r="C222" s="11">
        <v>2</v>
      </c>
      <c r="D222" s="9" t="s">
        <v>740</v>
      </c>
      <c r="E222" s="11">
        <v>21040</v>
      </c>
      <c r="F222" s="9" t="s">
        <v>1654</v>
      </c>
      <c r="G222" s="9" t="s">
        <v>1581</v>
      </c>
      <c r="H222" s="9" t="s">
        <v>1582</v>
      </c>
      <c r="I222" s="9" t="s">
        <v>1583</v>
      </c>
      <c r="J222" s="10">
        <v>44561</v>
      </c>
      <c r="K222" s="9" t="s">
        <v>1655</v>
      </c>
      <c r="L222" s="9" t="s">
        <v>1656</v>
      </c>
      <c r="M222" s="12">
        <v>259109000</v>
      </c>
      <c r="N222" s="9" t="s">
        <v>1585</v>
      </c>
    </row>
    <row r="223" spans="1:14" x14ac:dyDescent="0.25">
      <c r="A223" s="9" t="s">
        <v>741</v>
      </c>
      <c r="B223" s="10">
        <v>44561</v>
      </c>
      <c r="C223" s="11">
        <v>1</v>
      </c>
      <c r="D223" s="9" t="s">
        <v>397</v>
      </c>
      <c r="E223" s="11">
        <v>21016</v>
      </c>
      <c r="F223" s="9" t="s">
        <v>1654</v>
      </c>
      <c r="G223" s="9" t="s">
        <v>1581</v>
      </c>
      <c r="H223" s="9" t="s">
        <v>1582</v>
      </c>
      <c r="I223" s="9" t="s">
        <v>1583</v>
      </c>
      <c r="J223" s="10">
        <v>44561</v>
      </c>
      <c r="K223" s="9" t="s">
        <v>1655</v>
      </c>
      <c r="L223" s="9" t="s">
        <v>1656</v>
      </c>
      <c r="M223" s="12">
        <v>1033765000</v>
      </c>
      <c r="N223" s="9" t="s">
        <v>1585</v>
      </c>
    </row>
    <row r="224" spans="1:14" x14ac:dyDescent="0.25">
      <c r="A224" s="9" t="s">
        <v>742</v>
      </c>
      <c r="B224" s="10">
        <v>44561</v>
      </c>
      <c r="C224" s="11">
        <v>1</v>
      </c>
      <c r="D224" s="9" t="s">
        <v>375</v>
      </c>
      <c r="E224" s="11">
        <v>21130</v>
      </c>
      <c r="F224" s="9" t="s">
        <v>1654</v>
      </c>
      <c r="G224" s="9" t="s">
        <v>1581</v>
      </c>
      <c r="H224" s="9" t="s">
        <v>1582</v>
      </c>
      <c r="I224" s="9" t="s">
        <v>1583</v>
      </c>
      <c r="J224" s="10">
        <v>44561</v>
      </c>
      <c r="K224" s="9" t="s">
        <v>1655</v>
      </c>
      <c r="L224" s="9" t="s">
        <v>1656</v>
      </c>
      <c r="M224" s="12">
        <v>302950000</v>
      </c>
      <c r="N224" s="9" t="s">
        <v>1585</v>
      </c>
    </row>
    <row r="225" spans="1:14" x14ac:dyDescent="0.25">
      <c r="A225" s="9" t="s">
        <v>743</v>
      </c>
      <c r="B225" s="10">
        <v>44561</v>
      </c>
      <c r="C225" s="11">
        <v>1</v>
      </c>
      <c r="D225" s="9" t="s">
        <v>744</v>
      </c>
      <c r="E225" s="11">
        <v>24104</v>
      </c>
      <c r="F225" s="9" t="s">
        <v>1654</v>
      </c>
      <c r="G225" s="9" t="s">
        <v>1581</v>
      </c>
      <c r="H225" s="9" t="s">
        <v>1582</v>
      </c>
      <c r="I225" s="9" t="s">
        <v>1583</v>
      </c>
      <c r="J225" s="10">
        <v>44561</v>
      </c>
      <c r="K225" s="9" t="s">
        <v>1655</v>
      </c>
      <c r="L225" s="9" t="s">
        <v>1656</v>
      </c>
      <c r="M225" s="12">
        <v>126809000</v>
      </c>
      <c r="N225" s="9" t="s">
        <v>1585</v>
      </c>
    </row>
    <row r="226" spans="1:14" x14ac:dyDescent="0.25">
      <c r="A226" s="9" t="s">
        <v>745</v>
      </c>
      <c r="B226" s="10">
        <v>44561</v>
      </c>
      <c r="C226" s="11">
        <v>1</v>
      </c>
      <c r="D226" s="9" t="s">
        <v>746</v>
      </c>
      <c r="E226" s="11">
        <v>23396</v>
      </c>
      <c r="F226" s="9" t="s">
        <v>1654</v>
      </c>
      <c r="G226" s="9" t="s">
        <v>1581</v>
      </c>
      <c r="H226" s="9" t="s">
        <v>1582</v>
      </c>
      <c r="I226" s="9" t="s">
        <v>1583</v>
      </c>
      <c r="J226" s="10">
        <v>44561</v>
      </c>
      <c r="K226" s="9" t="s">
        <v>1655</v>
      </c>
      <c r="L226" s="9" t="s">
        <v>1656</v>
      </c>
      <c r="M226" s="12">
        <v>406121000</v>
      </c>
      <c r="N226" s="9" t="s">
        <v>1585</v>
      </c>
    </row>
    <row r="227" spans="1:14" x14ac:dyDescent="0.25">
      <c r="A227" s="9" t="s">
        <v>747</v>
      </c>
      <c r="B227" s="10">
        <v>44561</v>
      </c>
      <c r="C227" s="11">
        <v>1</v>
      </c>
      <c r="D227" s="9" t="s">
        <v>176</v>
      </c>
      <c r="E227" s="11">
        <v>21903</v>
      </c>
      <c r="F227" s="9" t="s">
        <v>1654</v>
      </c>
      <c r="G227" s="9" t="s">
        <v>1581</v>
      </c>
      <c r="H227" s="9" t="s">
        <v>1582</v>
      </c>
      <c r="I227" s="9" t="s">
        <v>1583</v>
      </c>
      <c r="J227" s="10">
        <v>44561</v>
      </c>
      <c r="K227" s="9" t="s">
        <v>1655</v>
      </c>
      <c r="L227" s="9" t="s">
        <v>1656</v>
      </c>
      <c r="M227" s="12">
        <v>1572736000</v>
      </c>
      <c r="N227" s="9" t="s">
        <v>1585</v>
      </c>
    </row>
    <row r="228" spans="1:14" x14ac:dyDescent="0.25">
      <c r="A228" s="9" t="s">
        <v>748</v>
      </c>
      <c r="B228" s="10">
        <v>44561</v>
      </c>
      <c r="C228" s="11">
        <v>1</v>
      </c>
      <c r="D228" s="9" t="s">
        <v>749</v>
      </c>
      <c r="E228" s="11">
        <v>25585</v>
      </c>
      <c r="F228" s="9" t="s">
        <v>1654</v>
      </c>
      <c r="G228" s="9" t="s">
        <v>1581</v>
      </c>
      <c r="H228" s="9" t="s">
        <v>1582</v>
      </c>
      <c r="I228" s="9" t="s">
        <v>1583</v>
      </c>
      <c r="J228" s="10">
        <v>44561</v>
      </c>
      <c r="K228" s="9" t="s">
        <v>1655</v>
      </c>
      <c r="L228" s="9" t="s">
        <v>1656</v>
      </c>
      <c r="M228" s="12">
        <v>6530827000</v>
      </c>
      <c r="N228" s="9" t="s">
        <v>1585</v>
      </c>
    </row>
    <row r="229" spans="1:14" x14ac:dyDescent="0.25">
      <c r="A229" s="9" t="s">
        <v>750</v>
      </c>
      <c r="B229" s="10">
        <v>44561</v>
      </c>
      <c r="C229" s="11">
        <v>2</v>
      </c>
      <c r="D229" s="9" t="s">
        <v>751</v>
      </c>
      <c r="E229" s="11">
        <v>23493</v>
      </c>
      <c r="F229" s="9" t="s">
        <v>1654</v>
      </c>
      <c r="G229" s="9" t="s">
        <v>1581</v>
      </c>
      <c r="H229" s="9" t="s">
        <v>1582</v>
      </c>
      <c r="I229" s="9" t="s">
        <v>1583</v>
      </c>
      <c r="J229" s="10">
        <v>44561</v>
      </c>
      <c r="K229" s="9" t="s">
        <v>1655</v>
      </c>
      <c r="L229" s="9" t="s">
        <v>1656</v>
      </c>
      <c r="M229" s="12">
        <v>408659000</v>
      </c>
      <c r="N229" s="9" t="s">
        <v>1585</v>
      </c>
    </row>
    <row r="230" spans="1:14" x14ac:dyDescent="0.25">
      <c r="A230" s="9" t="s">
        <v>752</v>
      </c>
      <c r="B230" s="10">
        <v>44561</v>
      </c>
      <c r="C230" s="11">
        <v>1</v>
      </c>
      <c r="D230" s="9" t="s">
        <v>286</v>
      </c>
      <c r="E230" s="11">
        <v>21520</v>
      </c>
      <c r="F230" s="9" t="s">
        <v>1654</v>
      </c>
      <c r="G230" s="9" t="s">
        <v>1581</v>
      </c>
      <c r="H230" s="9" t="s">
        <v>1582</v>
      </c>
      <c r="I230" s="9" t="s">
        <v>1583</v>
      </c>
      <c r="J230" s="10">
        <v>44561</v>
      </c>
      <c r="K230" s="9" t="s">
        <v>1655</v>
      </c>
      <c r="L230" s="9" t="s">
        <v>1656</v>
      </c>
      <c r="M230" s="12">
        <v>34850000</v>
      </c>
      <c r="N230" s="9" t="s">
        <v>1585</v>
      </c>
    </row>
    <row r="231" spans="1:14" x14ac:dyDescent="0.25">
      <c r="A231" s="9" t="s">
        <v>753</v>
      </c>
      <c r="B231" s="10">
        <v>44561</v>
      </c>
      <c r="C231" s="11">
        <v>1</v>
      </c>
      <c r="D231" s="9" t="s">
        <v>754</v>
      </c>
      <c r="E231" s="11">
        <v>21075</v>
      </c>
      <c r="F231" s="9" t="s">
        <v>1654</v>
      </c>
      <c r="G231" s="9" t="s">
        <v>1581</v>
      </c>
      <c r="H231" s="9" t="s">
        <v>1588</v>
      </c>
      <c r="I231" s="9" t="s">
        <v>1583</v>
      </c>
      <c r="J231" s="10">
        <v>44561</v>
      </c>
      <c r="K231" s="9" t="s">
        <v>1655</v>
      </c>
      <c r="L231" s="9" t="s">
        <v>1656</v>
      </c>
      <c r="M231" s="12">
        <v>953000</v>
      </c>
      <c r="N231" s="9" t="s">
        <v>1585</v>
      </c>
    </row>
    <row r="232" spans="1:14" x14ac:dyDescent="0.25">
      <c r="A232" s="9" t="s">
        <v>755</v>
      </c>
      <c r="B232" s="10">
        <v>44561</v>
      </c>
      <c r="C232" s="11">
        <v>1</v>
      </c>
      <c r="D232" s="9" t="s">
        <v>756</v>
      </c>
      <c r="E232" s="11">
        <v>23272</v>
      </c>
      <c r="F232" s="9" t="s">
        <v>1654</v>
      </c>
      <c r="G232" s="9" t="s">
        <v>1581</v>
      </c>
      <c r="H232" s="9" t="s">
        <v>1582</v>
      </c>
      <c r="I232" s="9" t="s">
        <v>1583</v>
      </c>
      <c r="J232" s="10">
        <v>44561</v>
      </c>
      <c r="K232" s="9" t="s">
        <v>1655</v>
      </c>
      <c r="L232" s="9" t="s">
        <v>1656</v>
      </c>
      <c r="M232" s="12">
        <v>376533000</v>
      </c>
      <c r="N232" s="9" t="s">
        <v>1585</v>
      </c>
    </row>
    <row r="233" spans="1:14" x14ac:dyDescent="0.25">
      <c r="A233" s="9" t="s">
        <v>757</v>
      </c>
      <c r="B233" s="10">
        <v>44561</v>
      </c>
      <c r="C233" s="11">
        <v>1</v>
      </c>
      <c r="D233" s="9" t="s">
        <v>758</v>
      </c>
      <c r="E233" s="11">
        <v>25500</v>
      </c>
      <c r="F233" s="9" t="s">
        <v>1654</v>
      </c>
      <c r="G233" s="9" t="s">
        <v>1581</v>
      </c>
      <c r="H233" s="9" t="s">
        <v>1582</v>
      </c>
      <c r="I233" s="9" t="s">
        <v>1583</v>
      </c>
      <c r="J233" s="10">
        <v>44561</v>
      </c>
      <c r="K233" s="9" t="s">
        <v>1655</v>
      </c>
      <c r="L233" s="9" t="s">
        <v>1656</v>
      </c>
      <c r="M233" s="12">
        <v>40766000</v>
      </c>
      <c r="N233" s="9" t="s">
        <v>1585</v>
      </c>
    </row>
    <row r="234" spans="1:14" x14ac:dyDescent="0.25">
      <c r="A234" s="9" t="s">
        <v>759</v>
      </c>
      <c r="B234" s="10">
        <v>44561</v>
      </c>
      <c r="C234" s="11">
        <v>1</v>
      </c>
      <c r="D234" s="9" t="s">
        <v>760</v>
      </c>
      <c r="E234" s="11">
        <v>25348</v>
      </c>
      <c r="F234" s="9" t="s">
        <v>1654</v>
      </c>
      <c r="G234" s="9" t="s">
        <v>1581</v>
      </c>
      <c r="H234" s="9" t="s">
        <v>1582</v>
      </c>
      <c r="I234" s="9" t="s">
        <v>1583</v>
      </c>
      <c r="J234" s="10">
        <v>44561</v>
      </c>
      <c r="K234" s="9" t="s">
        <v>1655</v>
      </c>
      <c r="L234" s="9" t="s">
        <v>1656</v>
      </c>
      <c r="M234" s="12">
        <v>725438000</v>
      </c>
      <c r="N234" s="9" t="s">
        <v>1585</v>
      </c>
    </row>
    <row r="235" spans="1:14" x14ac:dyDescent="0.25">
      <c r="A235" s="9" t="s">
        <v>761</v>
      </c>
      <c r="B235" s="10">
        <v>44561</v>
      </c>
      <c r="C235" s="11">
        <v>1</v>
      </c>
      <c r="D235" s="9" t="s">
        <v>762</v>
      </c>
      <c r="E235" s="11">
        <v>22560</v>
      </c>
      <c r="F235" s="9" t="s">
        <v>1654</v>
      </c>
      <c r="G235" s="9" t="s">
        <v>1581</v>
      </c>
      <c r="H235" s="9" t="s">
        <v>1582</v>
      </c>
      <c r="I235" s="9" t="s">
        <v>1583</v>
      </c>
      <c r="J235" s="10">
        <v>44561</v>
      </c>
      <c r="K235" s="9" t="s">
        <v>1655</v>
      </c>
      <c r="L235" s="9" t="s">
        <v>1656</v>
      </c>
      <c r="M235" s="12">
        <v>378176000</v>
      </c>
      <c r="N235" s="9" t="s">
        <v>1585</v>
      </c>
    </row>
    <row r="236" spans="1:14" x14ac:dyDescent="0.25">
      <c r="A236" s="9" t="s">
        <v>763</v>
      </c>
      <c r="B236" s="10">
        <v>44561</v>
      </c>
      <c r="C236" s="11">
        <v>1</v>
      </c>
      <c r="D236" s="9" t="s">
        <v>371</v>
      </c>
      <c r="E236" s="11">
        <v>22225</v>
      </c>
      <c r="F236" s="9" t="s">
        <v>1654</v>
      </c>
      <c r="G236" s="9" t="s">
        <v>1581</v>
      </c>
      <c r="H236" s="9" t="s">
        <v>1582</v>
      </c>
      <c r="I236" s="9" t="s">
        <v>1583</v>
      </c>
      <c r="J236" s="10">
        <v>44561</v>
      </c>
      <c r="K236" s="9" t="s">
        <v>1655</v>
      </c>
      <c r="L236" s="9" t="s">
        <v>1656</v>
      </c>
      <c r="M236" s="12">
        <v>108641000</v>
      </c>
      <c r="N236" s="9" t="s">
        <v>1585</v>
      </c>
    </row>
    <row r="237" spans="1:14" x14ac:dyDescent="0.25">
      <c r="A237" s="9" t="s">
        <v>764</v>
      </c>
      <c r="B237" s="10">
        <v>44561</v>
      </c>
      <c r="C237" s="11">
        <v>1</v>
      </c>
      <c r="D237" s="9" t="s">
        <v>194</v>
      </c>
      <c r="E237" s="11">
        <v>21938</v>
      </c>
      <c r="F237" s="9" t="s">
        <v>1654</v>
      </c>
      <c r="G237" s="9" t="s">
        <v>1581</v>
      </c>
      <c r="H237" s="9" t="s">
        <v>1582</v>
      </c>
      <c r="I237" s="9" t="s">
        <v>1583</v>
      </c>
      <c r="J237" s="10">
        <v>44561</v>
      </c>
      <c r="K237" s="9" t="s">
        <v>1655</v>
      </c>
      <c r="L237" s="9" t="s">
        <v>1656</v>
      </c>
      <c r="M237" s="12">
        <v>763896000</v>
      </c>
      <c r="N237" s="9" t="s">
        <v>1585</v>
      </c>
    </row>
    <row r="238" spans="1:14" x14ac:dyDescent="0.25">
      <c r="A238" s="9" t="s">
        <v>765</v>
      </c>
      <c r="B238" s="10">
        <v>44561</v>
      </c>
      <c r="C238" s="11">
        <v>1</v>
      </c>
      <c r="D238" s="9" t="s">
        <v>301</v>
      </c>
      <c r="E238" s="11">
        <v>21342</v>
      </c>
      <c r="F238" s="9" t="s">
        <v>1654</v>
      </c>
      <c r="G238" s="9" t="s">
        <v>1581</v>
      </c>
      <c r="H238" s="9" t="s">
        <v>1582</v>
      </c>
      <c r="I238" s="9" t="s">
        <v>1583</v>
      </c>
      <c r="J238" s="10">
        <v>44561</v>
      </c>
      <c r="K238" s="9" t="s">
        <v>1655</v>
      </c>
      <c r="L238" s="9" t="s">
        <v>1656</v>
      </c>
      <c r="M238" s="12">
        <v>367741000</v>
      </c>
      <c r="N238" s="9" t="s">
        <v>1585</v>
      </c>
    </row>
    <row r="239" spans="1:14" x14ac:dyDescent="0.25">
      <c r="A239" s="9" t="s">
        <v>766</v>
      </c>
      <c r="B239" s="10">
        <v>44561</v>
      </c>
      <c r="C239" s="11">
        <v>2</v>
      </c>
      <c r="D239" s="9" t="s">
        <v>767</v>
      </c>
      <c r="E239" s="11">
        <v>25534</v>
      </c>
      <c r="F239" s="9" t="s">
        <v>1654</v>
      </c>
      <c r="G239" s="9" t="s">
        <v>1581</v>
      </c>
      <c r="H239" s="9" t="s">
        <v>1582</v>
      </c>
      <c r="I239" s="9" t="s">
        <v>1583</v>
      </c>
      <c r="J239" s="10">
        <v>44561</v>
      </c>
      <c r="K239" s="9" t="s">
        <v>1655</v>
      </c>
      <c r="L239" s="9" t="s">
        <v>1656</v>
      </c>
      <c r="M239" s="12">
        <v>258002000</v>
      </c>
      <c r="N239" s="9" t="s">
        <v>1585</v>
      </c>
    </row>
    <row r="240" spans="1:14" x14ac:dyDescent="0.25">
      <c r="A240" s="9" t="s">
        <v>768</v>
      </c>
      <c r="B240" s="10">
        <v>44561</v>
      </c>
      <c r="C240" s="11">
        <v>1</v>
      </c>
      <c r="D240" s="9" t="s">
        <v>156</v>
      </c>
      <c r="E240" s="11">
        <v>4685</v>
      </c>
      <c r="F240" s="9" t="s">
        <v>1654</v>
      </c>
      <c r="G240" s="9" t="s">
        <v>1581</v>
      </c>
      <c r="H240" s="9" t="s">
        <v>1588</v>
      </c>
      <c r="I240" s="9" t="s">
        <v>1583</v>
      </c>
      <c r="J240" s="10">
        <v>44561</v>
      </c>
      <c r="K240" s="9" t="s">
        <v>1655</v>
      </c>
      <c r="L240" s="9" t="s">
        <v>1656</v>
      </c>
      <c r="M240" s="12">
        <v>262210000</v>
      </c>
      <c r="N240" s="9" t="s">
        <v>1585</v>
      </c>
    </row>
    <row r="241" spans="1:14" x14ac:dyDescent="0.25">
      <c r="A241" s="9" t="s">
        <v>769</v>
      </c>
      <c r="B241" s="10">
        <v>44561</v>
      </c>
      <c r="C241" s="11">
        <v>1</v>
      </c>
      <c r="D241" s="9" t="s">
        <v>770</v>
      </c>
      <c r="E241" s="11">
        <v>25798</v>
      </c>
      <c r="F241" s="9" t="s">
        <v>1654</v>
      </c>
      <c r="G241" s="9" t="s">
        <v>1581</v>
      </c>
      <c r="H241" s="9" t="s">
        <v>1582</v>
      </c>
      <c r="I241" s="9" t="s">
        <v>1583</v>
      </c>
      <c r="J241" s="10">
        <v>44561</v>
      </c>
      <c r="K241" s="9" t="s">
        <v>1655</v>
      </c>
      <c r="L241" s="9" t="s">
        <v>1656</v>
      </c>
      <c r="M241" s="12">
        <v>50523000</v>
      </c>
      <c r="N241" s="9" t="s">
        <v>1585</v>
      </c>
    </row>
    <row r="242" spans="1:14" x14ac:dyDescent="0.25">
      <c r="A242" s="9" t="s">
        <v>771</v>
      </c>
      <c r="B242" s="10">
        <v>44561</v>
      </c>
      <c r="C242" s="11">
        <v>1</v>
      </c>
      <c r="D242" s="9" t="s">
        <v>772</v>
      </c>
      <c r="E242" s="11">
        <v>23426</v>
      </c>
      <c r="F242" s="9" t="s">
        <v>1654</v>
      </c>
      <c r="G242" s="9" t="s">
        <v>1581</v>
      </c>
      <c r="H242" s="9" t="s">
        <v>1582</v>
      </c>
      <c r="I242" s="9" t="s">
        <v>1583</v>
      </c>
      <c r="J242" s="10">
        <v>44561</v>
      </c>
      <c r="K242" s="9" t="s">
        <v>1655</v>
      </c>
      <c r="L242" s="9" t="s">
        <v>1656</v>
      </c>
      <c r="M242" s="12">
        <v>416179000</v>
      </c>
      <c r="N242" s="9" t="s">
        <v>1585</v>
      </c>
    </row>
    <row r="243" spans="1:14" x14ac:dyDescent="0.25">
      <c r="A243" s="9" t="s">
        <v>773</v>
      </c>
      <c r="B243" s="10">
        <v>44561</v>
      </c>
      <c r="C243" s="11">
        <v>1</v>
      </c>
      <c r="D243" s="9" t="s">
        <v>774</v>
      </c>
      <c r="E243" s="11">
        <v>25712</v>
      </c>
      <c r="F243" s="9" t="s">
        <v>1654</v>
      </c>
      <c r="G243" s="9" t="s">
        <v>1581</v>
      </c>
      <c r="H243" s="9" t="s">
        <v>1582</v>
      </c>
      <c r="I243" s="9" t="s">
        <v>1583</v>
      </c>
      <c r="J243" s="10">
        <v>44561</v>
      </c>
      <c r="K243" s="9" t="s">
        <v>1655</v>
      </c>
      <c r="L243" s="9" t="s">
        <v>1656</v>
      </c>
      <c r="M243" s="12">
        <v>20753000</v>
      </c>
      <c r="N243" s="9" t="s">
        <v>1585</v>
      </c>
    </row>
    <row r="244" spans="1:14" x14ac:dyDescent="0.25">
      <c r="A244" s="9" t="s">
        <v>775</v>
      </c>
      <c r="B244" s="10">
        <v>44561</v>
      </c>
      <c r="C244" s="11">
        <v>1</v>
      </c>
      <c r="D244" s="9" t="s">
        <v>208</v>
      </c>
      <c r="E244" s="11">
        <v>21814</v>
      </c>
      <c r="F244" s="9" t="s">
        <v>1654</v>
      </c>
      <c r="G244" s="9" t="s">
        <v>1581</v>
      </c>
      <c r="H244" s="9" t="s">
        <v>1582</v>
      </c>
      <c r="I244" s="9" t="s">
        <v>1583</v>
      </c>
      <c r="J244" s="10">
        <v>44561</v>
      </c>
      <c r="K244" s="9" t="s">
        <v>1655</v>
      </c>
      <c r="L244" s="9" t="s">
        <v>1656</v>
      </c>
      <c r="M244" s="12">
        <v>381785000</v>
      </c>
      <c r="N244" s="9" t="s">
        <v>1585</v>
      </c>
    </row>
    <row r="245" spans="1:14" x14ac:dyDescent="0.25">
      <c r="A245" s="9" t="s">
        <v>776</v>
      </c>
      <c r="B245" s="10">
        <v>44561</v>
      </c>
      <c r="C245" s="11">
        <v>1</v>
      </c>
      <c r="D245" s="9" t="s">
        <v>777</v>
      </c>
      <c r="E245" s="11">
        <v>25976</v>
      </c>
      <c r="F245" s="9" t="s">
        <v>1654</v>
      </c>
      <c r="G245" s="9" t="s">
        <v>1581</v>
      </c>
      <c r="H245" s="9" t="s">
        <v>1582</v>
      </c>
      <c r="I245" s="9" t="s">
        <v>1583</v>
      </c>
      <c r="J245" s="10">
        <v>44561</v>
      </c>
      <c r="K245" s="9" t="s">
        <v>1655</v>
      </c>
      <c r="L245" s="9" t="s">
        <v>1656</v>
      </c>
      <c r="M245" s="12">
        <v>53151000</v>
      </c>
      <c r="N245" s="9" t="s">
        <v>1585</v>
      </c>
    </row>
    <row r="246" spans="1:14" x14ac:dyDescent="0.25">
      <c r="A246" s="9" t="s">
        <v>778</v>
      </c>
      <c r="B246" s="10">
        <v>44561</v>
      </c>
      <c r="C246" s="11">
        <v>1</v>
      </c>
      <c r="D246" s="9" t="s">
        <v>779</v>
      </c>
      <c r="E246" s="11">
        <v>23248</v>
      </c>
      <c r="F246" s="9" t="s">
        <v>1654</v>
      </c>
      <c r="G246" s="9" t="s">
        <v>1581</v>
      </c>
      <c r="H246" s="9" t="s">
        <v>1582</v>
      </c>
      <c r="I246" s="9" t="s">
        <v>1583</v>
      </c>
      <c r="J246" s="10">
        <v>44561</v>
      </c>
      <c r="K246" s="9" t="s">
        <v>1655</v>
      </c>
      <c r="L246" s="9" t="s">
        <v>1656</v>
      </c>
      <c r="M246" s="12">
        <v>286510000</v>
      </c>
      <c r="N246" s="9" t="s">
        <v>1585</v>
      </c>
    </row>
    <row r="247" spans="1:14" x14ac:dyDescent="0.25">
      <c r="A247" s="9" t="s">
        <v>780</v>
      </c>
      <c r="B247" s="10">
        <v>44561</v>
      </c>
      <c r="C247" s="11">
        <v>1</v>
      </c>
      <c r="D247" s="9" t="s">
        <v>781</v>
      </c>
      <c r="E247" s="11">
        <v>22519</v>
      </c>
      <c r="F247" s="9" t="s">
        <v>1654</v>
      </c>
      <c r="G247" s="9" t="s">
        <v>1581</v>
      </c>
      <c r="H247" s="9" t="s">
        <v>1582</v>
      </c>
      <c r="I247" s="9" t="s">
        <v>1583</v>
      </c>
      <c r="J247" s="10">
        <v>44561</v>
      </c>
      <c r="K247" s="9" t="s">
        <v>1655</v>
      </c>
      <c r="L247" s="9" t="s">
        <v>1656</v>
      </c>
      <c r="M247" s="12">
        <v>20351000</v>
      </c>
      <c r="N247" s="9" t="s">
        <v>1585</v>
      </c>
    </row>
    <row r="248" spans="1:14" x14ac:dyDescent="0.25">
      <c r="A248" s="9" t="s">
        <v>782</v>
      </c>
      <c r="B248" s="10">
        <v>44561</v>
      </c>
      <c r="C248" s="11">
        <v>1</v>
      </c>
      <c r="D248" s="9" t="s">
        <v>783</v>
      </c>
      <c r="E248" s="11">
        <v>21628</v>
      </c>
      <c r="F248" s="9" t="s">
        <v>1654</v>
      </c>
      <c r="G248" s="9" t="s">
        <v>1581</v>
      </c>
      <c r="H248" s="9" t="s">
        <v>1588</v>
      </c>
      <c r="I248" s="9" t="s">
        <v>1583</v>
      </c>
      <c r="J248" s="10">
        <v>44561</v>
      </c>
      <c r="K248" s="9" t="s">
        <v>1655</v>
      </c>
      <c r="L248" s="9" t="s">
        <v>1656</v>
      </c>
      <c r="M248" s="12">
        <v>924715000</v>
      </c>
      <c r="N248" s="9" t="s">
        <v>1585</v>
      </c>
    </row>
    <row r="249" spans="1:14" x14ac:dyDescent="0.25">
      <c r="A249" s="9" t="s">
        <v>784</v>
      </c>
      <c r="B249" s="10">
        <v>44561</v>
      </c>
      <c r="C249" s="11">
        <v>1</v>
      </c>
      <c r="D249" s="9" t="s">
        <v>785</v>
      </c>
      <c r="E249" s="11">
        <v>24112</v>
      </c>
      <c r="F249" s="9" t="s">
        <v>1654</v>
      </c>
      <c r="G249" s="9" t="s">
        <v>1581</v>
      </c>
      <c r="H249" s="9" t="s">
        <v>1582</v>
      </c>
      <c r="I249" s="9" t="s">
        <v>1583</v>
      </c>
      <c r="J249" s="10">
        <v>44561</v>
      </c>
      <c r="K249" s="9" t="s">
        <v>1655</v>
      </c>
      <c r="L249" s="9" t="s">
        <v>1656</v>
      </c>
      <c r="M249" s="12">
        <v>46231000</v>
      </c>
      <c r="N249" s="9" t="s">
        <v>1585</v>
      </c>
    </row>
    <row r="250" spans="1:14" x14ac:dyDescent="0.25">
      <c r="A250" s="9" t="s">
        <v>786</v>
      </c>
      <c r="B250" s="10">
        <v>44561</v>
      </c>
      <c r="C250" s="11">
        <v>1</v>
      </c>
      <c r="D250" s="9" t="s">
        <v>72</v>
      </c>
      <c r="E250" s="11">
        <v>21997</v>
      </c>
      <c r="F250" s="9" t="s">
        <v>1654</v>
      </c>
      <c r="G250" s="9" t="s">
        <v>1581</v>
      </c>
      <c r="H250" s="9" t="s">
        <v>1582</v>
      </c>
      <c r="I250" s="9" t="s">
        <v>1583</v>
      </c>
      <c r="J250" s="10">
        <v>44561</v>
      </c>
      <c r="K250" s="9" t="s">
        <v>1655</v>
      </c>
      <c r="L250" s="9" t="s">
        <v>1656</v>
      </c>
      <c r="M250" s="12">
        <v>271784000</v>
      </c>
      <c r="N250" s="9" t="s">
        <v>1585</v>
      </c>
    </row>
    <row r="251" spans="1:14" x14ac:dyDescent="0.25">
      <c r="A251" s="9" t="s">
        <v>787</v>
      </c>
      <c r="B251" s="10">
        <v>44561</v>
      </c>
      <c r="C251" s="11">
        <v>1</v>
      </c>
      <c r="D251" s="9" t="s">
        <v>71</v>
      </c>
      <c r="E251" s="11">
        <v>22004</v>
      </c>
      <c r="F251" s="9" t="s">
        <v>1654</v>
      </c>
      <c r="G251" s="9" t="s">
        <v>1581</v>
      </c>
      <c r="H251" s="9" t="s">
        <v>1582</v>
      </c>
      <c r="I251" s="9" t="s">
        <v>1583</v>
      </c>
      <c r="J251" s="10">
        <v>44561</v>
      </c>
      <c r="K251" s="9" t="s">
        <v>1655</v>
      </c>
      <c r="L251" s="9" t="s">
        <v>1656</v>
      </c>
      <c r="M251" s="12">
        <v>164655000</v>
      </c>
      <c r="N251" s="9" t="s">
        <v>1585</v>
      </c>
    </row>
    <row r="252" spans="1:14" x14ac:dyDescent="0.25">
      <c r="A252" s="9" t="s">
        <v>788</v>
      </c>
      <c r="B252" s="10">
        <v>44561</v>
      </c>
      <c r="C252" s="11">
        <v>1</v>
      </c>
      <c r="D252" s="9" t="s">
        <v>73</v>
      </c>
      <c r="E252" s="11">
        <v>21970</v>
      </c>
      <c r="F252" s="9" t="s">
        <v>1654</v>
      </c>
      <c r="G252" s="9" t="s">
        <v>1581</v>
      </c>
      <c r="H252" s="9" t="s">
        <v>1582</v>
      </c>
      <c r="I252" s="9" t="s">
        <v>1583</v>
      </c>
      <c r="J252" s="10">
        <v>44561</v>
      </c>
      <c r="K252" s="9" t="s">
        <v>1655</v>
      </c>
      <c r="L252" s="9" t="s">
        <v>1656</v>
      </c>
      <c r="M252" s="12">
        <v>143125000</v>
      </c>
      <c r="N252" s="9" t="s">
        <v>1585</v>
      </c>
    </row>
    <row r="253" spans="1:14" x14ac:dyDescent="0.25">
      <c r="A253" s="9" t="s">
        <v>789</v>
      </c>
      <c r="B253" s="10">
        <v>44561</v>
      </c>
      <c r="C253" s="11">
        <v>1</v>
      </c>
      <c r="D253" s="9" t="s">
        <v>70</v>
      </c>
      <c r="E253" s="11">
        <v>21989</v>
      </c>
      <c r="F253" s="9" t="s">
        <v>1654</v>
      </c>
      <c r="G253" s="9" t="s">
        <v>1581</v>
      </c>
      <c r="H253" s="9" t="s">
        <v>1582</v>
      </c>
      <c r="I253" s="9" t="s">
        <v>1583</v>
      </c>
      <c r="J253" s="10">
        <v>44561</v>
      </c>
      <c r="K253" s="9" t="s">
        <v>1655</v>
      </c>
      <c r="L253" s="9" t="s">
        <v>1656</v>
      </c>
      <c r="M253" s="12">
        <v>309267000</v>
      </c>
      <c r="N253" s="9" t="s">
        <v>1585</v>
      </c>
    </row>
    <row r="254" spans="1:14" x14ac:dyDescent="0.25">
      <c r="A254" s="9" t="s">
        <v>790</v>
      </c>
      <c r="B254" s="10">
        <v>44561</v>
      </c>
      <c r="C254" s="11">
        <v>1</v>
      </c>
      <c r="D254" s="9" t="s">
        <v>74</v>
      </c>
      <c r="E254" s="11">
        <v>21962</v>
      </c>
      <c r="F254" s="9" t="s">
        <v>1654</v>
      </c>
      <c r="G254" s="9" t="s">
        <v>1581</v>
      </c>
      <c r="H254" s="9" t="s">
        <v>1582</v>
      </c>
      <c r="I254" s="9" t="s">
        <v>1583</v>
      </c>
      <c r="J254" s="10">
        <v>44561</v>
      </c>
      <c r="K254" s="9" t="s">
        <v>1655</v>
      </c>
      <c r="L254" s="9" t="s">
        <v>1656</v>
      </c>
      <c r="M254" s="12">
        <v>192567000</v>
      </c>
      <c r="N254" s="9" t="s">
        <v>1585</v>
      </c>
    </row>
    <row r="255" spans="1:14" x14ac:dyDescent="0.25">
      <c r="A255" s="9" t="s">
        <v>791</v>
      </c>
      <c r="B255" s="10">
        <v>44561</v>
      </c>
      <c r="C255" s="11">
        <v>1</v>
      </c>
      <c r="D255" s="9" t="s">
        <v>792</v>
      </c>
      <c r="E255" s="11">
        <v>21610</v>
      </c>
      <c r="F255" s="9" t="s">
        <v>1654</v>
      </c>
      <c r="G255" s="9" t="s">
        <v>1581</v>
      </c>
      <c r="H255" s="9" t="s">
        <v>1582</v>
      </c>
      <c r="I255" s="9" t="s">
        <v>1583</v>
      </c>
      <c r="J255" s="10">
        <v>44561</v>
      </c>
      <c r="K255" s="9" t="s">
        <v>1655</v>
      </c>
      <c r="L255" s="9" t="s">
        <v>1656</v>
      </c>
      <c r="M255" s="12">
        <v>11508226000</v>
      </c>
      <c r="N255" s="9" t="s">
        <v>1585</v>
      </c>
    </row>
    <row r="256" spans="1:14" x14ac:dyDescent="0.25">
      <c r="A256" s="9" t="s">
        <v>793</v>
      </c>
      <c r="B256" s="10">
        <v>44561</v>
      </c>
      <c r="C256" s="11">
        <v>1</v>
      </c>
      <c r="D256" s="9" t="s">
        <v>794</v>
      </c>
      <c r="E256" s="11">
        <v>25569</v>
      </c>
      <c r="F256" s="9" t="s">
        <v>1654</v>
      </c>
      <c r="G256" s="9" t="s">
        <v>1581</v>
      </c>
      <c r="H256" s="9" t="s">
        <v>1582</v>
      </c>
      <c r="I256" s="9" t="s">
        <v>1583</v>
      </c>
      <c r="J256" s="10">
        <v>44561</v>
      </c>
      <c r="K256" s="9" t="s">
        <v>1655</v>
      </c>
      <c r="L256" s="9" t="s">
        <v>1656</v>
      </c>
      <c r="M256" s="12">
        <v>269130000</v>
      </c>
      <c r="N256" s="9" t="s">
        <v>1585</v>
      </c>
    </row>
    <row r="257" spans="1:14" x14ac:dyDescent="0.25">
      <c r="A257" s="9" t="s">
        <v>795</v>
      </c>
      <c r="B257" s="10">
        <v>44561</v>
      </c>
      <c r="C257" s="11">
        <v>1</v>
      </c>
      <c r="D257" s="9" t="s">
        <v>796</v>
      </c>
      <c r="E257" s="11">
        <v>26514</v>
      </c>
      <c r="F257" s="9" t="s">
        <v>1654</v>
      </c>
      <c r="G257" s="9" t="s">
        <v>1581</v>
      </c>
      <c r="H257" s="9" t="s">
        <v>1582</v>
      </c>
      <c r="I257" s="9" t="s">
        <v>1583</v>
      </c>
      <c r="J257" s="10">
        <v>44561</v>
      </c>
      <c r="K257" s="9" t="s">
        <v>1655</v>
      </c>
      <c r="L257" s="9" t="s">
        <v>1656</v>
      </c>
      <c r="M257" s="12">
        <v>14088000</v>
      </c>
      <c r="N257" s="9" t="s">
        <v>1585</v>
      </c>
    </row>
    <row r="258" spans="1:14" x14ac:dyDescent="0.25">
      <c r="A258" s="9" t="s">
        <v>797</v>
      </c>
      <c r="B258" s="10">
        <v>44561</v>
      </c>
      <c r="C258" s="11">
        <v>1</v>
      </c>
      <c r="D258" s="9" t="s">
        <v>798</v>
      </c>
      <c r="E258" s="11">
        <v>23388</v>
      </c>
      <c r="F258" s="9" t="s">
        <v>1654</v>
      </c>
      <c r="G258" s="9" t="s">
        <v>1581</v>
      </c>
      <c r="H258" s="9" t="s">
        <v>1582</v>
      </c>
      <c r="I258" s="9" t="s">
        <v>1583</v>
      </c>
      <c r="J258" s="10">
        <v>44561</v>
      </c>
      <c r="K258" s="9" t="s">
        <v>1655</v>
      </c>
      <c r="L258" s="9" t="s">
        <v>1656</v>
      </c>
      <c r="M258" s="12">
        <v>1550708000</v>
      </c>
      <c r="N258" s="9" t="s">
        <v>1585</v>
      </c>
    </row>
    <row r="259" spans="1:14" x14ac:dyDescent="0.25">
      <c r="A259" s="9" t="s">
        <v>799</v>
      </c>
      <c r="B259" s="10">
        <v>44561</v>
      </c>
      <c r="C259" s="11">
        <v>2</v>
      </c>
      <c r="D259" s="9" t="s">
        <v>800</v>
      </c>
      <c r="E259" s="11">
        <v>22446</v>
      </c>
      <c r="F259" s="9" t="s">
        <v>1654</v>
      </c>
      <c r="G259" s="9" t="s">
        <v>1581</v>
      </c>
      <c r="H259" s="9" t="s">
        <v>1582</v>
      </c>
      <c r="I259" s="9" t="s">
        <v>1583</v>
      </c>
      <c r="J259" s="10">
        <v>44561</v>
      </c>
      <c r="K259" s="9" t="s">
        <v>1655</v>
      </c>
      <c r="L259" s="9" t="s">
        <v>1656</v>
      </c>
      <c r="M259" s="12">
        <v>41100000</v>
      </c>
      <c r="N259" s="9" t="s">
        <v>1585</v>
      </c>
    </row>
    <row r="260" spans="1:14" x14ac:dyDescent="0.25">
      <c r="A260" s="9" t="s">
        <v>801</v>
      </c>
      <c r="B260" s="10">
        <v>44561</v>
      </c>
      <c r="C260" s="11">
        <v>1</v>
      </c>
      <c r="D260" s="9" t="s">
        <v>802</v>
      </c>
      <c r="E260" s="11">
        <v>26271</v>
      </c>
      <c r="F260" s="9" t="s">
        <v>1654</v>
      </c>
      <c r="G260" s="9" t="s">
        <v>1581</v>
      </c>
      <c r="H260" s="9" t="s">
        <v>1582</v>
      </c>
      <c r="I260" s="9" t="s">
        <v>1583</v>
      </c>
      <c r="J260" s="10">
        <v>44561</v>
      </c>
      <c r="K260" s="9" t="s">
        <v>1655</v>
      </c>
      <c r="L260" s="9" t="s">
        <v>1656</v>
      </c>
      <c r="M260" s="12">
        <v>174601000</v>
      </c>
      <c r="N260" s="9" t="s">
        <v>1585</v>
      </c>
    </row>
    <row r="261" spans="1:14" x14ac:dyDescent="0.25">
      <c r="A261" s="9" t="s">
        <v>803</v>
      </c>
      <c r="B261" s="10">
        <v>44561</v>
      </c>
      <c r="C261" s="11">
        <v>1</v>
      </c>
      <c r="D261" s="9" t="s">
        <v>804</v>
      </c>
      <c r="E261" s="11">
        <v>21644</v>
      </c>
      <c r="F261" s="9" t="s">
        <v>1654</v>
      </c>
      <c r="G261" s="9" t="s">
        <v>1581</v>
      </c>
      <c r="H261" s="9" t="s">
        <v>1582</v>
      </c>
      <c r="I261" s="9" t="s">
        <v>1583</v>
      </c>
      <c r="J261" s="10">
        <v>44561</v>
      </c>
      <c r="K261" s="9" t="s">
        <v>1655</v>
      </c>
      <c r="L261" s="9" t="s">
        <v>1656</v>
      </c>
      <c r="M261" s="12">
        <v>1563000</v>
      </c>
      <c r="N261" s="9" t="s">
        <v>1585</v>
      </c>
    </row>
    <row r="262" spans="1:14" x14ac:dyDescent="0.25">
      <c r="A262" s="9" t="s">
        <v>805</v>
      </c>
      <c r="B262" s="10">
        <v>44561</v>
      </c>
      <c r="C262" s="11">
        <v>1</v>
      </c>
      <c r="D262" s="9" t="s">
        <v>806</v>
      </c>
      <c r="E262" s="11">
        <v>26719</v>
      </c>
      <c r="F262" s="9" t="s">
        <v>1654</v>
      </c>
      <c r="G262" s="9" t="s">
        <v>1581</v>
      </c>
      <c r="H262" s="9" t="s">
        <v>1582</v>
      </c>
      <c r="I262" s="9" t="s">
        <v>1583</v>
      </c>
      <c r="J262" s="10">
        <v>44561</v>
      </c>
      <c r="K262" s="9" t="s">
        <v>1655</v>
      </c>
      <c r="L262" s="9" t="s">
        <v>1656</v>
      </c>
      <c r="M262" s="12">
        <v>125026000</v>
      </c>
      <c r="N262" s="9" t="s">
        <v>1585</v>
      </c>
    </row>
    <row r="263" spans="1:14" x14ac:dyDescent="0.25">
      <c r="A263" s="9" t="s">
        <v>807</v>
      </c>
      <c r="B263" s="10">
        <v>44561</v>
      </c>
      <c r="C263" s="11">
        <v>1</v>
      </c>
      <c r="D263" s="9" t="s">
        <v>808</v>
      </c>
      <c r="E263" s="11">
        <v>24279</v>
      </c>
      <c r="F263" s="9" t="s">
        <v>1654</v>
      </c>
      <c r="G263" s="9" t="s">
        <v>1581</v>
      </c>
      <c r="H263" s="9" t="s">
        <v>1582</v>
      </c>
      <c r="I263" s="9" t="s">
        <v>1583</v>
      </c>
      <c r="J263" s="10">
        <v>44561</v>
      </c>
      <c r="K263" s="9" t="s">
        <v>1655</v>
      </c>
      <c r="L263" s="9" t="s">
        <v>1656</v>
      </c>
      <c r="M263" s="12">
        <v>64704000</v>
      </c>
      <c r="N263" s="9" t="s">
        <v>1585</v>
      </c>
    </row>
    <row r="264" spans="1:14" x14ac:dyDescent="0.25">
      <c r="A264" s="9" t="s">
        <v>809</v>
      </c>
      <c r="B264" s="10">
        <v>44561</v>
      </c>
      <c r="C264" s="11">
        <v>1</v>
      </c>
      <c r="D264" s="9" t="s">
        <v>810</v>
      </c>
      <c r="E264" s="11">
        <v>24988</v>
      </c>
      <c r="F264" s="9" t="s">
        <v>1654</v>
      </c>
      <c r="G264" s="9" t="s">
        <v>1581</v>
      </c>
      <c r="H264" s="9" t="s">
        <v>1582</v>
      </c>
      <c r="I264" s="9" t="s">
        <v>1583</v>
      </c>
      <c r="J264" s="10">
        <v>44561</v>
      </c>
      <c r="K264" s="9" t="s">
        <v>1655</v>
      </c>
      <c r="L264" s="9" t="s">
        <v>1656</v>
      </c>
      <c r="M264" s="12">
        <v>96737000</v>
      </c>
      <c r="N264" s="9" t="s">
        <v>1585</v>
      </c>
    </row>
    <row r="265" spans="1:14" x14ac:dyDescent="0.25">
      <c r="A265" s="9" t="s">
        <v>811</v>
      </c>
      <c r="B265" s="10">
        <v>44561</v>
      </c>
      <c r="C265" s="11">
        <v>1</v>
      </c>
      <c r="D265" s="9" t="s">
        <v>812</v>
      </c>
      <c r="E265" s="11">
        <v>25852</v>
      </c>
      <c r="F265" s="9" t="s">
        <v>1654</v>
      </c>
      <c r="G265" s="9" t="s">
        <v>1581</v>
      </c>
      <c r="H265" s="9" t="s">
        <v>1582</v>
      </c>
      <c r="I265" s="9" t="s">
        <v>1583</v>
      </c>
      <c r="J265" s="10">
        <v>44561</v>
      </c>
      <c r="K265" s="9" t="s">
        <v>1655</v>
      </c>
      <c r="L265" s="9" t="s">
        <v>1656</v>
      </c>
      <c r="M265" s="12">
        <v>169922000</v>
      </c>
      <c r="N265" s="9" t="s">
        <v>1585</v>
      </c>
    </row>
    <row r="266" spans="1:14" x14ac:dyDescent="0.25">
      <c r="A266" s="9" t="s">
        <v>813</v>
      </c>
      <c r="B266" s="10">
        <v>44561</v>
      </c>
      <c r="C266" s="11">
        <v>1</v>
      </c>
      <c r="D266" s="9" t="s">
        <v>814</v>
      </c>
      <c r="E266" s="11">
        <v>25399</v>
      </c>
      <c r="F266" s="9" t="s">
        <v>1654</v>
      </c>
      <c r="G266" s="9" t="s">
        <v>1581</v>
      </c>
      <c r="H266" s="9" t="s">
        <v>1582</v>
      </c>
      <c r="I266" s="9" t="s">
        <v>1583</v>
      </c>
      <c r="J266" s="10">
        <v>44561</v>
      </c>
      <c r="K266" s="9" t="s">
        <v>1655</v>
      </c>
      <c r="L266" s="9" t="s">
        <v>1656</v>
      </c>
      <c r="M266" s="12">
        <v>28563000</v>
      </c>
      <c r="N266" s="9" t="s">
        <v>1585</v>
      </c>
    </row>
    <row r="267" spans="1:14" x14ac:dyDescent="0.25">
      <c r="A267" s="9" t="s">
        <v>815</v>
      </c>
      <c r="B267" s="10">
        <v>44561</v>
      </c>
      <c r="C267" s="11">
        <v>1</v>
      </c>
      <c r="D267" s="9" t="s">
        <v>816</v>
      </c>
      <c r="E267" s="11">
        <v>22691</v>
      </c>
      <c r="F267" s="9" t="s">
        <v>1654</v>
      </c>
      <c r="G267" s="9" t="s">
        <v>1581</v>
      </c>
      <c r="H267" s="9" t="s">
        <v>1582</v>
      </c>
      <c r="I267" s="9" t="s">
        <v>1583</v>
      </c>
      <c r="J267" s="10">
        <v>44561</v>
      </c>
      <c r="K267" s="9" t="s">
        <v>1655</v>
      </c>
      <c r="L267" s="9" t="s">
        <v>1656</v>
      </c>
      <c r="M267" s="12">
        <v>1824491000</v>
      </c>
      <c r="N267" s="9" t="s">
        <v>1585</v>
      </c>
    </row>
    <row r="268" spans="1:14" x14ac:dyDescent="0.25">
      <c r="A268" s="9" t="s">
        <v>817</v>
      </c>
      <c r="B268" s="10">
        <v>44561</v>
      </c>
      <c r="C268" s="11">
        <v>1</v>
      </c>
      <c r="D268" s="9" t="s">
        <v>818</v>
      </c>
      <c r="E268" s="11">
        <v>23680</v>
      </c>
      <c r="F268" s="9" t="s">
        <v>1654</v>
      </c>
      <c r="G268" s="9" t="s">
        <v>1581</v>
      </c>
      <c r="H268" s="9" t="s">
        <v>1582</v>
      </c>
      <c r="I268" s="9" t="s">
        <v>1583</v>
      </c>
      <c r="J268" s="10">
        <v>44561</v>
      </c>
      <c r="K268" s="9" t="s">
        <v>1655</v>
      </c>
      <c r="L268" s="9" t="s">
        <v>1656</v>
      </c>
      <c r="M268" s="12">
        <v>89426000</v>
      </c>
      <c r="N268" s="9" t="s">
        <v>1585</v>
      </c>
    </row>
    <row r="269" spans="1:14" x14ac:dyDescent="0.25">
      <c r="A269" s="9" t="s">
        <v>819</v>
      </c>
      <c r="B269" s="10">
        <v>44561</v>
      </c>
      <c r="C269" s="11">
        <v>1</v>
      </c>
      <c r="D269" s="9" t="s">
        <v>820</v>
      </c>
      <c r="E269" s="11">
        <v>23671</v>
      </c>
      <c r="F269" s="9" t="s">
        <v>1654</v>
      </c>
      <c r="G269" s="9" t="s">
        <v>1581</v>
      </c>
      <c r="H269" s="9" t="s">
        <v>1582</v>
      </c>
      <c r="I269" s="9" t="s">
        <v>1583</v>
      </c>
      <c r="J269" s="10">
        <v>44561</v>
      </c>
      <c r="K269" s="9" t="s">
        <v>1655</v>
      </c>
      <c r="L269" s="9" t="s">
        <v>1656</v>
      </c>
      <c r="M269" s="12">
        <v>104134000</v>
      </c>
      <c r="N269" s="9" t="s">
        <v>1585</v>
      </c>
    </row>
    <row r="270" spans="1:14" x14ac:dyDescent="0.25">
      <c r="A270" s="9" t="s">
        <v>821</v>
      </c>
      <c r="B270" s="10">
        <v>44561</v>
      </c>
      <c r="C270" s="11">
        <v>1</v>
      </c>
      <c r="D270" s="9" t="s">
        <v>822</v>
      </c>
      <c r="E270" s="11">
        <v>25011</v>
      </c>
      <c r="F270" s="9" t="s">
        <v>1654</v>
      </c>
      <c r="G270" s="9" t="s">
        <v>1581</v>
      </c>
      <c r="H270" s="9" t="s">
        <v>1582</v>
      </c>
      <c r="I270" s="9" t="s">
        <v>1583</v>
      </c>
      <c r="J270" s="10">
        <v>44561</v>
      </c>
      <c r="K270" s="9" t="s">
        <v>1655</v>
      </c>
      <c r="L270" s="9" t="s">
        <v>1656</v>
      </c>
      <c r="M270" s="12">
        <v>318761000</v>
      </c>
      <c r="N270" s="9" t="s">
        <v>1585</v>
      </c>
    </row>
    <row r="271" spans="1:14" x14ac:dyDescent="0.25">
      <c r="A271" s="9" t="s">
        <v>823</v>
      </c>
      <c r="B271" s="10">
        <v>44561</v>
      </c>
      <c r="C271" s="11">
        <v>1</v>
      </c>
      <c r="D271" s="9" t="s">
        <v>824</v>
      </c>
      <c r="E271" s="11">
        <v>26921</v>
      </c>
      <c r="F271" s="9" t="s">
        <v>1654</v>
      </c>
      <c r="G271" s="9" t="s">
        <v>1581</v>
      </c>
      <c r="H271" s="9" t="s">
        <v>1582</v>
      </c>
      <c r="I271" s="9" t="s">
        <v>1583</v>
      </c>
      <c r="J271" s="10">
        <v>44561</v>
      </c>
      <c r="K271" s="9" t="s">
        <v>1655</v>
      </c>
      <c r="L271" s="9" t="s">
        <v>1656</v>
      </c>
      <c r="M271" s="12">
        <v>85727000</v>
      </c>
      <c r="N271" s="9" t="s">
        <v>1585</v>
      </c>
    </row>
    <row r="272" spans="1:14" x14ac:dyDescent="0.25">
      <c r="A272" s="9" t="s">
        <v>825</v>
      </c>
      <c r="B272" s="10">
        <v>44561</v>
      </c>
      <c r="C272" s="11">
        <v>1</v>
      </c>
      <c r="D272" s="9" t="s">
        <v>154</v>
      </c>
      <c r="E272" s="11">
        <v>22144</v>
      </c>
      <c r="F272" s="9" t="s">
        <v>1654</v>
      </c>
      <c r="G272" s="9" t="s">
        <v>1581</v>
      </c>
      <c r="H272" s="9" t="s">
        <v>1582</v>
      </c>
      <c r="I272" s="9" t="s">
        <v>1583</v>
      </c>
      <c r="J272" s="10">
        <v>44561</v>
      </c>
      <c r="K272" s="9" t="s">
        <v>1655</v>
      </c>
      <c r="L272" s="9" t="s">
        <v>1656</v>
      </c>
      <c r="M272" s="12">
        <v>169324000</v>
      </c>
      <c r="N272" s="9" t="s">
        <v>1585</v>
      </c>
    </row>
    <row r="273" spans="1:14" x14ac:dyDescent="0.25">
      <c r="A273" s="9" t="s">
        <v>826</v>
      </c>
      <c r="B273" s="10">
        <v>44561</v>
      </c>
      <c r="C273" s="11">
        <v>1</v>
      </c>
      <c r="D273" s="9" t="s">
        <v>54</v>
      </c>
      <c r="E273" s="11">
        <v>22179</v>
      </c>
      <c r="F273" s="9" t="s">
        <v>1654</v>
      </c>
      <c r="G273" s="9" t="s">
        <v>1581</v>
      </c>
      <c r="H273" s="9" t="s">
        <v>1582</v>
      </c>
      <c r="I273" s="9" t="s">
        <v>1583</v>
      </c>
      <c r="J273" s="10">
        <v>44561</v>
      </c>
      <c r="K273" s="9" t="s">
        <v>1655</v>
      </c>
      <c r="L273" s="9" t="s">
        <v>1656</v>
      </c>
      <c r="M273" s="12">
        <v>10387000</v>
      </c>
      <c r="N273" s="9" t="s">
        <v>1585</v>
      </c>
    </row>
    <row r="274" spans="1:14" x14ac:dyDescent="0.25">
      <c r="A274" s="9" t="s">
        <v>827</v>
      </c>
      <c r="B274" s="10">
        <v>44561</v>
      </c>
      <c r="C274" s="11">
        <v>1</v>
      </c>
      <c r="D274" s="9" t="s">
        <v>828</v>
      </c>
      <c r="E274" s="11">
        <v>26140</v>
      </c>
      <c r="F274" s="9" t="s">
        <v>1654</v>
      </c>
      <c r="G274" s="9" t="s">
        <v>1581</v>
      </c>
      <c r="H274" s="9" t="s">
        <v>1582</v>
      </c>
      <c r="I274" s="9" t="s">
        <v>1583</v>
      </c>
      <c r="J274" s="10">
        <v>44561</v>
      </c>
      <c r="K274" s="9" t="s">
        <v>1655</v>
      </c>
      <c r="L274" s="9" t="s">
        <v>1656</v>
      </c>
      <c r="M274" s="12">
        <v>55616384000</v>
      </c>
      <c r="N274" s="9" t="s">
        <v>1585</v>
      </c>
    </row>
    <row r="275" spans="1:14" x14ac:dyDescent="0.25">
      <c r="A275" s="9" t="s">
        <v>829</v>
      </c>
      <c r="B275" s="10">
        <v>44561</v>
      </c>
      <c r="C275" s="11">
        <v>1</v>
      </c>
      <c r="D275" s="9" t="s">
        <v>830</v>
      </c>
      <c r="E275" s="11">
        <v>26964</v>
      </c>
      <c r="F275" s="9" t="s">
        <v>1654</v>
      </c>
      <c r="G275" s="9" t="s">
        <v>1581</v>
      </c>
      <c r="H275" s="9" t="s">
        <v>1582</v>
      </c>
      <c r="I275" s="9" t="s">
        <v>1583</v>
      </c>
      <c r="J275" s="10">
        <v>44561</v>
      </c>
      <c r="K275" s="9" t="s">
        <v>1655</v>
      </c>
      <c r="L275" s="9" t="s">
        <v>1656</v>
      </c>
      <c r="M275" s="12">
        <v>1714000</v>
      </c>
      <c r="N275" s="9" t="s">
        <v>1585</v>
      </c>
    </row>
    <row r="276" spans="1:14" x14ac:dyDescent="0.25">
      <c r="A276" s="9" t="s">
        <v>831</v>
      </c>
      <c r="B276" s="10">
        <v>44561</v>
      </c>
      <c r="C276" s="11">
        <v>1</v>
      </c>
      <c r="D276" s="9" t="s">
        <v>832</v>
      </c>
      <c r="E276" s="11">
        <v>25941</v>
      </c>
      <c r="F276" s="9" t="s">
        <v>1654</v>
      </c>
      <c r="G276" s="9" t="s">
        <v>1581</v>
      </c>
      <c r="H276" s="9" t="s">
        <v>1582</v>
      </c>
      <c r="I276" s="9" t="s">
        <v>1583</v>
      </c>
      <c r="J276" s="10">
        <v>44561</v>
      </c>
      <c r="K276" s="9" t="s">
        <v>1655</v>
      </c>
      <c r="L276" s="9" t="s">
        <v>1656</v>
      </c>
      <c r="M276" s="12">
        <v>292391000</v>
      </c>
      <c r="N276" s="9" t="s">
        <v>1585</v>
      </c>
    </row>
    <row r="277" spans="1:14" x14ac:dyDescent="0.25">
      <c r="A277" s="9" t="s">
        <v>833</v>
      </c>
      <c r="B277" s="10">
        <v>44561</v>
      </c>
      <c r="C277" s="11">
        <v>1</v>
      </c>
      <c r="D277" s="9" t="s">
        <v>834</v>
      </c>
      <c r="E277" s="11">
        <v>21750</v>
      </c>
      <c r="F277" s="9" t="s">
        <v>1654</v>
      </c>
      <c r="G277" s="9" t="s">
        <v>1581</v>
      </c>
      <c r="H277" s="9" t="s">
        <v>1588</v>
      </c>
      <c r="I277" s="9" t="s">
        <v>1583</v>
      </c>
      <c r="J277" s="10">
        <v>44561</v>
      </c>
      <c r="K277" s="9" t="s">
        <v>1655</v>
      </c>
      <c r="L277" s="9" t="s">
        <v>1656</v>
      </c>
      <c r="M277" s="12">
        <v>109647000</v>
      </c>
      <c r="N277" s="9" t="s">
        <v>1585</v>
      </c>
    </row>
    <row r="278" spans="1:14" x14ac:dyDescent="0.25">
      <c r="A278" s="9" t="s">
        <v>835</v>
      </c>
      <c r="B278" s="10">
        <v>44561</v>
      </c>
      <c r="C278" s="11">
        <v>1</v>
      </c>
      <c r="D278" s="9" t="s">
        <v>836</v>
      </c>
      <c r="E278" s="11">
        <v>23329</v>
      </c>
      <c r="F278" s="9" t="s">
        <v>1654</v>
      </c>
      <c r="G278" s="9" t="s">
        <v>1581</v>
      </c>
      <c r="H278" s="9" t="s">
        <v>1588</v>
      </c>
      <c r="I278" s="9" t="s">
        <v>1583</v>
      </c>
      <c r="J278" s="10">
        <v>44561</v>
      </c>
      <c r="K278" s="9" t="s">
        <v>1655</v>
      </c>
      <c r="L278" s="9" t="s">
        <v>1656</v>
      </c>
      <c r="M278" s="12">
        <v>843879000</v>
      </c>
      <c r="N278" s="9" t="s">
        <v>1585</v>
      </c>
    </row>
    <row r="279" spans="1:14" x14ac:dyDescent="0.25">
      <c r="A279" s="9" t="s">
        <v>837</v>
      </c>
      <c r="B279" s="10">
        <v>44561</v>
      </c>
      <c r="C279" s="11">
        <v>1</v>
      </c>
      <c r="D279" s="9" t="s">
        <v>144</v>
      </c>
      <c r="E279" s="11">
        <v>22268</v>
      </c>
      <c r="F279" s="9" t="s">
        <v>1654</v>
      </c>
      <c r="G279" s="9" t="s">
        <v>1581</v>
      </c>
      <c r="H279" s="9" t="s">
        <v>1582</v>
      </c>
      <c r="I279" s="9" t="s">
        <v>1583</v>
      </c>
      <c r="J279" s="10">
        <v>44561</v>
      </c>
      <c r="K279" s="9" t="s">
        <v>1655</v>
      </c>
      <c r="L279" s="9" t="s">
        <v>1656</v>
      </c>
      <c r="M279" s="12">
        <v>240567000</v>
      </c>
      <c r="N279" s="9" t="s">
        <v>1585</v>
      </c>
    </row>
    <row r="280" spans="1:14" x14ac:dyDescent="0.25">
      <c r="A280" s="9" t="s">
        <v>838</v>
      </c>
      <c r="B280" s="10">
        <v>44561</v>
      </c>
      <c r="C280" s="11">
        <v>1</v>
      </c>
      <c r="D280" s="9" t="s">
        <v>839</v>
      </c>
      <c r="E280" s="11">
        <v>25437</v>
      </c>
      <c r="F280" s="9" t="s">
        <v>1654</v>
      </c>
      <c r="G280" s="9" t="s">
        <v>1581</v>
      </c>
      <c r="H280" s="9" t="s">
        <v>1582</v>
      </c>
      <c r="I280" s="9" t="s">
        <v>1583</v>
      </c>
      <c r="J280" s="10">
        <v>44561</v>
      </c>
      <c r="K280" s="9" t="s">
        <v>1655</v>
      </c>
      <c r="L280" s="9" t="s">
        <v>1656</v>
      </c>
      <c r="M280" s="12">
        <v>92956000</v>
      </c>
      <c r="N280" s="9" t="s">
        <v>1585</v>
      </c>
    </row>
    <row r="281" spans="1:14" x14ac:dyDescent="0.25">
      <c r="A281" s="9" t="s">
        <v>840</v>
      </c>
      <c r="B281" s="10">
        <v>44561</v>
      </c>
      <c r="C281" s="11">
        <v>1</v>
      </c>
      <c r="D281" s="9" t="s">
        <v>841</v>
      </c>
      <c r="E281" s="11">
        <v>21920</v>
      </c>
      <c r="F281" s="9" t="s">
        <v>1654</v>
      </c>
      <c r="G281" s="9" t="s">
        <v>1581</v>
      </c>
      <c r="H281" s="9" t="s">
        <v>1582</v>
      </c>
      <c r="I281" s="9" t="s">
        <v>1583</v>
      </c>
      <c r="J281" s="10">
        <v>44561</v>
      </c>
      <c r="K281" s="9" t="s">
        <v>1655</v>
      </c>
      <c r="L281" s="9" t="s">
        <v>1656</v>
      </c>
      <c r="M281" s="12">
        <v>1252000</v>
      </c>
      <c r="N281" s="9" t="s">
        <v>1585</v>
      </c>
    </row>
    <row r="282" spans="1:14" x14ac:dyDescent="0.25">
      <c r="A282" s="9" t="s">
        <v>842</v>
      </c>
      <c r="B282" s="10">
        <v>44561</v>
      </c>
      <c r="C282" s="11">
        <v>1</v>
      </c>
      <c r="D282" s="9" t="s">
        <v>306</v>
      </c>
      <c r="E282" s="11">
        <v>22187</v>
      </c>
      <c r="F282" s="9" t="s">
        <v>1654</v>
      </c>
      <c r="G282" s="9" t="s">
        <v>1581</v>
      </c>
      <c r="H282" s="9" t="s">
        <v>1582</v>
      </c>
      <c r="I282" s="9" t="s">
        <v>1583</v>
      </c>
      <c r="J282" s="10">
        <v>44561</v>
      </c>
      <c r="K282" s="9" t="s">
        <v>1655</v>
      </c>
      <c r="L282" s="9" t="s">
        <v>1656</v>
      </c>
      <c r="M282" s="12">
        <v>28370000</v>
      </c>
      <c r="N282" s="9" t="s">
        <v>1585</v>
      </c>
    </row>
    <row r="283" spans="1:14" x14ac:dyDescent="0.25">
      <c r="A283" s="9" t="s">
        <v>843</v>
      </c>
      <c r="B283" s="10">
        <v>44561</v>
      </c>
      <c r="C283" s="11">
        <v>1</v>
      </c>
      <c r="D283" s="9" t="s">
        <v>844</v>
      </c>
      <c r="E283" s="11">
        <v>22543</v>
      </c>
      <c r="F283" s="9" t="s">
        <v>1654</v>
      </c>
      <c r="G283" s="9" t="s">
        <v>1581</v>
      </c>
      <c r="H283" s="9" t="s">
        <v>1582</v>
      </c>
      <c r="I283" s="9" t="s">
        <v>1583</v>
      </c>
      <c r="J283" s="10">
        <v>44561</v>
      </c>
      <c r="K283" s="9" t="s">
        <v>1655</v>
      </c>
      <c r="L283" s="9" t="s">
        <v>1656</v>
      </c>
      <c r="M283" s="12">
        <v>215357000</v>
      </c>
      <c r="N283" s="9" t="s">
        <v>1585</v>
      </c>
    </row>
    <row r="284" spans="1:14" x14ac:dyDescent="0.25">
      <c r="A284" s="9" t="s">
        <v>845</v>
      </c>
      <c r="B284" s="10">
        <v>44561</v>
      </c>
      <c r="C284" s="11">
        <v>1</v>
      </c>
      <c r="D284" s="9" t="s">
        <v>151</v>
      </c>
      <c r="E284" s="11">
        <v>22071</v>
      </c>
      <c r="F284" s="9" t="s">
        <v>1654</v>
      </c>
      <c r="G284" s="9" t="s">
        <v>1581</v>
      </c>
      <c r="H284" s="9" t="s">
        <v>1582</v>
      </c>
      <c r="I284" s="9" t="s">
        <v>1583</v>
      </c>
      <c r="J284" s="10">
        <v>44561</v>
      </c>
      <c r="K284" s="9" t="s">
        <v>1655</v>
      </c>
      <c r="L284" s="9" t="s">
        <v>1656</v>
      </c>
      <c r="M284" s="12">
        <v>429507000</v>
      </c>
      <c r="N284" s="9" t="s">
        <v>1585</v>
      </c>
    </row>
    <row r="285" spans="1:14" x14ac:dyDescent="0.25">
      <c r="A285" s="9" t="s">
        <v>846</v>
      </c>
      <c r="B285" s="10">
        <v>44561</v>
      </c>
      <c r="C285" s="11">
        <v>2</v>
      </c>
      <c r="D285" s="9" t="s">
        <v>847</v>
      </c>
      <c r="E285" s="11">
        <v>22926</v>
      </c>
      <c r="F285" s="9" t="s">
        <v>1654</v>
      </c>
      <c r="G285" s="9" t="s">
        <v>1581</v>
      </c>
      <c r="H285" s="9" t="s">
        <v>1582</v>
      </c>
      <c r="I285" s="9" t="s">
        <v>1583</v>
      </c>
      <c r="J285" s="10">
        <v>44561</v>
      </c>
      <c r="K285" s="9" t="s">
        <v>1655</v>
      </c>
      <c r="L285" s="9" t="s">
        <v>1656</v>
      </c>
      <c r="M285" s="12">
        <v>234620000</v>
      </c>
      <c r="N285" s="9" t="s">
        <v>1585</v>
      </c>
    </row>
    <row r="286" spans="1:14" x14ac:dyDescent="0.25">
      <c r="A286" s="9" t="s">
        <v>848</v>
      </c>
      <c r="B286" s="10">
        <v>44561</v>
      </c>
      <c r="C286" s="11">
        <v>1</v>
      </c>
      <c r="D286" s="9" t="s">
        <v>849</v>
      </c>
      <c r="E286" s="11">
        <v>22721</v>
      </c>
      <c r="F286" s="9" t="s">
        <v>1654</v>
      </c>
      <c r="G286" s="9" t="s">
        <v>1581</v>
      </c>
      <c r="H286" s="9" t="s">
        <v>1582</v>
      </c>
      <c r="I286" s="9" t="s">
        <v>1583</v>
      </c>
      <c r="J286" s="10">
        <v>44561</v>
      </c>
      <c r="K286" s="9" t="s">
        <v>1655</v>
      </c>
      <c r="L286" s="9" t="s">
        <v>1656</v>
      </c>
      <c r="M286" s="12">
        <v>2127275000</v>
      </c>
      <c r="N286" s="9" t="s">
        <v>1585</v>
      </c>
    </row>
    <row r="287" spans="1:14" x14ac:dyDescent="0.25">
      <c r="A287" s="9" t="s">
        <v>850</v>
      </c>
      <c r="B287" s="10">
        <v>44561</v>
      </c>
      <c r="C287" s="11">
        <v>2</v>
      </c>
      <c r="D287" s="9" t="s">
        <v>851</v>
      </c>
      <c r="E287" s="11">
        <v>25860</v>
      </c>
      <c r="F287" s="9" t="s">
        <v>1654</v>
      </c>
      <c r="G287" s="9" t="s">
        <v>1581</v>
      </c>
      <c r="H287" s="9" t="s">
        <v>1582</v>
      </c>
      <c r="I287" s="9" t="s">
        <v>1583</v>
      </c>
      <c r="J287" s="10">
        <v>44561</v>
      </c>
      <c r="K287" s="9" t="s">
        <v>1655</v>
      </c>
      <c r="L287" s="9" t="s">
        <v>1656</v>
      </c>
      <c r="M287" s="12">
        <v>43064000</v>
      </c>
      <c r="N287" s="9" t="s">
        <v>1585</v>
      </c>
    </row>
    <row r="288" spans="1:14" x14ac:dyDescent="0.25">
      <c r="A288" s="9" t="s">
        <v>852</v>
      </c>
      <c r="B288" s="10">
        <v>44561</v>
      </c>
      <c r="C288" s="11">
        <v>1</v>
      </c>
      <c r="D288" s="9" t="s">
        <v>853</v>
      </c>
      <c r="E288" s="11">
        <v>21741</v>
      </c>
      <c r="F288" s="9" t="s">
        <v>1654</v>
      </c>
      <c r="G288" s="9" t="s">
        <v>1581</v>
      </c>
      <c r="H288" s="9" t="s">
        <v>1582</v>
      </c>
      <c r="I288" s="9" t="s">
        <v>1583</v>
      </c>
      <c r="J288" s="10">
        <v>44561</v>
      </c>
      <c r="K288" s="9" t="s">
        <v>1655</v>
      </c>
      <c r="L288" s="9" t="s">
        <v>1656</v>
      </c>
      <c r="M288" s="12">
        <v>1235000</v>
      </c>
      <c r="N288" s="9" t="s">
        <v>1585</v>
      </c>
    </row>
    <row r="289" spans="1:14" x14ac:dyDescent="0.25">
      <c r="A289" s="9" t="s">
        <v>854</v>
      </c>
      <c r="B289" s="10">
        <v>44561</v>
      </c>
      <c r="C289" s="11">
        <v>1</v>
      </c>
      <c r="D289" s="9" t="s">
        <v>855</v>
      </c>
      <c r="E289" s="11">
        <v>23310</v>
      </c>
      <c r="F289" s="9" t="s">
        <v>1654</v>
      </c>
      <c r="G289" s="9" t="s">
        <v>1581</v>
      </c>
      <c r="H289" s="9" t="s">
        <v>1582</v>
      </c>
      <c r="I289" s="9" t="s">
        <v>1583</v>
      </c>
      <c r="J289" s="10">
        <v>44561</v>
      </c>
      <c r="K289" s="9" t="s">
        <v>1655</v>
      </c>
      <c r="L289" s="9" t="s">
        <v>1656</v>
      </c>
      <c r="M289" s="12">
        <v>2407066000</v>
      </c>
      <c r="N289" s="9" t="s">
        <v>1585</v>
      </c>
    </row>
    <row r="290" spans="1:14" x14ac:dyDescent="0.25">
      <c r="A290" s="9" t="s">
        <v>856</v>
      </c>
      <c r="B290" s="10">
        <v>44561</v>
      </c>
      <c r="C290" s="11">
        <v>2</v>
      </c>
      <c r="D290" s="9" t="s">
        <v>857</v>
      </c>
      <c r="E290" s="11">
        <v>25704</v>
      </c>
      <c r="F290" s="9" t="s">
        <v>1654</v>
      </c>
      <c r="G290" s="9" t="s">
        <v>1581</v>
      </c>
      <c r="H290" s="9" t="s">
        <v>1582</v>
      </c>
      <c r="I290" s="9" t="s">
        <v>1583</v>
      </c>
      <c r="J290" s="10">
        <v>44561</v>
      </c>
      <c r="K290" s="9" t="s">
        <v>1655</v>
      </c>
      <c r="L290" s="9" t="s">
        <v>1656</v>
      </c>
      <c r="M290" s="12">
        <v>231137000</v>
      </c>
      <c r="N290" s="9" t="s">
        <v>1585</v>
      </c>
    </row>
    <row r="291" spans="1:14" x14ac:dyDescent="0.25">
      <c r="A291" s="9" t="s">
        <v>858</v>
      </c>
      <c r="B291" s="10">
        <v>44561</v>
      </c>
      <c r="C291" s="11">
        <v>1</v>
      </c>
      <c r="D291" s="9" t="s">
        <v>116</v>
      </c>
      <c r="E291" s="11">
        <v>14362</v>
      </c>
      <c r="F291" s="9" t="s">
        <v>1654</v>
      </c>
      <c r="G291" s="9" t="s">
        <v>1581</v>
      </c>
      <c r="H291" s="9" t="s">
        <v>1582</v>
      </c>
      <c r="I291" s="9" t="s">
        <v>1583</v>
      </c>
      <c r="J291" s="10">
        <v>44561</v>
      </c>
      <c r="K291" s="9" t="s">
        <v>1655</v>
      </c>
      <c r="L291" s="9" t="s">
        <v>1656</v>
      </c>
      <c r="M291" s="12">
        <v>3642000000</v>
      </c>
      <c r="N291" s="9" t="s">
        <v>1585</v>
      </c>
    </row>
    <row r="292" spans="1:14" x14ac:dyDescent="0.25">
      <c r="A292" s="9" t="s">
        <v>859</v>
      </c>
      <c r="B292" s="10">
        <v>44561</v>
      </c>
      <c r="C292" s="11">
        <v>1</v>
      </c>
      <c r="D292" s="9" t="s">
        <v>148</v>
      </c>
      <c r="E292" s="11">
        <v>22411</v>
      </c>
      <c r="F292" s="9" t="s">
        <v>1654</v>
      </c>
      <c r="G292" s="9" t="s">
        <v>1581</v>
      </c>
      <c r="H292" s="9" t="s">
        <v>1582</v>
      </c>
      <c r="I292" s="9" t="s">
        <v>1583</v>
      </c>
      <c r="J292" s="10">
        <v>44561</v>
      </c>
      <c r="K292" s="9" t="s">
        <v>1655</v>
      </c>
      <c r="L292" s="9" t="s">
        <v>1656</v>
      </c>
      <c r="M292" s="12">
        <v>185246000</v>
      </c>
      <c r="N292" s="9" t="s">
        <v>1585</v>
      </c>
    </row>
    <row r="293" spans="1:14" x14ac:dyDescent="0.25">
      <c r="A293" s="9" t="s">
        <v>860</v>
      </c>
      <c r="B293" s="10">
        <v>44561</v>
      </c>
      <c r="C293" s="11">
        <v>1</v>
      </c>
      <c r="D293" s="9" t="s">
        <v>861</v>
      </c>
      <c r="E293" s="11">
        <v>24350</v>
      </c>
      <c r="F293" s="9" t="s">
        <v>1654</v>
      </c>
      <c r="G293" s="9" t="s">
        <v>1581</v>
      </c>
      <c r="H293" s="9" t="s">
        <v>1582</v>
      </c>
      <c r="I293" s="9" t="s">
        <v>1583</v>
      </c>
      <c r="J293" s="10">
        <v>44561</v>
      </c>
      <c r="K293" s="9" t="s">
        <v>1655</v>
      </c>
      <c r="L293" s="9" t="s">
        <v>1656</v>
      </c>
      <c r="M293" s="12">
        <v>228294000</v>
      </c>
      <c r="N293" s="9" t="s">
        <v>1585</v>
      </c>
    </row>
    <row r="294" spans="1:14" x14ac:dyDescent="0.25">
      <c r="A294" s="9" t="s">
        <v>862</v>
      </c>
      <c r="B294" s="10">
        <v>44561</v>
      </c>
      <c r="C294" s="11">
        <v>1</v>
      </c>
      <c r="D294" s="9" t="s">
        <v>863</v>
      </c>
      <c r="E294" s="11">
        <v>23132</v>
      </c>
      <c r="F294" s="9" t="s">
        <v>1654</v>
      </c>
      <c r="G294" s="9" t="s">
        <v>1581</v>
      </c>
      <c r="H294" s="9" t="s">
        <v>1588</v>
      </c>
      <c r="I294" s="9" t="s">
        <v>1583</v>
      </c>
      <c r="J294" s="10">
        <v>44561</v>
      </c>
      <c r="K294" s="9" t="s">
        <v>1655</v>
      </c>
      <c r="L294" s="9" t="s">
        <v>1656</v>
      </c>
      <c r="M294" s="12">
        <v>320851000</v>
      </c>
      <c r="N294" s="9" t="s">
        <v>1585</v>
      </c>
    </row>
    <row r="295" spans="1:14" x14ac:dyDescent="0.25">
      <c r="A295" s="9" t="s">
        <v>864</v>
      </c>
      <c r="B295" s="10">
        <v>44561</v>
      </c>
      <c r="C295" s="11">
        <v>1</v>
      </c>
      <c r="D295" s="9" t="s">
        <v>865</v>
      </c>
      <c r="E295" s="11">
        <v>22080</v>
      </c>
      <c r="F295" s="9" t="s">
        <v>1654</v>
      </c>
      <c r="G295" s="9" t="s">
        <v>1581</v>
      </c>
      <c r="H295" s="9" t="s">
        <v>1582</v>
      </c>
      <c r="I295" s="9" t="s">
        <v>1583</v>
      </c>
      <c r="J295" s="10">
        <v>44561</v>
      </c>
      <c r="K295" s="9" t="s">
        <v>1655</v>
      </c>
      <c r="L295" s="9" t="s">
        <v>1656</v>
      </c>
      <c r="M295" s="12">
        <v>29346000</v>
      </c>
      <c r="N295" s="9" t="s">
        <v>1585</v>
      </c>
    </row>
    <row r="296" spans="1:14" x14ac:dyDescent="0.25">
      <c r="A296" s="9" t="s">
        <v>866</v>
      </c>
      <c r="B296" s="10">
        <v>44561</v>
      </c>
      <c r="C296" s="11">
        <v>1</v>
      </c>
      <c r="D296" s="9" t="s">
        <v>867</v>
      </c>
      <c r="E296" s="11">
        <v>23604</v>
      </c>
      <c r="F296" s="9" t="s">
        <v>1654</v>
      </c>
      <c r="G296" s="9" t="s">
        <v>1581</v>
      </c>
      <c r="H296" s="9" t="s">
        <v>1582</v>
      </c>
      <c r="I296" s="9" t="s">
        <v>1583</v>
      </c>
      <c r="J296" s="10">
        <v>44561</v>
      </c>
      <c r="K296" s="9" t="s">
        <v>1655</v>
      </c>
      <c r="L296" s="9" t="s">
        <v>1656</v>
      </c>
      <c r="M296" s="12">
        <v>68793000</v>
      </c>
      <c r="N296" s="9" t="s">
        <v>1585</v>
      </c>
    </row>
    <row r="297" spans="1:14" x14ac:dyDescent="0.25">
      <c r="A297" s="9" t="s">
        <v>868</v>
      </c>
      <c r="B297" s="10">
        <v>44561</v>
      </c>
      <c r="C297" s="11">
        <v>2</v>
      </c>
      <c r="D297" s="9" t="s">
        <v>869</v>
      </c>
      <c r="E297" s="11">
        <v>25550</v>
      </c>
      <c r="F297" s="9" t="s">
        <v>1654</v>
      </c>
      <c r="G297" s="9" t="s">
        <v>1581</v>
      </c>
      <c r="H297" s="9" t="s">
        <v>1582</v>
      </c>
      <c r="I297" s="9" t="s">
        <v>1583</v>
      </c>
      <c r="J297" s="10">
        <v>44561</v>
      </c>
      <c r="K297" s="9" t="s">
        <v>1655</v>
      </c>
      <c r="L297" s="9" t="s">
        <v>1656</v>
      </c>
      <c r="M297" s="12">
        <v>22566000</v>
      </c>
      <c r="N297" s="9" t="s">
        <v>1585</v>
      </c>
    </row>
    <row r="298" spans="1:14" x14ac:dyDescent="0.25">
      <c r="A298" s="9" t="s">
        <v>870</v>
      </c>
      <c r="B298" s="10">
        <v>44561</v>
      </c>
      <c r="C298" s="11">
        <v>2</v>
      </c>
      <c r="D298" s="9" t="s">
        <v>190</v>
      </c>
      <c r="E298" s="11">
        <v>22365</v>
      </c>
      <c r="F298" s="9" t="s">
        <v>1654</v>
      </c>
      <c r="G298" s="9" t="s">
        <v>1581</v>
      </c>
      <c r="H298" s="9" t="s">
        <v>1582</v>
      </c>
      <c r="I298" s="9" t="s">
        <v>1583</v>
      </c>
      <c r="J298" s="10">
        <v>44561</v>
      </c>
      <c r="K298" s="9" t="s">
        <v>1655</v>
      </c>
      <c r="L298" s="9" t="s">
        <v>1656</v>
      </c>
      <c r="M298" s="12">
        <v>13686000</v>
      </c>
      <c r="N298" s="9" t="s">
        <v>1585</v>
      </c>
    </row>
    <row r="299" spans="1:14" x14ac:dyDescent="0.25">
      <c r="A299" s="9" t="s">
        <v>871</v>
      </c>
      <c r="B299" s="10">
        <v>44561</v>
      </c>
      <c r="C299" s="11">
        <v>1</v>
      </c>
      <c r="D299" s="9" t="s">
        <v>872</v>
      </c>
      <c r="E299" s="11">
        <v>22420</v>
      </c>
      <c r="F299" s="9" t="s">
        <v>1654</v>
      </c>
      <c r="G299" s="9" t="s">
        <v>1581</v>
      </c>
      <c r="H299" s="9" t="s">
        <v>1588</v>
      </c>
      <c r="I299" s="9" t="s">
        <v>1583</v>
      </c>
      <c r="J299" s="10">
        <v>44561</v>
      </c>
      <c r="K299" s="9" t="s">
        <v>1655</v>
      </c>
      <c r="L299" s="9" t="s">
        <v>1656</v>
      </c>
      <c r="M299" s="12">
        <v>39389000</v>
      </c>
      <c r="N299" s="9" t="s">
        <v>1585</v>
      </c>
    </row>
    <row r="300" spans="1:14" x14ac:dyDescent="0.25">
      <c r="A300" s="9" t="s">
        <v>873</v>
      </c>
      <c r="B300" s="10">
        <v>44561</v>
      </c>
      <c r="C300" s="11">
        <v>1</v>
      </c>
      <c r="D300" s="9" t="s">
        <v>874</v>
      </c>
      <c r="E300" s="11">
        <v>22217</v>
      </c>
      <c r="F300" s="9" t="s">
        <v>1654</v>
      </c>
      <c r="G300" s="9" t="s">
        <v>1581</v>
      </c>
      <c r="H300" s="9" t="s">
        <v>1582</v>
      </c>
      <c r="I300" s="9" t="s">
        <v>1583</v>
      </c>
      <c r="J300" s="10">
        <v>44561</v>
      </c>
      <c r="K300" s="9" t="s">
        <v>1655</v>
      </c>
      <c r="L300" s="9" t="s">
        <v>1656</v>
      </c>
      <c r="M300" s="12">
        <v>69458000</v>
      </c>
      <c r="N300" s="9" t="s">
        <v>1585</v>
      </c>
    </row>
    <row r="301" spans="1:14" x14ac:dyDescent="0.25">
      <c r="A301" s="9" t="s">
        <v>875</v>
      </c>
      <c r="B301" s="10">
        <v>44561</v>
      </c>
      <c r="C301" s="11">
        <v>1</v>
      </c>
      <c r="D301" s="9" t="s">
        <v>876</v>
      </c>
      <c r="E301" s="11">
        <v>25135</v>
      </c>
      <c r="F301" s="9" t="s">
        <v>1654</v>
      </c>
      <c r="G301" s="9" t="s">
        <v>1581</v>
      </c>
      <c r="H301" s="9" t="s">
        <v>1582</v>
      </c>
      <c r="I301" s="9" t="s">
        <v>1583</v>
      </c>
      <c r="J301" s="10">
        <v>44561</v>
      </c>
      <c r="K301" s="9" t="s">
        <v>1655</v>
      </c>
      <c r="L301" s="9" t="s">
        <v>1656</v>
      </c>
      <c r="M301" s="12">
        <v>195115000</v>
      </c>
      <c r="N301" s="9" t="s">
        <v>1585</v>
      </c>
    </row>
    <row r="302" spans="1:14" x14ac:dyDescent="0.25">
      <c r="A302" s="9" t="s">
        <v>877</v>
      </c>
      <c r="B302" s="10">
        <v>44561</v>
      </c>
      <c r="C302" s="11">
        <v>1</v>
      </c>
      <c r="D302" s="9" t="s">
        <v>878</v>
      </c>
      <c r="E302" s="11">
        <v>22497</v>
      </c>
      <c r="F302" s="9" t="s">
        <v>1654</v>
      </c>
      <c r="G302" s="9" t="s">
        <v>1581</v>
      </c>
      <c r="H302" s="9" t="s">
        <v>1582</v>
      </c>
      <c r="I302" s="9" t="s">
        <v>1583</v>
      </c>
      <c r="J302" s="10">
        <v>44561</v>
      </c>
      <c r="K302" s="9" t="s">
        <v>1655</v>
      </c>
      <c r="L302" s="9" t="s">
        <v>1656</v>
      </c>
      <c r="M302" s="12">
        <v>2138177000</v>
      </c>
      <c r="N302" s="9" t="s">
        <v>1585</v>
      </c>
    </row>
    <row r="303" spans="1:14" x14ac:dyDescent="0.25">
      <c r="A303" s="9" t="s">
        <v>879</v>
      </c>
      <c r="B303" s="10">
        <v>44561</v>
      </c>
      <c r="C303" s="11">
        <v>1</v>
      </c>
      <c r="D303" s="9" t="s">
        <v>283</v>
      </c>
      <c r="E303" s="11">
        <v>21067</v>
      </c>
      <c r="F303" s="9" t="s">
        <v>1654</v>
      </c>
      <c r="G303" s="9" t="s">
        <v>1581</v>
      </c>
      <c r="H303" s="9" t="s">
        <v>1582</v>
      </c>
      <c r="I303" s="9" t="s">
        <v>1583</v>
      </c>
      <c r="J303" s="10">
        <v>44561</v>
      </c>
      <c r="K303" s="9" t="s">
        <v>1655</v>
      </c>
      <c r="L303" s="9" t="s">
        <v>1656</v>
      </c>
      <c r="M303" s="12">
        <v>524573000</v>
      </c>
      <c r="N303" s="9" t="s">
        <v>1585</v>
      </c>
    </row>
    <row r="304" spans="1:14" x14ac:dyDescent="0.25">
      <c r="A304" s="9" t="s">
        <v>880</v>
      </c>
      <c r="B304" s="10">
        <v>44561</v>
      </c>
      <c r="C304" s="11">
        <v>1</v>
      </c>
      <c r="D304" s="9" t="s">
        <v>881</v>
      </c>
      <c r="E304" s="11">
        <v>25291</v>
      </c>
      <c r="F304" s="9" t="s">
        <v>1654</v>
      </c>
      <c r="G304" s="9" t="s">
        <v>1581</v>
      </c>
      <c r="H304" s="9" t="s">
        <v>1582</v>
      </c>
      <c r="I304" s="9" t="s">
        <v>1583</v>
      </c>
      <c r="J304" s="10">
        <v>44561</v>
      </c>
      <c r="K304" s="9" t="s">
        <v>1655</v>
      </c>
      <c r="L304" s="9" t="s">
        <v>1656</v>
      </c>
      <c r="M304" s="12">
        <v>39175000</v>
      </c>
      <c r="N304" s="9" t="s">
        <v>1585</v>
      </c>
    </row>
    <row r="305" spans="1:14" x14ac:dyDescent="0.25">
      <c r="A305" s="9" t="s">
        <v>882</v>
      </c>
      <c r="B305" s="10">
        <v>44561</v>
      </c>
      <c r="C305" s="11">
        <v>1</v>
      </c>
      <c r="D305" s="9" t="s">
        <v>883</v>
      </c>
      <c r="E305" s="11">
        <v>26123</v>
      </c>
      <c r="F305" s="9" t="s">
        <v>1654</v>
      </c>
      <c r="G305" s="9" t="s">
        <v>1581</v>
      </c>
      <c r="H305" s="9" t="s">
        <v>1582</v>
      </c>
      <c r="I305" s="9" t="s">
        <v>1583</v>
      </c>
      <c r="J305" s="10">
        <v>44561</v>
      </c>
      <c r="K305" s="9" t="s">
        <v>1655</v>
      </c>
      <c r="L305" s="9" t="s">
        <v>1656</v>
      </c>
      <c r="M305" s="12">
        <v>161545000</v>
      </c>
      <c r="N305" s="9" t="s">
        <v>1585</v>
      </c>
    </row>
    <row r="306" spans="1:14" x14ac:dyDescent="0.25">
      <c r="A306" s="9" t="s">
        <v>884</v>
      </c>
      <c r="B306" s="10">
        <v>44561</v>
      </c>
      <c r="C306" s="11">
        <v>2</v>
      </c>
      <c r="D306" s="9" t="s">
        <v>885</v>
      </c>
      <c r="E306" s="11">
        <v>25046</v>
      </c>
      <c r="F306" s="9" t="s">
        <v>1654</v>
      </c>
      <c r="G306" s="9" t="s">
        <v>1581</v>
      </c>
      <c r="H306" s="9" t="s">
        <v>1582</v>
      </c>
      <c r="I306" s="9" t="s">
        <v>1583</v>
      </c>
      <c r="J306" s="10">
        <v>44561</v>
      </c>
      <c r="K306" s="9" t="s">
        <v>1655</v>
      </c>
      <c r="L306" s="9" t="s">
        <v>1656</v>
      </c>
      <c r="M306" s="12">
        <v>6436000</v>
      </c>
      <c r="N306" s="9" t="s">
        <v>1585</v>
      </c>
    </row>
    <row r="307" spans="1:14" x14ac:dyDescent="0.25">
      <c r="A307" s="9" t="s">
        <v>886</v>
      </c>
      <c r="B307" s="10">
        <v>44561</v>
      </c>
      <c r="C307" s="11">
        <v>1</v>
      </c>
      <c r="D307" s="9" t="s">
        <v>887</v>
      </c>
      <c r="E307" s="11">
        <v>22276</v>
      </c>
      <c r="F307" s="9" t="s">
        <v>1654</v>
      </c>
      <c r="G307" s="9" t="s">
        <v>1581</v>
      </c>
      <c r="H307" s="9" t="s">
        <v>1582</v>
      </c>
      <c r="I307" s="9" t="s">
        <v>1583</v>
      </c>
      <c r="J307" s="10">
        <v>44561</v>
      </c>
      <c r="K307" s="9" t="s">
        <v>1655</v>
      </c>
      <c r="L307" s="9" t="s">
        <v>1656</v>
      </c>
      <c r="M307" s="12">
        <v>2071000</v>
      </c>
      <c r="N307" s="9" t="s">
        <v>1585</v>
      </c>
    </row>
    <row r="308" spans="1:14" x14ac:dyDescent="0.25">
      <c r="A308" s="9" t="s">
        <v>888</v>
      </c>
      <c r="B308" s="10">
        <v>44561</v>
      </c>
      <c r="C308" s="11">
        <v>1</v>
      </c>
      <c r="D308" s="9" t="s">
        <v>889</v>
      </c>
      <c r="E308" s="11">
        <v>22390</v>
      </c>
      <c r="F308" s="9" t="s">
        <v>1654</v>
      </c>
      <c r="G308" s="9" t="s">
        <v>1581</v>
      </c>
      <c r="H308" s="9" t="s">
        <v>1582</v>
      </c>
      <c r="I308" s="9" t="s">
        <v>1583</v>
      </c>
      <c r="J308" s="10">
        <v>44561</v>
      </c>
      <c r="K308" s="9" t="s">
        <v>1655</v>
      </c>
      <c r="L308" s="9" t="s">
        <v>1656</v>
      </c>
      <c r="M308" s="12">
        <v>233000</v>
      </c>
      <c r="N308" s="9" t="s">
        <v>1585</v>
      </c>
    </row>
    <row r="309" spans="1:14" x14ac:dyDescent="0.25">
      <c r="A309" s="9" t="s">
        <v>890</v>
      </c>
      <c r="B309" s="10">
        <v>44561</v>
      </c>
      <c r="C309" s="11">
        <v>1</v>
      </c>
      <c r="D309" s="9" t="s">
        <v>891</v>
      </c>
      <c r="E309" s="11">
        <v>25119</v>
      </c>
      <c r="F309" s="9" t="s">
        <v>1654</v>
      </c>
      <c r="G309" s="9" t="s">
        <v>1581</v>
      </c>
      <c r="H309" s="9" t="s">
        <v>1582</v>
      </c>
      <c r="I309" s="9" t="s">
        <v>1583</v>
      </c>
      <c r="J309" s="10">
        <v>44561</v>
      </c>
      <c r="K309" s="9" t="s">
        <v>1655</v>
      </c>
      <c r="L309" s="9" t="s">
        <v>1656</v>
      </c>
      <c r="M309" s="12">
        <v>35511000</v>
      </c>
      <c r="N309" s="9" t="s">
        <v>1585</v>
      </c>
    </row>
    <row r="310" spans="1:14" x14ac:dyDescent="0.25">
      <c r="A310" s="9" t="s">
        <v>892</v>
      </c>
      <c r="B310" s="10">
        <v>44561</v>
      </c>
      <c r="C310" s="11">
        <v>1</v>
      </c>
      <c r="D310" s="9" t="s">
        <v>893</v>
      </c>
      <c r="E310" s="11">
        <v>22160</v>
      </c>
      <c r="F310" s="9" t="s">
        <v>1654</v>
      </c>
      <c r="G310" s="9" t="s">
        <v>1581</v>
      </c>
      <c r="H310" s="9" t="s">
        <v>1582</v>
      </c>
      <c r="I310" s="9" t="s">
        <v>1583</v>
      </c>
      <c r="J310" s="10">
        <v>44561</v>
      </c>
      <c r="K310" s="9" t="s">
        <v>1655</v>
      </c>
      <c r="L310" s="9" t="s">
        <v>1656</v>
      </c>
      <c r="M310" s="12">
        <v>372000</v>
      </c>
      <c r="N310" s="9" t="s">
        <v>1585</v>
      </c>
    </row>
    <row r="311" spans="1:14" x14ac:dyDescent="0.25">
      <c r="A311" s="9" t="s">
        <v>894</v>
      </c>
      <c r="B311" s="10">
        <v>44561</v>
      </c>
      <c r="C311" s="11">
        <v>1</v>
      </c>
      <c r="D311" s="9" t="s">
        <v>895</v>
      </c>
      <c r="E311" s="11">
        <v>25097</v>
      </c>
      <c r="F311" s="9" t="s">
        <v>1654</v>
      </c>
      <c r="G311" s="9" t="s">
        <v>1581</v>
      </c>
      <c r="H311" s="9" t="s">
        <v>1582</v>
      </c>
      <c r="I311" s="9" t="s">
        <v>1583</v>
      </c>
      <c r="J311" s="10">
        <v>44561</v>
      </c>
      <c r="K311" s="9" t="s">
        <v>1655</v>
      </c>
      <c r="L311" s="9" t="s">
        <v>1656</v>
      </c>
      <c r="M311" s="12">
        <v>1678941000</v>
      </c>
      <c r="N311" s="9" t="s">
        <v>1585</v>
      </c>
    </row>
    <row r="312" spans="1:14" x14ac:dyDescent="0.25">
      <c r="A312" s="9" t="s">
        <v>896</v>
      </c>
      <c r="B312" s="10">
        <v>44561</v>
      </c>
      <c r="C312" s="11">
        <v>1</v>
      </c>
      <c r="D312" s="9" t="s">
        <v>897</v>
      </c>
      <c r="E312" s="11">
        <v>22250</v>
      </c>
      <c r="F312" s="9" t="s">
        <v>1654</v>
      </c>
      <c r="G312" s="9" t="s">
        <v>1581</v>
      </c>
      <c r="H312" s="9" t="s">
        <v>1582</v>
      </c>
      <c r="I312" s="9" t="s">
        <v>1583</v>
      </c>
      <c r="J312" s="10">
        <v>44561</v>
      </c>
      <c r="K312" s="9" t="s">
        <v>1655</v>
      </c>
      <c r="L312" s="9" t="s">
        <v>1656</v>
      </c>
      <c r="M312" s="12">
        <v>1545000</v>
      </c>
      <c r="N312" s="9" t="s">
        <v>1585</v>
      </c>
    </row>
    <row r="313" spans="1:14" x14ac:dyDescent="0.25">
      <c r="A313" s="9" t="s">
        <v>898</v>
      </c>
      <c r="B313" s="10">
        <v>44561</v>
      </c>
      <c r="C313" s="11">
        <v>2</v>
      </c>
      <c r="D313" s="9" t="s">
        <v>899</v>
      </c>
      <c r="E313" s="11">
        <v>25682</v>
      </c>
      <c r="F313" s="9" t="s">
        <v>1654</v>
      </c>
      <c r="G313" s="9" t="s">
        <v>1581</v>
      </c>
      <c r="H313" s="9" t="s">
        <v>1582</v>
      </c>
      <c r="I313" s="9" t="s">
        <v>1583</v>
      </c>
      <c r="J313" s="10">
        <v>44561</v>
      </c>
      <c r="K313" s="9" t="s">
        <v>1655</v>
      </c>
      <c r="L313" s="9" t="s">
        <v>1656</v>
      </c>
      <c r="M313" s="12">
        <v>1215073000</v>
      </c>
      <c r="N313" s="9" t="s">
        <v>1585</v>
      </c>
    </row>
    <row r="314" spans="1:14" x14ac:dyDescent="0.25">
      <c r="A314" s="9" t="s">
        <v>900</v>
      </c>
      <c r="B314" s="10">
        <v>44561</v>
      </c>
      <c r="C314" s="11">
        <v>1</v>
      </c>
      <c r="D314" s="9" t="s">
        <v>901</v>
      </c>
      <c r="E314" s="11">
        <v>22977</v>
      </c>
      <c r="F314" s="9" t="s">
        <v>1654</v>
      </c>
      <c r="G314" s="9" t="s">
        <v>1581</v>
      </c>
      <c r="H314" s="9" t="s">
        <v>1582</v>
      </c>
      <c r="I314" s="9" t="s">
        <v>1583</v>
      </c>
      <c r="J314" s="10">
        <v>44561</v>
      </c>
      <c r="K314" s="9" t="s">
        <v>1655</v>
      </c>
      <c r="L314" s="9" t="s">
        <v>1656</v>
      </c>
      <c r="M314" s="12">
        <v>94970000</v>
      </c>
      <c r="N314" s="9" t="s">
        <v>1585</v>
      </c>
    </row>
    <row r="315" spans="1:14" x14ac:dyDescent="0.25">
      <c r="A315" s="9" t="s">
        <v>902</v>
      </c>
      <c r="B315" s="10">
        <v>44561</v>
      </c>
      <c r="C315" s="11">
        <v>1</v>
      </c>
      <c r="D315" s="9" t="s">
        <v>903</v>
      </c>
      <c r="E315" s="11">
        <v>25283</v>
      </c>
      <c r="F315" s="9" t="s">
        <v>1654</v>
      </c>
      <c r="G315" s="9" t="s">
        <v>1581</v>
      </c>
      <c r="H315" s="9" t="s">
        <v>1582</v>
      </c>
      <c r="I315" s="9" t="s">
        <v>1583</v>
      </c>
      <c r="J315" s="10">
        <v>44561</v>
      </c>
      <c r="K315" s="9" t="s">
        <v>1655</v>
      </c>
      <c r="L315" s="9" t="s">
        <v>1656</v>
      </c>
      <c r="M315" s="12">
        <v>705268000</v>
      </c>
      <c r="N315" s="9" t="s">
        <v>1585</v>
      </c>
    </row>
    <row r="316" spans="1:14" x14ac:dyDescent="0.25">
      <c r="A316" s="9" t="s">
        <v>904</v>
      </c>
      <c r="B316" s="10">
        <v>44561</v>
      </c>
      <c r="C316" s="11">
        <v>1</v>
      </c>
      <c r="D316" s="9" t="s">
        <v>905</v>
      </c>
      <c r="E316" s="11">
        <v>26611</v>
      </c>
      <c r="F316" s="9" t="s">
        <v>1654</v>
      </c>
      <c r="G316" s="9" t="s">
        <v>1581</v>
      </c>
      <c r="H316" s="9" t="s">
        <v>1582</v>
      </c>
      <c r="I316" s="9" t="s">
        <v>1583</v>
      </c>
      <c r="J316" s="10">
        <v>44561</v>
      </c>
      <c r="K316" s="9" t="s">
        <v>1655</v>
      </c>
      <c r="L316" s="9" t="s">
        <v>1656</v>
      </c>
      <c r="M316" s="12">
        <v>10350000</v>
      </c>
      <c r="N316" s="9" t="s">
        <v>1585</v>
      </c>
    </row>
    <row r="317" spans="1:14" x14ac:dyDescent="0.25">
      <c r="A317" s="9" t="s">
        <v>906</v>
      </c>
      <c r="B317" s="10">
        <v>44561</v>
      </c>
      <c r="C317" s="11">
        <v>1</v>
      </c>
      <c r="D317" s="9" t="s">
        <v>907</v>
      </c>
      <c r="E317" s="11">
        <v>24961</v>
      </c>
      <c r="F317" s="9" t="s">
        <v>1654</v>
      </c>
      <c r="G317" s="9" t="s">
        <v>1581</v>
      </c>
      <c r="H317" s="9" t="s">
        <v>1582</v>
      </c>
      <c r="I317" s="9" t="s">
        <v>1583</v>
      </c>
      <c r="J317" s="10">
        <v>44561</v>
      </c>
      <c r="K317" s="9" t="s">
        <v>1655</v>
      </c>
      <c r="L317" s="9" t="s">
        <v>1656</v>
      </c>
      <c r="M317" s="12">
        <v>84640000</v>
      </c>
      <c r="N317" s="9" t="s">
        <v>1585</v>
      </c>
    </row>
    <row r="318" spans="1:14" x14ac:dyDescent="0.25">
      <c r="A318" s="9" t="s">
        <v>908</v>
      </c>
      <c r="B318" s="10">
        <v>44561</v>
      </c>
      <c r="C318" s="11">
        <v>1</v>
      </c>
      <c r="D318" s="9" t="s">
        <v>909</v>
      </c>
      <c r="E318" s="11">
        <v>22675</v>
      </c>
      <c r="F318" s="9" t="s">
        <v>1654</v>
      </c>
      <c r="G318" s="9" t="s">
        <v>1581</v>
      </c>
      <c r="H318" s="9" t="s">
        <v>1582</v>
      </c>
      <c r="I318" s="9" t="s">
        <v>1583</v>
      </c>
      <c r="J318" s="10">
        <v>44561</v>
      </c>
      <c r="K318" s="9" t="s">
        <v>1655</v>
      </c>
      <c r="L318" s="9" t="s">
        <v>1656</v>
      </c>
      <c r="M318" s="12">
        <v>49374000</v>
      </c>
      <c r="N318" s="9" t="s">
        <v>1585</v>
      </c>
    </row>
    <row r="319" spans="1:14" x14ac:dyDescent="0.25">
      <c r="A319" s="9" t="s">
        <v>910</v>
      </c>
      <c r="B319" s="10">
        <v>44561</v>
      </c>
      <c r="C319" s="11">
        <v>1</v>
      </c>
      <c r="D319" s="9" t="s">
        <v>911</v>
      </c>
      <c r="E319" s="11">
        <v>24066</v>
      </c>
      <c r="F319" s="9" t="s">
        <v>1654</v>
      </c>
      <c r="G319" s="9" t="s">
        <v>1581</v>
      </c>
      <c r="H319" s="9" t="s">
        <v>1582</v>
      </c>
      <c r="I319" s="9" t="s">
        <v>1583</v>
      </c>
      <c r="J319" s="10">
        <v>44561</v>
      </c>
      <c r="K319" s="9" t="s">
        <v>1655</v>
      </c>
      <c r="L319" s="9" t="s">
        <v>1656</v>
      </c>
      <c r="M319" s="12">
        <v>685909000</v>
      </c>
      <c r="N319" s="9" t="s">
        <v>1585</v>
      </c>
    </row>
    <row r="320" spans="1:14" x14ac:dyDescent="0.25">
      <c r="A320" s="9" t="s">
        <v>912</v>
      </c>
      <c r="B320" s="10">
        <v>44561</v>
      </c>
      <c r="C320" s="11">
        <v>1</v>
      </c>
      <c r="D320" s="9" t="s">
        <v>913</v>
      </c>
      <c r="E320" s="11">
        <v>22489</v>
      </c>
      <c r="F320" s="9" t="s">
        <v>1654</v>
      </c>
      <c r="G320" s="9" t="s">
        <v>1581</v>
      </c>
      <c r="H320" s="9" t="s">
        <v>1588</v>
      </c>
      <c r="I320" s="9" t="s">
        <v>1583</v>
      </c>
      <c r="J320" s="10">
        <v>44561</v>
      </c>
      <c r="K320" s="9" t="s">
        <v>1655</v>
      </c>
      <c r="L320" s="9" t="s">
        <v>1656</v>
      </c>
      <c r="M320" s="12">
        <v>1176904000</v>
      </c>
      <c r="N320" s="9" t="s">
        <v>1585</v>
      </c>
    </row>
    <row r="321" spans="1:14" x14ac:dyDescent="0.25">
      <c r="A321" s="9" t="s">
        <v>914</v>
      </c>
      <c r="B321" s="10">
        <v>44561</v>
      </c>
      <c r="C321" s="11">
        <v>1</v>
      </c>
      <c r="D321" s="9" t="s">
        <v>915</v>
      </c>
      <c r="E321" s="11">
        <v>1120</v>
      </c>
      <c r="F321" s="9" t="s">
        <v>1654</v>
      </c>
      <c r="G321" s="9" t="s">
        <v>1581</v>
      </c>
      <c r="H321" s="9" t="s">
        <v>1582</v>
      </c>
      <c r="I321" s="9" t="s">
        <v>1583</v>
      </c>
      <c r="J321" s="10">
        <v>44561</v>
      </c>
      <c r="K321" s="9" t="s">
        <v>1655</v>
      </c>
      <c r="L321" s="9" t="s">
        <v>1656</v>
      </c>
      <c r="M321" s="12">
        <v>4919782000</v>
      </c>
      <c r="N321" s="9" t="s">
        <v>1585</v>
      </c>
    </row>
    <row r="322" spans="1:14" x14ac:dyDescent="0.25">
      <c r="A322" s="9" t="s">
        <v>916</v>
      </c>
      <c r="B322" s="10">
        <v>44561</v>
      </c>
      <c r="C322" s="11">
        <v>1</v>
      </c>
      <c r="D322" s="9" t="s">
        <v>917</v>
      </c>
      <c r="E322" s="11">
        <v>18996</v>
      </c>
      <c r="F322" s="9" t="s">
        <v>1654</v>
      </c>
      <c r="G322" s="9" t="s">
        <v>1581</v>
      </c>
      <c r="H322" s="9" t="s">
        <v>1582</v>
      </c>
      <c r="I322" s="9" t="s">
        <v>1583</v>
      </c>
      <c r="J322" s="10">
        <v>44561</v>
      </c>
      <c r="K322" s="9" t="s">
        <v>1655</v>
      </c>
      <c r="L322" s="9" t="s">
        <v>1656</v>
      </c>
      <c r="M322" s="12">
        <v>595906000</v>
      </c>
      <c r="N322" s="9" t="s">
        <v>1585</v>
      </c>
    </row>
    <row r="323" spans="1:14" x14ac:dyDescent="0.25">
      <c r="A323" s="9" t="s">
        <v>918</v>
      </c>
      <c r="B323" s="10">
        <v>44561</v>
      </c>
      <c r="C323" s="11">
        <v>1</v>
      </c>
      <c r="D323" s="9" t="s">
        <v>919</v>
      </c>
      <c r="E323" s="11">
        <v>24694</v>
      </c>
      <c r="F323" s="9" t="s">
        <v>1654</v>
      </c>
      <c r="G323" s="9" t="s">
        <v>1581</v>
      </c>
      <c r="H323" s="9" t="s">
        <v>1582</v>
      </c>
      <c r="I323" s="9" t="s">
        <v>1583</v>
      </c>
      <c r="J323" s="10">
        <v>44561</v>
      </c>
      <c r="K323" s="9" t="s">
        <v>1655</v>
      </c>
      <c r="L323" s="9" t="s">
        <v>1656</v>
      </c>
      <c r="M323" s="12">
        <v>686806000</v>
      </c>
      <c r="N323" s="9" t="s">
        <v>1585</v>
      </c>
    </row>
    <row r="324" spans="1:14" x14ac:dyDescent="0.25">
      <c r="A324" s="9" t="s">
        <v>920</v>
      </c>
      <c r="B324" s="10">
        <v>44561</v>
      </c>
      <c r="C324" s="11">
        <v>1</v>
      </c>
      <c r="D324" s="9" t="s">
        <v>921</v>
      </c>
      <c r="E324" s="11">
        <v>25879</v>
      </c>
      <c r="F324" s="9" t="s">
        <v>1654</v>
      </c>
      <c r="G324" s="9" t="s">
        <v>1581</v>
      </c>
      <c r="H324" s="9" t="s">
        <v>1582</v>
      </c>
      <c r="I324" s="9" t="s">
        <v>1583</v>
      </c>
      <c r="J324" s="10">
        <v>44561</v>
      </c>
      <c r="K324" s="9" t="s">
        <v>1655</v>
      </c>
      <c r="L324" s="9" t="s">
        <v>1656</v>
      </c>
      <c r="M324" s="12">
        <v>15294000</v>
      </c>
      <c r="N324" s="9" t="s">
        <v>1585</v>
      </c>
    </row>
    <row r="325" spans="1:14" x14ac:dyDescent="0.25">
      <c r="A325" s="9" t="s">
        <v>922</v>
      </c>
      <c r="B325" s="10">
        <v>44561</v>
      </c>
      <c r="C325" s="11">
        <v>1</v>
      </c>
      <c r="D325" s="9" t="s">
        <v>923</v>
      </c>
      <c r="E325" s="11">
        <v>22802</v>
      </c>
      <c r="F325" s="9" t="s">
        <v>1654</v>
      </c>
      <c r="G325" s="9" t="s">
        <v>1581</v>
      </c>
      <c r="H325" s="9" t="s">
        <v>1588</v>
      </c>
      <c r="I325" s="9" t="s">
        <v>1583</v>
      </c>
      <c r="J325" s="10">
        <v>44561</v>
      </c>
      <c r="K325" s="9" t="s">
        <v>1655</v>
      </c>
      <c r="L325" s="9" t="s">
        <v>1656</v>
      </c>
      <c r="M325" s="12">
        <v>71650000</v>
      </c>
      <c r="N325" s="9" t="s">
        <v>1585</v>
      </c>
    </row>
    <row r="326" spans="1:14" x14ac:dyDescent="0.25">
      <c r="A326" s="9" t="s">
        <v>924</v>
      </c>
      <c r="B326" s="10">
        <v>44561</v>
      </c>
      <c r="C326" s="11">
        <v>1</v>
      </c>
      <c r="D326" s="9" t="s">
        <v>925</v>
      </c>
      <c r="E326" s="11">
        <v>22586</v>
      </c>
      <c r="F326" s="9" t="s">
        <v>1654</v>
      </c>
      <c r="G326" s="9" t="s">
        <v>1581</v>
      </c>
      <c r="H326" s="9" t="s">
        <v>1582</v>
      </c>
      <c r="I326" s="9" t="s">
        <v>1583</v>
      </c>
      <c r="J326" s="10">
        <v>44561</v>
      </c>
      <c r="K326" s="9" t="s">
        <v>1655</v>
      </c>
      <c r="L326" s="9" t="s">
        <v>1656</v>
      </c>
      <c r="M326" s="12">
        <v>104592000</v>
      </c>
      <c r="N326" s="9" t="s">
        <v>1585</v>
      </c>
    </row>
    <row r="327" spans="1:14" x14ac:dyDescent="0.25">
      <c r="A327" s="9" t="s">
        <v>926</v>
      </c>
      <c r="B327" s="10">
        <v>44561</v>
      </c>
      <c r="C327" s="11">
        <v>1</v>
      </c>
      <c r="D327" s="9" t="s">
        <v>927</v>
      </c>
      <c r="E327" s="11">
        <v>24996</v>
      </c>
      <c r="F327" s="9" t="s">
        <v>1654</v>
      </c>
      <c r="G327" s="9" t="s">
        <v>1581</v>
      </c>
      <c r="H327" s="9" t="s">
        <v>1582</v>
      </c>
      <c r="I327" s="9" t="s">
        <v>1583</v>
      </c>
      <c r="J327" s="10">
        <v>44561</v>
      </c>
      <c r="K327" s="9" t="s">
        <v>1655</v>
      </c>
      <c r="L327" s="9" t="s">
        <v>1656</v>
      </c>
      <c r="M327" s="12">
        <v>97930000</v>
      </c>
      <c r="N327" s="9" t="s">
        <v>1585</v>
      </c>
    </row>
    <row r="328" spans="1:14" x14ac:dyDescent="0.25">
      <c r="A328" s="9" t="s">
        <v>928</v>
      </c>
      <c r="B328" s="10">
        <v>44561</v>
      </c>
      <c r="C328" s="11">
        <v>1</v>
      </c>
      <c r="D328" s="9" t="s">
        <v>929</v>
      </c>
      <c r="E328" s="11">
        <v>24317</v>
      </c>
      <c r="F328" s="9" t="s">
        <v>1654</v>
      </c>
      <c r="G328" s="9" t="s">
        <v>1581</v>
      </c>
      <c r="H328" s="9" t="s">
        <v>1582</v>
      </c>
      <c r="I328" s="9" t="s">
        <v>1583</v>
      </c>
      <c r="J328" s="10">
        <v>44561</v>
      </c>
      <c r="K328" s="9" t="s">
        <v>1655</v>
      </c>
      <c r="L328" s="9" t="s">
        <v>1656</v>
      </c>
      <c r="M328" s="12">
        <v>761323000</v>
      </c>
      <c r="N328" s="9" t="s">
        <v>1585</v>
      </c>
    </row>
    <row r="329" spans="1:14" x14ac:dyDescent="0.25">
      <c r="A329" s="9" t="s">
        <v>930</v>
      </c>
      <c r="B329" s="10">
        <v>44561</v>
      </c>
      <c r="C329" s="11">
        <v>1</v>
      </c>
      <c r="D329" s="9" t="s">
        <v>931</v>
      </c>
      <c r="E329" s="11">
        <v>23957</v>
      </c>
      <c r="F329" s="9" t="s">
        <v>1654</v>
      </c>
      <c r="G329" s="9" t="s">
        <v>1581</v>
      </c>
      <c r="H329" s="9" t="s">
        <v>1582</v>
      </c>
      <c r="I329" s="9" t="s">
        <v>1583</v>
      </c>
      <c r="J329" s="10">
        <v>44561</v>
      </c>
      <c r="K329" s="9" t="s">
        <v>1655</v>
      </c>
      <c r="L329" s="9" t="s">
        <v>1656</v>
      </c>
      <c r="M329" s="12">
        <v>144293000</v>
      </c>
      <c r="N329" s="9" t="s">
        <v>1585</v>
      </c>
    </row>
    <row r="330" spans="1:14" x14ac:dyDescent="0.25">
      <c r="A330" s="9" t="s">
        <v>932</v>
      </c>
      <c r="B330" s="10">
        <v>44561</v>
      </c>
      <c r="C330" s="11">
        <v>1</v>
      </c>
      <c r="D330" s="9" t="s">
        <v>933</v>
      </c>
      <c r="E330" s="11">
        <v>26379</v>
      </c>
      <c r="F330" s="9" t="s">
        <v>1654</v>
      </c>
      <c r="G330" s="9" t="s">
        <v>1581</v>
      </c>
      <c r="H330" s="9" t="s">
        <v>1582</v>
      </c>
      <c r="I330" s="9" t="s">
        <v>1583</v>
      </c>
      <c r="J330" s="10">
        <v>44561</v>
      </c>
      <c r="K330" s="9" t="s">
        <v>1655</v>
      </c>
      <c r="L330" s="9" t="s">
        <v>1656</v>
      </c>
      <c r="M330" s="12">
        <v>1018961000</v>
      </c>
      <c r="N330" s="9" t="s">
        <v>1585</v>
      </c>
    </row>
    <row r="331" spans="1:14" x14ac:dyDescent="0.25">
      <c r="A331" s="9" t="s">
        <v>934</v>
      </c>
      <c r="B331" s="10">
        <v>44561</v>
      </c>
      <c r="C331" s="11">
        <v>1</v>
      </c>
      <c r="D331" s="9" t="s">
        <v>935</v>
      </c>
      <c r="E331" s="11">
        <v>25232</v>
      </c>
      <c r="F331" s="9" t="s">
        <v>1654</v>
      </c>
      <c r="G331" s="9" t="s">
        <v>1581</v>
      </c>
      <c r="H331" s="9" t="s">
        <v>1582</v>
      </c>
      <c r="I331" s="9" t="s">
        <v>1583</v>
      </c>
      <c r="J331" s="10">
        <v>44561</v>
      </c>
      <c r="K331" s="9" t="s">
        <v>1655</v>
      </c>
      <c r="L331" s="9" t="s">
        <v>1656</v>
      </c>
      <c r="M331" s="12">
        <v>63115000</v>
      </c>
      <c r="N331" s="9" t="s">
        <v>1585</v>
      </c>
    </row>
    <row r="332" spans="1:14" x14ac:dyDescent="0.25">
      <c r="A332" s="9" t="s">
        <v>936</v>
      </c>
      <c r="B332" s="10">
        <v>44561</v>
      </c>
      <c r="C332" s="11">
        <v>1</v>
      </c>
      <c r="D332" s="9" t="s">
        <v>937</v>
      </c>
      <c r="E332" s="11">
        <v>25887</v>
      </c>
      <c r="F332" s="9" t="s">
        <v>1654</v>
      </c>
      <c r="G332" s="9" t="s">
        <v>1581</v>
      </c>
      <c r="H332" s="9" t="s">
        <v>1582</v>
      </c>
      <c r="I332" s="9" t="s">
        <v>1583</v>
      </c>
      <c r="J332" s="10">
        <v>44561</v>
      </c>
      <c r="K332" s="9" t="s">
        <v>1655</v>
      </c>
      <c r="L332" s="9" t="s">
        <v>1656</v>
      </c>
      <c r="M332" s="12">
        <v>19908000</v>
      </c>
      <c r="N332" s="9" t="s">
        <v>1585</v>
      </c>
    </row>
    <row r="333" spans="1:14" x14ac:dyDescent="0.25">
      <c r="A333" s="9" t="s">
        <v>938</v>
      </c>
      <c r="B333" s="10">
        <v>44561</v>
      </c>
      <c r="C333" s="11">
        <v>1</v>
      </c>
      <c r="D333" s="9" t="s">
        <v>939</v>
      </c>
      <c r="E333" s="11">
        <v>25321</v>
      </c>
      <c r="F333" s="9" t="s">
        <v>1654</v>
      </c>
      <c r="G333" s="9" t="s">
        <v>1581</v>
      </c>
      <c r="H333" s="9" t="s">
        <v>1582</v>
      </c>
      <c r="I333" s="9" t="s">
        <v>1583</v>
      </c>
      <c r="J333" s="10">
        <v>44561</v>
      </c>
      <c r="K333" s="9" t="s">
        <v>1655</v>
      </c>
      <c r="L333" s="9" t="s">
        <v>1656</v>
      </c>
      <c r="M333" s="12">
        <v>339682000</v>
      </c>
      <c r="N333" s="9" t="s">
        <v>1585</v>
      </c>
    </row>
    <row r="334" spans="1:14" x14ac:dyDescent="0.25">
      <c r="A334" s="9" t="s">
        <v>940</v>
      </c>
      <c r="B334" s="10">
        <v>44561</v>
      </c>
      <c r="C334" s="11">
        <v>1</v>
      </c>
      <c r="D334" s="9" t="s">
        <v>941</v>
      </c>
      <c r="E334" s="11">
        <v>20729</v>
      </c>
      <c r="F334" s="9" t="s">
        <v>1654</v>
      </c>
      <c r="G334" s="9" t="s">
        <v>1581</v>
      </c>
      <c r="H334" s="9" t="s">
        <v>1582</v>
      </c>
      <c r="I334" s="9" t="s">
        <v>1583</v>
      </c>
      <c r="J334" s="10">
        <v>44561</v>
      </c>
      <c r="K334" s="9" t="s">
        <v>1655</v>
      </c>
      <c r="L334" s="9" t="s">
        <v>1656</v>
      </c>
      <c r="M334" s="12">
        <v>4190375000</v>
      </c>
      <c r="N334" s="9" t="s">
        <v>1585</v>
      </c>
    </row>
    <row r="335" spans="1:14" x14ac:dyDescent="0.25">
      <c r="A335" s="9" t="s">
        <v>942</v>
      </c>
      <c r="B335" s="10">
        <v>44561</v>
      </c>
      <c r="C335" s="11">
        <v>1</v>
      </c>
      <c r="D335" s="9" t="s">
        <v>943</v>
      </c>
      <c r="E335" s="11">
        <v>25518</v>
      </c>
      <c r="F335" s="9" t="s">
        <v>1654</v>
      </c>
      <c r="G335" s="9" t="s">
        <v>1581</v>
      </c>
      <c r="H335" s="9" t="s">
        <v>1582</v>
      </c>
      <c r="I335" s="9" t="s">
        <v>1583</v>
      </c>
      <c r="J335" s="10">
        <v>44561</v>
      </c>
      <c r="K335" s="9" t="s">
        <v>1655</v>
      </c>
      <c r="L335" s="9" t="s">
        <v>1656</v>
      </c>
      <c r="M335" s="12">
        <v>73160000</v>
      </c>
      <c r="N335" s="9" t="s">
        <v>1585</v>
      </c>
    </row>
    <row r="336" spans="1:14" x14ac:dyDescent="0.25">
      <c r="A336" s="9" t="s">
        <v>944</v>
      </c>
      <c r="B336" s="10">
        <v>44561</v>
      </c>
      <c r="C336" s="11">
        <v>1</v>
      </c>
      <c r="D336" s="9" t="s">
        <v>945</v>
      </c>
      <c r="E336" s="11">
        <v>25402</v>
      </c>
      <c r="F336" s="9" t="s">
        <v>1654</v>
      </c>
      <c r="G336" s="9" t="s">
        <v>1581</v>
      </c>
      <c r="H336" s="9" t="s">
        <v>1582</v>
      </c>
      <c r="I336" s="9" t="s">
        <v>1583</v>
      </c>
      <c r="J336" s="10">
        <v>44561</v>
      </c>
      <c r="K336" s="9" t="s">
        <v>1655</v>
      </c>
      <c r="L336" s="9" t="s">
        <v>1656</v>
      </c>
      <c r="M336" s="12">
        <v>126614000</v>
      </c>
      <c r="N336" s="9" t="s">
        <v>1585</v>
      </c>
    </row>
    <row r="337" spans="1:14" x14ac:dyDescent="0.25">
      <c r="A337" s="9" t="s">
        <v>946</v>
      </c>
      <c r="B337" s="10">
        <v>44561</v>
      </c>
      <c r="C337" s="11">
        <v>1</v>
      </c>
      <c r="D337" s="9" t="s">
        <v>947</v>
      </c>
      <c r="E337" s="11">
        <v>12696</v>
      </c>
      <c r="F337" s="9" t="s">
        <v>1654</v>
      </c>
      <c r="G337" s="9" t="s">
        <v>1581</v>
      </c>
      <c r="H337" s="9" t="s">
        <v>1582</v>
      </c>
      <c r="I337" s="9" t="s">
        <v>1583</v>
      </c>
      <c r="J337" s="10">
        <v>44561</v>
      </c>
      <c r="K337" s="9" t="s">
        <v>1655</v>
      </c>
      <c r="L337" s="9" t="s">
        <v>1656</v>
      </c>
      <c r="M337" s="12">
        <v>240786000</v>
      </c>
      <c r="N337" s="9" t="s">
        <v>1585</v>
      </c>
    </row>
    <row r="338" spans="1:14" x14ac:dyDescent="0.25">
      <c r="A338" s="9" t="s">
        <v>948</v>
      </c>
      <c r="B338" s="10">
        <v>44561</v>
      </c>
      <c r="C338" s="11">
        <v>1</v>
      </c>
      <c r="D338" s="9" t="s">
        <v>949</v>
      </c>
      <c r="E338" s="11">
        <v>22764</v>
      </c>
      <c r="F338" s="9" t="s">
        <v>1654</v>
      </c>
      <c r="G338" s="9" t="s">
        <v>1581</v>
      </c>
      <c r="H338" s="9" t="s">
        <v>1582</v>
      </c>
      <c r="I338" s="9" t="s">
        <v>1583</v>
      </c>
      <c r="J338" s="10">
        <v>44561</v>
      </c>
      <c r="K338" s="9" t="s">
        <v>1655</v>
      </c>
      <c r="L338" s="9" t="s">
        <v>1656</v>
      </c>
      <c r="M338" s="12">
        <v>356000</v>
      </c>
      <c r="N338" s="9" t="s">
        <v>1585</v>
      </c>
    </row>
    <row r="339" spans="1:14" x14ac:dyDescent="0.25">
      <c r="A339" s="9" t="s">
        <v>950</v>
      </c>
      <c r="B339" s="10">
        <v>44561</v>
      </c>
      <c r="C339" s="11">
        <v>2</v>
      </c>
      <c r="D339" s="9" t="s">
        <v>951</v>
      </c>
      <c r="E339" s="11">
        <v>23620</v>
      </c>
      <c r="F339" s="9" t="s">
        <v>1654</v>
      </c>
      <c r="G339" s="9" t="s">
        <v>1581</v>
      </c>
      <c r="H339" s="9" t="s">
        <v>1582</v>
      </c>
      <c r="I339" s="9" t="s">
        <v>1583</v>
      </c>
      <c r="J339" s="10">
        <v>44561</v>
      </c>
      <c r="K339" s="9" t="s">
        <v>1655</v>
      </c>
      <c r="L339" s="9" t="s">
        <v>1656</v>
      </c>
      <c r="M339" s="12">
        <v>110369000</v>
      </c>
      <c r="N339" s="9" t="s">
        <v>1585</v>
      </c>
    </row>
    <row r="340" spans="1:14" x14ac:dyDescent="0.25">
      <c r="A340" s="9" t="s">
        <v>952</v>
      </c>
      <c r="B340" s="10">
        <v>44561</v>
      </c>
      <c r="C340" s="11">
        <v>1</v>
      </c>
      <c r="D340" s="9" t="s">
        <v>240</v>
      </c>
      <c r="E340" s="11">
        <v>21156</v>
      </c>
      <c r="F340" s="9" t="s">
        <v>1654</v>
      </c>
      <c r="G340" s="9" t="s">
        <v>1581</v>
      </c>
      <c r="H340" s="9" t="s">
        <v>1582</v>
      </c>
      <c r="I340" s="9" t="s">
        <v>1583</v>
      </c>
      <c r="J340" s="10">
        <v>44561</v>
      </c>
      <c r="K340" s="9" t="s">
        <v>1655</v>
      </c>
      <c r="L340" s="9" t="s">
        <v>1656</v>
      </c>
      <c r="M340" s="12">
        <v>504557000</v>
      </c>
      <c r="N340" s="9" t="s">
        <v>1585</v>
      </c>
    </row>
    <row r="341" spans="1:14" x14ac:dyDescent="0.25">
      <c r="A341" s="9" t="s">
        <v>953</v>
      </c>
      <c r="B341" s="10">
        <v>44561</v>
      </c>
      <c r="C341" s="11">
        <v>1</v>
      </c>
      <c r="D341" s="9" t="s">
        <v>954</v>
      </c>
      <c r="E341" s="11">
        <v>26638</v>
      </c>
      <c r="F341" s="9" t="s">
        <v>1654</v>
      </c>
      <c r="G341" s="9" t="s">
        <v>1581</v>
      </c>
      <c r="H341" s="9" t="s">
        <v>1582</v>
      </c>
      <c r="I341" s="9" t="s">
        <v>1583</v>
      </c>
      <c r="J341" s="10">
        <v>44561</v>
      </c>
      <c r="K341" s="9" t="s">
        <v>1655</v>
      </c>
      <c r="L341" s="9" t="s">
        <v>1656</v>
      </c>
      <c r="M341" s="12">
        <v>18739000</v>
      </c>
      <c r="N341" s="9" t="s">
        <v>1585</v>
      </c>
    </row>
    <row r="342" spans="1:14" x14ac:dyDescent="0.25">
      <c r="A342" s="9" t="s">
        <v>955</v>
      </c>
      <c r="B342" s="10">
        <v>44561</v>
      </c>
      <c r="C342" s="11">
        <v>1</v>
      </c>
      <c r="D342" s="9" t="s">
        <v>956</v>
      </c>
      <c r="E342" s="11">
        <v>4863</v>
      </c>
      <c r="F342" s="9" t="s">
        <v>1654</v>
      </c>
      <c r="G342" s="9" t="s">
        <v>1581</v>
      </c>
      <c r="H342" s="9" t="s">
        <v>1582</v>
      </c>
      <c r="I342" s="9" t="s">
        <v>1583</v>
      </c>
      <c r="J342" s="10">
        <v>44561</v>
      </c>
      <c r="K342" s="9" t="s">
        <v>1655</v>
      </c>
      <c r="L342" s="9" t="s">
        <v>1656</v>
      </c>
      <c r="M342" s="12">
        <v>454000</v>
      </c>
      <c r="N342" s="9" t="s">
        <v>1585</v>
      </c>
    </row>
    <row r="343" spans="1:14" x14ac:dyDescent="0.25">
      <c r="A343" s="9" t="s">
        <v>957</v>
      </c>
      <c r="B343" s="10">
        <v>44561</v>
      </c>
      <c r="C343" s="11">
        <v>1</v>
      </c>
      <c r="D343" s="9" t="s">
        <v>376</v>
      </c>
      <c r="E343" s="11">
        <v>11398</v>
      </c>
      <c r="F343" s="9" t="s">
        <v>1654</v>
      </c>
      <c r="G343" s="9" t="s">
        <v>1581</v>
      </c>
      <c r="H343" s="9" t="s">
        <v>1582</v>
      </c>
      <c r="I343" s="9" t="s">
        <v>1583</v>
      </c>
      <c r="J343" s="10">
        <v>44561</v>
      </c>
      <c r="K343" s="9" t="s">
        <v>1655</v>
      </c>
      <c r="L343" s="9" t="s">
        <v>1656</v>
      </c>
      <c r="M343" s="12">
        <v>204671000</v>
      </c>
      <c r="N343" s="9" t="s">
        <v>1585</v>
      </c>
    </row>
    <row r="344" spans="1:14" x14ac:dyDescent="0.25">
      <c r="A344" s="9" t="s">
        <v>958</v>
      </c>
      <c r="B344" s="10">
        <v>44561</v>
      </c>
      <c r="C344" s="11">
        <v>1</v>
      </c>
      <c r="D344" s="9" t="s">
        <v>113</v>
      </c>
      <c r="E344" s="11">
        <v>14524</v>
      </c>
      <c r="F344" s="9" t="s">
        <v>1654</v>
      </c>
      <c r="G344" s="9" t="s">
        <v>1581</v>
      </c>
      <c r="H344" s="9" t="s">
        <v>1582</v>
      </c>
      <c r="I344" s="9" t="s">
        <v>1583</v>
      </c>
      <c r="J344" s="10">
        <v>44561</v>
      </c>
      <c r="K344" s="9" t="s">
        <v>1655</v>
      </c>
      <c r="L344" s="9" t="s">
        <v>1656</v>
      </c>
      <c r="M344" s="12">
        <v>5003000000</v>
      </c>
      <c r="N344" s="9" t="s">
        <v>1585</v>
      </c>
    </row>
    <row r="345" spans="1:14" x14ac:dyDescent="0.25">
      <c r="A345" s="9" t="s">
        <v>959</v>
      </c>
      <c r="B345" s="10">
        <v>44561</v>
      </c>
      <c r="C345" s="11">
        <v>1</v>
      </c>
      <c r="D345" s="9" t="s">
        <v>122</v>
      </c>
      <c r="E345" s="11">
        <v>3069</v>
      </c>
      <c r="F345" s="9" t="s">
        <v>1654</v>
      </c>
      <c r="G345" s="9" t="s">
        <v>1581</v>
      </c>
      <c r="H345" s="9" t="s">
        <v>1582</v>
      </c>
      <c r="I345" s="9" t="s">
        <v>1583</v>
      </c>
      <c r="J345" s="10">
        <v>44561</v>
      </c>
      <c r="K345" s="9" t="s">
        <v>1655</v>
      </c>
      <c r="L345" s="9" t="s">
        <v>1656</v>
      </c>
      <c r="M345" s="12">
        <v>417023000</v>
      </c>
      <c r="N345" s="9" t="s">
        <v>1585</v>
      </c>
    </row>
    <row r="346" spans="1:14" x14ac:dyDescent="0.25">
      <c r="A346" s="9" t="s">
        <v>960</v>
      </c>
      <c r="B346" s="10">
        <v>44561</v>
      </c>
      <c r="C346" s="11">
        <v>2</v>
      </c>
      <c r="D346" s="9" t="s">
        <v>961</v>
      </c>
      <c r="E346" s="11">
        <v>3115</v>
      </c>
      <c r="F346" s="9" t="s">
        <v>1654</v>
      </c>
      <c r="G346" s="9" t="s">
        <v>1581</v>
      </c>
      <c r="H346" s="9" t="s">
        <v>1582</v>
      </c>
      <c r="I346" s="9" t="s">
        <v>1583</v>
      </c>
      <c r="J346" s="10">
        <v>44561</v>
      </c>
      <c r="K346" s="9" t="s">
        <v>1655</v>
      </c>
      <c r="L346" s="9" t="s">
        <v>1656</v>
      </c>
      <c r="M346" s="12">
        <v>29426000</v>
      </c>
      <c r="N346" s="9" t="s">
        <v>1585</v>
      </c>
    </row>
    <row r="347" spans="1:14" x14ac:dyDescent="0.25">
      <c r="A347" s="9" t="s">
        <v>962</v>
      </c>
      <c r="B347" s="10">
        <v>44561</v>
      </c>
      <c r="C347" s="11">
        <v>1</v>
      </c>
      <c r="D347" s="9" t="s">
        <v>963</v>
      </c>
      <c r="E347" s="11">
        <v>23353</v>
      </c>
      <c r="F347" s="9" t="s">
        <v>1654</v>
      </c>
      <c r="G347" s="9" t="s">
        <v>1581</v>
      </c>
      <c r="H347" s="9" t="s">
        <v>1588</v>
      </c>
      <c r="I347" s="9" t="s">
        <v>1583</v>
      </c>
      <c r="J347" s="10">
        <v>44561</v>
      </c>
      <c r="K347" s="9" t="s">
        <v>1655</v>
      </c>
      <c r="L347" s="9" t="s">
        <v>1656</v>
      </c>
      <c r="M347" s="12">
        <v>296529000</v>
      </c>
      <c r="N347" s="9" t="s">
        <v>1585</v>
      </c>
    </row>
    <row r="348" spans="1:14" x14ac:dyDescent="0.25">
      <c r="A348" s="9" t="s">
        <v>964</v>
      </c>
      <c r="B348" s="10">
        <v>44561</v>
      </c>
      <c r="C348" s="11">
        <v>1</v>
      </c>
      <c r="D348" s="9" t="s">
        <v>965</v>
      </c>
      <c r="E348" s="11">
        <v>23906</v>
      </c>
      <c r="F348" s="9" t="s">
        <v>1654</v>
      </c>
      <c r="G348" s="9" t="s">
        <v>1581</v>
      </c>
      <c r="H348" s="9" t="s">
        <v>1588</v>
      </c>
      <c r="I348" s="9" t="s">
        <v>1583</v>
      </c>
      <c r="J348" s="10">
        <v>44561</v>
      </c>
      <c r="K348" s="9" t="s">
        <v>1655</v>
      </c>
      <c r="L348" s="9" t="s">
        <v>1656</v>
      </c>
      <c r="M348" s="12">
        <v>2037482000</v>
      </c>
      <c r="N348" s="9" t="s">
        <v>1585</v>
      </c>
    </row>
    <row r="349" spans="1:14" x14ac:dyDescent="0.25">
      <c r="A349" s="9" t="s">
        <v>966</v>
      </c>
      <c r="B349" s="10">
        <v>44561</v>
      </c>
      <c r="C349" s="11">
        <v>1</v>
      </c>
      <c r="D349" s="9" t="s">
        <v>192</v>
      </c>
      <c r="E349" s="11">
        <v>5576</v>
      </c>
      <c r="F349" s="9" t="s">
        <v>1654</v>
      </c>
      <c r="G349" s="9" t="s">
        <v>1581</v>
      </c>
      <c r="H349" s="9" t="s">
        <v>1582</v>
      </c>
      <c r="I349" s="9" t="s">
        <v>1583</v>
      </c>
      <c r="J349" s="10">
        <v>44561</v>
      </c>
      <c r="K349" s="9" t="s">
        <v>1655</v>
      </c>
      <c r="L349" s="9" t="s">
        <v>1656</v>
      </c>
      <c r="M349" s="12">
        <v>1215577000</v>
      </c>
      <c r="N349" s="9" t="s">
        <v>1585</v>
      </c>
    </row>
    <row r="350" spans="1:14" x14ac:dyDescent="0.25">
      <c r="A350" s="9" t="s">
        <v>967</v>
      </c>
      <c r="B350" s="10">
        <v>44561</v>
      </c>
      <c r="C350" s="11">
        <v>1</v>
      </c>
      <c r="D350" s="9" t="s">
        <v>968</v>
      </c>
      <c r="E350" s="11">
        <v>23582</v>
      </c>
      <c r="F350" s="9" t="s">
        <v>1654</v>
      </c>
      <c r="G350" s="9" t="s">
        <v>1581</v>
      </c>
      <c r="H350" s="9" t="s">
        <v>1582</v>
      </c>
      <c r="I350" s="9" t="s">
        <v>1583</v>
      </c>
      <c r="J350" s="10">
        <v>44561</v>
      </c>
      <c r="K350" s="9" t="s">
        <v>1655</v>
      </c>
      <c r="L350" s="9" t="s">
        <v>1656</v>
      </c>
      <c r="M350" s="12">
        <v>160438000</v>
      </c>
      <c r="N350" s="9" t="s">
        <v>1585</v>
      </c>
    </row>
    <row r="351" spans="1:14" x14ac:dyDescent="0.25">
      <c r="A351" s="9" t="s">
        <v>969</v>
      </c>
      <c r="B351" s="10">
        <v>44561</v>
      </c>
      <c r="C351" s="11">
        <v>1</v>
      </c>
      <c r="D351" s="9" t="s">
        <v>970</v>
      </c>
      <c r="E351" s="11">
        <v>23540</v>
      </c>
      <c r="F351" s="9" t="s">
        <v>1654</v>
      </c>
      <c r="G351" s="9" t="s">
        <v>1581</v>
      </c>
      <c r="H351" s="9" t="s">
        <v>1582</v>
      </c>
      <c r="I351" s="9" t="s">
        <v>1583</v>
      </c>
      <c r="J351" s="10">
        <v>44561</v>
      </c>
      <c r="K351" s="9" t="s">
        <v>1655</v>
      </c>
      <c r="L351" s="9" t="s">
        <v>1656</v>
      </c>
      <c r="M351" s="12">
        <v>82158000</v>
      </c>
      <c r="N351" s="9" t="s">
        <v>1585</v>
      </c>
    </row>
    <row r="352" spans="1:14" x14ac:dyDescent="0.25">
      <c r="A352" s="9" t="s">
        <v>971</v>
      </c>
      <c r="B352" s="10">
        <v>44286</v>
      </c>
      <c r="C352" s="11">
        <v>2</v>
      </c>
      <c r="D352" s="9" t="s">
        <v>972</v>
      </c>
      <c r="E352" s="11">
        <v>22845</v>
      </c>
      <c r="F352" s="9" t="s">
        <v>1654</v>
      </c>
      <c r="G352" s="9" t="s">
        <v>1581</v>
      </c>
      <c r="H352" s="9" t="s">
        <v>1582</v>
      </c>
      <c r="I352" s="9" t="s">
        <v>1583</v>
      </c>
      <c r="J352" s="10">
        <v>44286</v>
      </c>
      <c r="K352" s="9" t="s">
        <v>1655</v>
      </c>
      <c r="L352" s="9" t="s">
        <v>1656</v>
      </c>
      <c r="M352" s="12">
        <v>4853551000</v>
      </c>
      <c r="N352" s="9" t="s">
        <v>1585</v>
      </c>
    </row>
    <row r="353" spans="1:14" x14ac:dyDescent="0.25">
      <c r="A353" s="9" t="s">
        <v>973</v>
      </c>
      <c r="B353" s="10">
        <v>44561</v>
      </c>
      <c r="C353" s="11">
        <v>1</v>
      </c>
      <c r="D353" s="9" t="s">
        <v>974</v>
      </c>
      <c r="E353" s="11">
        <v>23515</v>
      </c>
      <c r="F353" s="9" t="s">
        <v>1654</v>
      </c>
      <c r="G353" s="9" t="s">
        <v>1581</v>
      </c>
      <c r="H353" s="9" t="s">
        <v>1582</v>
      </c>
      <c r="I353" s="9" t="s">
        <v>1583</v>
      </c>
      <c r="J353" s="10">
        <v>44561</v>
      </c>
      <c r="K353" s="9" t="s">
        <v>1655</v>
      </c>
      <c r="L353" s="9" t="s">
        <v>1656</v>
      </c>
      <c r="M353" s="12">
        <v>2983461000</v>
      </c>
      <c r="N353" s="9" t="s">
        <v>1585</v>
      </c>
    </row>
    <row r="354" spans="1:14" x14ac:dyDescent="0.25">
      <c r="A354" s="9" t="s">
        <v>975</v>
      </c>
      <c r="B354" s="10">
        <v>44561</v>
      </c>
      <c r="C354" s="11">
        <v>1</v>
      </c>
      <c r="D354" s="9" t="s">
        <v>976</v>
      </c>
      <c r="E354" s="11">
        <v>25313</v>
      </c>
      <c r="F354" s="9" t="s">
        <v>1654</v>
      </c>
      <c r="G354" s="9" t="s">
        <v>1581</v>
      </c>
      <c r="H354" s="9" t="s">
        <v>1582</v>
      </c>
      <c r="I354" s="9" t="s">
        <v>1583</v>
      </c>
      <c r="J354" s="10">
        <v>44561</v>
      </c>
      <c r="K354" s="9" t="s">
        <v>1655</v>
      </c>
      <c r="L354" s="9" t="s">
        <v>1656</v>
      </c>
      <c r="M354" s="12">
        <v>1621000</v>
      </c>
      <c r="N354" s="9" t="s">
        <v>1585</v>
      </c>
    </row>
    <row r="355" spans="1:14" x14ac:dyDescent="0.25">
      <c r="A355" s="9" t="s">
        <v>977</v>
      </c>
      <c r="B355" s="10">
        <v>44561</v>
      </c>
      <c r="C355" s="11">
        <v>1</v>
      </c>
      <c r="D355" s="9" t="s">
        <v>978</v>
      </c>
      <c r="E355" s="11">
        <v>22861</v>
      </c>
      <c r="F355" s="9" t="s">
        <v>1654</v>
      </c>
      <c r="G355" s="9" t="s">
        <v>1581</v>
      </c>
      <c r="H355" s="9" t="s">
        <v>1588</v>
      </c>
      <c r="I355" s="9" t="s">
        <v>1583</v>
      </c>
      <c r="J355" s="10">
        <v>44561</v>
      </c>
      <c r="K355" s="9" t="s">
        <v>1655</v>
      </c>
      <c r="L355" s="9" t="s">
        <v>1656</v>
      </c>
      <c r="M355" s="12">
        <v>51941000</v>
      </c>
      <c r="N355" s="9" t="s">
        <v>1585</v>
      </c>
    </row>
    <row r="356" spans="1:14" x14ac:dyDescent="0.25">
      <c r="A356" s="9" t="s">
        <v>979</v>
      </c>
      <c r="B356" s="10">
        <v>44561</v>
      </c>
      <c r="C356" s="11">
        <v>1</v>
      </c>
      <c r="D356" s="9" t="s">
        <v>980</v>
      </c>
      <c r="E356" s="11">
        <v>25542</v>
      </c>
      <c r="F356" s="9" t="s">
        <v>1654</v>
      </c>
      <c r="G356" s="9" t="s">
        <v>1581</v>
      </c>
      <c r="H356" s="9" t="s">
        <v>1582</v>
      </c>
      <c r="I356" s="9" t="s">
        <v>1583</v>
      </c>
      <c r="J356" s="10">
        <v>44561</v>
      </c>
      <c r="K356" s="9" t="s">
        <v>1655</v>
      </c>
      <c r="L356" s="9" t="s">
        <v>1656</v>
      </c>
      <c r="M356" s="12">
        <v>467983000</v>
      </c>
      <c r="N356" s="9" t="s">
        <v>1585</v>
      </c>
    </row>
    <row r="357" spans="1:14" x14ac:dyDescent="0.25">
      <c r="A357" s="9" t="s">
        <v>981</v>
      </c>
      <c r="B357" s="10">
        <v>44561</v>
      </c>
      <c r="C357" s="11">
        <v>1</v>
      </c>
      <c r="D357" s="9" t="s">
        <v>276</v>
      </c>
      <c r="E357" s="11">
        <v>8745</v>
      </c>
      <c r="F357" s="9" t="s">
        <v>1654</v>
      </c>
      <c r="G357" s="9" t="s">
        <v>1581</v>
      </c>
      <c r="H357" s="9" t="s">
        <v>1582</v>
      </c>
      <c r="I357" s="9" t="s">
        <v>1583</v>
      </c>
      <c r="J357" s="10">
        <v>44561</v>
      </c>
      <c r="K357" s="9" t="s">
        <v>1655</v>
      </c>
      <c r="L357" s="9" t="s">
        <v>1656</v>
      </c>
      <c r="M357" s="12">
        <v>8507000</v>
      </c>
      <c r="N357" s="9" t="s">
        <v>1585</v>
      </c>
    </row>
    <row r="358" spans="1:14" x14ac:dyDescent="0.25">
      <c r="A358" s="9" t="s">
        <v>982</v>
      </c>
      <c r="B358" s="10">
        <v>44561</v>
      </c>
      <c r="C358" s="11">
        <v>1</v>
      </c>
      <c r="D358" s="9" t="s">
        <v>354</v>
      </c>
      <c r="E358" s="11">
        <v>13986</v>
      </c>
      <c r="F358" s="9" t="s">
        <v>1654</v>
      </c>
      <c r="G358" s="9" t="s">
        <v>1581</v>
      </c>
      <c r="H358" s="9" t="s">
        <v>1582</v>
      </c>
      <c r="I358" s="9" t="s">
        <v>1583</v>
      </c>
      <c r="J358" s="10">
        <v>44561</v>
      </c>
      <c r="K358" s="9" t="s">
        <v>1655</v>
      </c>
      <c r="L358" s="9" t="s">
        <v>1656</v>
      </c>
      <c r="M358" s="12">
        <v>12827003000</v>
      </c>
      <c r="N358" s="9" t="s">
        <v>1585</v>
      </c>
    </row>
    <row r="359" spans="1:14" x14ac:dyDescent="0.25">
      <c r="A359" s="9" t="s">
        <v>983</v>
      </c>
      <c r="B359" s="10">
        <v>44561</v>
      </c>
      <c r="C359" s="11">
        <v>2</v>
      </c>
      <c r="D359" s="9" t="s">
        <v>67</v>
      </c>
      <c r="E359" s="11">
        <v>22349</v>
      </c>
      <c r="F359" s="9" t="s">
        <v>1654</v>
      </c>
      <c r="G359" s="9" t="s">
        <v>1581</v>
      </c>
      <c r="H359" s="9" t="s">
        <v>1582</v>
      </c>
      <c r="I359" s="9" t="s">
        <v>1583</v>
      </c>
      <c r="J359" s="10">
        <v>44561</v>
      </c>
      <c r="K359" s="9" t="s">
        <v>1655</v>
      </c>
      <c r="L359" s="9" t="s">
        <v>1656</v>
      </c>
      <c r="M359" s="12">
        <v>977542000</v>
      </c>
      <c r="N359" s="9" t="s">
        <v>1585</v>
      </c>
    </row>
    <row r="360" spans="1:14" x14ac:dyDescent="0.25">
      <c r="A360" s="9" t="s">
        <v>984</v>
      </c>
      <c r="B360" s="10">
        <v>44561</v>
      </c>
      <c r="C360" s="11">
        <v>1</v>
      </c>
      <c r="D360" s="9" t="s">
        <v>172</v>
      </c>
      <c r="E360" s="11">
        <v>21350</v>
      </c>
      <c r="F360" s="9" t="s">
        <v>1654</v>
      </c>
      <c r="G360" s="9" t="s">
        <v>1581</v>
      </c>
      <c r="H360" s="9" t="s">
        <v>1582</v>
      </c>
      <c r="I360" s="9" t="s">
        <v>1583</v>
      </c>
      <c r="J360" s="10">
        <v>44561</v>
      </c>
      <c r="K360" s="9" t="s">
        <v>1655</v>
      </c>
      <c r="L360" s="9" t="s">
        <v>1656</v>
      </c>
      <c r="M360" s="12">
        <v>199153000</v>
      </c>
      <c r="N360" s="9" t="s">
        <v>1585</v>
      </c>
    </row>
    <row r="361" spans="1:14" x14ac:dyDescent="0.25">
      <c r="A361" s="9" t="s">
        <v>985</v>
      </c>
      <c r="B361" s="10">
        <v>44561</v>
      </c>
      <c r="C361" s="11">
        <v>1</v>
      </c>
      <c r="D361" s="9" t="s">
        <v>254</v>
      </c>
      <c r="E361" s="11">
        <v>19739</v>
      </c>
      <c r="F361" s="9" t="s">
        <v>1654</v>
      </c>
      <c r="G361" s="9" t="s">
        <v>1581</v>
      </c>
      <c r="H361" s="9" t="s">
        <v>1582</v>
      </c>
      <c r="I361" s="9" t="s">
        <v>1583</v>
      </c>
      <c r="J361" s="10">
        <v>44561</v>
      </c>
      <c r="K361" s="9" t="s">
        <v>1655</v>
      </c>
      <c r="L361" s="9" t="s">
        <v>1656</v>
      </c>
      <c r="M361" s="12">
        <v>4207098000</v>
      </c>
      <c r="N361" s="9" t="s">
        <v>1585</v>
      </c>
    </row>
    <row r="362" spans="1:14" x14ac:dyDescent="0.25">
      <c r="A362" s="9" t="s">
        <v>986</v>
      </c>
      <c r="B362" s="10">
        <v>44561</v>
      </c>
      <c r="C362" s="11">
        <v>1</v>
      </c>
      <c r="D362" s="9" t="s">
        <v>987</v>
      </c>
      <c r="E362" s="11">
        <v>25690</v>
      </c>
      <c r="F362" s="9" t="s">
        <v>1654</v>
      </c>
      <c r="G362" s="9" t="s">
        <v>1581</v>
      </c>
      <c r="H362" s="9" t="s">
        <v>1582</v>
      </c>
      <c r="I362" s="9" t="s">
        <v>1583</v>
      </c>
      <c r="J362" s="10">
        <v>44561</v>
      </c>
      <c r="K362" s="9" t="s">
        <v>1655</v>
      </c>
      <c r="L362" s="9" t="s">
        <v>1656</v>
      </c>
      <c r="M362" s="12">
        <v>256772000</v>
      </c>
      <c r="N362" s="9" t="s">
        <v>1585</v>
      </c>
    </row>
    <row r="363" spans="1:14" x14ac:dyDescent="0.25">
      <c r="A363" s="9" t="s">
        <v>988</v>
      </c>
      <c r="B363" s="10">
        <v>44561</v>
      </c>
      <c r="C363" s="11">
        <v>2</v>
      </c>
      <c r="D363" s="9" t="s">
        <v>989</v>
      </c>
      <c r="E363" s="11">
        <v>25275</v>
      </c>
      <c r="F363" s="9" t="s">
        <v>1654</v>
      </c>
      <c r="G363" s="9" t="s">
        <v>1581</v>
      </c>
      <c r="H363" s="9" t="s">
        <v>1582</v>
      </c>
      <c r="I363" s="9" t="s">
        <v>1583</v>
      </c>
      <c r="J363" s="10">
        <v>44561</v>
      </c>
      <c r="K363" s="9" t="s">
        <v>1655</v>
      </c>
      <c r="L363" s="9" t="s">
        <v>1656</v>
      </c>
      <c r="M363" s="12">
        <v>20325000</v>
      </c>
      <c r="N363" s="9" t="s">
        <v>1585</v>
      </c>
    </row>
    <row r="364" spans="1:14" x14ac:dyDescent="0.25">
      <c r="A364" s="9" t="s">
        <v>990</v>
      </c>
      <c r="B364" s="10">
        <v>44561</v>
      </c>
      <c r="C364" s="11">
        <v>1</v>
      </c>
      <c r="D364" s="9" t="s">
        <v>991</v>
      </c>
      <c r="E364" s="11">
        <v>25259</v>
      </c>
      <c r="F364" s="9" t="s">
        <v>1654</v>
      </c>
      <c r="G364" s="9" t="s">
        <v>1581</v>
      </c>
      <c r="H364" s="9" t="s">
        <v>1582</v>
      </c>
      <c r="I364" s="9" t="s">
        <v>1583</v>
      </c>
      <c r="J364" s="10">
        <v>44561</v>
      </c>
      <c r="K364" s="9" t="s">
        <v>1655</v>
      </c>
      <c r="L364" s="9" t="s">
        <v>1656</v>
      </c>
      <c r="M364" s="12">
        <v>39417000</v>
      </c>
      <c r="N364" s="9" t="s">
        <v>1585</v>
      </c>
    </row>
    <row r="365" spans="1:14" x14ac:dyDescent="0.25">
      <c r="A365" s="9" t="s">
        <v>992</v>
      </c>
      <c r="B365" s="10">
        <v>44561</v>
      </c>
      <c r="C365" s="11">
        <v>1</v>
      </c>
      <c r="D365" s="9" t="s">
        <v>115</v>
      </c>
      <c r="E365" s="11">
        <v>2453</v>
      </c>
      <c r="F365" s="9" t="s">
        <v>1654</v>
      </c>
      <c r="G365" s="9" t="s">
        <v>1581</v>
      </c>
      <c r="H365" s="9" t="s">
        <v>1582</v>
      </c>
      <c r="I365" s="9" t="s">
        <v>1583</v>
      </c>
      <c r="J365" s="10">
        <v>44561</v>
      </c>
      <c r="K365" s="9" t="s">
        <v>1655</v>
      </c>
      <c r="L365" s="9" t="s">
        <v>1656</v>
      </c>
      <c r="M365" s="12">
        <v>2220330000</v>
      </c>
      <c r="N365" s="9" t="s">
        <v>1585</v>
      </c>
    </row>
    <row r="366" spans="1:14" x14ac:dyDescent="0.25">
      <c r="A366" s="9" t="s">
        <v>993</v>
      </c>
      <c r="B366" s="10">
        <v>44561</v>
      </c>
      <c r="C366" s="11">
        <v>1</v>
      </c>
      <c r="D366" s="9" t="s">
        <v>994</v>
      </c>
      <c r="E366" s="11">
        <v>5983</v>
      </c>
      <c r="F366" s="9" t="s">
        <v>1654</v>
      </c>
      <c r="G366" s="9" t="s">
        <v>1581</v>
      </c>
      <c r="H366" s="9" t="s">
        <v>1582</v>
      </c>
      <c r="I366" s="9" t="s">
        <v>1583</v>
      </c>
      <c r="J366" s="10">
        <v>44561</v>
      </c>
      <c r="K366" s="9" t="s">
        <v>1655</v>
      </c>
      <c r="L366" s="9" t="s">
        <v>1656</v>
      </c>
      <c r="M366" s="12">
        <v>186202000</v>
      </c>
      <c r="N366" s="9" t="s">
        <v>1585</v>
      </c>
    </row>
    <row r="367" spans="1:14" x14ac:dyDescent="0.25">
      <c r="A367" s="9" t="s">
        <v>995</v>
      </c>
      <c r="B367" s="10">
        <v>44561</v>
      </c>
      <c r="C367" s="11">
        <v>2</v>
      </c>
      <c r="D367" s="9" t="s">
        <v>996</v>
      </c>
      <c r="E367" s="11">
        <v>26182</v>
      </c>
      <c r="F367" s="9" t="s">
        <v>1654</v>
      </c>
      <c r="G367" s="9" t="s">
        <v>1581</v>
      </c>
      <c r="H367" s="9" t="s">
        <v>1582</v>
      </c>
      <c r="I367" s="9" t="s">
        <v>1583</v>
      </c>
      <c r="J367" s="10">
        <v>44561</v>
      </c>
      <c r="K367" s="9" t="s">
        <v>1655</v>
      </c>
      <c r="L367" s="9" t="s">
        <v>1656</v>
      </c>
      <c r="M367" s="12">
        <v>437593000</v>
      </c>
      <c r="N367" s="9" t="s">
        <v>1585</v>
      </c>
    </row>
    <row r="368" spans="1:14" x14ac:dyDescent="0.25">
      <c r="A368" s="9" t="s">
        <v>997</v>
      </c>
      <c r="B368" s="10">
        <v>44561</v>
      </c>
      <c r="C368" s="11">
        <v>1</v>
      </c>
      <c r="D368" s="9" t="s">
        <v>279</v>
      </c>
      <c r="E368" s="11">
        <v>8818</v>
      </c>
      <c r="F368" s="9" t="s">
        <v>1654</v>
      </c>
      <c r="G368" s="9" t="s">
        <v>1581</v>
      </c>
      <c r="H368" s="9" t="s">
        <v>1582</v>
      </c>
      <c r="I368" s="9" t="s">
        <v>1583</v>
      </c>
      <c r="J368" s="10">
        <v>44561</v>
      </c>
      <c r="K368" s="9" t="s">
        <v>1655</v>
      </c>
      <c r="L368" s="9" t="s">
        <v>1656</v>
      </c>
      <c r="M368" s="12">
        <v>96182000</v>
      </c>
      <c r="N368" s="9" t="s">
        <v>1585</v>
      </c>
    </row>
    <row r="369" spans="1:14" x14ac:dyDescent="0.25">
      <c r="A369" s="9" t="s">
        <v>998</v>
      </c>
      <c r="B369" s="10">
        <v>44561</v>
      </c>
      <c r="C369" s="11">
        <v>1</v>
      </c>
      <c r="D369" s="9" t="s">
        <v>270</v>
      </c>
      <c r="E369" s="11">
        <v>4782</v>
      </c>
      <c r="F369" s="9" t="s">
        <v>1654</v>
      </c>
      <c r="G369" s="9" t="s">
        <v>1581</v>
      </c>
      <c r="H369" s="9" t="s">
        <v>1582</v>
      </c>
      <c r="I369" s="9" t="s">
        <v>1583</v>
      </c>
      <c r="J369" s="10">
        <v>44561</v>
      </c>
      <c r="K369" s="9" t="s">
        <v>1655</v>
      </c>
      <c r="L369" s="9" t="s">
        <v>1656</v>
      </c>
      <c r="M369" s="12">
        <v>2089713000</v>
      </c>
      <c r="N369" s="9" t="s">
        <v>1585</v>
      </c>
    </row>
    <row r="370" spans="1:14" x14ac:dyDescent="0.25">
      <c r="A370" s="9" t="s">
        <v>999</v>
      </c>
      <c r="B370" s="10">
        <v>44561</v>
      </c>
      <c r="C370" s="11">
        <v>1</v>
      </c>
      <c r="D370" s="9" t="s">
        <v>1000</v>
      </c>
      <c r="E370" s="11">
        <v>9954</v>
      </c>
      <c r="F370" s="9" t="s">
        <v>1654</v>
      </c>
      <c r="G370" s="9" t="s">
        <v>1581</v>
      </c>
      <c r="H370" s="9" t="s">
        <v>1582</v>
      </c>
      <c r="I370" s="9" t="s">
        <v>1583</v>
      </c>
      <c r="J370" s="10">
        <v>44561</v>
      </c>
      <c r="K370" s="9" t="s">
        <v>1655</v>
      </c>
      <c r="L370" s="9" t="s">
        <v>1656</v>
      </c>
      <c r="M370" s="12">
        <v>9685000</v>
      </c>
      <c r="N370" s="9" t="s">
        <v>1585</v>
      </c>
    </row>
    <row r="371" spans="1:14" x14ac:dyDescent="0.25">
      <c r="A371" s="9" t="s">
        <v>1001</v>
      </c>
      <c r="B371" s="10">
        <v>44561</v>
      </c>
      <c r="C371" s="11">
        <v>3</v>
      </c>
      <c r="D371" s="9" t="s">
        <v>1002</v>
      </c>
      <c r="E371" s="11">
        <v>1325</v>
      </c>
      <c r="F371" s="9" t="s">
        <v>1654</v>
      </c>
      <c r="G371" s="9" t="s">
        <v>1581</v>
      </c>
      <c r="H371" s="9" t="s">
        <v>1582</v>
      </c>
      <c r="I371" s="9" t="s">
        <v>1583</v>
      </c>
      <c r="J371" s="10">
        <v>44561</v>
      </c>
      <c r="K371" s="9" t="s">
        <v>1655</v>
      </c>
      <c r="L371" s="9" t="s">
        <v>1656</v>
      </c>
      <c r="M371" s="12">
        <v>4499202000</v>
      </c>
      <c r="N371" s="9" t="s">
        <v>1585</v>
      </c>
    </row>
    <row r="372" spans="1:14" x14ac:dyDescent="0.25">
      <c r="A372" s="9" t="s">
        <v>1003</v>
      </c>
      <c r="B372" s="10">
        <v>44561</v>
      </c>
      <c r="C372" s="11">
        <v>1</v>
      </c>
      <c r="D372" s="9" t="s">
        <v>1004</v>
      </c>
      <c r="E372" s="11">
        <v>4707</v>
      </c>
      <c r="F372" s="9" t="s">
        <v>1654</v>
      </c>
      <c r="G372" s="9" t="s">
        <v>1581</v>
      </c>
      <c r="H372" s="9" t="s">
        <v>1582</v>
      </c>
      <c r="I372" s="9" t="s">
        <v>1583</v>
      </c>
      <c r="J372" s="10">
        <v>44561</v>
      </c>
      <c r="K372" s="9" t="s">
        <v>1655</v>
      </c>
      <c r="L372" s="9" t="s">
        <v>1656</v>
      </c>
      <c r="M372" s="12">
        <v>6424000</v>
      </c>
      <c r="N372" s="9" t="s">
        <v>1585</v>
      </c>
    </row>
    <row r="373" spans="1:14" x14ac:dyDescent="0.25">
      <c r="A373" s="9" t="s">
        <v>1005</v>
      </c>
      <c r="B373" s="10">
        <v>44561</v>
      </c>
      <c r="C373" s="11">
        <v>1</v>
      </c>
      <c r="D373" s="9" t="s">
        <v>1006</v>
      </c>
      <c r="E373" s="11">
        <v>23370</v>
      </c>
      <c r="F373" s="9" t="s">
        <v>1654</v>
      </c>
      <c r="G373" s="9" t="s">
        <v>1581</v>
      </c>
      <c r="H373" s="9" t="s">
        <v>1582</v>
      </c>
      <c r="I373" s="9" t="s">
        <v>1583</v>
      </c>
      <c r="J373" s="10">
        <v>44561</v>
      </c>
      <c r="K373" s="9" t="s">
        <v>1655</v>
      </c>
      <c r="L373" s="9" t="s">
        <v>1656</v>
      </c>
      <c r="M373" s="12">
        <v>99740000</v>
      </c>
      <c r="N373" s="9" t="s">
        <v>1585</v>
      </c>
    </row>
    <row r="374" spans="1:14" x14ac:dyDescent="0.25">
      <c r="A374" s="9" t="s">
        <v>1007</v>
      </c>
      <c r="B374" s="10">
        <v>44561</v>
      </c>
      <c r="C374" s="11">
        <v>2</v>
      </c>
      <c r="D374" s="9" t="s">
        <v>123</v>
      </c>
      <c r="E374" s="11">
        <v>3077</v>
      </c>
      <c r="F374" s="9" t="s">
        <v>1654</v>
      </c>
      <c r="G374" s="9" t="s">
        <v>1581</v>
      </c>
      <c r="H374" s="9" t="s">
        <v>1582</v>
      </c>
      <c r="I374" s="9" t="s">
        <v>1583</v>
      </c>
      <c r="J374" s="10">
        <v>44561</v>
      </c>
      <c r="K374" s="9" t="s">
        <v>1655</v>
      </c>
      <c r="L374" s="9" t="s">
        <v>1656</v>
      </c>
      <c r="M374" s="12">
        <v>318819000</v>
      </c>
      <c r="N374" s="9" t="s">
        <v>1585</v>
      </c>
    </row>
    <row r="375" spans="1:14" x14ac:dyDescent="0.25">
      <c r="A375" s="9" t="s">
        <v>1008</v>
      </c>
      <c r="B375" s="10">
        <v>44561</v>
      </c>
      <c r="C375" s="11">
        <v>3</v>
      </c>
      <c r="D375" s="9" t="s">
        <v>136</v>
      </c>
      <c r="E375" s="11">
        <v>19445</v>
      </c>
      <c r="F375" s="9" t="s">
        <v>1654</v>
      </c>
      <c r="G375" s="9" t="s">
        <v>1581</v>
      </c>
      <c r="H375" s="9" t="s">
        <v>1582</v>
      </c>
      <c r="I375" s="9" t="s">
        <v>1583</v>
      </c>
      <c r="J375" s="10">
        <v>44561</v>
      </c>
      <c r="K375" s="9" t="s">
        <v>1655</v>
      </c>
      <c r="L375" s="9" t="s">
        <v>1656</v>
      </c>
      <c r="M375" s="12">
        <v>1886439000</v>
      </c>
      <c r="N375" s="9" t="s">
        <v>1585</v>
      </c>
    </row>
    <row r="376" spans="1:14" x14ac:dyDescent="0.25">
      <c r="A376" s="9" t="s">
        <v>1009</v>
      </c>
      <c r="B376" s="10">
        <v>44561</v>
      </c>
      <c r="C376" s="11">
        <v>1</v>
      </c>
      <c r="D376" s="9" t="s">
        <v>1010</v>
      </c>
      <c r="E376" s="11">
        <v>23574</v>
      </c>
      <c r="F376" s="9" t="s">
        <v>1654</v>
      </c>
      <c r="G376" s="9" t="s">
        <v>1581</v>
      </c>
      <c r="H376" s="9" t="s">
        <v>1582</v>
      </c>
      <c r="I376" s="9" t="s">
        <v>1583</v>
      </c>
      <c r="J376" s="10">
        <v>44561</v>
      </c>
      <c r="K376" s="9" t="s">
        <v>1655</v>
      </c>
      <c r="L376" s="9" t="s">
        <v>1656</v>
      </c>
      <c r="M376" s="12">
        <v>110556000</v>
      </c>
      <c r="N376" s="9" t="s">
        <v>1585</v>
      </c>
    </row>
    <row r="377" spans="1:14" x14ac:dyDescent="0.25">
      <c r="A377" s="9" t="s">
        <v>1011</v>
      </c>
      <c r="B377" s="10">
        <v>44561</v>
      </c>
      <c r="C377" s="11">
        <v>1</v>
      </c>
      <c r="D377" s="9" t="s">
        <v>1012</v>
      </c>
      <c r="E377" s="11">
        <v>23159</v>
      </c>
      <c r="F377" s="9" t="s">
        <v>1654</v>
      </c>
      <c r="G377" s="9" t="s">
        <v>1581</v>
      </c>
      <c r="H377" s="9" t="s">
        <v>1582</v>
      </c>
      <c r="I377" s="9" t="s">
        <v>1583</v>
      </c>
      <c r="J377" s="10">
        <v>44561</v>
      </c>
      <c r="K377" s="9" t="s">
        <v>1655</v>
      </c>
      <c r="L377" s="9" t="s">
        <v>1656</v>
      </c>
      <c r="M377" s="12">
        <v>1842974000</v>
      </c>
      <c r="N377" s="9" t="s">
        <v>1585</v>
      </c>
    </row>
    <row r="378" spans="1:14" x14ac:dyDescent="0.25">
      <c r="A378" s="9" t="s">
        <v>1013</v>
      </c>
      <c r="B378" s="10">
        <v>44561</v>
      </c>
      <c r="C378" s="11">
        <v>1</v>
      </c>
      <c r="D378" s="9" t="s">
        <v>1014</v>
      </c>
      <c r="E378" s="11">
        <v>26760</v>
      </c>
      <c r="F378" s="9" t="s">
        <v>1654</v>
      </c>
      <c r="G378" s="9" t="s">
        <v>1581</v>
      </c>
      <c r="H378" s="9" t="s">
        <v>1582</v>
      </c>
      <c r="I378" s="9" t="s">
        <v>1583</v>
      </c>
      <c r="J378" s="10">
        <v>44561</v>
      </c>
      <c r="K378" s="9" t="s">
        <v>1655</v>
      </c>
      <c r="L378" s="9" t="s">
        <v>1656</v>
      </c>
      <c r="M378" s="12">
        <v>1422702000</v>
      </c>
      <c r="N378" s="9" t="s">
        <v>1585</v>
      </c>
    </row>
    <row r="379" spans="1:14" x14ac:dyDescent="0.25">
      <c r="A379" s="9" t="s">
        <v>1015</v>
      </c>
      <c r="B379" s="10">
        <v>44561</v>
      </c>
      <c r="C379" s="11">
        <v>1</v>
      </c>
      <c r="D379" s="9" t="s">
        <v>1016</v>
      </c>
      <c r="E379" s="11">
        <v>26336</v>
      </c>
      <c r="F379" s="9" t="s">
        <v>1654</v>
      </c>
      <c r="G379" s="9" t="s">
        <v>1581</v>
      </c>
      <c r="H379" s="9" t="s">
        <v>1582</v>
      </c>
      <c r="I379" s="9" t="s">
        <v>1583</v>
      </c>
      <c r="J379" s="10">
        <v>44561</v>
      </c>
      <c r="K379" s="9" t="s">
        <v>1655</v>
      </c>
      <c r="L379" s="9" t="s">
        <v>1656</v>
      </c>
      <c r="M379" s="12">
        <v>38186000</v>
      </c>
      <c r="N379" s="9" t="s">
        <v>1585</v>
      </c>
    </row>
    <row r="380" spans="1:14" x14ac:dyDescent="0.25">
      <c r="A380" s="9" t="s">
        <v>1017</v>
      </c>
      <c r="B380" s="10">
        <v>44561</v>
      </c>
      <c r="C380" s="11">
        <v>2</v>
      </c>
      <c r="D380" s="9" t="s">
        <v>1018</v>
      </c>
      <c r="E380" s="11">
        <v>25836</v>
      </c>
      <c r="F380" s="9" t="s">
        <v>1654</v>
      </c>
      <c r="G380" s="9" t="s">
        <v>1581</v>
      </c>
      <c r="H380" s="9" t="s">
        <v>1582</v>
      </c>
      <c r="I380" s="9" t="s">
        <v>1583</v>
      </c>
      <c r="J380" s="10">
        <v>44561</v>
      </c>
      <c r="K380" s="9" t="s">
        <v>1655</v>
      </c>
      <c r="L380" s="9" t="s">
        <v>1656</v>
      </c>
      <c r="M380" s="12">
        <v>39571000</v>
      </c>
      <c r="N380" s="9" t="s">
        <v>1585</v>
      </c>
    </row>
    <row r="381" spans="1:14" x14ac:dyDescent="0.25">
      <c r="A381" s="9" t="s">
        <v>1019</v>
      </c>
      <c r="B381" s="10">
        <v>44561</v>
      </c>
      <c r="C381" s="11">
        <v>2</v>
      </c>
      <c r="D381" s="9" t="s">
        <v>1020</v>
      </c>
      <c r="E381" s="11">
        <v>25089</v>
      </c>
      <c r="F381" s="9" t="s">
        <v>1654</v>
      </c>
      <c r="G381" s="9" t="s">
        <v>1581</v>
      </c>
      <c r="H381" s="9" t="s">
        <v>1582</v>
      </c>
      <c r="I381" s="9" t="s">
        <v>1583</v>
      </c>
      <c r="J381" s="10">
        <v>44561</v>
      </c>
      <c r="K381" s="9" t="s">
        <v>1655</v>
      </c>
      <c r="L381" s="9" t="s">
        <v>1656</v>
      </c>
      <c r="M381" s="12">
        <v>641949000</v>
      </c>
      <c r="N381" s="9" t="s">
        <v>1585</v>
      </c>
    </row>
    <row r="382" spans="1:14" x14ac:dyDescent="0.25">
      <c r="A382" s="9" t="s">
        <v>1021</v>
      </c>
      <c r="B382" s="10">
        <v>44561</v>
      </c>
      <c r="C382" s="11">
        <v>1</v>
      </c>
      <c r="D382" s="9" t="s">
        <v>1022</v>
      </c>
      <c r="E382" s="11">
        <v>25933</v>
      </c>
      <c r="F382" s="9" t="s">
        <v>1654</v>
      </c>
      <c r="G382" s="9" t="s">
        <v>1581</v>
      </c>
      <c r="H382" s="9" t="s">
        <v>1582</v>
      </c>
      <c r="I382" s="9" t="s">
        <v>1583</v>
      </c>
      <c r="J382" s="10">
        <v>44561</v>
      </c>
      <c r="K382" s="9" t="s">
        <v>1655</v>
      </c>
      <c r="L382" s="9" t="s">
        <v>1656</v>
      </c>
      <c r="M382" s="12">
        <v>785426000</v>
      </c>
      <c r="N382" s="9" t="s">
        <v>1585</v>
      </c>
    </row>
    <row r="383" spans="1:14" x14ac:dyDescent="0.25">
      <c r="A383" s="9" t="s">
        <v>1023</v>
      </c>
      <c r="B383" s="10">
        <v>44561</v>
      </c>
      <c r="C383" s="11">
        <v>1</v>
      </c>
      <c r="D383" s="9" t="s">
        <v>1024</v>
      </c>
      <c r="E383" s="11">
        <v>23523</v>
      </c>
      <c r="F383" s="9" t="s">
        <v>1654</v>
      </c>
      <c r="G383" s="9" t="s">
        <v>1581</v>
      </c>
      <c r="H383" s="9" t="s">
        <v>1588</v>
      </c>
      <c r="I383" s="9" t="s">
        <v>1583</v>
      </c>
      <c r="J383" s="10">
        <v>44561</v>
      </c>
      <c r="K383" s="9" t="s">
        <v>1655</v>
      </c>
      <c r="L383" s="9" t="s">
        <v>1656</v>
      </c>
      <c r="M383" s="12">
        <v>232163000</v>
      </c>
      <c r="N383" s="9" t="s">
        <v>1585</v>
      </c>
    </row>
    <row r="384" spans="1:14" x14ac:dyDescent="0.25">
      <c r="A384" s="9" t="s">
        <v>1025</v>
      </c>
      <c r="B384" s="10">
        <v>44561</v>
      </c>
      <c r="C384" s="11">
        <v>1</v>
      </c>
      <c r="D384" s="9" t="s">
        <v>1026</v>
      </c>
      <c r="E384" s="11">
        <v>23868</v>
      </c>
      <c r="F384" s="9" t="s">
        <v>1654</v>
      </c>
      <c r="G384" s="9" t="s">
        <v>1581</v>
      </c>
      <c r="H384" s="9" t="s">
        <v>1588</v>
      </c>
      <c r="I384" s="9" t="s">
        <v>1583</v>
      </c>
      <c r="J384" s="10">
        <v>44561</v>
      </c>
      <c r="K384" s="9" t="s">
        <v>1655</v>
      </c>
      <c r="L384" s="9" t="s">
        <v>1656</v>
      </c>
      <c r="M384" s="12">
        <v>141672000</v>
      </c>
      <c r="N384" s="9" t="s">
        <v>1585</v>
      </c>
    </row>
    <row r="385" spans="1:14" x14ac:dyDescent="0.25">
      <c r="A385" s="9" t="s">
        <v>1027</v>
      </c>
      <c r="B385" s="10">
        <v>44561</v>
      </c>
      <c r="C385" s="11">
        <v>1</v>
      </c>
      <c r="D385" s="9" t="s">
        <v>1028</v>
      </c>
      <c r="E385" s="11">
        <v>24236</v>
      </c>
      <c r="F385" s="9" t="s">
        <v>1654</v>
      </c>
      <c r="G385" s="9" t="s">
        <v>1581</v>
      </c>
      <c r="H385" s="9" t="s">
        <v>1582</v>
      </c>
      <c r="I385" s="9" t="s">
        <v>1583</v>
      </c>
      <c r="J385" s="10">
        <v>44561</v>
      </c>
      <c r="K385" s="9" t="s">
        <v>1655</v>
      </c>
      <c r="L385" s="9" t="s">
        <v>1656</v>
      </c>
      <c r="M385" s="12">
        <v>79624000</v>
      </c>
      <c r="N385" s="9" t="s">
        <v>1585</v>
      </c>
    </row>
    <row r="386" spans="1:14" x14ac:dyDescent="0.25">
      <c r="A386" s="9" t="s">
        <v>1029</v>
      </c>
      <c r="B386" s="10">
        <v>44561</v>
      </c>
      <c r="C386" s="11">
        <v>1</v>
      </c>
      <c r="D386" s="9" t="s">
        <v>1030</v>
      </c>
      <c r="E386" s="11">
        <v>26565</v>
      </c>
      <c r="F386" s="9" t="s">
        <v>1654</v>
      </c>
      <c r="G386" s="9" t="s">
        <v>1581</v>
      </c>
      <c r="H386" s="9" t="s">
        <v>1582</v>
      </c>
      <c r="I386" s="9" t="s">
        <v>1583</v>
      </c>
      <c r="J386" s="10">
        <v>44561</v>
      </c>
      <c r="K386" s="9" t="s">
        <v>1655</v>
      </c>
      <c r="L386" s="9" t="s">
        <v>1656</v>
      </c>
      <c r="M386" s="12">
        <v>13034000</v>
      </c>
      <c r="N386" s="9" t="s">
        <v>1585</v>
      </c>
    </row>
    <row r="387" spans="1:14" x14ac:dyDescent="0.25">
      <c r="A387" s="9" t="s">
        <v>1031</v>
      </c>
      <c r="B387" s="10">
        <v>44561</v>
      </c>
      <c r="C387" s="11">
        <v>1</v>
      </c>
      <c r="D387" s="9" t="s">
        <v>1032</v>
      </c>
      <c r="E387" s="11">
        <v>23884</v>
      </c>
      <c r="F387" s="9" t="s">
        <v>1654</v>
      </c>
      <c r="G387" s="9" t="s">
        <v>1581</v>
      </c>
      <c r="H387" s="9" t="s">
        <v>1582</v>
      </c>
      <c r="I387" s="9" t="s">
        <v>1583</v>
      </c>
      <c r="J387" s="10">
        <v>44561</v>
      </c>
      <c r="K387" s="9" t="s">
        <v>1655</v>
      </c>
      <c r="L387" s="9" t="s">
        <v>1656</v>
      </c>
      <c r="M387" s="12">
        <v>87366000</v>
      </c>
      <c r="N387" s="9" t="s">
        <v>1585</v>
      </c>
    </row>
    <row r="388" spans="1:14" x14ac:dyDescent="0.25">
      <c r="A388" s="9" t="s">
        <v>1033</v>
      </c>
      <c r="B388" s="10">
        <v>44561</v>
      </c>
      <c r="C388" s="11">
        <v>1</v>
      </c>
      <c r="D388" s="9" t="s">
        <v>1034</v>
      </c>
      <c r="E388" s="11">
        <v>24775</v>
      </c>
      <c r="F388" s="9" t="s">
        <v>1654</v>
      </c>
      <c r="G388" s="9" t="s">
        <v>1581</v>
      </c>
      <c r="H388" s="9" t="s">
        <v>1582</v>
      </c>
      <c r="I388" s="9" t="s">
        <v>1583</v>
      </c>
      <c r="J388" s="10">
        <v>44561</v>
      </c>
      <c r="K388" s="9" t="s">
        <v>1655</v>
      </c>
      <c r="L388" s="9" t="s">
        <v>1656</v>
      </c>
      <c r="M388" s="12">
        <v>210367000</v>
      </c>
      <c r="N388" s="9" t="s">
        <v>1585</v>
      </c>
    </row>
    <row r="389" spans="1:14" x14ac:dyDescent="0.25">
      <c r="A389" s="9" t="s">
        <v>1035</v>
      </c>
      <c r="B389" s="10">
        <v>44561</v>
      </c>
      <c r="C389" s="11">
        <v>1</v>
      </c>
      <c r="D389" s="9" t="s">
        <v>1036</v>
      </c>
      <c r="E389" s="11">
        <v>22942</v>
      </c>
      <c r="F389" s="9" t="s">
        <v>1654</v>
      </c>
      <c r="G389" s="9" t="s">
        <v>1581</v>
      </c>
      <c r="H389" s="9" t="s">
        <v>1582</v>
      </c>
      <c r="I389" s="9" t="s">
        <v>1583</v>
      </c>
      <c r="J389" s="10">
        <v>44561</v>
      </c>
      <c r="K389" s="9" t="s">
        <v>1655</v>
      </c>
      <c r="L389" s="9" t="s">
        <v>1656</v>
      </c>
      <c r="M389" s="12">
        <v>1222230000</v>
      </c>
      <c r="N389" s="9" t="s">
        <v>1585</v>
      </c>
    </row>
    <row r="390" spans="1:14" x14ac:dyDescent="0.25">
      <c r="A390" s="9" t="s">
        <v>1037</v>
      </c>
      <c r="B390" s="10">
        <v>44561</v>
      </c>
      <c r="C390" s="11">
        <v>1</v>
      </c>
      <c r="D390" s="9" t="s">
        <v>1038</v>
      </c>
      <c r="E390" s="11">
        <v>24090</v>
      </c>
      <c r="F390" s="9" t="s">
        <v>1654</v>
      </c>
      <c r="G390" s="9" t="s">
        <v>1581</v>
      </c>
      <c r="H390" s="9" t="s">
        <v>1582</v>
      </c>
      <c r="I390" s="9" t="s">
        <v>1583</v>
      </c>
      <c r="J390" s="10">
        <v>44561</v>
      </c>
      <c r="K390" s="9" t="s">
        <v>1655</v>
      </c>
      <c r="L390" s="9" t="s">
        <v>1656</v>
      </c>
      <c r="M390" s="12">
        <v>657021000</v>
      </c>
      <c r="N390" s="9" t="s">
        <v>1585</v>
      </c>
    </row>
    <row r="391" spans="1:14" x14ac:dyDescent="0.25">
      <c r="A391" s="9" t="s">
        <v>1039</v>
      </c>
      <c r="B391" s="10">
        <v>44561</v>
      </c>
      <c r="C391" s="11">
        <v>1</v>
      </c>
      <c r="D391" s="9" t="s">
        <v>1040</v>
      </c>
      <c r="E391" s="11">
        <v>25909</v>
      </c>
      <c r="F391" s="9" t="s">
        <v>1654</v>
      </c>
      <c r="G391" s="9" t="s">
        <v>1581</v>
      </c>
      <c r="H391" s="9" t="s">
        <v>1582</v>
      </c>
      <c r="I391" s="9" t="s">
        <v>1583</v>
      </c>
      <c r="J391" s="10">
        <v>44561</v>
      </c>
      <c r="K391" s="9" t="s">
        <v>1655</v>
      </c>
      <c r="L391" s="9" t="s">
        <v>1656</v>
      </c>
      <c r="M391" s="12">
        <v>44939000</v>
      </c>
      <c r="N391" s="9" t="s">
        <v>1585</v>
      </c>
    </row>
    <row r="392" spans="1:14" x14ac:dyDescent="0.25">
      <c r="A392" s="9" t="s">
        <v>1041</v>
      </c>
      <c r="B392" s="10">
        <v>44561</v>
      </c>
      <c r="C392" s="11">
        <v>1</v>
      </c>
      <c r="D392" s="9" t="s">
        <v>1042</v>
      </c>
      <c r="E392" s="11">
        <v>23922</v>
      </c>
      <c r="F392" s="9" t="s">
        <v>1654</v>
      </c>
      <c r="G392" s="9" t="s">
        <v>1581</v>
      </c>
      <c r="H392" s="9" t="s">
        <v>1582</v>
      </c>
      <c r="I392" s="9" t="s">
        <v>1583</v>
      </c>
      <c r="J392" s="10">
        <v>44561</v>
      </c>
      <c r="K392" s="9" t="s">
        <v>1655</v>
      </c>
      <c r="L392" s="9" t="s">
        <v>1656</v>
      </c>
      <c r="M392" s="12">
        <v>1114721000</v>
      </c>
      <c r="N392" s="9" t="s">
        <v>1585</v>
      </c>
    </row>
    <row r="393" spans="1:14" x14ac:dyDescent="0.25">
      <c r="A393" s="9" t="s">
        <v>1043</v>
      </c>
      <c r="B393" s="10">
        <v>44561</v>
      </c>
      <c r="C393" s="11">
        <v>1</v>
      </c>
      <c r="D393" s="9" t="s">
        <v>127</v>
      </c>
      <c r="E393" s="11">
        <v>3395</v>
      </c>
      <c r="F393" s="9" t="s">
        <v>1654</v>
      </c>
      <c r="G393" s="9" t="s">
        <v>1581</v>
      </c>
      <c r="H393" s="9" t="s">
        <v>1582</v>
      </c>
      <c r="I393" s="9" t="s">
        <v>1583</v>
      </c>
      <c r="J393" s="10">
        <v>44561</v>
      </c>
      <c r="K393" s="9" t="s">
        <v>1655</v>
      </c>
      <c r="L393" s="9" t="s">
        <v>1656</v>
      </c>
      <c r="M393" s="12">
        <v>67420000</v>
      </c>
      <c r="N393" s="9" t="s">
        <v>1585</v>
      </c>
    </row>
    <row r="394" spans="1:14" x14ac:dyDescent="0.25">
      <c r="A394" s="9" t="s">
        <v>1044</v>
      </c>
      <c r="B394" s="10">
        <v>44561</v>
      </c>
      <c r="C394" s="11">
        <v>1</v>
      </c>
      <c r="D394" s="9" t="s">
        <v>1045</v>
      </c>
      <c r="E394" s="11">
        <v>24155</v>
      </c>
      <c r="F394" s="9" t="s">
        <v>1654</v>
      </c>
      <c r="G394" s="9" t="s">
        <v>1581</v>
      </c>
      <c r="H394" s="9" t="s">
        <v>1582</v>
      </c>
      <c r="I394" s="9" t="s">
        <v>1583</v>
      </c>
      <c r="J394" s="10">
        <v>44561</v>
      </c>
      <c r="K394" s="9" t="s">
        <v>1655</v>
      </c>
      <c r="L394" s="9" t="s">
        <v>1656</v>
      </c>
      <c r="M394" s="12">
        <v>93089000</v>
      </c>
      <c r="N394" s="9" t="s">
        <v>1585</v>
      </c>
    </row>
    <row r="395" spans="1:14" x14ac:dyDescent="0.25">
      <c r="A395" s="9" t="s">
        <v>1046</v>
      </c>
      <c r="B395" s="10">
        <v>44561</v>
      </c>
      <c r="C395" s="11">
        <v>1</v>
      </c>
      <c r="D395" s="9" t="s">
        <v>1047</v>
      </c>
      <c r="E395" s="11">
        <v>3271</v>
      </c>
      <c r="F395" s="9" t="s">
        <v>1654</v>
      </c>
      <c r="G395" s="9" t="s">
        <v>1581</v>
      </c>
      <c r="H395" s="9" t="s">
        <v>1582</v>
      </c>
      <c r="I395" s="9" t="s">
        <v>1583</v>
      </c>
      <c r="J395" s="10">
        <v>44561</v>
      </c>
      <c r="K395" s="9" t="s">
        <v>1655</v>
      </c>
      <c r="L395" s="9" t="s">
        <v>1656</v>
      </c>
      <c r="M395" s="12">
        <v>289598000</v>
      </c>
      <c r="N395" s="9" t="s">
        <v>1585</v>
      </c>
    </row>
    <row r="396" spans="1:14" x14ac:dyDescent="0.25">
      <c r="A396" s="9" t="s">
        <v>1048</v>
      </c>
      <c r="B396" s="10">
        <v>44561</v>
      </c>
      <c r="C396" s="11">
        <v>1</v>
      </c>
      <c r="D396" s="9" t="s">
        <v>1049</v>
      </c>
      <c r="E396" s="11">
        <v>23833</v>
      </c>
      <c r="F396" s="9" t="s">
        <v>1654</v>
      </c>
      <c r="G396" s="9" t="s">
        <v>1581</v>
      </c>
      <c r="H396" s="9" t="s">
        <v>1582</v>
      </c>
      <c r="I396" s="9" t="s">
        <v>1583</v>
      </c>
      <c r="J396" s="10">
        <v>44561</v>
      </c>
      <c r="K396" s="9" t="s">
        <v>1655</v>
      </c>
      <c r="L396" s="9" t="s">
        <v>1656</v>
      </c>
      <c r="M396" s="12">
        <v>95738000</v>
      </c>
      <c r="N396" s="9" t="s">
        <v>1585</v>
      </c>
    </row>
    <row r="397" spans="1:14" x14ac:dyDescent="0.25">
      <c r="A397" s="9" t="s">
        <v>1050</v>
      </c>
      <c r="B397" s="10">
        <v>44561</v>
      </c>
      <c r="C397" s="11">
        <v>1</v>
      </c>
      <c r="D397" s="9" t="s">
        <v>1051</v>
      </c>
      <c r="E397" s="11">
        <v>23892</v>
      </c>
      <c r="F397" s="9" t="s">
        <v>1654</v>
      </c>
      <c r="G397" s="9" t="s">
        <v>1581</v>
      </c>
      <c r="H397" s="9" t="s">
        <v>1582</v>
      </c>
      <c r="I397" s="9" t="s">
        <v>1583</v>
      </c>
      <c r="J397" s="10">
        <v>44561</v>
      </c>
      <c r="K397" s="9" t="s">
        <v>1655</v>
      </c>
      <c r="L397" s="9" t="s">
        <v>1656</v>
      </c>
      <c r="M397" s="12">
        <v>1027088000</v>
      </c>
      <c r="N397" s="9" t="s">
        <v>1585</v>
      </c>
    </row>
    <row r="398" spans="1:14" x14ac:dyDescent="0.25">
      <c r="A398" s="9" t="s">
        <v>1052</v>
      </c>
      <c r="B398" s="10">
        <v>44561</v>
      </c>
      <c r="C398" s="11">
        <v>1</v>
      </c>
      <c r="D398" s="9" t="s">
        <v>1053</v>
      </c>
      <c r="E398" s="11">
        <v>26085</v>
      </c>
      <c r="F398" s="9" t="s">
        <v>1654</v>
      </c>
      <c r="G398" s="9" t="s">
        <v>1581</v>
      </c>
      <c r="H398" s="9" t="s">
        <v>1582</v>
      </c>
      <c r="I398" s="9" t="s">
        <v>1583</v>
      </c>
      <c r="J398" s="10">
        <v>44561</v>
      </c>
      <c r="K398" s="9" t="s">
        <v>1655</v>
      </c>
      <c r="L398" s="9" t="s">
        <v>1656</v>
      </c>
      <c r="M398" s="12">
        <v>656000</v>
      </c>
      <c r="N398" s="9" t="s">
        <v>1585</v>
      </c>
    </row>
    <row r="399" spans="1:14" x14ac:dyDescent="0.25">
      <c r="A399" s="9" t="s">
        <v>1054</v>
      </c>
      <c r="B399" s="10">
        <v>44561</v>
      </c>
      <c r="C399" s="11">
        <v>2</v>
      </c>
      <c r="D399" s="9" t="s">
        <v>1055</v>
      </c>
      <c r="E399" s="11">
        <v>23477</v>
      </c>
      <c r="F399" s="9" t="s">
        <v>1654</v>
      </c>
      <c r="G399" s="9" t="s">
        <v>1581</v>
      </c>
      <c r="H399" s="9" t="s">
        <v>1588</v>
      </c>
      <c r="I399" s="9" t="s">
        <v>1583</v>
      </c>
      <c r="J399" s="10">
        <v>44561</v>
      </c>
      <c r="K399" s="9" t="s">
        <v>1655</v>
      </c>
      <c r="L399" s="9" t="s">
        <v>1656</v>
      </c>
      <c r="M399" s="12">
        <v>728036000</v>
      </c>
      <c r="N399" s="9" t="s">
        <v>1585</v>
      </c>
    </row>
    <row r="400" spans="1:14" x14ac:dyDescent="0.25">
      <c r="A400" s="9" t="s">
        <v>1056</v>
      </c>
      <c r="B400" s="10">
        <v>44561</v>
      </c>
      <c r="C400" s="11">
        <v>2</v>
      </c>
      <c r="D400" s="9" t="s">
        <v>1057</v>
      </c>
      <c r="E400" s="11">
        <v>25330</v>
      </c>
      <c r="F400" s="9" t="s">
        <v>1654</v>
      </c>
      <c r="G400" s="9" t="s">
        <v>1581</v>
      </c>
      <c r="H400" s="9" t="s">
        <v>1582</v>
      </c>
      <c r="I400" s="9" t="s">
        <v>1583</v>
      </c>
      <c r="J400" s="10">
        <v>44561</v>
      </c>
      <c r="K400" s="9" t="s">
        <v>1655</v>
      </c>
      <c r="L400" s="9" t="s">
        <v>1656</v>
      </c>
      <c r="M400" s="12">
        <v>2196688000</v>
      </c>
      <c r="N400" s="9" t="s">
        <v>1585</v>
      </c>
    </row>
    <row r="401" spans="1:14" x14ac:dyDescent="0.25">
      <c r="A401" s="9" t="s">
        <v>1058</v>
      </c>
      <c r="B401" s="10">
        <v>44561</v>
      </c>
      <c r="C401" s="11">
        <v>1</v>
      </c>
      <c r="D401" s="9" t="s">
        <v>1059</v>
      </c>
      <c r="E401" s="11">
        <v>23507</v>
      </c>
      <c r="F401" s="9" t="s">
        <v>1654</v>
      </c>
      <c r="G401" s="9" t="s">
        <v>1581</v>
      </c>
      <c r="H401" s="9" t="s">
        <v>1582</v>
      </c>
      <c r="I401" s="9" t="s">
        <v>1583</v>
      </c>
      <c r="J401" s="10">
        <v>44561</v>
      </c>
      <c r="K401" s="9" t="s">
        <v>1655</v>
      </c>
      <c r="L401" s="9" t="s">
        <v>1656</v>
      </c>
      <c r="M401" s="12">
        <v>17620000</v>
      </c>
      <c r="N401" s="9" t="s">
        <v>1585</v>
      </c>
    </row>
    <row r="402" spans="1:14" x14ac:dyDescent="0.25">
      <c r="A402" s="9" t="s">
        <v>1060</v>
      </c>
      <c r="B402" s="10">
        <v>44561</v>
      </c>
      <c r="C402" s="11">
        <v>1</v>
      </c>
      <c r="D402" s="9" t="s">
        <v>1061</v>
      </c>
      <c r="E402" s="11">
        <v>23760</v>
      </c>
      <c r="F402" s="9" t="s">
        <v>1654</v>
      </c>
      <c r="G402" s="9" t="s">
        <v>1581</v>
      </c>
      <c r="H402" s="9" t="s">
        <v>1582</v>
      </c>
      <c r="I402" s="9" t="s">
        <v>1583</v>
      </c>
      <c r="J402" s="10">
        <v>44561</v>
      </c>
      <c r="K402" s="9" t="s">
        <v>1655</v>
      </c>
      <c r="L402" s="9" t="s">
        <v>1656</v>
      </c>
      <c r="M402" s="12">
        <v>364000</v>
      </c>
      <c r="N402" s="9" t="s">
        <v>1585</v>
      </c>
    </row>
    <row r="403" spans="1:14" x14ac:dyDescent="0.25">
      <c r="A403" s="9" t="s">
        <v>1062</v>
      </c>
      <c r="B403" s="10">
        <v>44561</v>
      </c>
      <c r="C403" s="11">
        <v>1</v>
      </c>
      <c r="D403" s="9" t="s">
        <v>1063</v>
      </c>
      <c r="E403" s="11">
        <v>26670</v>
      </c>
      <c r="F403" s="9" t="s">
        <v>1654</v>
      </c>
      <c r="G403" s="9" t="s">
        <v>1581</v>
      </c>
      <c r="H403" s="9" t="s">
        <v>1582</v>
      </c>
      <c r="I403" s="9" t="s">
        <v>1583</v>
      </c>
      <c r="J403" s="10">
        <v>44561</v>
      </c>
      <c r="K403" s="9" t="s">
        <v>1655</v>
      </c>
      <c r="L403" s="9" t="s">
        <v>1656</v>
      </c>
      <c r="M403" s="12">
        <v>45365000</v>
      </c>
      <c r="N403" s="9" t="s">
        <v>1585</v>
      </c>
    </row>
    <row r="404" spans="1:14" x14ac:dyDescent="0.25">
      <c r="A404" s="9" t="s">
        <v>1064</v>
      </c>
      <c r="B404" s="10">
        <v>44561</v>
      </c>
      <c r="C404" s="11">
        <v>1</v>
      </c>
      <c r="D404" s="9" t="s">
        <v>1065</v>
      </c>
      <c r="E404" s="11">
        <v>26662</v>
      </c>
      <c r="F404" s="9" t="s">
        <v>1654</v>
      </c>
      <c r="G404" s="9" t="s">
        <v>1581</v>
      </c>
      <c r="H404" s="9" t="s">
        <v>1582</v>
      </c>
      <c r="I404" s="9" t="s">
        <v>1583</v>
      </c>
      <c r="J404" s="10">
        <v>44561</v>
      </c>
      <c r="K404" s="9" t="s">
        <v>1655</v>
      </c>
      <c r="L404" s="9" t="s">
        <v>1656</v>
      </c>
      <c r="M404" s="12">
        <v>39192000</v>
      </c>
      <c r="N404" s="9" t="s">
        <v>1585</v>
      </c>
    </row>
    <row r="405" spans="1:14" x14ac:dyDescent="0.25">
      <c r="A405" s="9" t="s">
        <v>1066</v>
      </c>
      <c r="B405" s="10">
        <v>44561</v>
      </c>
      <c r="C405" s="11">
        <v>1</v>
      </c>
      <c r="D405" s="9" t="s">
        <v>1067</v>
      </c>
      <c r="E405" s="11">
        <v>26417</v>
      </c>
      <c r="F405" s="9" t="s">
        <v>1654</v>
      </c>
      <c r="G405" s="9" t="s">
        <v>1581</v>
      </c>
      <c r="H405" s="9" t="s">
        <v>1582</v>
      </c>
      <c r="I405" s="9" t="s">
        <v>1583</v>
      </c>
      <c r="J405" s="10">
        <v>44561</v>
      </c>
      <c r="K405" s="9" t="s">
        <v>1655</v>
      </c>
      <c r="L405" s="9" t="s">
        <v>1656</v>
      </c>
      <c r="M405" s="12">
        <v>140000</v>
      </c>
      <c r="N405" s="9" t="s">
        <v>1585</v>
      </c>
    </row>
    <row r="406" spans="1:14" x14ac:dyDescent="0.25">
      <c r="A406" s="9" t="s">
        <v>1068</v>
      </c>
      <c r="B406" s="10">
        <v>44561</v>
      </c>
      <c r="C406" s="11">
        <v>1</v>
      </c>
      <c r="D406" s="9" t="s">
        <v>1069</v>
      </c>
      <c r="E406" s="11">
        <v>25658</v>
      </c>
      <c r="F406" s="9" t="s">
        <v>1654</v>
      </c>
      <c r="G406" s="9" t="s">
        <v>1581</v>
      </c>
      <c r="H406" s="9" t="s">
        <v>1582</v>
      </c>
      <c r="I406" s="9" t="s">
        <v>1583</v>
      </c>
      <c r="J406" s="10">
        <v>44561</v>
      </c>
      <c r="K406" s="9" t="s">
        <v>1655</v>
      </c>
      <c r="L406" s="9" t="s">
        <v>1656</v>
      </c>
      <c r="M406" s="12">
        <v>51347000</v>
      </c>
      <c r="N406" s="9" t="s">
        <v>1585</v>
      </c>
    </row>
    <row r="407" spans="1:14" x14ac:dyDescent="0.25">
      <c r="A407" s="9" t="s">
        <v>1070</v>
      </c>
      <c r="B407" s="10">
        <v>44561</v>
      </c>
      <c r="C407" s="11">
        <v>1</v>
      </c>
      <c r="D407" s="9" t="s">
        <v>1071</v>
      </c>
      <c r="E407" s="11">
        <v>3450</v>
      </c>
      <c r="F407" s="9" t="s">
        <v>1654</v>
      </c>
      <c r="G407" s="9" t="s">
        <v>1581</v>
      </c>
      <c r="H407" s="9" t="s">
        <v>1582</v>
      </c>
      <c r="I407" s="9" t="s">
        <v>1583</v>
      </c>
      <c r="J407" s="10">
        <v>44561</v>
      </c>
      <c r="K407" s="9" t="s">
        <v>1655</v>
      </c>
      <c r="L407" s="9" t="s">
        <v>1656</v>
      </c>
      <c r="M407" s="12">
        <v>6633000</v>
      </c>
      <c r="N407" s="9" t="s">
        <v>1585</v>
      </c>
    </row>
    <row r="408" spans="1:14" x14ac:dyDescent="0.25">
      <c r="A408" s="9" t="s">
        <v>1072</v>
      </c>
      <c r="B408" s="10">
        <v>44561</v>
      </c>
      <c r="C408" s="11">
        <v>1</v>
      </c>
      <c r="D408" s="9" t="s">
        <v>140</v>
      </c>
      <c r="E408" s="11">
        <v>4081</v>
      </c>
      <c r="F408" s="9" t="s">
        <v>1654</v>
      </c>
      <c r="G408" s="9" t="s">
        <v>1581</v>
      </c>
      <c r="H408" s="9" t="s">
        <v>1582</v>
      </c>
      <c r="I408" s="9" t="s">
        <v>1583</v>
      </c>
      <c r="J408" s="10">
        <v>44561</v>
      </c>
      <c r="K408" s="9" t="s">
        <v>1655</v>
      </c>
      <c r="L408" s="9" t="s">
        <v>1656</v>
      </c>
      <c r="M408" s="12">
        <v>255019000</v>
      </c>
      <c r="N408" s="9" t="s">
        <v>1585</v>
      </c>
    </row>
    <row r="409" spans="1:14" x14ac:dyDescent="0.25">
      <c r="A409" s="9" t="s">
        <v>1073</v>
      </c>
      <c r="B409" s="10">
        <v>44561</v>
      </c>
      <c r="C409" s="11">
        <v>2</v>
      </c>
      <c r="D409" s="9" t="s">
        <v>1074</v>
      </c>
      <c r="E409" s="11">
        <v>23701</v>
      </c>
      <c r="F409" s="9" t="s">
        <v>1654</v>
      </c>
      <c r="G409" s="9" t="s">
        <v>1581</v>
      </c>
      <c r="H409" s="9" t="s">
        <v>1582</v>
      </c>
      <c r="I409" s="9" t="s">
        <v>1583</v>
      </c>
      <c r="J409" s="10">
        <v>44561</v>
      </c>
      <c r="K409" s="9" t="s">
        <v>1655</v>
      </c>
      <c r="L409" s="9" t="s">
        <v>1656</v>
      </c>
      <c r="M409" s="12">
        <v>4293000</v>
      </c>
      <c r="N409" s="9" t="s">
        <v>1585</v>
      </c>
    </row>
    <row r="410" spans="1:14" x14ac:dyDescent="0.25">
      <c r="A410" s="9" t="s">
        <v>1075</v>
      </c>
      <c r="B410" s="10">
        <v>44561</v>
      </c>
      <c r="C410" s="11">
        <v>2</v>
      </c>
      <c r="D410" s="9" t="s">
        <v>1076</v>
      </c>
      <c r="E410" s="11">
        <v>23825</v>
      </c>
      <c r="F410" s="9" t="s">
        <v>1654</v>
      </c>
      <c r="G410" s="9" t="s">
        <v>1581</v>
      </c>
      <c r="H410" s="9" t="s">
        <v>1582</v>
      </c>
      <c r="I410" s="9" t="s">
        <v>1583</v>
      </c>
      <c r="J410" s="10">
        <v>44561</v>
      </c>
      <c r="K410" s="9" t="s">
        <v>1655</v>
      </c>
      <c r="L410" s="9" t="s">
        <v>1656</v>
      </c>
      <c r="M410" s="12">
        <v>644197000</v>
      </c>
      <c r="N410" s="9" t="s">
        <v>1585</v>
      </c>
    </row>
    <row r="411" spans="1:14" x14ac:dyDescent="0.25">
      <c r="A411" s="9" t="s">
        <v>1077</v>
      </c>
      <c r="B411" s="10">
        <v>44561</v>
      </c>
      <c r="C411" s="11">
        <v>1</v>
      </c>
      <c r="D411" s="9" t="s">
        <v>1078</v>
      </c>
      <c r="E411" s="11">
        <v>26972</v>
      </c>
      <c r="F411" s="9" t="s">
        <v>1654</v>
      </c>
      <c r="G411" s="9" t="s">
        <v>1581</v>
      </c>
      <c r="H411" s="9" t="s">
        <v>1582</v>
      </c>
      <c r="I411" s="9" t="s">
        <v>1583</v>
      </c>
      <c r="J411" s="10">
        <v>44561</v>
      </c>
      <c r="K411" s="9" t="s">
        <v>1655</v>
      </c>
      <c r="L411" s="9" t="s">
        <v>1656</v>
      </c>
      <c r="M411" s="12">
        <v>1350077000</v>
      </c>
      <c r="N411" s="9" t="s">
        <v>1585</v>
      </c>
    </row>
    <row r="412" spans="1:14" x14ac:dyDescent="0.25">
      <c r="A412" s="9" t="s">
        <v>1077</v>
      </c>
      <c r="B412" s="10">
        <v>44561</v>
      </c>
      <c r="C412" s="11">
        <v>1</v>
      </c>
      <c r="D412" s="9" t="s">
        <v>1078</v>
      </c>
      <c r="E412" s="11">
        <v>26972</v>
      </c>
      <c r="F412" s="9" t="s">
        <v>1654</v>
      </c>
      <c r="G412" s="9" t="s">
        <v>1581</v>
      </c>
      <c r="H412" s="9" t="s">
        <v>1582</v>
      </c>
      <c r="I412" s="9" t="s">
        <v>1583</v>
      </c>
      <c r="J412" s="10">
        <v>44561</v>
      </c>
      <c r="K412" s="9" t="s">
        <v>1655</v>
      </c>
      <c r="L412" s="9" t="s">
        <v>1656</v>
      </c>
      <c r="M412" s="12">
        <v>1350077000</v>
      </c>
      <c r="N412" s="9" t="s">
        <v>1585</v>
      </c>
    </row>
    <row r="413" spans="1:14" x14ac:dyDescent="0.25">
      <c r="A413" s="9" t="s">
        <v>1079</v>
      </c>
      <c r="B413" s="10">
        <v>44561</v>
      </c>
      <c r="C413" s="11">
        <v>1</v>
      </c>
      <c r="D413" s="9" t="s">
        <v>1080</v>
      </c>
      <c r="E413" s="11">
        <v>25127</v>
      </c>
      <c r="F413" s="9" t="s">
        <v>1654</v>
      </c>
      <c r="G413" s="9" t="s">
        <v>1581</v>
      </c>
      <c r="H413" s="9" t="s">
        <v>1582</v>
      </c>
      <c r="I413" s="9" t="s">
        <v>1583</v>
      </c>
      <c r="J413" s="10">
        <v>44561</v>
      </c>
      <c r="K413" s="9" t="s">
        <v>1655</v>
      </c>
      <c r="L413" s="9" t="s">
        <v>1656</v>
      </c>
      <c r="M413" s="12">
        <v>28373000</v>
      </c>
      <c r="N413" s="9" t="s">
        <v>1585</v>
      </c>
    </row>
    <row r="414" spans="1:14" x14ac:dyDescent="0.25">
      <c r="A414" s="9" t="s">
        <v>1081</v>
      </c>
      <c r="B414" s="10">
        <v>44561</v>
      </c>
      <c r="C414" s="11">
        <v>1</v>
      </c>
      <c r="D414" s="9" t="s">
        <v>1082</v>
      </c>
      <c r="E414" s="11">
        <v>23558</v>
      </c>
      <c r="F414" s="9" t="s">
        <v>1654</v>
      </c>
      <c r="G414" s="9" t="s">
        <v>1581</v>
      </c>
      <c r="H414" s="9" t="s">
        <v>1588</v>
      </c>
      <c r="I414" s="9" t="s">
        <v>1583</v>
      </c>
      <c r="J414" s="10">
        <v>44561</v>
      </c>
      <c r="K414" s="9" t="s">
        <v>1655</v>
      </c>
      <c r="L414" s="9" t="s">
        <v>1656</v>
      </c>
      <c r="M414" s="12">
        <v>27458000</v>
      </c>
      <c r="N414" s="9" t="s">
        <v>1585</v>
      </c>
    </row>
    <row r="415" spans="1:14" x14ac:dyDescent="0.25">
      <c r="A415" s="9" t="s">
        <v>1083</v>
      </c>
      <c r="B415" s="10">
        <v>44561</v>
      </c>
      <c r="C415" s="11">
        <v>1</v>
      </c>
      <c r="D415" s="9" t="s">
        <v>1084</v>
      </c>
      <c r="E415" s="11">
        <v>23566</v>
      </c>
      <c r="F415" s="9" t="s">
        <v>1654</v>
      </c>
      <c r="G415" s="9" t="s">
        <v>1581</v>
      </c>
      <c r="H415" s="9" t="s">
        <v>1588</v>
      </c>
      <c r="I415" s="9" t="s">
        <v>1583</v>
      </c>
      <c r="J415" s="10">
        <v>44561</v>
      </c>
      <c r="K415" s="9" t="s">
        <v>1655</v>
      </c>
      <c r="L415" s="9" t="s">
        <v>1656</v>
      </c>
      <c r="M415" s="12">
        <v>116514000</v>
      </c>
      <c r="N415" s="9" t="s">
        <v>1585</v>
      </c>
    </row>
    <row r="416" spans="1:14" x14ac:dyDescent="0.25">
      <c r="A416" s="9" t="s">
        <v>1085</v>
      </c>
      <c r="B416" s="10">
        <v>44561</v>
      </c>
      <c r="C416" s="11">
        <v>1</v>
      </c>
      <c r="D416" s="9" t="s">
        <v>1086</v>
      </c>
      <c r="E416" s="11">
        <v>26654</v>
      </c>
      <c r="F416" s="9" t="s">
        <v>1654</v>
      </c>
      <c r="G416" s="9" t="s">
        <v>1581</v>
      </c>
      <c r="H416" s="9" t="s">
        <v>1582</v>
      </c>
      <c r="I416" s="9" t="s">
        <v>1583</v>
      </c>
      <c r="J416" s="10">
        <v>44561</v>
      </c>
      <c r="K416" s="9" t="s">
        <v>1655</v>
      </c>
      <c r="L416" s="9" t="s">
        <v>1656</v>
      </c>
      <c r="M416" s="12">
        <v>98951000</v>
      </c>
      <c r="N416" s="9" t="s">
        <v>1585</v>
      </c>
    </row>
    <row r="417" spans="1:14" x14ac:dyDescent="0.25">
      <c r="A417" s="9" t="s">
        <v>1087</v>
      </c>
      <c r="B417" s="10">
        <v>44561</v>
      </c>
      <c r="C417" s="11">
        <v>1</v>
      </c>
      <c r="D417" s="9" t="s">
        <v>1088</v>
      </c>
      <c r="E417" s="11">
        <v>23850</v>
      </c>
      <c r="F417" s="9" t="s">
        <v>1654</v>
      </c>
      <c r="G417" s="9" t="s">
        <v>1581</v>
      </c>
      <c r="H417" s="9" t="s">
        <v>1588</v>
      </c>
      <c r="I417" s="9" t="s">
        <v>1583</v>
      </c>
      <c r="J417" s="10">
        <v>44561</v>
      </c>
      <c r="K417" s="9" t="s">
        <v>1655</v>
      </c>
      <c r="L417" s="9" t="s">
        <v>1656</v>
      </c>
      <c r="M417" s="12">
        <v>48038000</v>
      </c>
      <c r="N417" s="9" t="s">
        <v>1585</v>
      </c>
    </row>
    <row r="418" spans="1:14" x14ac:dyDescent="0.25">
      <c r="A418" s="9" t="s">
        <v>1089</v>
      </c>
      <c r="B418" s="10">
        <v>44561</v>
      </c>
      <c r="C418" s="11">
        <v>1</v>
      </c>
      <c r="D418" s="9" t="s">
        <v>1090</v>
      </c>
      <c r="E418" s="11">
        <v>24538</v>
      </c>
      <c r="F418" s="9" t="s">
        <v>1654</v>
      </c>
      <c r="G418" s="9" t="s">
        <v>1581</v>
      </c>
      <c r="H418" s="9" t="s">
        <v>1582</v>
      </c>
      <c r="I418" s="9" t="s">
        <v>1583</v>
      </c>
      <c r="J418" s="10">
        <v>44561</v>
      </c>
      <c r="K418" s="9" t="s">
        <v>1655</v>
      </c>
      <c r="L418" s="9" t="s">
        <v>1656</v>
      </c>
      <c r="M418" s="12">
        <v>20758000</v>
      </c>
      <c r="N418" s="9" t="s">
        <v>1585</v>
      </c>
    </row>
    <row r="419" spans="1:14" x14ac:dyDescent="0.25">
      <c r="A419" s="9" t="s">
        <v>1091</v>
      </c>
      <c r="B419" s="10">
        <v>44561</v>
      </c>
      <c r="C419" s="11">
        <v>1</v>
      </c>
      <c r="D419" s="9" t="s">
        <v>1092</v>
      </c>
      <c r="E419" s="11">
        <v>23841</v>
      </c>
      <c r="F419" s="9" t="s">
        <v>1654</v>
      </c>
      <c r="G419" s="9" t="s">
        <v>1581</v>
      </c>
      <c r="H419" s="9" t="s">
        <v>1588</v>
      </c>
      <c r="I419" s="9" t="s">
        <v>1583</v>
      </c>
      <c r="J419" s="10">
        <v>44561</v>
      </c>
      <c r="K419" s="9" t="s">
        <v>1655</v>
      </c>
      <c r="L419" s="9" t="s">
        <v>1656</v>
      </c>
      <c r="M419" s="12">
        <v>45710000</v>
      </c>
      <c r="N419" s="9" t="s">
        <v>1585</v>
      </c>
    </row>
    <row r="420" spans="1:14" x14ac:dyDescent="0.25">
      <c r="A420" s="9" t="s">
        <v>1093</v>
      </c>
      <c r="B420" s="10">
        <v>44561</v>
      </c>
      <c r="C420" s="11">
        <v>1</v>
      </c>
      <c r="D420" s="9" t="s">
        <v>1094</v>
      </c>
      <c r="E420" s="11">
        <v>24139</v>
      </c>
      <c r="F420" s="9" t="s">
        <v>1654</v>
      </c>
      <c r="G420" s="9" t="s">
        <v>1581</v>
      </c>
      <c r="H420" s="9" t="s">
        <v>1582</v>
      </c>
      <c r="I420" s="9" t="s">
        <v>1583</v>
      </c>
      <c r="J420" s="10">
        <v>44561</v>
      </c>
      <c r="K420" s="9" t="s">
        <v>1655</v>
      </c>
      <c r="L420" s="9" t="s">
        <v>1656</v>
      </c>
      <c r="M420" s="12">
        <v>51304000</v>
      </c>
      <c r="N420" s="9" t="s">
        <v>1585</v>
      </c>
    </row>
    <row r="421" spans="1:14" x14ac:dyDescent="0.25">
      <c r="A421" s="9" t="s">
        <v>1095</v>
      </c>
      <c r="B421" s="10">
        <v>44561</v>
      </c>
      <c r="C421" s="11">
        <v>1</v>
      </c>
      <c r="D421" s="9" t="s">
        <v>1096</v>
      </c>
      <c r="E421" s="11">
        <v>25178</v>
      </c>
      <c r="F421" s="9" t="s">
        <v>1654</v>
      </c>
      <c r="G421" s="9" t="s">
        <v>1581</v>
      </c>
      <c r="H421" s="9" t="s">
        <v>1582</v>
      </c>
      <c r="I421" s="9" t="s">
        <v>1583</v>
      </c>
      <c r="J421" s="10">
        <v>44561</v>
      </c>
      <c r="K421" s="9" t="s">
        <v>1655</v>
      </c>
      <c r="L421" s="9" t="s">
        <v>1656</v>
      </c>
      <c r="M421" s="12">
        <v>415127000</v>
      </c>
      <c r="N421" s="9" t="s">
        <v>1585</v>
      </c>
    </row>
    <row r="422" spans="1:14" x14ac:dyDescent="0.25">
      <c r="A422" s="9" t="s">
        <v>1097</v>
      </c>
      <c r="B422" s="10">
        <v>44561</v>
      </c>
      <c r="C422" s="11">
        <v>1</v>
      </c>
      <c r="D422" s="9" t="s">
        <v>1098</v>
      </c>
      <c r="E422" s="11">
        <v>20621</v>
      </c>
      <c r="F422" s="9" t="s">
        <v>1654</v>
      </c>
      <c r="G422" s="9" t="s">
        <v>1581</v>
      </c>
      <c r="H422" s="9" t="s">
        <v>1582</v>
      </c>
      <c r="I422" s="9" t="s">
        <v>1583</v>
      </c>
      <c r="J422" s="10">
        <v>44561</v>
      </c>
      <c r="K422" s="9" t="s">
        <v>1655</v>
      </c>
      <c r="L422" s="9" t="s">
        <v>1656</v>
      </c>
      <c r="M422" s="12">
        <v>1193115000</v>
      </c>
      <c r="N422" s="9" t="s">
        <v>1585</v>
      </c>
    </row>
    <row r="423" spans="1:14" x14ac:dyDescent="0.25">
      <c r="A423" s="9" t="s">
        <v>1099</v>
      </c>
      <c r="B423" s="10">
        <v>44561</v>
      </c>
      <c r="C423" s="11">
        <v>1</v>
      </c>
      <c r="D423" s="9" t="s">
        <v>1100</v>
      </c>
      <c r="E423" s="11">
        <v>23698</v>
      </c>
      <c r="F423" s="9" t="s">
        <v>1654</v>
      </c>
      <c r="G423" s="9" t="s">
        <v>1581</v>
      </c>
      <c r="H423" s="9" t="s">
        <v>1588</v>
      </c>
      <c r="I423" s="9" t="s">
        <v>1583</v>
      </c>
      <c r="J423" s="10">
        <v>44561</v>
      </c>
      <c r="K423" s="9" t="s">
        <v>1655</v>
      </c>
      <c r="L423" s="9" t="s">
        <v>1656</v>
      </c>
      <c r="M423" s="12">
        <v>99595000</v>
      </c>
      <c r="N423" s="9" t="s">
        <v>1585</v>
      </c>
    </row>
    <row r="424" spans="1:14" x14ac:dyDescent="0.25">
      <c r="A424" s="9" t="s">
        <v>1101</v>
      </c>
      <c r="B424" s="10">
        <v>44561</v>
      </c>
      <c r="C424" s="11">
        <v>1</v>
      </c>
      <c r="D424" s="9" t="s">
        <v>1102</v>
      </c>
      <c r="E424" s="11">
        <v>23795</v>
      </c>
      <c r="F424" s="9" t="s">
        <v>1654</v>
      </c>
      <c r="G424" s="9" t="s">
        <v>1581</v>
      </c>
      <c r="H424" s="9" t="s">
        <v>1582</v>
      </c>
      <c r="I424" s="9" t="s">
        <v>1583</v>
      </c>
      <c r="J424" s="10">
        <v>44561</v>
      </c>
      <c r="K424" s="9" t="s">
        <v>1655</v>
      </c>
      <c r="L424" s="9" t="s">
        <v>1656</v>
      </c>
      <c r="M424" s="12">
        <v>16185000</v>
      </c>
      <c r="N424" s="9" t="s">
        <v>1585</v>
      </c>
    </row>
    <row r="425" spans="1:14" x14ac:dyDescent="0.25">
      <c r="A425" s="9" t="s">
        <v>1103</v>
      </c>
      <c r="B425" s="10">
        <v>44561</v>
      </c>
      <c r="C425" s="11">
        <v>1</v>
      </c>
      <c r="D425" s="9" t="s">
        <v>139</v>
      </c>
      <c r="E425" s="11">
        <v>3158</v>
      </c>
      <c r="F425" s="9" t="s">
        <v>1654</v>
      </c>
      <c r="G425" s="9" t="s">
        <v>1581</v>
      </c>
      <c r="H425" s="9" t="s">
        <v>1582</v>
      </c>
      <c r="I425" s="9" t="s">
        <v>1583</v>
      </c>
      <c r="J425" s="10">
        <v>44561</v>
      </c>
      <c r="K425" s="9" t="s">
        <v>1655</v>
      </c>
      <c r="L425" s="9" t="s">
        <v>1656</v>
      </c>
      <c r="M425" s="12">
        <v>220859000</v>
      </c>
      <c r="N425" s="9" t="s">
        <v>1585</v>
      </c>
    </row>
    <row r="426" spans="1:14" x14ac:dyDescent="0.25">
      <c r="A426" s="9" t="s">
        <v>1104</v>
      </c>
      <c r="B426" s="10">
        <v>44561</v>
      </c>
      <c r="C426" s="11">
        <v>1</v>
      </c>
      <c r="D426" s="9" t="s">
        <v>1105</v>
      </c>
      <c r="E426" s="11">
        <v>26794</v>
      </c>
      <c r="F426" s="9" t="s">
        <v>1654</v>
      </c>
      <c r="G426" s="9" t="s">
        <v>1581</v>
      </c>
      <c r="H426" s="9" t="s">
        <v>1582</v>
      </c>
      <c r="I426" s="9" t="s">
        <v>1583</v>
      </c>
      <c r="J426" s="10">
        <v>44561</v>
      </c>
      <c r="K426" s="9" t="s">
        <v>1655</v>
      </c>
      <c r="L426" s="9" t="s">
        <v>1656</v>
      </c>
      <c r="M426" s="12">
        <v>95781000</v>
      </c>
      <c r="N426" s="9" t="s">
        <v>1585</v>
      </c>
    </row>
    <row r="427" spans="1:14" x14ac:dyDescent="0.25">
      <c r="A427" s="9" t="s">
        <v>1106</v>
      </c>
      <c r="B427" s="10">
        <v>44561</v>
      </c>
      <c r="C427" s="11">
        <v>1</v>
      </c>
      <c r="D427" s="9" t="s">
        <v>1107</v>
      </c>
      <c r="E427" s="11">
        <v>25623</v>
      </c>
      <c r="F427" s="9" t="s">
        <v>1654</v>
      </c>
      <c r="G427" s="9" t="s">
        <v>1581</v>
      </c>
      <c r="H427" s="9" t="s">
        <v>1582</v>
      </c>
      <c r="I427" s="9" t="s">
        <v>1583</v>
      </c>
      <c r="J427" s="10">
        <v>44561</v>
      </c>
      <c r="K427" s="9" t="s">
        <v>1655</v>
      </c>
      <c r="L427" s="9" t="s">
        <v>1656</v>
      </c>
      <c r="M427" s="12">
        <v>2533470000</v>
      </c>
      <c r="N427" s="9" t="s">
        <v>1585</v>
      </c>
    </row>
    <row r="428" spans="1:14" x14ac:dyDescent="0.25">
      <c r="A428" s="9" t="s">
        <v>1108</v>
      </c>
      <c r="B428" s="10">
        <v>44561</v>
      </c>
      <c r="C428" s="11">
        <v>1</v>
      </c>
      <c r="D428" s="9" t="s">
        <v>1109</v>
      </c>
      <c r="E428" s="11">
        <v>25305</v>
      </c>
      <c r="F428" s="9" t="s">
        <v>1654</v>
      </c>
      <c r="G428" s="9" t="s">
        <v>1581</v>
      </c>
      <c r="H428" s="9" t="s">
        <v>1582</v>
      </c>
      <c r="I428" s="9" t="s">
        <v>1583</v>
      </c>
      <c r="J428" s="10">
        <v>44561</v>
      </c>
      <c r="K428" s="9" t="s">
        <v>1655</v>
      </c>
      <c r="L428" s="9" t="s">
        <v>1656</v>
      </c>
      <c r="M428" s="12">
        <v>29183000</v>
      </c>
      <c r="N428" s="9" t="s">
        <v>1585</v>
      </c>
    </row>
    <row r="429" spans="1:14" x14ac:dyDescent="0.25">
      <c r="A429" s="9" t="s">
        <v>1110</v>
      </c>
      <c r="B429" s="10">
        <v>44561</v>
      </c>
      <c r="C429" s="11">
        <v>1</v>
      </c>
      <c r="D429" s="9" t="s">
        <v>1111</v>
      </c>
      <c r="E429" s="11">
        <v>24716</v>
      </c>
      <c r="F429" s="9" t="s">
        <v>1654</v>
      </c>
      <c r="G429" s="9" t="s">
        <v>1581</v>
      </c>
      <c r="H429" s="9" t="s">
        <v>1582</v>
      </c>
      <c r="I429" s="9" t="s">
        <v>1583</v>
      </c>
      <c r="J429" s="10">
        <v>44561</v>
      </c>
      <c r="K429" s="9" t="s">
        <v>1655</v>
      </c>
      <c r="L429" s="9" t="s">
        <v>1656</v>
      </c>
      <c r="M429" s="12">
        <v>788009000</v>
      </c>
      <c r="N429" s="9" t="s">
        <v>1585</v>
      </c>
    </row>
    <row r="430" spans="1:14" x14ac:dyDescent="0.25">
      <c r="A430" s="9" t="s">
        <v>1112</v>
      </c>
      <c r="B430" s="10">
        <v>44561</v>
      </c>
      <c r="C430" s="11">
        <v>1</v>
      </c>
      <c r="D430" s="9" t="s">
        <v>1113</v>
      </c>
      <c r="E430" s="11">
        <v>25194</v>
      </c>
      <c r="F430" s="9" t="s">
        <v>1654</v>
      </c>
      <c r="G430" s="9" t="s">
        <v>1581</v>
      </c>
      <c r="H430" s="9" t="s">
        <v>1582</v>
      </c>
      <c r="I430" s="9" t="s">
        <v>1583</v>
      </c>
      <c r="J430" s="10">
        <v>44561</v>
      </c>
      <c r="K430" s="9" t="s">
        <v>1655</v>
      </c>
      <c r="L430" s="9" t="s">
        <v>1656</v>
      </c>
      <c r="M430" s="12">
        <v>38485000</v>
      </c>
      <c r="N430" s="9" t="s">
        <v>1585</v>
      </c>
    </row>
    <row r="431" spans="1:14" x14ac:dyDescent="0.25">
      <c r="A431" s="9" t="s">
        <v>1114</v>
      </c>
      <c r="B431" s="10">
        <v>44561</v>
      </c>
      <c r="C431" s="11">
        <v>1</v>
      </c>
      <c r="D431" s="9" t="s">
        <v>1115</v>
      </c>
      <c r="E431" s="11">
        <v>26689</v>
      </c>
      <c r="F431" s="9" t="s">
        <v>1654</v>
      </c>
      <c r="G431" s="9" t="s">
        <v>1581</v>
      </c>
      <c r="H431" s="9" t="s">
        <v>1582</v>
      </c>
      <c r="I431" s="9" t="s">
        <v>1583</v>
      </c>
      <c r="J431" s="10">
        <v>44561</v>
      </c>
      <c r="K431" s="9" t="s">
        <v>1655</v>
      </c>
      <c r="L431" s="9" t="s">
        <v>1656</v>
      </c>
      <c r="M431" s="12">
        <v>38104000</v>
      </c>
      <c r="N431" s="9" t="s">
        <v>1585</v>
      </c>
    </row>
    <row r="432" spans="1:14" x14ac:dyDescent="0.25">
      <c r="A432" s="9" t="s">
        <v>1116</v>
      </c>
      <c r="B432" s="10">
        <v>44561</v>
      </c>
      <c r="C432" s="11">
        <v>2</v>
      </c>
      <c r="D432" s="9" t="s">
        <v>1117</v>
      </c>
      <c r="E432" s="11">
        <v>25070</v>
      </c>
      <c r="F432" s="9" t="s">
        <v>1654</v>
      </c>
      <c r="G432" s="9" t="s">
        <v>1581</v>
      </c>
      <c r="H432" s="9" t="s">
        <v>1582</v>
      </c>
      <c r="I432" s="9" t="s">
        <v>1583</v>
      </c>
      <c r="J432" s="10">
        <v>44561</v>
      </c>
      <c r="K432" s="9" t="s">
        <v>1655</v>
      </c>
      <c r="L432" s="9" t="s">
        <v>1656</v>
      </c>
      <c r="M432" s="12">
        <v>622348000</v>
      </c>
      <c r="N432" s="9" t="s">
        <v>1585</v>
      </c>
    </row>
    <row r="433" spans="1:14" x14ac:dyDescent="0.25">
      <c r="A433" s="9" t="s">
        <v>1118</v>
      </c>
      <c r="B433" s="10">
        <v>44561</v>
      </c>
      <c r="C433" s="11">
        <v>3</v>
      </c>
      <c r="D433" s="9" t="s">
        <v>1119</v>
      </c>
      <c r="E433" s="11">
        <v>24830</v>
      </c>
      <c r="F433" s="9" t="s">
        <v>1654</v>
      </c>
      <c r="G433" s="9" t="s">
        <v>1581</v>
      </c>
      <c r="H433" s="9" t="s">
        <v>1582</v>
      </c>
      <c r="I433" s="9" t="s">
        <v>1583</v>
      </c>
      <c r="J433" s="10">
        <v>44561</v>
      </c>
      <c r="K433" s="9" t="s">
        <v>1655</v>
      </c>
      <c r="L433" s="9" t="s">
        <v>1656</v>
      </c>
      <c r="M433" s="12">
        <v>173614000</v>
      </c>
      <c r="N433" s="9" t="s">
        <v>1585</v>
      </c>
    </row>
    <row r="434" spans="1:14" x14ac:dyDescent="0.25">
      <c r="A434" s="9" t="s">
        <v>1120</v>
      </c>
      <c r="B434" s="10">
        <v>44561</v>
      </c>
      <c r="C434" s="11">
        <v>1</v>
      </c>
      <c r="D434" s="9" t="s">
        <v>1121</v>
      </c>
      <c r="E434" s="11">
        <v>24210</v>
      </c>
      <c r="F434" s="9" t="s">
        <v>1654</v>
      </c>
      <c r="G434" s="9" t="s">
        <v>1581</v>
      </c>
      <c r="H434" s="9" t="s">
        <v>1582</v>
      </c>
      <c r="I434" s="9" t="s">
        <v>1583</v>
      </c>
      <c r="J434" s="10">
        <v>44561</v>
      </c>
      <c r="K434" s="9" t="s">
        <v>1655</v>
      </c>
      <c r="L434" s="9" t="s">
        <v>1656</v>
      </c>
      <c r="M434" s="12">
        <v>429668000</v>
      </c>
      <c r="N434" s="9" t="s">
        <v>1585</v>
      </c>
    </row>
    <row r="435" spans="1:14" x14ac:dyDescent="0.25">
      <c r="A435" s="9" t="s">
        <v>1122</v>
      </c>
      <c r="B435" s="10">
        <v>44561</v>
      </c>
      <c r="C435" s="11">
        <v>1</v>
      </c>
      <c r="D435" s="9" t="s">
        <v>1123</v>
      </c>
      <c r="E435" s="11">
        <v>24120</v>
      </c>
      <c r="F435" s="9" t="s">
        <v>1654</v>
      </c>
      <c r="G435" s="9" t="s">
        <v>1581</v>
      </c>
      <c r="H435" s="9" t="s">
        <v>1582</v>
      </c>
      <c r="I435" s="9" t="s">
        <v>1583</v>
      </c>
      <c r="J435" s="10">
        <v>44561</v>
      </c>
      <c r="K435" s="9" t="s">
        <v>1655</v>
      </c>
      <c r="L435" s="9" t="s">
        <v>1656</v>
      </c>
      <c r="M435" s="12">
        <v>13344000</v>
      </c>
      <c r="N435" s="9" t="s">
        <v>1585</v>
      </c>
    </row>
    <row r="436" spans="1:14" x14ac:dyDescent="0.25">
      <c r="A436" s="9" t="s">
        <v>1124</v>
      </c>
      <c r="B436" s="10">
        <v>44561</v>
      </c>
      <c r="C436" s="11">
        <v>1</v>
      </c>
      <c r="D436" s="9" t="s">
        <v>1125</v>
      </c>
      <c r="E436" s="11">
        <v>26204</v>
      </c>
      <c r="F436" s="9" t="s">
        <v>1654</v>
      </c>
      <c r="G436" s="9" t="s">
        <v>1581</v>
      </c>
      <c r="H436" s="9" t="s">
        <v>1582</v>
      </c>
      <c r="I436" s="9" t="s">
        <v>1583</v>
      </c>
      <c r="J436" s="10">
        <v>44561</v>
      </c>
      <c r="K436" s="9" t="s">
        <v>1655</v>
      </c>
      <c r="L436" s="9" t="s">
        <v>1656</v>
      </c>
      <c r="M436" s="12">
        <v>69561000</v>
      </c>
      <c r="N436" s="9" t="s">
        <v>1585</v>
      </c>
    </row>
    <row r="437" spans="1:14" x14ac:dyDescent="0.25">
      <c r="A437" s="9" t="s">
        <v>1126</v>
      </c>
      <c r="B437" s="10">
        <v>44561</v>
      </c>
      <c r="C437" s="11">
        <v>1</v>
      </c>
      <c r="D437" s="9" t="s">
        <v>333</v>
      </c>
      <c r="E437" s="11">
        <v>15300</v>
      </c>
      <c r="F437" s="9" t="s">
        <v>1654</v>
      </c>
      <c r="G437" s="9" t="s">
        <v>1581</v>
      </c>
      <c r="H437" s="9" t="s">
        <v>1582</v>
      </c>
      <c r="I437" s="9" t="s">
        <v>1583</v>
      </c>
      <c r="J437" s="10">
        <v>44561</v>
      </c>
      <c r="K437" s="9" t="s">
        <v>1655</v>
      </c>
      <c r="L437" s="9" t="s">
        <v>1656</v>
      </c>
      <c r="M437" s="12">
        <v>1084042000</v>
      </c>
      <c r="N437" s="9" t="s">
        <v>1585</v>
      </c>
    </row>
    <row r="438" spans="1:14" x14ac:dyDescent="0.25">
      <c r="A438" s="9" t="s">
        <v>1127</v>
      </c>
      <c r="B438" s="10">
        <v>44561</v>
      </c>
      <c r="C438" s="11">
        <v>1</v>
      </c>
      <c r="D438" s="9" t="s">
        <v>1128</v>
      </c>
      <c r="E438" s="11">
        <v>25186</v>
      </c>
      <c r="F438" s="9" t="s">
        <v>1654</v>
      </c>
      <c r="G438" s="9" t="s">
        <v>1581</v>
      </c>
      <c r="H438" s="9" t="s">
        <v>1582</v>
      </c>
      <c r="I438" s="9" t="s">
        <v>1583</v>
      </c>
      <c r="J438" s="10">
        <v>44561</v>
      </c>
      <c r="K438" s="9" t="s">
        <v>1655</v>
      </c>
      <c r="L438" s="9" t="s">
        <v>1656</v>
      </c>
      <c r="M438" s="12">
        <v>4086000</v>
      </c>
      <c r="N438" s="9" t="s">
        <v>1585</v>
      </c>
    </row>
    <row r="439" spans="1:14" x14ac:dyDescent="0.25">
      <c r="A439" s="9" t="s">
        <v>1129</v>
      </c>
      <c r="B439" s="10">
        <v>44561</v>
      </c>
      <c r="C439" s="11">
        <v>1</v>
      </c>
      <c r="D439" s="9" t="s">
        <v>1130</v>
      </c>
      <c r="E439" s="11">
        <v>23990</v>
      </c>
      <c r="F439" s="9" t="s">
        <v>1654</v>
      </c>
      <c r="G439" s="9" t="s">
        <v>1581</v>
      </c>
      <c r="H439" s="9" t="s">
        <v>1582</v>
      </c>
      <c r="I439" s="9" t="s">
        <v>1583</v>
      </c>
      <c r="J439" s="10">
        <v>44561</v>
      </c>
      <c r="K439" s="9" t="s">
        <v>1655</v>
      </c>
      <c r="L439" s="9" t="s">
        <v>1656</v>
      </c>
      <c r="M439" s="12">
        <v>1535000</v>
      </c>
      <c r="N439" s="9" t="s">
        <v>1585</v>
      </c>
    </row>
    <row r="440" spans="1:14" x14ac:dyDescent="0.25">
      <c r="A440" s="9" t="s">
        <v>1131</v>
      </c>
      <c r="B440" s="10">
        <v>44561</v>
      </c>
      <c r="C440" s="11">
        <v>1</v>
      </c>
      <c r="D440" s="9" t="s">
        <v>1132</v>
      </c>
      <c r="E440" s="11">
        <v>23809</v>
      </c>
      <c r="F440" s="9" t="s">
        <v>1654</v>
      </c>
      <c r="G440" s="9" t="s">
        <v>1581</v>
      </c>
      <c r="H440" s="9" t="s">
        <v>1582</v>
      </c>
      <c r="I440" s="9" t="s">
        <v>1583</v>
      </c>
      <c r="J440" s="10">
        <v>44561</v>
      </c>
      <c r="K440" s="9" t="s">
        <v>1655</v>
      </c>
      <c r="L440" s="9" t="s">
        <v>1656</v>
      </c>
      <c r="M440" s="12">
        <v>267630000</v>
      </c>
      <c r="N440" s="9" t="s">
        <v>1585</v>
      </c>
    </row>
    <row r="441" spans="1:14" x14ac:dyDescent="0.25">
      <c r="A441" s="9" t="s">
        <v>1133</v>
      </c>
      <c r="B441" s="10">
        <v>44561</v>
      </c>
      <c r="C441" s="11">
        <v>1</v>
      </c>
      <c r="D441" s="9" t="s">
        <v>1134</v>
      </c>
      <c r="E441" s="11">
        <v>25771</v>
      </c>
      <c r="F441" s="9" t="s">
        <v>1654</v>
      </c>
      <c r="G441" s="9" t="s">
        <v>1581</v>
      </c>
      <c r="H441" s="9" t="s">
        <v>1582</v>
      </c>
      <c r="I441" s="9" t="s">
        <v>1583</v>
      </c>
      <c r="J441" s="10">
        <v>44561</v>
      </c>
      <c r="K441" s="9" t="s">
        <v>1655</v>
      </c>
      <c r="L441" s="9" t="s">
        <v>1656</v>
      </c>
      <c r="M441" s="12">
        <v>126182000</v>
      </c>
      <c r="N441" s="9" t="s">
        <v>1585</v>
      </c>
    </row>
    <row r="442" spans="1:14" x14ac:dyDescent="0.25">
      <c r="A442" s="9" t="s">
        <v>1135</v>
      </c>
      <c r="B442" s="10">
        <v>44561</v>
      </c>
      <c r="C442" s="11">
        <v>1</v>
      </c>
      <c r="D442" s="9" t="s">
        <v>1136</v>
      </c>
      <c r="E442" s="11">
        <v>26280</v>
      </c>
      <c r="F442" s="9" t="s">
        <v>1654</v>
      </c>
      <c r="G442" s="9" t="s">
        <v>1581</v>
      </c>
      <c r="H442" s="9" t="s">
        <v>1582</v>
      </c>
      <c r="I442" s="9" t="s">
        <v>1583</v>
      </c>
      <c r="J442" s="10">
        <v>44561</v>
      </c>
      <c r="K442" s="9" t="s">
        <v>1655</v>
      </c>
      <c r="L442" s="9" t="s">
        <v>1656</v>
      </c>
      <c r="M442" s="12">
        <v>76915000</v>
      </c>
      <c r="N442" s="9" t="s">
        <v>1585</v>
      </c>
    </row>
    <row r="443" spans="1:14" x14ac:dyDescent="0.25">
      <c r="A443" s="9" t="s">
        <v>1137</v>
      </c>
      <c r="B443" s="10">
        <v>44561</v>
      </c>
      <c r="C443" s="11">
        <v>1</v>
      </c>
      <c r="D443" s="9" t="s">
        <v>1138</v>
      </c>
      <c r="E443" s="11">
        <v>26816</v>
      </c>
      <c r="F443" s="9" t="s">
        <v>1654</v>
      </c>
      <c r="G443" s="9" t="s">
        <v>1581</v>
      </c>
      <c r="H443" s="9" t="s">
        <v>1582</v>
      </c>
      <c r="I443" s="9" t="s">
        <v>1583</v>
      </c>
      <c r="J443" s="10">
        <v>44561</v>
      </c>
      <c r="K443" s="9" t="s">
        <v>1655</v>
      </c>
      <c r="L443" s="9" t="s">
        <v>1656</v>
      </c>
      <c r="M443" s="12">
        <v>0</v>
      </c>
      <c r="N443" s="9" t="s">
        <v>1585</v>
      </c>
    </row>
    <row r="444" spans="1:14" x14ac:dyDescent="0.25">
      <c r="A444" s="9" t="s">
        <v>1139</v>
      </c>
      <c r="B444" s="10">
        <v>44561</v>
      </c>
      <c r="C444" s="11">
        <v>3</v>
      </c>
      <c r="D444" s="9" t="s">
        <v>1140</v>
      </c>
      <c r="E444" s="11">
        <v>26077</v>
      </c>
      <c r="F444" s="9" t="s">
        <v>1654</v>
      </c>
      <c r="G444" s="9" t="s">
        <v>1581</v>
      </c>
      <c r="H444" s="9" t="s">
        <v>1582</v>
      </c>
      <c r="I444" s="9" t="s">
        <v>1583</v>
      </c>
      <c r="J444" s="10">
        <v>44561</v>
      </c>
      <c r="K444" s="9" t="s">
        <v>1655</v>
      </c>
      <c r="L444" s="9" t="s">
        <v>1656</v>
      </c>
      <c r="M444" s="12">
        <v>25841000</v>
      </c>
      <c r="N444" s="9" t="s">
        <v>1585</v>
      </c>
    </row>
    <row r="445" spans="1:14" x14ac:dyDescent="0.25">
      <c r="A445" s="9" t="s">
        <v>1141</v>
      </c>
      <c r="B445" s="10">
        <v>44561</v>
      </c>
      <c r="C445" s="11">
        <v>2</v>
      </c>
      <c r="D445" s="9" t="s">
        <v>1142</v>
      </c>
      <c r="E445" s="11">
        <v>25062</v>
      </c>
      <c r="F445" s="9" t="s">
        <v>1654</v>
      </c>
      <c r="G445" s="9" t="s">
        <v>1581</v>
      </c>
      <c r="H445" s="9" t="s">
        <v>1582</v>
      </c>
      <c r="I445" s="9" t="s">
        <v>1583</v>
      </c>
      <c r="J445" s="10">
        <v>44561</v>
      </c>
      <c r="K445" s="9" t="s">
        <v>1655</v>
      </c>
      <c r="L445" s="9" t="s">
        <v>1656</v>
      </c>
      <c r="M445" s="12">
        <v>48205000</v>
      </c>
      <c r="N445" s="9" t="s">
        <v>1585</v>
      </c>
    </row>
    <row r="446" spans="1:14" x14ac:dyDescent="0.25">
      <c r="A446" s="9" t="s">
        <v>1143</v>
      </c>
      <c r="B446" s="10">
        <v>44561</v>
      </c>
      <c r="C446" s="11">
        <v>1</v>
      </c>
      <c r="D446" s="9" t="s">
        <v>1144</v>
      </c>
      <c r="E446" s="11">
        <v>24082</v>
      </c>
      <c r="F446" s="9" t="s">
        <v>1654</v>
      </c>
      <c r="G446" s="9" t="s">
        <v>1581</v>
      </c>
      <c r="H446" s="9" t="s">
        <v>1582</v>
      </c>
      <c r="I446" s="9" t="s">
        <v>1583</v>
      </c>
      <c r="J446" s="10">
        <v>44561</v>
      </c>
      <c r="K446" s="9" t="s">
        <v>1655</v>
      </c>
      <c r="L446" s="9" t="s">
        <v>1656</v>
      </c>
      <c r="M446" s="12">
        <v>340000</v>
      </c>
      <c r="N446" s="9" t="s">
        <v>1585</v>
      </c>
    </row>
    <row r="447" spans="1:14" x14ac:dyDescent="0.25">
      <c r="A447" s="9" t="s">
        <v>1145</v>
      </c>
      <c r="B447" s="10">
        <v>44561</v>
      </c>
      <c r="C447" s="11">
        <v>1</v>
      </c>
      <c r="D447" s="9" t="s">
        <v>1146</v>
      </c>
      <c r="E447" s="11">
        <v>25445</v>
      </c>
      <c r="F447" s="9" t="s">
        <v>1654</v>
      </c>
      <c r="G447" s="9" t="s">
        <v>1581</v>
      </c>
      <c r="H447" s="9" t="s">
        <v>1582</v>
      </c>
      <c r="I447" s="9" t="s">
        <v>1583</v>
      </c>
      <c r="J447" s="10">
        <v>44561</v>
      </c>
      <c r="K447" s="9" t="s">
        <v>1655</v>
      </c>
      <c r="L447" s="9" t="s">
        <v>1656</v>
      </c>
      <c r="M447" s="12">
        <v>21835000</v>
      </c>
      <c r="N447" s="9" t="s">
        <v>1585</v>
      </c>
    </row>
    <row r="448" spans="1:14" x14ac:dyDescent="0.25">
      <c r="A448" s="9" t="s">
        <v>1147</v>
      </c>
      <c r="B448" s="10">
        <v>44561</v>
      </c>
      <c r="C448" s="11">
        <v>1</v>
      </c>
      <c r="D448" s="9" t="s">
        <v>1148</v>
      </c>
      <c r="E448" s="11">
        <v>24341</v>
      </c>
      <c r="F448" s="9" t="s">
        <v>1654</v>
      </c>
      <c r="G448" s="9" t="s">
        <v>1581</v>
      </c>
      <c r="H448" s="9" t="s">
        <v>1582</v>
      </c>
      <c r="I448" s="9" t="s">
        <v>1583</v>
      </c>
      <c r="J448" s="10">
        <v>44561</v>
      </c>
      <c r="K448" s="9" t="s">
        <v>1655</v>
      </c>
      <c r="L448" s="9" t="s">
        <v>1656</v>
      </c>
      <c r="M448" s="12">
        <v>83120000</v>
      </c>
      <c r="N448" s="9" t="s">
        <v>1585</v>
      </c>
    </row>
    <row r="449" spans="1:14" x14ac:dyDescent="0.25">
      <c r="A449" s="9" t="s">
        <v>1149</v>
      </c>
      <c r="B449" s="10">
        <v>44561</v>
      </c>
      <c r="C449" s="11">
        <v>2</v>
      </c>
      <c r="D449" s="9" t="s">
        <v>1150</v>
      </c>
      <c r="E449" s="11">
        <v>24457</v>
      </c>
      <c r="F449" s="9" t="s">
        <v>1654</v>
      </c>
      <c r="G449" s="9" t="s">
        <v>1581</v>
      </c>
      <c r="H449" s="9" t="s">
        <v>1582</v>
      </c>
      <c r="I449" s="9" t="s">
        <v>1583</v>
      </c>
      <c r="J449" s="10">
        <v>44561</v>
      </c>
      <c r="K449" s="9" t="s">
        <v>1655</v>
      </c>
      <c r="L449" s="9" t="s">
        <v>1656</v>
      </c>
      <c r="M449" s="12">
        <v>107856000</v>
      </c>
      <c r="N449" s="9" t="s">
        <v>1585</v>
      </c>
    </row>
    <row r="450" spans="1:14" x14ac:dyDescent="0.25">
      <c r="A450" s="9" t="s">
        <v>1151</v>
      </c>
      <c r="B450" s="10">
        <v>44561</v>
      </c>
      <c r="C450" s="11">
        <v>2</v>
      </c>
      <c r="D450" s="9" t="s">
        <v>1152</v>
      </c>
      <c r="E450" s="11">
        <v>22012</v>
      </c>
      <c r="F450" s="9" t="s">
        <v>1654</v>
      </c>
      <c r="G450" s="9" t="s">
        <v>1581</v>
      </c>
      <c r="H450" s="9" t="s">
        <v>1582</v>
      </c>
      <c r="I450" s="9" t="s">
        <v>1583</v>
      </c>
      <c r="J450" s="10">
        <v>44561</v>
      </c>
      <c r="K450" s="9" t="s">
        <v>1655</v>
      </c>
      <c r="L450" s="9" t="s">
        <v>1656</v>
      </c>
      <c r="M450" s="12">
        <v>167140000</v>
      </c>
      <c r="N450" s="9" t="s">
        <v>1585</v>
      </c>
    </row>
    <row r="451" spans="1:14" x14ac:dyDescent="0.25">
      <c r="A451" s="9" t="s">
        <v>1153</v>
      </c>
      <c r="B451" s="10">
        <v>44561</v>
      </c>
      <c r="C451" s="11">
        <v>1</v>
      </c>
      <c r="D451" s="9" t="s">
        <v>1154</v>
      </c>
      <c r="E451" s="11">
        <v>24147</v>
      </c>
      <c r="F451" s="9" t="s">
        <v>1654</v>
      </c>
      <c r="G451" s="9" t="s">
        <v>1581</v>
      </c>
      <c r="H451" s="9" t="s">
        <v>1582</v>
      </c>
      <c r="I451" s="9" t="s">
        <v>1583</v>
      </c>
      <c r="J451" s="10">
        <v>44561</v>
      </c>
      <c r="K451" s="9" t="s">
        <v>1655</v>
      </c>
      <c r="L451" s="9" t="s">
        <v>1656</v>
      </c>
      <c r="M451" s="12">
        <v>6000</v>
      </c>
      <c r="N451" s="9" t="s">
        <v>1585</v>
      </c>
    </row>
    <row r="452" spans="1:14" x14ac:dyDescent="0.25">
      <c r="A452" s="9" t="s">
        <v>1155</v>
      </c>
      <c r="B452" s="10">
        <v>44561</v>
      </c>
      <c r="C452" s="11">
        <v>1</v>
      </c>
      <c r="D452" s="9" t="s">
        <v>1156</v>
      </c>
      <c r="E452" s="11">
        <v>25615</v>
      </c>
      <c r="F452" s="9" t="s">
        <v>1654</v>
      </c>
      <c r="G452" s="9" t="s">
        <v>1581</v>
      </c>
      <c r="H452" s="9" t="s">
        <v>1582</v>
      </c>
      <c r="I452" s="9" t="s">
        <v>1583</v>
      </c>
      <c r="J452" s="10">
        <v>44561</v>
      </c>
      <c r="K452" s="9" t="s">
        <v>1655</v>
      </c>
      <c r="L452" s="9" t="s">
        <v>1656</v>
      </c>
      <c r="M452" s="12">
        <v>62440000</v>
      </c>
      <c r="N452" s="9" t="s">
        <v>1585</v>
      </c>
    </row>
    <row r="453" spans="1:14" x14ac:dyDescent="0.25">
      <c r="A453" s="9" t="s">
        <v>1157</v>
      </c>
      <c r="B453" s="10">
        <v>44561</v>
      </c>
      <c r="C453" s="11">
        <v>2</v>
      </c>
      <c r="D453" s="9" t="s">
        <v>1158</v>
      </c>
      <c r="E453" s="11">
        <v>24333</v>
      </c>
      <c r="F453" s="9" t="s">
        <v>1654</v>
      </c>
      <c r="G453" s="9" t="s">
        <v>1581</v>
      </c>
      <c r="H453" s="9" t="s">
        <v>1588</v>
      </c>
      <c r="I453" s="9" t="s">
        <v>1583</v>
      </c>
      <c r="J453" s="10">
        <v>44561</v>
      </c>
      <c r="K453" s="9" t="s">
        <v>1655</v>
      </c>
      <c r="L453" s="9" t="s">
        <v>1656</v>
      </c>
      <c r="M453" s="12">
        <v>557116000</v>
      </c>
      <c r="N453" s="9" t="s">
        <v>1585</v>
      </c>
    </row>
    <row r="454" spans="1:14" x14ac:dyDescent="0.25">
      <c r="A454" s="9" t="s">
        <v>1159</v>
      </c>
      <c r="B454" s="10">
        <v>44561</v>
      </c>
      <c r="C454" s="11">
        <v>2</v>
      </c>
      <c r="D454" s="9" t="s">
        <v>1160</v>
      </c>
      <c r="E454" s="11">
        <v>24481</v>
      </c>
      <c r="F454" s="9" t="s">
        <v>1654</v>
      </c>
      <c r="G454" s="9" t="s">
        <v>1581</v>
      </c>
      <c r="H454" s="9" t="s">
        <v>1582</v>
      </c>
      <c r="I454" s="9" t="s">
        <v>1583</v>
      </c>
      <c r="J454" s="10">
        <v>44561</v>
      </c>
      <c r="K454" s="9" t="s">
        <v>1655</v>
      </c>
      <c r="L454" s="9" t="s">
        <v>1656</v>
      </c>
      <c r="M454" s="12">
        <v>52329000</v>
      </c>
      <c r="N454" s="9" t="s">
        <v>1585</v>
      </c>
    </row>
    <row r="455" spans="1:14" x14ac:dyDescent="0.25">
      <c r="A455" s="9" t="s">
        <v>1161</v>
      </c>
      <c r="B455" s="10">
        <v>44561</v>
      </c>
      <c r="C455" s="11">
        <v>1</v>
      </c>
      <c r="D455" s="9" t="s">
        <v>1162</v>
      </c>
      <c r="E455" s="11">
        <v>25607</v>
      </c>
      <c r="F455" s="9" t="s">
        <v>1654</v>
      </c>
      <c r="G455" s="9" t="s">
        <v>1581</v>
      </c>
      <c r="H455" s="9" t="s">
        <v>1582</v>
      </c>
      <c r="I455" s="9" t="s">
        <v>1583</v>
      </c>
      <c r="J455" s="10">
        <v>44561</v>
      </c>
      <c r="K455" s="9" t="s">
        <v>1655</v>
      </c>
      <c r="L455" s="9" t="s">
        <v>1656</v>
      </c>
      <c r="M455" s="12">
        <v>206404000</v>
      </c>
      <c r="N455" s="9" t="s">
        <v>1585</v>
      </c>
    </row>
    <row r="456" spans="1:14" x14ac:dyDescent="0.25">
      <c r="A456" s="9" t="s">
        <v>1163</v>
      </c>
      <c r="B456" s="10">
        <v>44561</v>
      </c>
      <c r="C456" s="11">
        <v>1</v>
      </c>
      <c r="D456" s="9" t="s">
        <v>179</v>
      </c>
      <c r="E456" s="11">
        <v>15342</v>
      </c>
      <c r="F456" s="9" t="s">
        <v>1654</v>
      </c>
      <c r="G456" s="9" t="s">
        <v>1581</v>
      </c>
      <c r="H456" s="9" t="s">
        <v>1582</v>
      </c>
      <c r="I456" s="9" t="s">
        <v>1583</v>
      </c>
      <c r="J456" s="10">
        <v>44561</v>
      </c>
      <c r="K456" s="9" t="s">
        <v>1655</v>
      </c>
      <c r="L456" s="9" t="s">
        <v>1656</v>
      </c>
      <c r="M456" s="12">
        <v>1562909000</v>
      </c>
      <c r="N456" s="9" t="s">
        <v>1585</v>
      </c>
    </row>
    <row r="457" spans="1:14" x14ac:dyDescent="0.25">
      <c r="A457" s="9" t="s">
        <v>1164</v>
      </c>
      <c r="B457" s="10">
        <v>44561</v>
      </c>
      <c r="C457" s="11">
        <v>1</v>
      </c>
      <c r="D457" s="9" t="s">
        <v>1165</v>
      </c>
      <c r="E457" s="11">
        <v>24589</v>
      </c>
      <c r="F457" s="9" t="s">
        <v>1654</v>
      </c>
      <c r="G457" s="9" t="s">
        <v>1581</v>
      </c>
      <c r="H457" s="9" t="s">
        <v>1582</v>
      </c>
      <c r="I457" s="9" t="s">
        <v>1583</v>
      </c>
      <c r="J457" s="10">
        <v>44561</v>
      </c>
      <c r="K457" s="9" t="s">
        <v>1655</v>
      </c>
      <c r="L457" s="9" t="s">
        <v>1656</v>
      </c>
      <c r="M457" s="12">
        <v>90181000</v>
      </c>
      <c r="N457" s="9" t="s">
        <v>1585</v>
      </c>
    </row>
    <row r="458" spans="1:14" x14ac:dyDescent="0.25">
      <c r="A458" s="9" t="s">
        <v>1166</v>
      </c>
      <c r="B458" s="10">
        <v>44561</v>
      </c>
      <c r="C458" s="11">
        <v>1</v>
      </c>
      <c r="D458" s="9" t="s">
        <v>1167</v>
      </c>
      <c r="E458" s="11">
        <v>24368</v>
      </c>
      <c r="F458" s="9" t="s">
        <v>1654</v>
      </c>
      <c r="G458" s="9" t="s">
        <v>1581</v>
      </c>
      <c r="H458" s="9" t="s">
        <v>1582</v>
      </c>
      <c r="I458" s="9" t="s">
        <v>1583</v>
      </c>
      <c r="J458" s="10">
        <v>44561</v>
      </c>
      <c r="K458" s="9" t="s">
        <v>1655</v>
      </c>
      <c r="L458" s="9" t="s">
        <v>1656</v>
      </c>
      <c r="M458" s="12">
        <v>1000</v>
      </c>
      <c r="N458" s="9" t="s">
        <v>1585</v>
      </c>
    </row>
    <row r="459" spans="1:14" x14ac:dyDescent="0.25">
      <c r="A459" s="9" t="s">
        <v>1168</v>
      </c>
      <c r="B459" s="10">
        <v>44561</v>
      </c>
      <c r="C459" s="11">
        <v>1</v>
      </c>
      <c r="D459" s="9" t="s">
        <v>1169</v>
      </c>
      <c r="E459" s="11">
        <v>26620</v>
      </c>
      <c r="F459" s="9" t="s">
        <v>1654</v>
      </c>
      <c r="G459" s="9" t="s">
        <v>1581</v>
      </c>
      <c r="H459" s="9" t="s">
        <v>1582</v>
      </c>
      <c r="I459" s="9" t="s">
        <v>1583</v>
      </c>
      <c r="J459" s="10">
        <v>44561</v>
      </c>
      <c r="K459" s="9" t="s">
        <v>1655</v>
      </c>
      <c r="L459" s="9" t="s">
        <v>1656</v>
      </c>
      <c r="M459" s="12">
        <v>56618000</v>
      </c>
      <c r="N459" s="9" t="s">
        <v>1585</v>
      </c>
    </row>
    <row r="460" spans="1:14" x14ac:dyDescent="0.25">
      <c r="A460" s="9" t="s">
        <v>1170</v>
      </c>
      <c r="B460" s="10">
        <v>44561</v>
      </c>
      <c r="C460" s="11">
        <v>1</v>
      </c>
      <c r="D460" s="9" t="s">
        <v>1171</v>
      </c>
      <c r="E460" s="11">
        <v>24422</v>
      </c>
      <c r="F460" s="9" t="s">
        <v>1654</v>
      </c>
      <c r="G460" s="9" t="s">
        <v>1581</v>
      </c>
      <c r="H460" s="9" t="s">
        <v>1582</v>
      </c>
      <c r="I460" s="9" t="s">
        <v>1583</v>
      </c>
      <c r="J460" s="10">
        <v>44561</v>
      </c>
      <c r="K460" s="9" t="s">
        <v>1655</v>
      </c>
      <c r="L460" s="9" t="s">
        <v>1656</v>
      </c>
      <c r="M460" s="12">
        <v>317219000</v>
      </c>
      <c r="N460" s="9" t="s">
        <v>1585</v>
      </c>
    </row>
    <row r="461" spans="1:14" x14ac:dyDescent="0.25">
      <c r="A461" s="9" t="s">
        <v>1172</v>
      </c>
      <c r="B461" s="10">
        <v>44561</v>
      </c>
      <c r="C461" s="11">
        <v>1</v>
      </c>
      <c r="D461" s="9" t="s">
        <v>1173</v>
      </c>
      <c r="E461" s="11">
        <v>24430</v>
      </c>
      <c r="F461" s="9" t="s">
        <v>1654</v>
      </c>
      <c r="G461" s="9" t="s">
        <v>1581</v>
      </c>
      <c r="H461" s="9" t="s">
        <v>1582</v>
      </c>
      <c r="I461" s="9" t="s">
        <v>1583</v>
      </c>
      <c r="J461" s="10">
        <v>44561</v>
      </c>
      <c r="K461" s="9" t="s">
        <v>1655</v>
      </c>
      <c r="L461" s="9" t="s">
        <v>1656</v>
      </c>
      <c r="M461" s="12">
        <v>146582000</v>
      </c>
      <c r="N461" s="9" t="s">
        <v>1585</v>
      </c>
    </row>
    <row r="462" spans="1:14" x14ac:dyDescent="0.25">
      <c r="A462" s="9" t="s">
        <v>1174</v>
      </c>
      <c r="B462" s="10">
        <v>44561</v>
      </c>
      <c r="C462" s="11">
        <v>1</v>
      </c>
      <c r="D462" s="9" t="s">
        <v>1175</v>
      </c>
      <c r="E462" s="11">
        <v>24686</v>
      </c>
      <c r="F462" s="9" t="s">
        <v>1654</v>
      </c>
      <c r="G462" s="9" t="s">
        <v>1581</v>
      </c>
      <c r="H462" s="9" t="s">
        <v>1588</v>
      </c>
      <c r="I462" s="9" t="s">
        <v>1583</v>
      </c>
      <c r="J462" s="10">
        <v>44561</v>
      </c>
      <c r="K462" s="9" t="s">
        <v>1655</v>
      </c>
      <c r="L462" s="9" t="s">
        <v>1656</v>
      </c>
      <c r="M462" s="12">
        <v>22840660000</v>
      </c>
      <c r="N462" s="9" t="s">
        <v>1585</v>
      </c>
    </row>
    <row r="463" spans="1:14" x14ac:dyDescent="0.25">
      <c r="A463" s="9" t="s">
        <v>1176</v>
      </c>
      <c r="B463" s="10">
        <v>44561</v>
      </c>
      <c r="C463" s="11">
        <v>1</v>
      </c>
      <c r="D463" s="9" t="s">
        <v>1177</v>
      </c>
      <c r="E463" s="11">
        <v>13781</v>
      </c>
      <c r="F463" s="9" t="s">
        <v>1654</v>
      </c>
      <c r="G463" s="9" t="s">
        <v>1581</v>
      </c>
      <c r="H463" s="9" t="s">
        <v>1582</v>
      </c>
      <c r="I463" s="9" t="s">
        <v>1583</v>
      </c>
      <c r="J463" s="10">
        <v>44561</v>
      </c>
      <c r="K463" s="9" t="s">
        <v>1655</v>
      </c>
      <c r="L463" s="9" t="s">
        <v>1656</v>
      </c>
      <c r="M463" s="12">
        <v>179859000</v>
      </c>
      <c r="N463" s="9" t="s">
        <v>1585</v>
      </c>
    </row>
    <row r="464" spans="1:14" x14ac:dyDescent="0.25">
      <c r="A464" s="9" t="s">
        <v>1178</v>
      </c>
      <c r="B464" s="10">
        <v>44561</v>
      </c>
      <c r="C464" s="11">
        <v>1</v>
      </c>
      <c r="D464" s="9" t="s">
        <v>1179</v>
      </c>
      <c r="E464" s="11">
        <v>24899</v>
      </c>
      <c r="F464" s="9" t="s">
        <v>1654</v>
      </c>
      <c r="G464" s="9" t="s">
        <v>1581</v>
      </c>
      <c r="H464" s="9" t="s">
        <v>1582</v>
      </c>
      <c r="I464" s="9" t="s">
        <v>1583</v>
      </c>
      <c r="J464" s="10">
        <v>44561</v>
      </c>
      <c r="K464" s="9" t="s">
        <v>1655</v>
      </c>
      <c r="L464" s="9" t="s">
        <v>1656</v>
      </c>
      <c r="M464" s="12">
        <v>8823000</v>
      </c>
      <c r="N464" s="9" t="s">
        <v>1585</v>
      </c>
    </row>
    <row r="465" spans="1:14" x14ac:dyDescent="0.25">
      <c r="A465" s="9" t="s">
        <v>1180</v>
      </c>
      <c r="B465" s="10">
        <v>44561</v>
      </c>
      <c r="C465" s="11">
        <v>1</v>
      </c>
      <c r="D465" s="9" t="s">
        <v>1181</v>
      </c>
      <c r="E465" s="11">
        <v>22985</v>
      </c>
      <c r="F465" s="9" t="s">
        <v>1654</v>
      </c>
      <c r="G465" s="9" t="s">
        <v>1581</v>
      </c>
      <c r="H465" s="9" t="s">
        <v>1582</v>
      </c>
      <c r="I465" s="9" t="s">
        <v>1583</v>
      </c>
      <c r="J465" s="10">
        <v>44561</v>
      </c>
      <c r="K465" s="9" t="s">
        <v>1655</v>
      </c>
      <c r="L465" s="9" t="s">
        <v>1656</v>
      </c>
      <c r="M465" s="12">
        <v>42286000</v>
      </c>
      <c r="N465" s="9" t="s">
        <v>1585</v>
      </c>
    </row>
    <row r="466" spans="1:14" x14ac:dyDescent="0.25">
      <c r="A466" s="9" t="s">
        <v>1182</v>
      </c>
      <c r="B466" s="10">
        <v>44561</v>
      </c>
      <c r="C466" s="11">
        <v>1</v>
      </c>
      <c r="D466" s="9" t="s">
        <v>1183</v>
      </c>
      <c r="E466" s="11">
        <v>21121</v>
      </c>
      <c r="F466" s="9" t="s">
        <v>1654</v>
      </c>
      <c r="G466" s="9" t="s">
        <v>1581</v>
      </c>
      <c r="H466" s="9" t="s">
        <v>1582</v>
      </c>
      <c r="I466" s="9" t="s">
        <v>1583</v>
      </c>
      <c r="J466" s="10">
        <v>44561</v>
      </c>
      <c r="K466" s="9" t="s">
        <v>1655</v>
      </c>
      <c r="L466" s="9" t="s">
        <v>1656</v>
      </c>
      <c r="M466" s="12">
        <v>703652000</v>
      </c>
      <c r="N466" s="9" t="s">
        <v>1585</v>
      </c>
    </row>
    <row r="467" spans="1:14" x14ac:dyDescent="0.25">
      <c r="A467" s="9" t="s">
        <v>1184</v>
      </c>
      <c r="B467" s="10">
        <v>44561</v>
      </c>
      <c r="C467" s="11">
        <v>1</v>
      </c>
      <c r="D467" s="9" t="s">
        <v>1185</v>
      </c>
      <c r="E467" s="11">
        <v>26956</v>
      </c>
      <c r="F467" s="9" t="s">
        <v>1654</v>
      </c>
      <c r="G467" s="9" t="s">
        <v>1581</v>
      </c>
      <c r="H467" s="9" t="s">
        <v>1582</v>
      </c>
      <c r="I467" s="9" t="s">
        <v>1583</v>
      </c>
      <c r="J467" s="10">
        <v>44561</v>
      </c>
      <c r="K467" s="9" t="s">
        <v>1655</v>
      </c>
      <c r="L467" s="9" t="s">
        <v>1656</v>
      </c>
      <c r="M467" s="12">
        <v>141167000</v>
      </c>
      <c r="N467" s="9" t="s">
        <v>1585</v>
      </c>
    </row>
    <row r="468" spans="1:14" x14ac:dyDescent="0.25">
      <c r="A468" s="9" t="s">
        <v>1186</v>
      </c>
      <c r="B468" s="10">
        <v>44561</v>
      </c>
      <c r="C468" s="11">
        <v>2</v>
      </c>
      <c r="D468" s="9" t="s">
        <v>1187</v>
      </c>
      <c r="E468" s="11">
        <v>25844</v>
      </c>
      <c r="F468" s="9" t="s">
        <v>1654</v>
      </c>
      <c r="G468" s="9" t="s">
        <v>1581</v>
      </c>
      <c r="H468" s="9" t="s">
        <v>1582</v>
      </c>
      <c r="I468" s="9" t="s">
        <v>1583</v>
      </c>
      <c r="J468" s="10">
        <v>44561</v>
      </c>
      <c r="K468" s="9" t="s">
        <v>1655</v>
      </c>
      <c r="L468" s="9" t="s">
        <v>1656</v>
      </c>
      <c r="M468" s="12">
        <v>98005000</v>
      </c>
      <c r="N468" s="9" t="s">
        <v>1585</v>
      </c>
    </row>
    <row r="469" spans="1:14" x14ac:dyDescent="0.25">
      <c r="A469" s="9" t="s">
        <v>1188</v>
      </c>
      <c r="B469" s="10">
        <v>44561</v>
      </c>
      <c r="C469" s="11">
        <v>1</v>
      </c>
      <c r="D469" s="9" t="s">
        <v>1189</v>
      </c>
      <c r="E469" s="11">
        <v>24511</v>
      </c>
      <c r="F469" s="9" t="s">
        <v>1654</v>
      </c>
      <c r="G469" s="9" t="s">
        <v>1581</v>
      </c>
      <c r="H469" s="9" t="s">
        <v>1582</v>
      </c>
      <c r="I469" s="9" t="s">
        <v>1583</v>
      </c>
      <c r="J469" s="10">
        <v>44561</v>
      </c>
      <c r="K469" s="9" t="s">
        <v>1655</v>
      </c>
      <c r="L469" s="9" t="s">
        <v>1656</v>
      </c>
      <c r="M469" s="12">
        <v>42518000</v>
      </c>
      <c r="N469" s="9" t="s">
        <v>1585</v>
      </c>
    </row>
    <row r="470" spans="1:14" x14ac:dyDescent="0.25">
      <c r="A470" s="9" t="s">
        <v>1190</v>
      </c>
      <c r="B470" s="10">
        <v>44561</v>
      </c>
      <c r="C470" s="11">
        <v>1</v>
      </c>
      <c r="D470" s="9" t="s">
        <v>1191</v>
      </c>
      <c r="E470" s="11">
        <v>22616</v>
      </c>
      <c r="F470" s="9" t="s">
        <v>1654</v>
      </c>
      <c r="G470" s="9" t="s">
        <v>1581</v>
      </c>
      <c r="H470" s="9" t="s">
        <v>1582</v>
      </c>
      <c r="I470" s="9" t="s">
        <v>1583</v>
      </c>
      <c r="J470" s="10">
        <v>44561</v>
      </c>
      <c r="K470" s="9" t="s">
        <v>1655</v>
      </c>
      <c r="L470" s="9" t="s">
        <v>1656</v>
      </c>
      <c r="M470" s="12">
        <v>194330197000</v>
      </c>
      <c r="N470" s="9" t="s">
        <v>1585</v>
      </c>
    </row>
    <row r="471" spans="1:14" x14ac:dyDescent="0.25">
      <c r="A471" s="9" t="s">
        <v>1192</v>
      </c>
      <c r="B471" s="10">
        <v>44561</v>
      </c>
      <c r="C471" s="11">
        <v>1</v>
      </c>
      <c r="D471" s="9" t="s">
        <v>1193</v>
      </c>
      <c r="E471" s="11">
        <v>24520</v>
      </c>
      <c r="F471" s="9" t="s">
        <v>1654</v>
      </c>
      <c r="G471" s="9" t="s">
        <v>1581</v>
      </c>
      <c r="H471" s="9" t="s">
        <v>1582</v>
      </c>
      <c r="I471" s="9" t="s">
        <v>1583</v>
      </c>
      <c r="J471" s="10">
        <v>44561</v>
      </c>
      <c r="K471" s="9" t="s">
        <v>1655</v>
      </c>
      <c r="L471" s="9" t="s">
        <v>1656</v>
      </c>
      <c r="M471" s="12">
        <v>-2326000</v>
      </c>
      <c r="N471" s="9" t="s">
        <v>1585</v>
      </c>
    </row>
    <row r="472" spans="1:14" x14ac:dyDescent="0.25">
      <c r="A472" s="9" t="s">
        <v>1194</v>
      </c>
      <c r="B472" s="10">
        <v>44561</v>
      </c>
      <c r="C472" s="11">
        <v>1</v>
      </c>
      <c r="D472" s="9" t="s">
        <v>222</v>
      </c>
      <c r="E472" s="11">
        <v>13366</v>
      </c>
      <c r="F472" s="9" t="s">
        <v>1654</v>
      </c>
      <c r="G472" s="9" t="s">
        <v>1581</v>
      </c>
      <c r="H472" s="9" t="s">
        <v>1588</v>
      </c>
      <c r="I472" s="9" t="s">
        <v>1583</v>
      </c>
      <c r="J472" s="10">
        <v>44561</v>
      </c>
      <c r="K472" s="9" t="s">
        <v>1655</v>
      </c>
      <c r="L472" s="9" t="s">
        <v>1656</v>
      </c>
      <c r="M472" s="12">
        <v>28792982000</v>
      </c>
      <c r="N472" s="9" t="s">
        <v>1585</v>
      </c>
    </row>
    <row r="473" spans="1:14" x14ac:dyDescent="0.25">
      <c r="A473" s="9" t="s">
        <v>1195</v>
      </c>
      <c r="B473" s="10">
        <v>44561</v>
      </c>
      <c r="C473" s="11">
        <v>1</v>
      </c>
      <c r="D473" s="9" t="s">
        <v>1196</v>
      </c>
      <c r="E473" s="11">
        <v>25216</v>
      </c>
      <c r="F473" s="9" t="s">
        <v>1654</v>
      </c>
      <c r="G473" s="9" t="s">
        <v>1581</v>
      </c>
      <c r="H473" s="9" t="s">
        <v>1582</v>
      </c>
      <c r="I473" s="9" t="s">
        <v>1583</v>
      </c>
      <c r="J473" s="10">
        <v>44561</v>
      </c>
      <c r="K473" s="9" t="s">
        <v>1655</v>
      </c>
      <c r="L473" s="9" t="s">
        <v>1656</v>
      </c>
      <c r="M473" s="12">
        <v>45000</v>
      </c>
      <c r="N473" s="9" t="s">
        <v>1585</v>
      </c>
    </row>
    <row r="474" spans="1:14" x14ac:dyDescent="0.25">
      <c r="A474" s="9" t="s">
        <v>1197</v>
      </c>
      <c r="B474" s="10">
        <v>44561</v>
      </c>
      <c r="C474" s="11">
        <v>2</v>
      </c>
      <c r="D474" s="9" t="s">
        <v>1198</v>
      </c>
      <c r="E474" s="11">
        <v>25755</v>
      </c>
      <c r="F474" s="9" t="s">
        <v>1654</v>
      </c>
      <c r="G474" s="9" t="s">
        <v>1581</v>
      </c>
      <c r="H474" s="9" t="s">
        <v>1582</v>
      </c>
      <c r="I474" s="9" t="s">
        <v>1583</v>
      </c>
      <c r="J474" s="10">
        <v>44561</v>
      </c>
      <c r="K474" s="9" t="s">
        <v>1655</v>
      </c>
      <c r="L474" s="9" t="s">
        <v>1656</v>
      </c>
      <c r="M474" s="12">
        <v>4354689000</v>
      </c>
      <c r="N474" s="9" t="s">
        <v>1585</v>
      </c>
    </row>
    <row r="475" spans="1:14" x14ac:dyDescent="0.25">
      <c r="A475" s="9" t="s">
        <v>1199</v>
      </c>
      <c r="B475" s="10">
        <v>44561</v>
      </c>
      <c r="C475" s="11">
        <v>1</v>
      </c>
      <c r="D475" s="9" t="s">
        <v>1200</v>
      </c>
      <c r="E475" s="11">
        <v>24597</v>
      </c>
      <c r="F475" s="9" t="s">
        <v>1654</v>
      </c>
      <c r="G475" s="9" t="s">
        <v>1581</v>
      </c>
      <c r="H475" s="9" t="s">
        <v>1582</v>
      </c>
      <c r="I475" s="9" t="s">
        <v>1583</v>
      </c>
      <c r="J475" s="10">
        <v>44561</v>
      </c>
      <c r="K475" s="9" t="s">
        <v>1655</v>
      </c>
      <c r="L475" s="9" t="s">
        <v>1656</v>
      </c>
      <c r="M475" s="12">
        <v>114700000</v>
      </c>
      <c r="N475" s="9" t="s">
        <v>1585</v>
      </c>
    </row>
    <row r="476" spans="1:14" x14ac:dyDescent="0.25">
      <c r="A476" s="9" t="s">
        <v>1201</v>
      </c>
      <c r="B476" s="10">
        <v>44561</v>
      </c>
      <c r="C476" s="11">
        <v>1</v>
      </c>
      <c r="D476" s="9" t="s">
        <v>1202</v>
      </c>
      <c r="E476" s="11">
        <v>24643</v>
      </c>
      <c r="F476" s="9" t="s">
        <v>1654</v>
      </c>
      <c r="G476" s="9" t="s">
        <v>1581</v>
      </c>
      <c r="H476" s="9" t="s">
        <v>1588</v>
      </c>
      <c r="I476" s="9" t="s">
        <v>1583</v>
      </c>
      <c r="J476" s="10">
        <v>44561</v>
      </c>
      <c r="K476" s="9" t="s">
        <v>1655</v>
      </c>
      <c r="L476" s="9" t="s">
        <v>1656</v>
      </c>
      <c r="M476" s="12">
        <v>627000</v>
      </c>
      <c r="N476" s="9" t="s">
        <v>1585</v>
      </c>
    </row>
    <row r="477" spans="1:14" x14ac:dyDescent="0.25">
      <c r="A477" s="9" t="s">
        <v>1203</v>
      </c>
      <c r="B477" s="10">
        <v>44561</v>
      </c>
      <c r="C477" s="11">
        <v>1</v>
      </c>
      <c r="D477" s="9" t="s">
        <v>1204</v>
      </c>
      <c r="E477" s="11">
        <v>25461</v>
      </c>
      <c r="F477" s="9" t="s">
        <v>1654</v>
      </c>
      <c r="G477" s="9" t="s">
        <v>1581</v>
      </c>
      <c r="H477" s="9" t="s">
        <v>1582</v>
      </c>
      <c r="I477" s="9" t="s">
        <v>1583</v>
      </c>
      <c r="J477" s="10">
        <v>44561</v>
      </c>
      <c r="K477" s="9" t="s">
        <v>1655</v>
      </c>
      <c r="L477" s="9" t="s">
        <v>1656</v>
      </c>
      <c r="M477" s="12">
        <v>3523000</v>
      </c>
      <c r="N477" s="9" t="s">
        <v>1585</v>
      </c>
    </row>
    <row r="478" spans="1:14" x14ac:dyDescent="0.25">
      <c r="A478" s="9" t="s">
        <v>1205</v>
      </c>
      <c r="B478" s="10">
        <v>44561</v>
      </c>
      <c r="C478" s="11">
        <v>1</v>
      </c>
      <c r="D478" s="9" t="s">
        <v>1206</v>
      </c>
      <c r="E478" s="11">
        <v>25810</v>
      </c>
      <c r="F478" s="9" t="s">
        <v>1654</v>
      </c>
      <c r="G478" s="9" t="s">
        <v>1581</v>
      </c>
      <c r="H478" s="9" t="s">
        <v>1582</v>
      </c>
      <c r="I478" s="9" t="s">
        <v>1583</v>
      </c>
      <c r="J478" s="10">
        <v>44561</v>
      </c>
      <c r="K478" s="9" t="s">
        <v>1655</v>
      </c>
      <c r="L478" s="9" t="s">
        <v>1656</v>
      </c>
      <c r="M478" s="12">
        <v>53053000</v>
      </c>
      <c r="N478" s="9" t="s">
        <v>1585</v>
      </c>
    </row>
    <row r="479" spans="1:14" x14ac:dyDescent="0.25">
      <c r="A479" s="9" t="s">
        <v>1207</v>
      </c>
      <c r="B479" s="10">
        <v>44561</v>
      </c>
      <c r="C479" s="11">
        <v>1</v>
      </c>
      <c r="D479" s="9" t="s">
        <v>1208</v>
      </c>
      <c r="E479" s="11">
        <v>26409</v>
      </c>
      <c r="F479" s="9" t="s">
        <v>1654</v>
      </c>
      <c r="G479" s="9" t="s">
        <v>1581</v>
      </c>
      <c r="H479" s="9" t="s">
        <v>1582</v>
      </c>
      <c r="I479" s="9" t="s">
        <v>1583</v>
      </c>
      <c r="J479" s="10">
        <v>44561</v>
      </c>
      <c r="K479" s="9" t="s">
        <v>1655</v>
      </c>
      <c r="L479" s="9" t="s">
        <v>1656</v>
      </c>
      <c r="M479" s="12">
        <v>245281000</v>
      </c>
      <c r="N479" s="9" t="s">
        <v>1585</v>
      </c>
    </row>
    <row r="480" spans="1:14" x14ac:dyDescent="0.25">
      <c r="A480" s="9" t="s">
        <v>1209</v>
      </c>
      <c r="B480" s="10">
        <v>44561</v>
      </c>
      <c r="C480" s="11">
        <v>1</v>
      </c>
      <c r="D480" s="9" t="s">
        <v>1210</v>
      </c>
      <c r="E480" s="11">
        <v>24732</v>
      </c>
      <c r="F480" s="9" t="s">
        <v>1654</v>
      </c>
      <c r="G480" s="9" t="s">
        <v>1581</v>
      </c>
      <c r="H480" s="9" t="s">
        <v>1588</v>
      </c>
      <c r="I480" s="9" t="s">
        <v>1583</v>
      </c>
      <c r="J480" s="10">
        <v>44561</v>
      </c>
      <c r="K480" s="9" t="s">
        <v>1655</v>
      </c>
      <c r="L480" s="9" t="s">
        <v>1656</v>
      </c>
      <c r="M480" s="12">
        <v>9775000</v>
      </c>
      <c r="N480" s="9" t="s">
        <v>1585</v>
      </c>
    </row>
    <row r="481" spans="1:14" x14ac:dyDescent="0.25">
      <c r="A481" s="9" t="s">
        <v>1211</v>
      </c>
      <c r="B481" s="10">
        <v>44561</v>
      </c>
      <c r="C481" s="11">
        <v>1</v>
      </c>
      <c r="D481" s="9" t="s">
        <v>1212</v>
      </c>
      <c r="E481" s="11">
        <v>25356</v>
      </c>
      <c r="F481" s="9" t="s">
        <v>1654</v>
      </c>
      <c r="G481" s="9" t="s">
        <v>1581</v>
      </c>
      <c r="H481" s="9" t="s">
        <v>1582</v>
      </c>
      <c r="I481" s="9" t="s">
        <v>1583</v>
      </c>
      <c r="J481" s="10">
        <v>44561</v>
      </c>
      <c r="K481" s="9" t="s">
        <v>1655</v>
      </c>
      <c r="L481" s="9" t="s">
        <v>1656</v>
      </c>
      <c r="M481" s="12">
        <v>74796000</v>
      </c>
      <c r="N481" s="9" t="s">
        <v>1585</v>
      </c>
    </row>
    <row r="482" spans="1:14" x14ac:dyDescent="0.25">
      <c r="A482" s="9" t="s">
        <v>1213</v>
      </c>
      <c r="B482" s="10">
        <v>44561</v>
      </c>
      <c r="C482" s="11">
        <v>1</v>
      </c>
      <c r="D482" s="9" t="s">
        <v>1214</v>
      </c>
      <c r="E482" s="11">
        <v>24724</v>
      </c>
      <c r="F482" s="9" t="s">
        <v>1654</v>
      </c>
      <c r="G482" s="9" t="s">
        <v>1581</v>
      </c>
      <c r="H482" s="9" t="s">
        <v>1588</v>
      </c>
      <c r="I482" s="9" t="s">
        <v>1583</v>
      </c>
      <c r="J482" s="10">
        <v>44561</v>
      </c>
      <c r="K482" s="9" t="s">
        <v>1655</v>
      </c>
      <c r="L482" s="9" t="s">
        <v>1656</v>
      </c>
      <c r="M482" s="12">
        <v>41805351000</v>
      </c>
      <c r="N482" s="9" t="s">
        <v>1585</v>
      </c>
    </row>
    <row r="483" spans="1:14" x14ac:dyDescent="0.25">
      <c r="A483" s="9" t="s">
        <v>1215</v>
      </c>
      <c r="B483" s="10">
        <v>44561</v>
      </c>
      <c r="C483" s="11">
        <v>1</v>
      </c>
      <c r="D483" s="9" t="s">
        <v>388</v>
      </c>
      <c r="E483" s="11">
        <v>21202</v>
      </c>
      <c r="F483" s="9" t="s">
        <v>1654</v>
      </c>
      <c r="G483" s="9" t="s">
        <v>1581</v>
      </c>
      <c r="H483" s="9" t="s">
        <v>1582</v>
      </c>
      <c r="I483" s="9" t="s">
        <v>1583</v>
      </c>
      <c r="J483" s="10">
        <v>44561</v>
      </c>
      <c r="K483" s="9" t="s">
        <v>1655</v>
      </c>
      <c r="L483" s="9" t="s">
        <v>1656</v>
      </c>
      <c r="M483" s="12">
        <v>455017000</v>
      </c>
      <c r="N483" s="9" t="s">
        <v>1585</v>
      </c>
    </row>
    <row r="484" spans="1:14" x14ac:dyDescent="0.25">
      <c r="A484" s="9" t="s">
        <v>1216</v>
      </c>
      <c r="B484" s="10">
        <v>44561</v>
      </c>
      <c r="C484" s="11">
        <v>1</v>
      </c>
      <c r="D484" s="9" t="s">
        <v>1217</v>
      </c>
      <c r="E484" s="11">
        <v>25020</v>
      </c>
      <c r="F484" s="9" t="s">
        <v>1654</v>
      </c>
      <c r="G484" s="9" t="s">
        <v>1581</v>
      </c>
      <c r="H484" s="9" t="s">
        <v>1582</v>
      </c>
      <c r="I484" s="9" t="s">
        <v>1583</v>
      </c>
      <c r="J484" s="10">
        <v>44561</v>
      </c>
      <c r="K484" s="9" t="s">
        <v>1655</v>
      </c>
      <c r="L484" s="9" t="s">
        <v>1656</v>
      </c>
      <c r="M484" s="12">
        <v>181000</v>
      </c>
      <c r="N484" s="9" t="s">
        <v>1585</v>
      </c>
    </row>
    <row r="485" spans="1:14" x14ac:dyDescent="0.25">
      <c r="A485" s="9" t="s">
        <v>1218</v>
      </c>
      <c r="B485" s="10">
        <v>44561</v>
      </c>
      <c r="C485" s="11">
        <v>1</v>
      </c>
      <c r="D485" s="9" t="s">
        <v>1219</v>
      </c>
      <c r="E485" s="11">
        <v>24783</v>
      </c>
      <c r="F485" s="9" t="s">
        <v>1654</v>
      </c>
      <c r="G485" s="9" t="s">
        <v>1581</v>
      </c>
      <c r="H485" s="9" t="s">
        <v>1582</v>
      </c>
      <c r="I485" s="9" t="s">
        <v>1583</v>
      </c>
      <c r="J485" s="10">
        <v>44561</v>
      </c>
      <c r="K485" s="9" t="s">
        <v>1655</v>
      </c>
      <c r="L485" s="9" t="s">
        <v>1656</v>
      </c>
      <c r="M485" s="12">
        <v>267314000</v>
      </c>
      <c r="N485" s="9" t="s">
        <v>1585</v>
      </c>
    </row>
    <row r="486" spans="1:14" x14ac:dyDescent="0.25">
      <c r="A486" s="9" t="s">
        <v>1220</v>
      </c>
      <c r="B486" s="10">
        <v>44561</v>
      </c>
      <c r="C486" s="11">
        <v>1</v>
      </c>
      <c r="D486" s="9" t="s">
        <v>307</v>
      </c>
      <c r="E486" s="11">
        <v>9512</v>
      </c>
      <c r="F486" s="9" t="s">
        <v>1654</v>
      </c>
      <c r="G486" s="9" t="s">
        <v>1581</v>
      </c>
      <c r="H486" s="9" t="s">
        <v>1582</v>
      </c>
      <c r="I486" s="9" t="s">
        <v>1583</v>
      </c>
      <c r="J486" s="10">
        <v>44561</v>
      </c>
      <c r="K486" s="9" t="s">
        <v>1655</v>
      </c>
      <c r="L486" s="9" t="s">
        <v>1656</v>
      </c>
      <c r="M486" s="12">
        <v>269989000000</v>
      </c>
      <c r="N486" s="9" t="s">
        <v>1585</v>
      </c>
    </row>
    <row r="487" spans="1:14" x14ac:dyDescent="0.25">
      <c r="A487" s="9" t="s">
        <v>1221</v>
      </c>
      <c r="B487" s="10">
        <v>44561</v>
      </c>
      <c r="C487" s="11">
        <v>1</v>
      </c>
      <c r="D487" s="9" t="s">
        <v>244</v>
      </c>
      <c r="E487" s="11">
        <v>7811</v>
      </c>
      <c r="F487" s="9" t="s">
        <v>1654</v>
      </c>
      <c r="G487" s="9" t="s">
        <v>1581</v>
      </c>
      <c r="H487" s="9" t="s">
        <v>1582</v>
      </c>
      <c r="I487" s="9" t="s">
        <v>1583</v>
      </c>
      <c r="J487" s="10">
        <v>44561</v>
      </c>
      <c r="K487" s="9" t="s">
        <v>1655</v>
      </c>
      <c r="L487" s="9" t="s">
        <v>1656</v>
      </c>
      <c r="M487" s="12">
        <v>647334000</v>
      </c>
      <c r="N487" s="9" t="s">
        <v>1585</v>
      </c>
    </row>
    <row r="488" spans="1:14" x14ac:dyDescent="0.25">
      <c r="A488" s="9" t="s">
        <v>1222</v>
      </c>
      <c r="B488" s="10">
        <v>44561</v>
      </c>
      <c r="C488" s="11">
        <v>1</v>
      </c>
      <c r="D488" s="9" t="s">
        <v>1223</v>
      </c>
      <c r="E488" s="11">
        <v>8540</v>
      </c>
      <c r="F488" s="9" t="s">
        <v>1654</v>
      </c>
      <c r="G488" s="9" t="s">
        <v>1581</v>
      </c>
      <c r="H488" s="9" t="s">
        <v>1582</v>
      </c>
      <c r="I488" s="9" t="s">
        <v>1583</v>
      </c>
      <c r="J488" s="10">
        <v>44561</v>
      </c>
      <c r="K488" s="9" t="s">
        <v>1655</v>
      </c>
      <c r="L488" s="9" t="s">
        <v>1656</v>
      </c>
      <c r="M488" s="12">
        <v>21455000</v>
      </c>
      <c r="N488" s="9" t="s">
        <v>1585</v>
      </c>
    </row>
    <row r="489" spans="1:14" x14ac:dyDescent="0.25">
      <c r="A489" s="9" t="s">
        <v>1224</v>
      </c>
      <c r="B489" s="10">
        <v>44561</v>
      </c>
      <c r="C489" s="11">
        <v>1</v>
      </c>
      <c r="D489" s="9" t="s">
        <v>1225</v>
      </c>
      <c r="E489" s="11">
        <v>6505</v>
      </c>
      <c r="F489" s="9" t="s">
        <v>1654</v>
      </c>
      <c r="G489" s="9" t="s">
        <v>1581</v>
      </c>
      <c r="H489" s="9" t="s">
        <v>1582</v>
      </c>
      <c r="I489" s="9" t="s">
        <v>1583</v>
      </c>
      <c r="J489" s="10">
        <v>44561</v>
      </c>
      <c r="K489" s="9" t="s">
        <v>1655</v>
      </c>
      <c r="L489" s="9" t="s">
        <v>1656</v>
      </c>
      <c r="M489" s="12">
        <v>18407000000</v>
      </c>
      <c r="N489" s="9" t="s">
        <v>1585</v>
      </c>
    </row>
    <row r="490" spans="1:14" x14ac:dyDescent="0.25">
      <c r="A490" s="9" t="s">
        <v>1226</v>
      </c>
      <c r="B490" s="10">
        <v>44561</v>
      </c>
      <c r="C490" s="11">
        <v>1</v>
      </c>
      <c r="D490" s="9" t="s">
        <v>138</v>
      </c>
      <c r="E490" s="11">
        <v>4030</v>
      </c>
      <c r="F490" s="9" t="s">
        <v>1654</v>
      </c>
      <c r="G490" s="9" t="s">
        <v>1581</v>
      </c>
      <c r="H490" s="9" t="s">
        <v>1582</v>
      </c>
      <c r="I490" s="9" t="s">
        <v>1583</v>
      </c>
      <c r="J490" s="10">
        <v>44561</v>
      </c>
      <c r="K490" s="9" t="s">
        <v>1655</v>
      </c>
      <c r="L490" s="9" t="s">
        <v>1656</v>
      </c>
      <c r="M490" s="12">
        <v>16202230000</v>
      </c>
      <c r="N490" s="9" t="s">
        <v>1585</v>
      </c>
    </row>
    <row r="491" spans="1:14" x14ac:dyDescent="0.25">
      <c r="A491" s="9" t="s">
        <v>1227</v>
      </c>
      <c r="B491" s="10">
        <v>44561</v>
      </c>
      <c r="C491" s="11">
        <v>1</v>
      </c>
      <c r="D491" s="9" t="s">
        <v>65</v>
      </c>
      <c r="E491" s="11">
        <v>3050</v>
      </c>
      <c r="F491" s="9" t="s">
        <v>1654</v>
      </c>
      <c r="G491" s="9" t="s">
        <v>1581</v>
      </c>
      <c r="H491" s="9" t="s">
        <v>1582</v>
      </c>
      <c r="I491" s="9" t="s">
        <v>1583</v>
      </c>
      <c r="J491" s="10">
        <v>44561</v>
      </c>
      <c r="K491" s="9" t="s">
        <v>1655</v>
      </c>
      <c r="L491" s="9" t="s">
        <v>1656</v>
      </c>
      <c r="M491" s="12">
        <v>5591777000</v>
      </c>
      <c r="N491" s="9" t="s">
        <v>1585</v>
      </c>
    </row>
    <row r="492" spans="1:14" x14ac:dyDescent="0.25">
      <c r="A492" s="9" t="s">
        <v>1228</v>
      </c>
      <c r="B492" s="10">
        <v>44561</v>
      </c>
      <c r="C492" s="11">
        <v>1</v>
      </c>
      <c r="D492" s="9" t="s">
        <v>132</v>
      </c>
      <c r="E492" s="11">
        <v>3824</v>
      </c>
      <c r="F492" s="9" t="s">
        <v>1654</v>
      </c>
      <c r="G492" s="9" t="s">
        <v>1581</v>
      </c>
      <c r="H492" s="9" t="s">
        <v>1582</v>
      </c>
      <c r="I492" s="9" t="s">
        <v>1583</v>
      </c>
      <c r="J492" s="10">
        <v>44561</v>
      </c>
      <c r="K492" s="9" t="s">
        <v>1655</v>
      </c>
      <c r="L492" s="9" t="s">
        <v>1656</v>
      </c>
      <c r="M492" s="12">
        <v>4671713000</v>
      </c>
      <c r="N492" s="9" t="s">
        <v>1585</v>
      </c>
    </row>
    <row r="493" spans="1:14" x14ac:dyDescent="0.25">
      <c r="A493" s="9" t="s">
        <v>1229</v>
      </c>
      <c r="B493" s="10">
        <v>44561</v>
      </c>
      <c r="C493" s="11">
        <v>1</v>
      </c>
      <c r="D493" s="9" t="s">
        <v>1230</v>
      </c>
      <c r="E493" s="11">
        <v>8893</v>
      </c>
      <c r="F493" s="9" t="s">
        <v>1654</v>
      </c>
      <c r="G493" s="9" t="s">
        <v>1581</v>
      </c>
      <c r="H493" s="9" t="s">
        <v>1582</v>
      </c>
      <c r="I493" s="9" t="s">
        <v>1583</v>
      </c>
      <c r="J493" s="10">
        <v>44561</v>
      </c>
      <c r="K493" s="9" t="s">
        <v>1655</v>
      </c>
      <c r="L493" s="9" t="s">
        <v>1656</v>
      </c>
      <c r="M493" s="12">
        <v>231998000</v>
      </c>
      <c r="N493" s="9" t="s">
        <v>1585</v>
      </c>
    </row>
    <row r="494" spans="1:14" x14ac:dyDescent="0.25">
      <c r="A494" s="9" t="s">
        <v>1231</v>
      </c>
      <c r="B494" s="10">
        <v>44561</v>
      </c>
      <c r="C494" s="11">
        <v>1</v>
      </c>
      <c r="D494" s="9" t="s">
        <v>1232</v>
      </c>
      <c r="E494" s="11">
        <v>11207</v>
      </c>
      <c r="F494" s="9" t="s">
        <v>1654</v>
      </c>
      <c r="G494" s="9" t="s">
        <v>1581</v>
      </c>
      <c r="H494" s="9" t="s">
        <v>1582</v>
      </c>
      <c r="I494" s="9" t="s">
        <v>1583</v>
      </c>
      <c r="J494" s="10">
        <v>44561</v>
      </c>
      <c r="K494" s="9" t="s">
        <v>1655</v>
      </c>
      <c r="L494" s="9" t="s">
        <v>1656</v>
      </c>
      <c r="M494" s="12">
        <v>117509000</v>
      </c>
      <c r="N494" s="9" t="s">
        <v>1585</v>
      </c>
    </row>
    <row r="495" spans="1:14" x14ac:dyDescent="0.25">
      <c r="A495" s="9" t="s">
        <v>1233</v>
      </c>
      <c r="B495" s="10">
        <v>44561</v>
      </c>
      <c r="C495" s="11">
        <v>2</v>
      </c>
      <c r="D495" s="9" t="s">
        <v>384</v>
      </c>
      <c r="E495" s="11">
        <v>20028</v>
      </c>
      <c r="F495" s="9" t="s">
        <v>1654</v>
      </c>
      <c r="G495" s="9" t="s">
        <v>1581</v>
      </c>
      <c r="H495" s="9" t="s">
        <v>1582</v>
      </c>
      <c r="I495" s="9" t="s">
        <v>1583</v>
      </c>
      <c r="J495" s="10">
        <v>44561</v>
      </c>
      <c r="K495" s="9" t="s">
        <v>1655</v>
      </c>
      <c r="L495" s="9" t="s">
        <v>1656</v>
      </c>
      <c r="M495" s="12">
        <v>484931000</v>
      </c>
      <c r="N495" s="9" t="s">
        <v>1585</v>
      </c>
    </row>
    <row r="496" spans="1:14" x14ac:dyDescent="0.25">
      <c r="A496" s="9" t="s">
        <v>1234</v>
      </c>
      <c r="B496" s="10">
        <v>44561</v>
      </c>
      <c r="C496" s="11">
        <v>1</v>
      </c>
      <c r="D496" s="9" t="s">
        <v>1235</v>
      </c>
      <c r="E496" s="11">
        <v>26247</v>
      </c>
      <c r="F496" s="9" t="s">
        <v>1654</v>
      </c>
      <c r="G496" s="9" t="s">
        <v>1581</v>
      </c>
      <c r="H496" s="9" t="s">
        <v>1582</v>
      </c>
      <c r="I496" s="9" t="s">
        <v>1583</v>
      </c>
      <c r="J496" s="10">
        <v>44561</v>
      </c>
      <c r="K496" s="9" t="s">
        <v>1655</v>
      </c>
      <c r="L496" s="9" t="s">
        <v>1656</v>
      </c>
      <c r="M496" s="12">
        <v>76033000</v>
      </c>
      <c r="N496" s="9" t="s">
        <v>1585</v>
      </c>
    </row>
    <row r="497" spans="1:14" x14ac:dyDescent="0.25">
      <c r="A497" s="9" t="s">
        <v>1236</v>
      </c>
      <c r="B497" s="10">
        <v>44561</v>
      </c>
      <c r="C497" s="11">
        <v>1</v>
      </c>
      <c r="D497" s="9" t="s">
        <v>225</v>
      </c>
      <c r="E497" s="11">
        <v>6700</v>
      </c>
      <c r="F497" s="9" t="s">
        <v>1654</v>
      </c>
      <c r="G497" s="9" t="s">
        <v>1581</v>
      </c>
      <c r="H497" s="9" t="s">
        <v>1582</v>
      </c>
      <c r="I497" s="9" t="s">
        <v>1583</v>
      </c>
      <c r="J497" s="10">
        <v>44561</v>
      </c>
      <c r="K497" s="9" t="s">
        <v>1655</v>
      </c>
      <c r="L497" s="9" t="s">
        <v>1656</v>
      </c>
      <c r="M497" s="12">
        <v>648218000</v>
      </c>
      <c r="N497" s="9" t="s">
        <v>1585</v>
      </c>
    </row>
    <row r="498" spans="1:14" x14ac:dyDescent="0.25">
      <c r="A498" s="9" t="s">
        <v>1237</v>
      </c>
      <c r="B498" s="10">
        <v>44561</v>
      </c>
      <c r="C498" s="11">
        <v>1</v>
      </c>
      <c r="D498" s="9" t="s">
        <v>393</v>
      </c>
      <c r="E498" s="11">
        <v>11070</v>
      </c>
      <c r="F498" s="9" t="s">
        <v>1654</v>
      </c>
      <c r="G498" s="9" t="s">
        <v>1581</v>
      </c>
      <c r="H498" s="9" t="s">
        <v>1582</v>
      </c>
      <c r="I498" s="9" t="s">
        <v>1583</v>
      </c>
      <c r="J498" s="10">
        <v>44561</v>
      </c>
      <c r="K498" s="9" t="s">
        <v>1655</v>
      </c>
      <c r="L498" s="9" t="s">
        <v>1656</v>
      </c>
      <c r="M498" s="12">
        <v>62252000</v>
      </c>
      <c r="N498" s="9" t="s">
        <v>1585</v>
      </c>
    </row>
    <row r="499" spans="1:14" x14ac:dyDescent="0.25">
      <c r="A499" s="9" t="s">
        <v>1238</v>
      </c>
      <c r="B499" s="10">
        <v>44561</v>
      </c>
      <c r="C499" s="11">
        <v>2</v>
      </c>
      <c r="D499" s="9" t="s">
        <v>378</v>
      </c>
      <c r="E499" s="11">
        <v>18465</v>
      </c>
      <c r="F499" s="9" t="s">
        <v>1654</v>
      </c>
      <c r="G499" s="9" t="s">
        <v>1581</v>
      </c>
      <c r="H499" s="9" t="s">
        <v>1582</v>
      </c>
      <c r="I499" s="9" t="s">
        <v>1583</v>
      </c>
      <c r="J499" s="10">
        <v>44561</v>
      </c>
      <c r="K499" s="9" t="s">
        <v>1655</v>
      </c>
      <c r="L499" s="9" t="s">
        <v>1656</v>
      </c>
      <c r="M499" s="12">
        <v>331330000</v>
      </c>
      <c r="N499" s="9" t="s">
        <v>1585</v>
      </c>
    </row>
    <row r="500" spans="1:14" x14ac:dyDescent="0.25">
      <c r="A500" s="9" t="s">
        <v>1239</v>
      </c>
      <c r="B500" s="10">
        <v>44561</v>
      </c>
      <c r="C500" s="11">
        <v>1</v>
      </c>
      <c r="D500" s="9" t="s">
        <v>119</v>
      </c>
      <c r="E500" s="11">
        <v>16373</v>
      </c>
      <c r="F500" s="9" t="s">
        <v>1654</v>
      </c>
      <c r="G500" s="9" t="s">
        <v>1581</v>
      </c>
      <c r="H500" s="9" t="s">
        <v>1582</v>
      </c>
      <c r="I500" s="9" t="s">
        <v>1583</v>
      </c>
      <c r="J500" s="10">
        <v>44561</v>
      </c>
      <c r="K500" s="9" t="s">
        <v>1655</v>
      </c>
      <c r="L500" s="9" t="s">
        <v>1656</v>
      </c>
      <c r="M500" s="12">
        <v>2103592000</v>
      </c>
      <c r="N500" s="9" t="s">
        <v>1585</v>
      </c>
    </row>
    <row r="501" spans="1:14" x14ac:dyDescent="0.25">
      <c r="A501" s="9" t="s">
        <v>1240</v>
      </c>
      <c r="B501" s="10">
        <v>44561</v>
      </c>
      <c r="C501" s="11">
        <v>1</v>
      </c>
      <c r="D501" s="9" t="s">
        <v>1241</v>
      </c>
      <c r="E501" s="11">
        <v>24180</v>
      </c>
      <c r="F501" s="9" t="s">
        <v>1654</v>
      </c>
      <c r="G501" s="9" t="s">
        <v>1581</v>
      </c>
      <c r="H501" s="9" t="s">
        <v>1582</v>
      </c>
      <c r="I501" s="9" t="s">
        <v>1583</v>
      </c>
      <c r="J501" s="10">
        <v>44561</v>
      </c>
      <c r="K501" s="9" t="s">
        <v>1655</v>
      </c>
      <c r="L501" s="9" t="s">
        <v>1656</v>
      </c>
      <c r="M501" s="12">
        <v>17314052000</v>
      </c>
      <c r="N501" s="9" t="s">
        <v>1585</v>
      </c>
    </row>
    <row r="502" spans="1:14" x14ac:dyDescent="0.25">
      <c r="A502" s="9" t="s">
        <v>1242</v>
      </c>
      <c r="B502" s="10">
        <v>44561</v>
      </c>
      <c r="C502" s="11">
        <v>2</v>
      </c>
      <c r="D502" s="9" t="s">
        <v>350</v>
      </c>
      <c r="E502" s="11">
        <v>10880</v>
      </c>
      <c r="F502" s="9" t="s">
        <v>1654</v>
      </c>
      <c r="G502" s="9" t="s">
        <v>1581</v>
      </c>
      <c r="H502" s="9" t="s">
        <v>1582</v>
      </c>
      <c r="I502" s="9" t="s">
        <v>1583</v>
      </c>
      <c r="J502" s="10">
        <v>44561</v>
      </c>
      <c r="K502" s="9" t="s">
        <v>1655</v>
      </c>
      <c r="L502" s="9" t="s">
        <v>1656</v>
      </c>
      <c r="M502" s="12">
        <v>19593000</v>
      </c>
      <c r="N502" s="9" t="s">
        <v>1585</v>
      </c>
    </row>
    <row r="503" spans="1:14" x14ac:dyDescent="0.25">
      <c r="A503" s="9" t="s">
        <v>1243</v>
      </c>
      <c r="B503" s="10">
        <v>44561</v>
      </c>
      <c r="C503" s="11">
        <v>2</v>
      </c>
      <c r="D503" s="9" t="s">
        <v>323</v>
      </c>
      <c r="E503" s="11">
        <v>9989</v>
      </c>
      <c r="F503" s="9" t="s">
        <v>1654</v>
      </c>
      <c r="G503" s="9" t="s">
        <v>1581</v>
      </c>
      <c r="H503" s="9" t="s">
        <v>1582</v>
      </c>
      <c r="I503" s="9" t="s">
        <v>1583</v>
      </c>
      <c r="J503" s="10">
        <v>44561</v>
      </c>
      <c r="K503" s="9" t="s">
        <v>1655</v>
      </c>
      <c r="L503" s="9" t="s">
        <v>1656</v>
      </c>
      <c r="M503" s="12">
        <v>7080255000</v>
      </c>
      <c r="N503" s="9" t="s">
        <v>1585</v>
      </c>
    </row>
    <row r="504" spans="1:14" x14ac:dyDescent="0.25">
      <c r="A504" s="9" t="s">
        <v>1244</v>
      </c>
      <c r="B504" s="10">
        <v>44286</v>
      </c>
      <c r="C504" s="11">
        <v>1</v>
      </c>
      <c r="D504" s="9" t="s">
        <v>1245</v>
      </c>
      <c r="E504" s="11">
        <v>25917</v>
      </c>
      <c r="F504" s="9" t="s">
        <v>1654</v>
      </c>
      <c r="G504" s="9" t="s">
        <v>1581</v>
      </c>
      <c r="H504" s="9" t="s">
        <v>1582</v>
      </c>
      <c r="I504" s="9" t="s">
        <v>1583</v>
      </c>
      <c r="J504" s="10">
        <v>44286</v>
      </c>
      <c r="K504" s="9" t="s">
        <v>1655</v>
      </c>
      <c r="L504" s="9" t="s">
        <v>1656</v>
      </c>
      <c r="M504" s="12">
        <v>8234458000</v>
      </c>
      <c r="N504" s="9" t="s">
        <v>1585</v>
      </c>
    </row>
    <row r="505" spans="1:14" x14ac:dyDescent="0.25">
      <c r="A505" s="9" t="s">
        <v>1246</v>
      </c>
      <c r="B505" s="10">
        <v>44561</v>
      </c>
      <c r="C505" s="11">
        <v>1</v>
      </c>
      <c r="D505" s="9" t="s">
        <v>361</v>
      </c>
      <c r="E505" s="11">
        <v>11231</v>
      </c>
      <c r="F505" s="9" t="s">
        <v>1654</v>
      </c>
      <c r="G505" s="9" t="s">
        <v>1581</v>
      </c>
      <c r="H505" s="9" t="s">
        <v>1582</v>
      </c>
      <c r="I505" s="9" t="s">
        <v>1583</v>
      </c>
      <c r="J505" s="10">
        <v>44561</v>
      </c>
      <c r="K505" s="9" t="s">
        <v>1655</v>
      </c>
      <c r="L505" s="9" t="s">
        <v>1656</v>
      </c>
      <c r="M505" s="12">
        <v>78452000</v>
      </c>
      <c r="N505" s="9" t="s">
        <v>1585</v>
      </c>
    </row>
    <row r="506" spans="1:14" x14ac:dyDescent="0.25">
      <c r="A506" s="9" t="s">
        <v>1247</v>
      </c>
      <c r="B506" s="10">
        <v>44561</v>
      </c>
      <c r="C506" s="11">
        <v>1</v>
      </c>
      <c r="D506" s="9" t="s">
        <v>126</v>
      </c>
      <c r="E506" s="11">
        <v>3328</v>
      </c>
      <c r="F506" s="9" t="s">
        <v>1654</v>
      </c>
      <c r="G506" s="9" t="s">
        <v>1581</v>
      </c>
      <c r="H506" s="9" t="s">
        <v>1582</v>
      </c>
      <c r="I506" s="9" t="s">
        <v>1583</v>
      </c>
      <c r="J506" s="10">
        <v>44561</v>
      </c>
      <c r="K506" s="9" t="s">
        <v>1655</v>
      </c>
      <c r="L506" s="9" t="s">
        <v>1656</v>
      </c>
      <c r="M506" s="12">
        <v>2642359000</v>
      </c>
      <c r="N506" s="9" t="s">
        <v>1585</v>
      </c>
    </row>
    <row r="507" spans="1:14" x14ac:dyDescent="0.25">
      <c r="A507" s="9" t="s">
        <v>1248</v>
      </c>
      <c r="B507" s="10">
        <v>44561</v>
      </c>
      <c r="C507" s="11">
        <v>1</v>
      </c>
      <c r="D507" s="9" t="s">
        <v>1249</v>
      </c>
      <c r="E507" s="11">
        <v>26484</v>
      </c>
      <c r="F507" s="9" t="s">
        <v>1654</v>
      </c>
      <c r="G507" s="9" t="s">
        <v>1581</v>
      </c>
      <c r="H507" s="9" t="s">
        <v>1582</v>
      </c>
      <c r="I507" s="9" t="s">
        <v>1583</v>
      </c>
      <c r="J507" s="10">
        <v>44561</v>
      </c>
      <c r="K507" s="9" t="s">
        <v>1655</v>
      </c>
      <c r="L507" s="9" t="s">
        <v>1656</v>
      </c>
      <c r="M507" s="12">
        <v>406434000</v>
      </c>
      <c r="N507" s="9" t="s">
        <v>1585</v>
      </c>
    </row>
    <row r="508" spans="1:14" x14ac:dyDescent="0.25">
      <c r="A508" s="9" t="s">
        <v>1250</v>
      </c>
      <c r="B508" s="10">
        <v>44561</v>
      </c>
      <c r="C508" s="11">
        <v>1</v>
      </c>
      <c r="D508" s="9" t="s">
        <v>383</v>
      </c>
      <c r="E508" s="11">
        <v>4170</v>
      </c>
      <c r="F508" s="9" t="s">
        <v>1654</v>
      </c>
      <c r="G508" s="9" t="s">
        <v>1581</v>
      </c>
      <c r="H508" s="9" t="s">
        <v>1582</v>
      </c>
      <c r="I508" s="9" t="s">
        <v>1583</v>
      </c>
      <c r="J508" s="10">
        <v>44561</v>
      </c>
      <c r="K508" s="9" t="s">
        <v>1655</v>
      </c>
      <c r="L508" s="9" t="s">
        <v>1656</v>
      </c>
      <c r="M508" s="12">
        <v>65213000000</v>
      </c>
      <c r="N508" s="9" t="s">
        <v>1585</v>
      </c>
    </row>
    <row r="509" spans="1:14" x14ac:dyDescent="0.25">
      <c r="A509" s="9" t="s">
        <v>1251</v>
      </c>
      <c r="B509" s="10">
        <v>44561</v>
      </c>
      <c r="C509" s="11">
        <v>1</v>
      </c>
      <c r="D509" s="9" t="s">
        <v>216</v>
      </c>
      <c r="E509" s="11">
        <v>3980</v>
      </c>
      <c r="F509" s="9" t="s">
        <v>1654</v>
      </c>
      <c r="G509" s="9" t="s">
        <v>1581</v>
      </c>
      <c r="H509" s="9" t="s">
        <v>1582</v>
      </c>
      <c r="I509" s="9" t="s">
        <v>1583</v>
      </c>
      <c r="J509" s="10">
        <v>44561</v>
      </c>
      <c r="K509" s="9" t="s">
        <v>1655</v>
      </c>
      <c r="L509" s="9" t="s">
        <v>1656</v>
      </c>
      <c r="M509" s="12">
        <v>2903926000</v>
      </c>
      <c r="N509" s="9" t="s">
        <v>1585</v>
      </c>
    </row>
    <row r="510" spans="1:14" x14ac:dyDescent="0.25">
      <c r="A510" s="9" t="s">
        <v>1252</v>
      </c>
      <c r="B510" s="10">
        <v>44561</v>
      </c>
      <c r="C510" s="11">
        <v>1</v>
      </c>
      <c r="D510" s="9" t="s">
        <v>1253</v>
      </c>
      <c r="E510" s="11">
        <v>24791</v>
      </c>
      <c r="F510" s="9" t="s">
        <v>1654</v>
      </c>
      <c r="G510" s="9" t="s">
        <v>1581</v>
      </c>
      <c r="H510" s="9" t="s">
        <v>1588</v>
      </c>
      <c r="I510" s="9" t="s">
        <v>1583</v>
      </c>
      <c r="J510" s="10">
        <v>44561</v>
      </c>
      <c r="K510" s="9" t="s">
        <v>1655</v>
      </c>
      <c r="L510" s="9" t="s">
        <v>1656</v>
      </c>
      <c r="M510" s="12">
        <v>520566000</v>
      </c>
      <c r="N510" s="9" t="s">
        <v>1585</v>
      </c>
    </row>
    <row r="511" spans="1:14" x14ac:dyDescent="0.25">
      <c r="A511" s="9" t="s">
        <v>1254</v>
      </c>
      <c r="B511" s="10">
        <v>44561</v>
      </c>
      <c r="C511" s="11">
        <v>1</v>
      </c>
      <c r="D511" s="9" t="s">
        <v>1255</v>
      </c>
      <c r="E511" s="11">
        <v>24805</v>
      </c>
      <c r="F511" s="9" t="s">
        <v>1654</v>
      </c>
      <c r="G511" s="9" t="s">
        <v>1581</v>
      </c>
      <c r="H511" s="9" t="s">
        <v>1588</v>
      </c>
      <c r="I511" s="9" t="s">
        <v>1583</v>
      </c>
      <c r="J511" s="10">
        <v>44561</v>
      </c>
      <c r="K511" s="9" t="s">
        <v>1655</v>
      </c>
      <c r="L511" s="9" t="s">
        <v>1656</v>
      </c>
      <c r="M511" s="12">
        <v>85100863000</v>
      </c>
      <c r="N511" s="9" t="s">
        <v>1585</v>
      </c>
    </row>
    <row r="512" spans="1:14" x14ac:dyDescent="0.25">
      <c r="A512" s="9" t="s">
        <v>1256</v>
      </c>
      <c r="B512" s="10">
        <v>44561</v>
      </c>
      <c r="C512" s="11">
        <v>2</v>
      </c>
      <c r="D512" s="9" t="s">
        <v>112</v>
      </c>
      <c r="E512" s="11">
        <v>16616</v>
      </c>
      <c r="F512" s="9" t="s">
        <v>1654</v>
      </c>
      <c r="G512" s="9" t="s">
        <v>1581</v>
      </c>
      <c r="H512" s="9" t="s">
        <v>1582</v>
      </c>
      <c r="I512" s="9" t="s">
        <v>1583</v>
      </c>
      <c r="J512" s="10">
        <v>44561</v>
      </c>
      <c r="K512" s="9" t="s">
        <v>1655</v>
      </c>
      <c r="L512" s="9" t="s">
        <v>1656</v>
      </c>
      <c r="M512" s="12">
        <v>1453242000</v>
      </c>
      <c r="N512" s="9" t="s">
        <v>1585</v>
      </c>
    </row>
    <row r="513" spans="1:14" x14ac:dyDescent="0.25">
      <c r="A513" s="9" t="s">
        <v>1257</v>
      </c>
      <c r="B513" s="10">
        <v>44561</v>
      </c>
      <c r="C513" s="11">
        <v>1</v>
      </c>
      <c r="D513" s="9" t="s">
        <v>380</v>
      </c>
      <c r="E513" s="11">
        <v>11592</v>
      </c>
      <c r="F513" s="9" t="s">
        <v>1654</v>
      </c>
      <c r="G513" s="9" t="s">
        <v>1581</v>
      </c>
      <c r="H513" s="9" t="s">
        <v>1582</v>
      </c>
      <c r="I513" s="9" t="s">
        <v>1583</v>
      </c>
      <c r="J513" s="10">
        <v>44561</v>
      </c>
      <c r="K513" s="9" t="s">
        <v>1655</v>
      </c>
      <c r="L513" s="9" t="s">
        <v>1656</v>
      </c>
      <c r="M513" s="12">
        <v>884841000</v>
      </c>
      <c r="N513" s="9" t="s">
        <v>1585</v>
      </c>
    </row>
    <row r="514" spans="1:14" x14ac:dyDescent="0.25">
      <c r="A514" s="9" t="s">
        <v>1258</v>
      </c>
      <c r="B514" s="10">
        <v>44561</v>
      </c>
      <c r="C514" s="11">
        <v>1</v>
      </c>
      <c r="D514" s="9" t="s">
        <v>1259</v>
      </c>
      <c r="E514" s="11">
        <v>1309</v>
      </c>
      <c r="F514" s="9" t="s">
        <v>1654</v>
      </c>
      <c r="G514" s="9" t="s">
        <v>1581</v>
      </c>
      <c r="H514" s="9" t="s">
        <v>1582</v>
      </c>
      <c r="I514" s="9" t="s">
        <v>1583</v>
      </c>
      <c r="J514" s="10">
        <v>44561</v>
      </c>
      <c r="K514" s="9" t="s">
        <v>1655</v>
      </c>
      <c r="L514" s="9" t="s">
        <v>1656</v>
      </c>
      <c r="M514" s="12">
        <v>77846000</v>
      </c>
      <c r="N514" s="9" t="s">
        <v>1585</v>
      </c>
    </row>
    <row r="515" spans="1:14" x14ac:dyDescent="0.25">
      <c r="A515" s="9" t="s">
        <v>1260</v>
      </c>
      <c r="B515" s="10">
        <v>44561</v>
      </c>
      <c r="C515" s="11">
        <v>1</v>
      </c>
      <c r="D515" s="9" t="s">
        <v>1261</v>
      </c>
      <c r="E515" s="11">
        <v>24295</v>
      </c>
      <c r="F515" s="9" t="s">
        <v>1654</v>
      </c>
      <c r="G515" s="9" t="s">
        <v>1581</v>
      </c>
      <c r="H515" s="9" t="s">
        <v>1582</v>
      </c>
      <c r="I515" s="9" t="s">
        <v>1583</v>
      </c>
      <c r="J515" s="10">
        <v>44561</v>
      </c>
      <c r="K515" s="9" t="s">
        <v>1655</v>
      </c>
      <c r="L515" s="9" t="s">
        <v>1656</v>
      </c>
      <c r="M515" s="12">
        <v>7310000000</v>
      </c>
      <c r="N515" s="9" t="s">
        <v>1585</v>
      </c>
    </row>
    <row r="516" spans="1:14" x14ac:dyDescent="0.25">
      <c r="A516" s="9" t="s">
        <v>1262</v>
      </c>
      <c r="B516" s="10">
        <v>44561</v>
      </c>
      <c r="C516" s="11">
        <v>2</v>
      </c>
      <c r="D516" s="9" t="s">
        <v>1263</v>
      </c>
      <c r="E516" s="11">
        <v>25267</v>
      </c>
      <c r="F516" s="9" t="s">
        <v>1654</v>
      </c>
      <c r="G516" s="9" t="s">
        <v>1581</v>
      </c>
      <c r="H516" s="9" t="s">
        <v>1582</v>
      </c>
      <c r="I516" s="9" t="s">
        <v>1583</v>
      </c>
      <c r="J516" s="10">
        <v>44561</v>
      </c>
      <c r="K516" s="9" t="s">
        <v>1655</v>
      </c>
      <c r="L516" s="9" t="s">
        <v>1656</v>
      </c>
      <c r="M516" s="12">
        <v>27000</v>
      </c>
      <c r="N516" s="9" t="s">
        <v>1585</v>
      </c>
    </row>
    <row r="517" spans="1:14" x14ac:dyDescent="0.25">
      <c r="A517" s="9" t="s">
        <v>1264</v>
      </c>
      <c r="B517" s="10">
        <v>44561</v>
      </c>
      <c r="C517" s="11">
        <v>1</v>
      </c>
      <c r="D517" s="9" t="s">
        <v>1265</v>
      </c>
      <c r="E517" s="11">
        <v>24970</v>
      </c>
      <c r="F517" s="9" t="s">
        <v>1654</v>
      </c>
      <c r="G517" s="9" t="s">
        <v>1581</v>
      </c>
      <c r="H517" s="9" t="s">
        <v>1588</v>
      </c>
      <c r="I517" s="9" t="s">
        <v>1583</v>
      </c>
      <c r="J517" s="10">
        <v>44561</v>
      </c>
      <c r="K517" s="9" t="s">
        <v>1655</v>
      </c>
      <c r="L517" s="9" t="s">
        <v>1656</v>
      </c>
      <c r="M517" s="12">
        <v>195917000</v>
      </c>
      <c r="N517" s="9" t="s">
        <v>1585</v>
      </c>
    </row>
    <row r="518" spans="1:14" x14ac:dyDescent="0.25">
      <c r="A518" s="9" t="s">
        <v>1266</v>
      </c>
      <c r="B518" s="10">
        <v>44561</v>
      </c>
      <c r="C518" s="11">
        <v>1</v>
      </c>
      <c r="D518" s="9" t="s">
        <v>1267</v>
      </c>
      <c r="E518" s="11">
        <v>25739</v>
      </c>
      <c r="F518" s="9" t="s">
        <v>1654</v>
      </c>
      <c r="G518" s="9" t="s">
        <v>1581</v>
      </c>
      <c r="H518" s="9" t="s">
        <v>1582</v>
      </c>
      <c r="I518" s="9" t="s">
        <v>1583</v>
      </c>
      <c r="J518" s="10">
        <v>44561</v>
      </c>
      <c r="K518" s="9" t="s">
        <v>1655</v>
      </c>
      <c r="L518" s="9" t="s">
        <v>1656</v>
      </c>
      <c r="M518" s="12">
        <v>110283000</v>
      </c>
      <c r="N518" s="9" t="s">
        <v>1585</v>
      </c>
    </row>
    <row r="519" spans="1:14" x14ac:dyDescent="0.25">
      <c r="A519" s="9" t="s">
        <v>1268</v>
      </c>
      <c r="B519" s="10">
        <v>44561</v>
      </c>
      <c r="C519" s="11">
        <v>1</v>
      </c>
      <c r="D519" s="9" t="s">
        <v>1269</v>
      </c>
      <c r="E519" s="11">
        <v>26107</v>
      </c>
      <c r="F519" s="9" t="s">
        <v>1654</v>
      </c>
      <c r="G519" s="9" t="s">
        <v>1581</v>
      </c>
      <c r="H519" s="9" t="s">
        <v>1582</v>
      </c>
      <c r="I519" s="9" t="s">
        <v>1583</v>
      </c>
      <c r="J519" s="10">
        <v>44561</v>
      </c>
      <c r="K519" s="9" t="s">
        <v>1655</v>
      </c>
      <c r="L519" s="9" t="s">
        <v>1656</v>
      </c>
      <c r="M519" s="12">
        <v>347935000</v>
      </c>
      <c r="N519" s="9" t="s">
        <v>1585</v>
      </c>
    </row>
    <row r="520" spans="1:14" x14ac:dyDescent="0.25">
      <c r="A520" s="9" t="s">
        <v>1270</v>
      </c>
      <c r="B520" s="10">
        <v>44561</v>
      </c>
      <c r="C520" s="11">
        <v>1</v>
      </c>
      <c r="D520" s="9" t="s">
        <v>1271</v>
      </c>
      <c r="E520" s="11">
        <v>26263</v>
      </c>
      <c r="F520" s="9" t="s">
        <v>1654</v>
      </c>
      <c r="G520" s="9" t="s">
        <v>1581</v>
      </c>
      <c r="H520" s="9" t="s">
        <v>1582</v>
      </c>
      <c r="I520" s="9" t="s">
        <v>1583</v>
      </c>
      <c r="J520" s="10">
        <v>44561</v>
      </c>
      <c r="K520" s="9" t="s">
        <v>1655</v>
      </c>
      <c r="L520" s="9" t="s">
        <v>1656</v>
      </c>
      <c r="M520" s="12">
        <v>35000</v>
      </c>
      <c r="N520" s="9" t="s">
        <v>1585</v>
      </c>
    </row>
    <row r="521" spans="1:14" x14ac:dyDescent="0.25">
      <c r="A521" s="9" t="s">
        <v>1272</v>
      </c>
      <c r="B521" s="10">
        <v>44561</v>
      </c>
      <c r="C521" s="11">
        <v>1</v>
      </c>
      <c r="D521" s="9" t="s">
        <v>1273</v>
      </c>
      <c r="E521" s="11">
        <v>26581</v>
      </c>
      <c r="F521" s="9" t="s">
        <v>1654</v>
      </c>
      <c r="G521" s="9" t="s">
        <v>1581</v>
      </c>
      <c r="H521" s="9" t="s">
        <v>1582</v>
      </c>
      <c r="I521" s="9" t="s">
        <v>1583</v>
      </c>
      <c r="J521" s="10">
        <v>44561</v>
      </c>
      <c r="K521" s="9" t="s">
        <v>1655</v>
      </c>
      <c r="L521" s="9" t="s">
        <v>1656</v>
      </c>
      <c r="M521" s="12">
        <v>31925000</v>
      </c>
      <c r="N521" s="9" t="s">
        <v>1585</v>
      </c>
    </row>
    <row r="522" spans="1:14" x14ac:dyDescent="0.25">
      <c r="A522" s="9" t="s">
        <v>1274</v>
      </c>
      <c r="B522" s="10">
        <v>44561</v>
      </c>
      <c r="C522" s="11">
        <v>1</v>
      </c>
      <c r="D522" s="9" t="s">
        <v>1275</v>
      </c>
      <c r="E522" s="11">
        <v>25380</v>
      </c>
      <c r="F522" s="9" t="s">
        <v>1654</v>
      </c>
      <c r="G522" s="9" t="s">
        <v>1581</v>
      </c>
      <c r="H522" s="9" t="s">
        <v>1582</v>
      </c>
      <c r="I522" s="9" t="s">
        <v>1583</v>
      </c>
      <c r="J522" s="10">
        <v>44561</v>
      </c>
      <c r="K522" s="9" t="s">
        <v>1655</v>
      </c>
      <c r="L522" s="9" t="s">
        <v>1656</v>
      </c>
      <c r="M522" s="12">
        <v>1846000</v>
      </c>
      <c r="N522" s="9" t="s">
        <v>1585</v>
      </c>
    </row>
    <row r="523" spans="1:14" x14ac:dyDescent="0.25">
      <c r="A523" s="9" t="s">
        <v>1276</v>
      </c>
      <c r="B523" s="10">
        <v>44561</v>
      </c>
      <c r="C523" s="11">
        <v>2</v>
      </c>
      <c r="D523" s="9" t="s">
        <v>1277</v>
      </c>
      <c r="E523" s="11">
        <v>23302</v>
      </c>
      <c r="F523" s="9" t="s">
        <v>1654</v>
      </c>
      <c r="G523" s="9" t="s">
        <v>1581</v>
      </c>
      <c r="H523" s="9" t="s">
        <v>1588</v>
      </c>
      <c r="I523" s="9" t="s">
        <v>1583</v>
      </c>
      <c r="J523" s="10">
        <v>44561</v>
      </c>
      <c r="K523" s="9" t="s">
        <v>1655</v>
      </c>
      <c r="L523" s="9" t="s">
        <v>1656</v>
      </c>
      <c r="M523" s="12">
        <v>32202883000</v>
      </c>
      <c r="N523" s="9" t="s">
        <v>1585</v>
      </c>
    </row>
    <row r="524" spans="1:14" x14ac:dyDescent="0.25">
      <c r="A524" s="9" t="s">
        <v>1278</v>
      </c>
      <c r="B524" s="10">
        <v>44561</v>
      </c>
      <c r="C524" s="11">
        <v>1</v>
      </c>
      <c r="D524" s="9" t="s">
        <v>1279</v>
      </c>
      <c r="E524" s="11">
        <v>26948</v>
      </c>
      <c r="F524" s="9" t="s">
        <v>1654</v>
      </c>
      <c r="G524" s="9" t="s">
        <v>1581</v>
      </c>
      <c r="H524" s="9" t="s">
        <v>1582</v>
      </c>
      <c r="I524" s="9" t="s">
        <v>1583</v>
      </c>
      <c r="J524" s="10">
        <v>44561</v>
      </c>
      <c r="K524" s="9" t="s">
        <v>1655</v>
      </c>
      <c r="L524" s="9" t="s">
        <v>1656</v>
      </c>
      <c r="M524" s="12">
        <v>126163000</v>
      </c>
      <c r="N524" s="9" t="s">
        <v>1585</v>
      </c>
    </row>
    <row r="525" spans="1:14" x14ac:dyDescent="0.25">
      <c r="A525" s="9" t="s">
        <v>1280</v>
      </c>
      <c r="B525" s="10">
        <v>44561</v>
      </c>
      <c r="C525" s="11">
        <v>1</v>
      </c>
      <c r="D525" s="9" t="s">
        <v>1281</v>
      </c>
      <c r="E525" s="11">
        <v>26875</v>
      </c>
      <c r="F525" s="9" t="s">
        <v>1654</v>
      </c>
      <c r="G525" s="9" t="s">
        <v>1581</v>
      </c>
      <c r="H525" s="9" t="s">
        <v>1582</v>
      </c>
      <c r="I525" s="9" t="s">
        <v>1583</v>
      </c>
      <c r="J525" s="10">
        <v>44561</v>
      </c>
      <c r="K525" s="9" t="s">
        <v>1655</v>
      </c>
      <c r="L525" s="9" t="s">
        <v>1656</v>
      </c>
      <c r="M525" s="12">
        <v>110159000</v>
      </c>
      <c r="N525" s="9" t="s">
        <v>1585</v>
      </c>
    </row>
    <row r="526" spans="1:14" x14ac:dyDescent="0.25">
      <c r="A526" s="9" t="s">
        <v>1282</v>
      </c>
      <c r="B526" s="10">
        <v>44561</v>
      </c>
      <c r="C526" s="11">
        <v>1</v>
      </c>
      <c r="D526" s="9" t="s">
        <v>1283</v>
      </c>
      <c r="E526" s="11">
        <v>25054</v>
      </c>
      <c r="F526" s="9" t="s">
        <v>1654</v>
      </c>
      <c r="G526" s="9" t="s">
        <v>1581</v>
      </c>
      <c r="H526" s="9" t="s">
        <v>1588</v>
      </c>
      <c r="I526" s="9" t="s">
        <v>1583</v>
      </c>
      <c r="J526" s="10">
        <v>44561</v>
      </c>
      <c r="K526" s="9" t="s">
        <v>1655</v>
      </c>
      <c r="L526" s="9" t="s">
        <v>1656</v>
      </c>
      <c r="M526" s="12">
        <v>0</v>
      </c>
      <c r="N526" s="9" t="s">
        <v>1585</v>
      </c>
    </row>
    <row r="527" spans="1:14" x14ac:dyDescent="0.25">
      <c r="A527" s="9" t="s">
        <v>1284</v>
      </c>
      <c r="B527" s="10">
        <v>44561</v>
      </c>
      <c r="C527" s="11">
        <v>2</v>
      </c>
      <c r="D527" s="9" t="s">
        <v>1285</v>
      </c>
      <c r="E527" s="11">
        <v>23817</v>
      </c>
      <c r="F527" s="9" t="s">
        <v>1654</v>
      </c>
      <c r="G527" s="9" t="s">
        <v>1581</v>
      </c>
      <c r="H527" s="9" t="s">
        <v>1582</v>
      </c>
      <c r="I527" s="9" t="s">
        <v>1583</v>
      </c>
      <c r="J527" s="10">
        <v>44561</v>
      </c>
      <c r="K527" s="9" t="s">
        <v>1655</v>
      </c>
      <c r="L527" s="9" t="s">
        <v>1656</v>
      </c>
      <c r="M527" s="12">
        <v>131996000</v>
      </c>
      <c r="N527" s="9" t="s">
        <v>1585</v>
      </c>
    </row>
    <row r="528" spans="1:14" x14ac:dyDescent="0.25">
      <c r="A528" s="9" t="s">
        <v>1286</v>
      </c>
      <c r="B528" s="10">
        <v>44561</v>
      </c>
      <c r="C528" s="11">
        <v>1</v>
      </c>
      <c r="D528" s="9" t="s">
        <v>1287</v>
      </c>
      <c r="E528" s="11">
        <v>26018</v>
      </c>
      <c r="F528" s="9" t="s">
        <v>1654</v>
      </c>
      <c r="G528" s="9" t="s">
        <v>1581</v>
      </c>
      <c r="H528" s="9" t="s">
        <v>1582</v>
      </c>
      <c r="I528" s="9" t="s">
        <v>1583</v>
      </c>
      <c r="J528" s="10">
        <v>44561</v>
      </c>
      <c r="K528" s="9" t="s">
        <v>1655</v>
      </c>
      <c r="L528" s="9" t="s">
        <v>1656</v>
      </c>
      <c r="M528" s="12">
        <v>96000</v>
      </c>
      <c r="N528" s="9" t="s">
        <v>1585</v>
      </c>
    </row>
    <row r="529" spans="1:14" x14ac:dyDescent="0.25">
      <c r="A529" s="9" t="s">
        <v>1288</v>
      </c>
      <c r="B529" s="10">
        <v>44561</v>
      </c>
      <c r="C529" s="11">
        <v>1</v>
      </c>
      <c r="D529" s="9" t="s">
        <v>1289</v>
      </c>
      <c r="E529" s="11">
        <v>26859</v>
      </c>
      <c r="F529" s="9" t="s">
        <v>1654</v>
      </c>
      <c r="G529" s="9" t="s">
        <v>1581</v>
      </c>
      <c r="H529" s="9" t="s">
        <v>1582</v>
      </c>
      <c r="I529" s="9" t="s">
        <v>1583</v>
      </c>
      <c r="J529" s="10">
        <v>44561</v>
      </c>
      <c r="K529" s="9" t="s">
        <v>1655</v>
      </c>
      <c r="L529" s="9" t="s">
        <v>1656</v>
      </c>
      <c r="M529" s="12">
        <v>22938000</v>
      </c>
      <c r="N529" s="9" t="s">
        <v>1585</v>
      </c>
    </row>
    <row r="530" spans="1:14" x14ac:dyDescent="0.25">
      <c r="A530" s="9" t="s">
        <v>1290</v>
      </c>
      <c r="B530" s="10">
        <v>44561</v>
      </c>
      <c r="C530" s="11">
        <v>1</v>
      </c>
      <c r="D530" s="9" t="s">
        <v>1291</v>
      </c>
      <c r="E530" s="11">
        <v>25593</v>
      </c>
      <c r="F530" s="9" t="s">
        <v>1654</v>
      </c>
      <c r="G530" s="9" t="s">
        <v>1581</v>
      </c>
      <c r="H530" s="9" t="s">
        <v>1582</v>
      </c>
      <c r="I530" s="9" t="s">
        <v>1583</v>
      </c>
      <c r="J530" s="10">
        <v>44561</v>
      </c>
      <c r="K530" s="9" t="s">
        <v>1655</v>
      </c>
      <c r="L530" s="9" t="s">
        <v>1656</v>
      </c>
      <c r="M530" s="12">
        <v>58000</v>
      </c>
      <c r="N530" s="9" t="s">
        <v>1585</v>
      </c>
    </row>
    <row r="531" spans="1:14" x14ac:dyDescent="0.25">
      <c r="A531" s="9" t="s">
        <v>1292</v>
      </c>
      <c r="B531" s="10">
        <v>44561</v>
      </c>
      <c r="C531" s="11">
        <v>1</v>
      </c>
      <c r="D531" s="9" t="s">
        <v>1293</v>
      </c>
      <c r="E531" s="11">
        <v>25151</v>
      </c>
      <c r="F531" s="9" t="s">
        <v>1654</v>
      </c>
      <c r="G531" s="9" t="s">
        <v>1581</v>
      </c>
      <c r="H531" s="9" t="s">
        <v>1588</v>
      </c>
      <c r="I531" s="9" t="s">
        <v>1583</v>
      </c>
      <c r="J531" s="10">
        <v>44561</v>
      </c>
      <c r="K531" s="9" t="s">
        <v>1655</v>
      </c>
      <c r="L531" s="9" t="s">
        <v>1656</v>
      </c>
      <c r="M531" s="12">
        <v>8124000</v>
      </c>
      <c r="N531" s="9" t="s">
        <v>1585</v>
      </c>
    </row>
    <row r="532" spans="1:14" x14ac:dyDescent="0.25">
      <c r="A532" s="9" t="s">
        <v>1294</v>
      </c>
      <c r="B532" s="10">
        <v>44561</v>
      </c>
      <c r="C532" s="11">
        <v>3</v>
      </c>
      <c r="D532" s="9" t="s">
        <v>1295</v>
      </c>
      <c r="E532" s="11">
        <v>25640</v>
      </c>
      <c r="F532" s="9" t="s">
        <v>1654</v>
      </c>
      <c r="G532" s="9" t="s">
        <v>1581</v>
      </c>
      <c r="H532" s="9" t="s">
        <v>1582</v>
      </c>
      <c r="I532" s="9" t="s">
        <v>1583</v>
      </c>
      <c r="J532" s="10">
        <v>44561</v>
      </c>
      <c r="K532" s="9" t="s">
        <v>1655</v>
      </c>
      <c r="L532" s="9" t="s">
        <v>1656</v>
      </c>
      <c r="M532" s="12">
        <v>659846000</v>
      </c>
      <c r="N532" s="9" t="s">
        <v>1585</v>
      </c>
    </row>
    <row r="533" spans="1:14" x14ac:dyDescent="0.25">
      <c r="A533" s="9" t="s">
        <v>1296</v>
      </c>
      <c r="B533" s="10">
        <v>44377</v>
      </c>
      <c r="C533" s="11">
        <v>1</v>
      </c>
      <c r="D533" s="9" t="s">
        <v>1297</v>
      </c>
      <c r="E533" s="11">
        <v>26328</v>
      </c>
      <c r="F533" s="9" t="s">
        <v>1654</v>
      </c>
      <c r="G533" s="9" t="s">
        <v>1581</v>
      </c>
      <c r="H533" s="9" t="s">
        <v>1582</v>
      </c>
      <c r="I533" s="9" t="s">
        <v>1583</v>
      </c>
      <c r="J533" s="10">
        <v>44377</v>
      </c>
      <c r="K533" s="9" t="s">
        <v>1655</v>
      </c>
      <c r="L533" s="9" t="s">
        <v>1656</v>
      </c>
      <c r="M533" s="12">
        <v>352000</v>
      </c>
      <c r="N533" s="9" t="s">
        <v>1585</v>
      </c>
    </row>
    <row r="534" spans="1:14" x14ac:dyDescent="0.25">
      <c r="A534" s="9" t="s">
        <v>1296</v>
      </c>
      <c r="B534" s="10">
        <v>44561</v>
      </c>
      <c r="C534" s="11">
        <v>2</v>
      </c>
      <c r="D534" s="9" t="s">
        <v>1297</v>
      </c>
      <c r="E534" s="11">
        <v>26328</v>
      </c>
      <c r="F534" s="9" t="s">
        <v>1654</v>
      </c>
      <c r="G534" s="9" t="s">
        <v>1581</v>
      </c>
      <c r="H534" s="9" t="s">
        <v>1582</v>
      </c>
      <c r="I534" s="9" t="s">
        <v>1583</v>
      </c>
      <c r="J534" s="10">
        <v>44561</v>
      </c>
      <c r="K534" s="9" t="s">
        <v>1655</v>
      </c>
      <c r="L534" s="9" t="s">
        <v>1656</v>
      </c>
      <c r="M534" s="12">
        <v>5000</v>
      </c>
      <c r="N534" s="9" t="s">
        <v>1585</v>
      </c>
    </row>
    <row r="535" spans="1:14" x14ac:dyDescent="0.25">
      <c r="A535" s="9" t="s">
        <v>1298</v>
      </c>
      <c r="B535" s="10">
        <v>44561</v>
      </c>
      <c r="C535" s="11">
        <v>2</v>
      </c>
      <c r="D535" s="9" t="s">
        <v>1299</v>
      </c>
      <c r="E535" s="11">
        <v>25240</v>
      </c>
      <c r="F535" s="9" t="s">
        <v>1654</v>
      </c>
      <c r="G535" s="9" t="s">
        <v>1581</v>
      </c>
      <c r="H535" s="9" t="s">
        <v>1582</v>
      </c>
      <c r="I535" s="9" t="s">
        <v>1583</v>
      </c>
      <c r="J535" s="10">
        <v>44561</v>
      </c>
      <c r="K535" s="9" t="s">
        <v>1655</v>
      </c>
      <c r="L535" s="9" t="s">
        <v>1656</v>
      </c>
      <c r="M535" s="12">
        <v>363000</v>
      </c>
      <c r="N535" s="9" t="s">
        <v>1585</v>
      </c>
    </row>
    <row r="536" spans="1:14" x14ac:dyDescent="0.25">
      <c r="A536" s="9" t="s">
        <v>1300</v>
      </c>
      <c r="B536" s="10">
        <v>44561</v>
      </c>
      <c r="C536" s="11">
        <v>1</v>
      </c>
      <c r="D536" s="9" t="s">
        <v>1301</v>
      </c>
      <c r="E536" s="11">
        <v>26298</v>
      </c>
      <c r="F536" s="9" t="s">
        <v>1654</v>
      </c>
      <c r="G536" s="9" t="s">
        <v>1581</v>
      </c>
      <c r="H536" s="9" t="s">
        <v>1582</v>
      </c>
      <c r="I536" s="9" t="s">
        <v>1583</v>
      </c>
      <c r="J536" s="10">
        <v>44561</v>
      </c>
      <c r="K536" s="9" t="s">
        <v>1655</v>
      </c>
      <c r="L536" s="9" t="s">
        <v>1656</v>
      </c>
      <c r="M536" s="12">
        <v>394595000</v>
      </c>
      <c r="N536" s="9" t="s">
        <v>1585</v>
      </c>
    </row>
    <row r="537" spans="1:14" x14ac:dyDescent="0.25">
      <c r="A537" s="9" t="s">
        <v>1302</v>
      </c>
      <c r="B537" s="10">
        <v>44561</v>
      </c>
      <c r="C537" s="11">
        <v>1</v>
      </c>
      <c r="D537" s="9" t="s">
        <v>1303</v>
      </c>
      <c r="E537" s="11">
        <v>25720</v>
      </c>
      <c r="F537" s="9" t="s">
        <v>1654</v>
      </c>
      <c r="G537" s="9" t="s">
        <v>1581</v>
      </c>
      <c r="H537" s="9" t="s">
        <v>1582</v>
      </c>
      <c r="I537" s="9" t="s">
        <v>1583</v>
      </c>
      <c r="J537" s="10">
        <v>44561</v>
      </c>
      <c r="K537" s="9" t="s">
        <v>1655</v>
      </c>
      <c r="L537" s="9" t="s">
        <v>1656</v>
      </c>
      <c r="M537" s="12">
        <v>578148000</v>
      </c>
      <c r="N537" s="9" t="s">
        <v>1585</v>
      </c>
    </row>
    <row r="538" spans="1:14" x14ac:dyDescent="0.25">
      <c r="A538" s="9" t="s">
        <v>1304</v>
      </c>
      <c r="B538" s="10">
        <v>44561</v>
      </c>
      <c r="C538" s="11">
        <v>1</v>
      </c>
      <c r="D538" s="9" t="s">
        <v>1305</v>
      </c>
      <c r="E538" s="11">
        <v>80195</v>
      </c>
      <c r="F538" s="9" t="s">
        <v>1654</v>
      </c>
      <c r="G538" s="9" t="s">
        <v>1581</v>
      </c>
      <c r="H538" s="9" t="s">
        <v>1582</v>
      </c>
      <c r="I538" s="9" t="s">
        <v>1583</v>
      </c>
      <c r="J538" s="10">
        <v>44561</v>
      </c>
      <c r="K538" s="9" t="s">
        <v>1655</v>
      </c>
      <c r="L538" s="9" t="s">
        <v>1656</v>
      </c>
      <c r="M538" s="12">
        <v>169191000</v>
      </c>
      <c r="N538" s="9" t="s">
        <v>1585</v>
      </c>
    </row>
    <row r="539" spans="1:14" x14ac:dyDescent="0.25">
      <c r="A539" s="9" t="s">
        <v>1306</v>
      </c>
      <c r="B539" s="10">
        <v>44561</v>
      </c>
      <c r="C539" s="11">
        <v>2</v>
      </c>
      <c r="D539" s="9" t="s">
        <v>1307</v>
      </c>
      <c r="E539" s="11">
        <v>25747</v>
      </c>
      <c r="F539" s="9" t="s">
        <v>1654</v>
      </c>
      <c r="G539" s="9" t="s">
        <v>1581</v>
      </c>
      <c r="H539" s="9" t="s">
        <v>1582</v>
      </c>
      <c r="I539" s="9" t="s">
        <v>1583</v>
      </c>
      <c r="J539" s="10">
        <v>44561</v>
      </c>
      <c r="K539" s="9" t="s">
        <v>1655</v>
      </c>
      <c r="L539" s="9" t="s">
        <v>1656</v>
      </c>
      <c r="M539" s="12">
        <v>268694000</v>
      </c>
      <c r="N539" s="9" t="s">
        <v>1585</v>
      </c>
    </row>
    <row r="540" spans="1:14" x14ac:dyDescent="0.25">
      <c r="A540" s="9" t="s">
        <v>1308</v>
      </c>
      <c r="B540" s="10">
        <v>44561</v>
      </c>
      <c r="C540" s="11">
        <v>1</v>
      </c>
      <c r="D540" s="9" t="s">
        <v>1309</v>
      </c>
      <c r="E540" s="11">
        <v>26832</v>
      </c>
      <c r="F540" s="9" t="s">
        <v>1654</v>
      </c>
      <c r="G540" s="9" t="s">
        <v>1581</v>
      </c>
      <c r="H540" s="9" t="s">
        <v>1582</v>
      </c>
      <c r="I540" s="9" t="s">
        <v>1583</v>
      </c>
      <c r="J540" s="10">
        <v>44561</v>
      </c>
      <c r="K540" s="9" t="s">
        <v>1655</v>
      </c>
      <c r="L540" s="9" t="s">
        <v>1656</v>
      </c>
      <c r="M540" s="12">
        <v>1713000</v>
      </c>
      <c r="N540" s="9" t="s">
        <v>1585</v>
      </c>
    </row>
    <row r="541" spans="1:14" x14ac:dyDescent="0.25">
      <c r="A541" s="9" t="s">
        <v>1310</v>
      </c>
      <c r="B541" s="10">
        <v>44561</v>
      </c>
      <c r="C541" s="11">
        <v>1</v>
      </c>
      <c r="D541" s="9" t="s">
        <v>1311</v>
      </c>
      <c r="E541" s="11">
        <v>26930</v>
      </c>
      <c r="F541" s="9" t="s">
        <v>1654</v>
      </c>
      <c r="G541" s="9" t="s">
        <v>1581</v>
      </c>
      <c r="H541" s="9" t="s">
        <v>1588</v>
      </c>
      <c r="I541" s="9" t="s">
        <v>1583</v>
      </c>
      <c r="J541" s="10">
        <v>44561</v>
      </c>
      <c r="K541" s="9" t="s">
        <v>1655</v>
      </c>
      <c r="L541" s="9" t="s">
        <v>1656</v>
      </c>
      <c r="M541" s="12">
        <v>99937000</v>
      </c>
      <c r="N541" s="9" t="s">
        <v>1585</v>
      </c>
    </row>
    <row r="542" spans="1:14" x14ac:dyDescent="0.25">
      <c r="A542" s="9" t="s">
        <v>1312</v>
      </c>
      <c r="B542" s="10">
        <v>44561</v>
      </c>
      <c r="C542" s="11">
        <v>1</v>
      </c>
      <c r="D542" s="9" t="s">
        <v>1313</v>
      </c>
      <c r="E542" s="11">
        <v>17850</v>
      </c>
      <c r="F542" s="9" t="s">
        <v>1654</v>
      </c>
      <c r="G542" s="9" t="s">
        <v>1581</v>
      </c>
      <c r="H542" s="9" t="s">
        <v>1582</v>
      </c>
      <c r="I542" s="9" t="s">
        <v>1583</v>
      </c>
      <c r="J542" s="10">
        <v>44561</v>
      </c>
      <c r="K542" s="9" t="s">
        <v>1655</v>
      </c>
      <c r="L542" s="9" t="s">
        <v>1656</v>
      </c>
      <c r="M542" s="12">
        <v>39805000</v>
      </c>
      <c r="N542" s="9" t="s">
        <v>1585</v>
      </c>
    </row>
    <row r="543" spans="1:14" x14ac:dyDescent="0.25">
      <c r="A543" s="9" t="s">
        <v>1314</v>
      </c>
      <c r="B543" s="10">
        <v>44561</v>
      </c>
      <c r="C543" s="11">
        <v>1</v>
      </c>
      <c r="D543" s="9" t="s">
        <v>1315</v>
      </c>
      <c r="E543" s="11">
        <v>26530</v>
      </c>
      <c r="F543" s="9" t="s">
        <v>1654</v>
      </c>
      <c r="G543" s="9" t="s">
        <v>1581</v>
      </c>
      <c r="H543" s="9" t="s">
        <v>1582</v>
      </c>
      <c r="I543" s="9" t="s">
        <v>1583</v>
      </c>
      <c r="J543" s="10">
        <v>44561</v>
      </c>
      <c r="K543" s="9" t="s">
        <v>1655</v>
      </c>
      <c r="L543" s="9" t="s">
        <v>1656</v>
      </c>
      <c r="M543" s="12">
        <v>2126951000</v>
      </c>
      <c r="N543" s="9" t="s">
        <v>1585</v>
      </c>
    </row>
    <row r="544" spans="1:14" x14ac:dyDescent="0.25">
      <c r="A544" s="9" t="s">
        <v>1316</v>
      </c>
      <c r="B544" s="10">
        <v>44561</v>
      </c>
      <c r="C544" s="11">
        <v>1</v>
      </c>
      <c r="D544" s="9" t="s">
        <v>1317</v>
      </c>
      <c r="E544" s="11">
        <v>26999</v>
      </c>
      <c r="F544" s="9" t="s">
        <v>1654</v>
      </c>
      <c r="G544" s="9" t="s">
        <v>1581</v>
      </c>
      <c r="H544" s="9" t="s">
        <v>1582</v>
      </c>
      <c r="I544" s="9" t="s">
        <v>1583</v>
      </c>
      <c r="J544" s="10">
        <v>44561</v>
      </c>
      <c r="K544" s="9" t="s">
        <v>1655</v>
      </c>
      <c r="L544" s="9" t="s">
        <v>1656</v>
      </c>
      <c r="M544" s="12">
        <v>73386000</v>
      </c>
      <c r="N544" s="9" t="s">
        <v>1585</v>
      </c>
    </row>
    <row r="545" spans="1:14" x14ac:dyDescent="0.25">
      <c r="A545" s="9" t="s">
        <v>1318</v>
      </c>
      <c r="B545" s="10">
        <v>44561</v>
      </c>
      <c r="C545" s="11">
        <v>2</v>
      </c>
      <c r="D545" s="9" t="s">
        <v>1319</v>
      </c>
      <c r="E545" s="11">
        <v>25674</v>
      </c>
      <c r="F545" s="9" t="s">
        <v>1654</v>
      </c>
      <c r="G545" s="9" t="s">
        <v>1581</v>
      </c>
      <c r="H545" s="9" t="s">
        <v>1582</v>
      </c>
      <c r="I545" s="9" t="s">
        <v>1583</v>
      </c>
      <c r="J545" s="10">
        <v>44561</v>
      </c>
      <c r="K545" s="9" t="s">
        <v>1655</v>
      </c>
      <c r="L545" s="9" t="s">
        <v>1656</v>
      </c>
      <c r="M545" s="12">
        <v>20000</v>
      </c>
      <c r="N545" s="9" t="s">
        <v>1585</v>
      </c>
    </row>
    <row r="546" spans="1:14" x14ac:dyDescent="0.25">
      <c r="A546" s="9" t="s">
        <v>1320</v>
      </c>
      <c r="B546" s="10">
        <v>44561</v>
      </c>
      <c r="C546" s="11">
        <v>1</v>
      </c>
      <c r="D546" s="9" t="s">
        <v>1321</v>
      </c>
      <c r="E546" s="11">
        <v>26000</v>
      </c>
      <c r="F546" s="9" t="s">
        <v>1654</v>
      </c>
      <c r="G546" s="9" t="s">
        <v>1581</v>
      </c>
      <c r="H546" s="9" t="s">
        <v>1582</v>
      </c>
      <c r="I546" s="9" t="s">
        <v>1583</v>
      </c>
      <c r="J546" s="10">
        <v>44561</v>
      </c>
      <c r="K546" s="9" t="s">
        <v>1655</v>
      </c>
      <c r="L546" s="9" t="s">
        <v>1656</v>
      </c>
      <c r="M546" s="12">
        <v>71653000</v>
      </c>
      <c r="N546" s="9" t="s">
        <v>1585</v>
      </c>
    </row>
    <row r="547" spans="1:14" x14ac:dyDescent="0.25">
      <c r="A547" s="9" t="s">
        <v>1322</v>
      </c>
      <c r="B547" s="10">
        <v>44286</v>
      </c>
      <c r="C547" s="11">
        <v>1</v>
      </c>
      <c r="D547" s="9" t="s">
        <v>1323</v>
      </c>
      <c r="E547" s="11">
        <v>26042</v>
      </c>
      <c r="F547" s="9" t="s">
        <v>1654</v>
      </c>
      <c r="G547" s="9" t="s">
        <v>1581</v>
      </c>
      <c r="H547" s="9" t="s">
        <v>1588</v>
      </c>
      <c r="I547" s="9" t="s">
        <v>1583</v>
      </c>
      <c r="J547" s="10">
        <v>44286</v>
      </c>
      <c r="K547" s="9" t="s">
        <v>1655</v>
      </c>
      <c r="L547" s="9" t="s">
        <v>1656</v>
      </c>
      <c r="M547" s="12">
        <v>26950000</v>
      </c>
      <c r="N547" s="9" t="s">
        <v>1585</v>
      </c>
    </row>
    <row r="548" spans="1:14" x14ac:dyDescent="0.25">
      <c r="A548" s="9" t="s">
        <v>1322</v>
      </c>
      <c r="B548" s="10">
        <v>44561</v>
      </c>
      <c r="C548" s="11">
        <v>1</v>
      </c>
      <c r="D548" s="9" t="s">
        <v>1323</v>
      </c>
      <c r="E548" s="11">
        <v>26042</v>
      </c>
      <c r="F548" s="9" t="s">
        <v>1654</v>
      </c>
      <c r="G548" s="9" t="s">
        <v>1581</v>
      </c>
      <c r="H548" s="9" t="s">
        <v>1582</v>
      </c>
      <c r="I548" s="9" t="s">
        <v>1583</v>
      </c>
      <c r="J548" s="10">
        <v>44561</v>
      </c>
      <c r="K548" s="9" t="s">
        <v>1655</v>
      </c>
      <c r="L548" s="9" t="s">
        <v>1656</v>
      </c>
      <c r="M548" s="12">
        <v>16587000</v>
      </c>
      <c r="N548" s="9" t="s">
        <v>1585</v>
      </c>
    </row>
    <row r="549" spans="1:14" x14ac:dyDescent="0.25">
      <c r="A549" s="9" t="s">
        <v>1610</v>
      </c>
      <c r="B549" s="10">
        <v>44561</v>
      </c>
      <c r="C549" s="11">
        <v>1</v>
      </c>
      <c r="D549" s="9" t="s">
        <v>1611</v>
      </c>
      <c r="E549" s="11">
        <v>27006</v>
      </c>
      <c r="F549" s="9" t="s">
        <v>1654</v>
      </c>
      <c r="G549" s="9" t="s">
        <v>1581</v>
      </c>
      <c r="H549" s="9" t="s">
        <v>1588</v>
      </c>
      <c r="I549" s="9" t="s">
        <v>1583</v>
      </c>
      <c r="J549" s="10">
        <v>44561</v>
      </c>
      <c r="K549" s="9" t="s">
        <v>1655</v>
      </c>
      <c r="L549" s="9" t="s">
        <v>1656</v>
      </c>
      <c r="M549" s="12">
        <v>3000</v>
      </c>
      <c r="N549" s="9" t="s">
        <v>1585</v>
      </c>
    </row>
    <row r="550" spans="1:14" x14ac:dyDescent="0.25">
      <c r="A550" s="9" t="s">
        <v>1610</v>
      </c>
      <c r="B550" s="10">
        <v>44561</v>
      </c>
      <c r="C550" s="11">
        <v>1</v>
      </c>
      <c r="D550" s="9" t="s">
        <v>1611</v>
      </c>
      <c r="E550" s="11">
        <v>27006</v>
      </c>
      <c r="F550" s="9" t="s">
        <v>1654</v>
      </c>
      <c r="G550" s="9" t="s">
        <v>1581</v>
      </c>
      <c r="H550" s="9" t="s">
        <v>1588</v>
      </c>
      <c r="I550" s="9" t="s">
        <v>1583</v>
      </c>
      <c r="J550" s="10">
        <v>44561</v>
      </c>
      <c r="K550" s="9" t="s">
        <v>1655</v>
      </c>
      <c r="L550" s="9" t="s">
        <v>1656</v>
      </c>
      <c r="M550" s="12">
        <v>3000</v>
      </c>
      <c r="N550" s="9" t="s">
        <v>1585</v>
      </c>
    </row>
    <row r="551" spans="1:14" x14ac:dyDescent="0.25">
      <c r="A551" s="9" t="s">
        <v>1610</v>
      </c>
      <c r="B551" s="10">
        <v>44561</v>
      </c>
      <c r="C551" s="11">
        <v>1</v>
      </c>
      <c r="D551" s="9" t="s">
        <v>1611</v>
      </c>
      <c r="E551" s="11">
        <v>27006</v>
      </c>
      <c r="F551" s="9" t="s">
        <v>1654</v>
      </c>
      <c r="G551" s="9" t="s">
        <v>1581</v>
      </c>
      <c r="H551" s="9" t="s">
        <v>1588</v>
      </c>
      <c r="I551" s="9" t="s">
        <v>1583</v>
      </c>
      <c r="J551" s="10">
        <v>44561</v>
      </c>
      <c r="K551" s="9" t="s">
        <v>1655</v>
      </c>
      <c r="L551" s="9" t="s">
        <v>1656</v>
      </c>
      <c r="M551" s="12">
        <v>3000</v>
      </c>
      <c r="N551" s="9" t="s">
        <v>1585</v>
      </c>
    </row>
    <row r="552" spans="1:14" x14ac:dyDescent="0.25">
      <c r="A552" s="9" t="s">
        <v>1324</v>
      </c>
      <c r="B552" s="10">
        <v>44561</v>
      </c>
      <c r="C552" s="11">
        <v>1</v>
      </c>
      <c r="D552" s="9" t="s">
        <v>1325</v>
      </c>
      <c r="E552" s="11">
        <v>26905</v>
      </c>
      <c r="F552" s="9" t="s">
        <v>1654</v>
      </c>
      <c r="G552" s="9" t="s">
        <v>1581</v>
      </c>
      <c r="H552" s="9" t="s">
        <v>1588</v>
      </c>
      <c r="I552" s="9" t="s">
        <v>1583</v>
      </c>
      <c r="J552" s="10">
        <v>44561</v>
      </c>
      <c r="K552" s="9" t="s">
        <v>1655</v>
      </c>
      <c r="L552" s="9" t="s">
        <v>1656</v>
      </c>
      <c r="M552" s="12">
        <v>49864402000</v>
      </c>
      <c r="N552" s="9" t="s">
        <v>1585</v>
      </c>
    </row>
    <row r="553" spans="1:14" x14ac:dyDescent="0.25">
      <c r="A553" s="9" t="s">
        <v>1326</v>
      </c>
      <c r="B553" s="10">
        <v>44561</v>
      </c>
      <c r="C553" s="11">
        <v>1</v>
      </c>
      <c r="D553" s="9" t="s">
        <v>1327</v>
      </c>
      <c r="E553" s="11">
        <v>25968</v>
      </c>
      <c r="F553" s="9" t="s">
        <v>1654</v>
      </c>
      <c r="G553" s="9" t="s">
        <v>1581</v>
      </c>
      <c r="H553" s="9" t="s">
        <v>1588</v>
      </c>
      <c r="I553" s="9" t="s">
        <v>1583</v>
      </c>
      <c r="J553" s="10">
        <v>44561</v>
      </c>
      <c r="K553" s="9" t="s">
        <v>1655</v>
      </c>
      <c r="L553" s="9" t="s">
        <v>1656</v>
      </c>
      <c r="M553" s="12">
        <v>911000</v>
      </c>
      <c r="N553" s="9" t="s">
        <v>1585</v>
      </c>
    </row>
    <row r="554" spans="1:14" x14ac:dyDescent="0.25">
      <c r="A554" s="9" t="s">
        <v>1612</v>
      </c>
      <c r="B554" s="10">
        <v>44561</v>
      </c>
      <c r="C554" s="11">
        <v>1</v>
      </c>
      <c r="D554" s="9" t="s">
        <v>1613</v>
      </c>
      <c r="E554" s="11">
        <v>26310</v>
      </c>
      <c r="F554" s="9" t="s">
        <v>1654</v>
      </c>
      <c r="G554" s="9" t="s">
        <v>1581</v>
      </c>
      <c r="H554" s="9" t="s">
        <v>1582</v>
      </c>
      <c r="I554" s="9" t="s">
        <v>1583</v>
      </c>
      <c r="J554" s="10">
        <v>44561</v>
      </c>
      <c r="K554" s="9" t="s">
        <v>1655</v>
      </c>
      <c r="L554" s="9" t="s">
        <v>1656</v>
      </c>
      <c r="M554" s="12">
        <v>170000</v>
      </c>
      <c r="N554" s="9" t="s">
        <v>1585</v>
      </c>
    </row>
    <row r="555" spans="1:14" x14ac:dyDescent="0.25">
      <c r="A555" s="9" t="s">
        <v>1614</v>
      </c>
      <c r="B555" s="10">
        <v>44286</v>
      </c>
      <c r="C555" s="11">
        <v>1</v>
      </c>
      <c r="D555" s="9" t="s">
        <v>1615</v>
      </c>
      <c r="E555" s="11">
        <v>26239</v>
      </c>
      <c r="F555" s="9" t="s">
        <v>1654</v>
      </c>
      <c r="G555" s="9" t="s">
        <v>1581</v>
      </c>
      <c r="H555" s="9" t="s">
        <v>1582</v>
      </c>
      <c r="I555" s="9" t="s">
        <v>1583</v>
      </c>
      <c r="J555" s="10">
        <v>44286</v>
      </c>
      <c r="K555" s="9" t="s">
        <v>1655</v>
      </c>
      <c r="L555" s="9" t="s">
        <v>1656</v>
      </c>
      <c r="M555" s="12">
        <v>1000</v>
      </c>
      <c r="N555" s="9" t="s">
        <v>1585</v>
      </c>
    </row>
    <row r="556" spans="1:14" x14ac:dyDescent="0.25">
      <c r="A556" s="9" t="s">
        <v>1614</v>
      </c>
      <c r="B556" s="10">
        <v>44561</v>
      </c>
      <c r="C556" s="11">
        <v>2</v>
      </c>
      <c r="D556" s="9" t="s">
        <v>1615</v>
      </c>
      <c r="E556" s="11">
        <v>26239</v>
      </c>
      <c r="F556" s="9" t="s">
        <v>1654</v>
      </c>
      <c r="G556" s="9" t="s">
        <v>1581</v>
      </c>
      <c r="H556" s="9" t="s">
        <v>1582</v>
      </c>
      <c r="I556" s="9" t="s">
        <v>1583</v>
      </c>
      <c r="J556" s="10">
        <v>44561</v>
      </c>
      <c r="K556" s="9" t="s">
        <v>1655</v>
      </c>
      <c r="L556" s="9" t="s">
        <v>1656</v>
      </c>
      <c r="M556" s="12">
        <v>0</v>
      </c>
      <c r="N556" s="9" t="s">
        <v>1585</v>
      </c>
    </row>
    <row r="557" spans="1:14" x14ac:dyDescent="0.25">
      <c r="A557" s="9" t="s">
        <v>1616</v>
      </c>
      <c r="B557" s="10">
        <v>44561</v>
      </c>
      <c r="C557" s="11">
        <v>1</v>
      </c>
      <c r="D557" s="9" t="s">
        <v>1617</v>
      </c>
      <c r="E557" s="11">
        <v>27014</v>
      </c>
      <c r="F557" s="9" t="s">
        <v>1654</v>
      </c>
      <c r="G557" s="9" t="s">
        <v>1581</v>
      </c>
      <c r="H557" s="9" t="s">
        <v>1582</v>
      </c>
      <c r="I557" s="9" t="s">
        <v>1583</v>
      </c>
      <c r="J557" s="10">
        <v>44561</v>
      </c>
      <c r="K557" s="9" t="s">
        <v>1655</v>
      </c>
      <c r="L557" s="9" t="s">
        <v>1656</v>
      </c>
      <c r="M557" s="12">
        <v>16945000</v>
      </c>
      <c r="N557" s="9" t="s">
        <v>1585</v>
      </c>
    </row>
    <row r="558" spans="1:14" x14ac:dyDescent="0.25">
      <c r="A558" s="9" t="s">
        <v>1618</v>
      </c>
      <c r="B558" s="10">
        <v>44561</v>
      </c>
      <c r="C558" s="11">
        <v>1</v>
      </c>
      <c r="D558" s="9" t="s">
        <v>1619</v>
      </c>
      <c r="E558" s="11">
        <v>26646</v>
      </c>
      <c r="F558" s="9" t="s">
        <v>1654</v>
      </c>
      <c r="G558" s="9" t="s">
        <v>1581</v>
      </c>
      <c r="H558" s="9" t="s">
        <v>1588</v>
      </c>
      <c r="I558" s="9" t="s">
        <v>1583</v>
      </c>
      <c r="J558" s="10">
        <v>44561</v>
      </c>
      <c r="K558" s="9" t="s">
        <v>1655</v>
      </c>
      <c r="L558" s="9" t="s">
        <v>1656</v>
      </c>
      <c r="M558" s="12">
        <v>172075000</v>
      </c>
      <c r="N558" s="9" t="s">
        <v>1585</v>
      </c>
    </row>
    <row r="559" spans="1:14" x14ac:dyDescent="0.25">
      <c r="A559" s="9" t="s">
        <v>1620</v>
      </c>
      <c r="B559" s="10">
        <v>44561</v>
      </c>
      <c r="C559" s="11">
        <v>1</v>
      </c>
      <c r="D559" s="9" t="s">
        <v>1621</v>
      </c>
      <c r="E559" s="11">
        <v>26344</v>
      </c>
      <c r="F559" s="9" t="s">
        <v>1654</v>
      </c>
      <c r="G559" s="9" t="s">
        <v>1581</v>
      </c>
      <c r="H559" s="9" t="s">
        <v>1582</v>
      </c>
      <c r="I559" s="9" t="s">
        <v>1583</v>
      </c>
      <c r="J559" s="10">
        <v>44561</v>
      </c>
      <c r="K559" s="9" t="s">
        <v>1655</v>
      </c>
      <c r="L559" s="9" t="s">
        <v>1656</v>
      </c>
      <c r="M559" s="12">
        <v>58000</v>
      </c>
      <c r="N559" s="9" t="s">
        <v>1585</v>
      </c>
    </row>
    <row r="560" spans="1:14" x14ac:dyDescent="0.25">
      <c r="A560" s="9" t="s">
        <v>1622</v>
      </c>
      <c r="B560" s="10">
        <v>44561</v>
      </c>
      <c r="C560" s="11">
        <v>1</v>
      </c>
      <c r="D560" s="9" t="s">
        <v>1623</v>
      </c>
      <c r="E560" s="11">
        <v>26352</v>
      </c>
      <c r="F560" s="9" t="s">
        <v>1654</v>
      </c>
      <c r="G560" s="9" t="s">
        <v>1581</v>
      </c>
      <c r="H560" s="9" t="s">
        <v>1582</v>
      </c>
      <c r="I560" s="9" t="s">
        <v>1583</v>
      </c>
      <c r="J560" s="10">
        <v>44561</v>
      </c>
      <c r="K560" s="9" t="s">
        <v>1655</v>
      </c>
      <c r="L560" s="9" t="s">
        <v>1656</v>
      </c>
      <c r="M560" s="12">
        <v>696000</v>
      </c>
      <c r="N560" s="9" t="s">
        <v>1585</v>
      </c>
    </row>
    <row r="561" spans="1:14" x14ac:dyDescent="0.25">
      <c r="A561" s="9" t="s">
        <v>1328</v>
      </c>
      <c r="B561" s="10">
        <v>44561</v>
      </c>
      <c r="C561" s="11">
        <v>1</v>
      </c>
      <c r="D561" s="9" t="s">
        <v>1329</v>
      </c>
      <c r="E561" s="11">
        <v>26220</v>
      </c>
      <c r="F561" s="9" t="s">
        <v>1654</v>
      </c>
      <c r="G561" s="9" t="s">
        <v>1581</v>
      </c>
      <c r="H561" s="9" t="s">
        <v>1582</v>
      </c>
      <c r="I561" s="9" t="s">
        <v>1583</v>
      </c>
      <c r="J561" s="10">
        <v>44561</v>
      </c>
      <c r="K561" s="9" t="s">
        <v>1655</v>
      </c>
      <c r="L561" s="9" t="s">
        <v>1656</v>
      </c>
      <c r="M561" s="12">
        <v>26676000</v>
      </c>
      <c r="N561" s="9" t="s">
        <v>1585</v>
      </c>
    </row>
    <row r="562" spans="1:14" x14ac:dyDescent="0.25">
      <c r="A562" s="9" t="s">
        <v>1624</v>
      </c>
      <c r="B562" s="10">
        <v>44561</v>
      </c>
      <c r="C562" s="11">
        <v>1</v>
      </c>
      <c r="D562" s="9" t="s">
        <v>1625</v>
      </c>
      <c r="E562" s="11">
        <v>26212</v>
      </c>
      <c r="F562" s="9" t="s">
        <v>1654</v>
      </c>
      <c r="G562" s="9" t="s">
        <v>1581</v>
      </c>
      <c r="H562" s="9" t="s">
        <v>1588</v>
      </c>
      <c r="I562" s="9" t="s">
        <v>1583</v>
      </c>
      <c r="J562" s="10">
        <v>44561</v>
      </c>
      <c r="K562" s="9" t="s">
        <v>1655</v>
      </c>
      <c r="L562" s="9" t="s">
        <v>1656</v>
      </c>
      <c r="M562" s="12">
        <v>5337000</v>
      </c>
      <c r="N562" s="9" t="s">
        <v>1585</v>
      </c>
    </row>
    <row r="563" spans="1:14" x14ac:dyDescent="0.25">
      <c r="A563" s="9" t="s">
        <v>1330</v>
      </c>
      <c r="B563" s="10">
        <v>44561</v>
      </c>
      <c r="C563" s="11">
        <v>1</v>
      </c>
      <c r="D563" s="9" t="s">
        <v>89</v>
      </c>
      <c r="E563" s="11">
        <v>4820</v>
      </c>
      <c r="F563" s="9" t="s">
        <v>1654</v>
      </c>
      <c r="G563" s="9" t="s">
        <v>1581</v>
      </c>
      <c r="H563" s="9" t="s">
        <v>1582</v>
      </c>
      <c r="I563" s="9" t="s">
        <v>1583</v>
      </c>
      <c r="J563" s="10">
        <v>44561</v>
      </c>
      <c r="K563" s="9" t="s">
        <v>1655</v>
      </c>
      <c r="L563" s="9" t="s">
        <v>1656</v>
      </c>
      <c r="M563" s="12">
        <v>24361481000</v>
      </c>
      <c r="N563" s="9" t="s">
        <v>1585</v>
      </c>
    </row>
    <row r="564" spans="1:14" x14ac:dyDescent="0.25">
      <c r="A564" s="9" t="s">
        <v>1331</v>
      </c>
      <c r="B564" s="10">
        <v>44561</v>
      </c>
      <c r="C564" s="11">
        <v>1</v>
      </c>
      <c r="D564" s="9" t="s">
        <v>1332</v>
      </c>
      <c r="E564" s="11">
        <v>26433</v>
      </c>
      <c r="F564" s="9" t="s">
        <v>1654</v>
      </c>
      <c r="G564" s="9" t="s">
        <v>1581</v>
      </c>
      <c r="H564" s="9" t="s">
        <v>1582</v>
      </c>
      <c r="I564" s="9" t="s">
        <v>1583</v>
      </c>
      <c r="J564" s="10">
        <v>44561</v>
      </c>
      <c r="K564" s="9" t="s">
        <v>1655</v>
      </c>
      <c r="L564" s="9" t="s">
        <v>1656</v>
      </c>
      <c r="M564" s="12">
        <v>1315211000</v>
      </c>
      <c r="N564" s="9" t="s">
        <v>1585</v>
      </c>
    </row>
    <row r="565" spans="1:14" x14ac:dyDescent="0.25">
      <c r="A565" s="9" t="s">
        <v>1333</v>
      </c>
      <c r="B565" s="10">
        <v>44561</v>
      </c>
      <c r="C565" s="11">
        <v>1</v>
      </c>
      <c r="D565" s="9" t="s">
        <v>255</v>
      </c>
      <c r="E565" s="11">
        <v>20710</v>
      </c>
      <c r="F565" s="9" t="s">
        <v>1654</v>
      </c>
      <c r="G565" s="9" t="s">
        <v>1581</v>
      </c>
      <c r="H565" s="9" t="s">
        <v>1582</v>
      </c>
      <c r="I565" s="9" t="s">
        <v>1583</v>
      </c>
      <c r="J565" s="10">
        <v>44561</v>
      </c>
      <c r="K565" s="9" t="s">
        <v>1655</v>
      </c>
      <c r="L565" s="9" t="s">
        <v>1656</v>
      </c>
      <c r="M565" s="12">
        <v>389026000</v>
      </c>
      <c r="N565" s="9" t="s">
        <v>1585</v>
      </c>
    </row>
    <row r="566" spans="1:14" x14ac:dyDescent="0.25">
      <c r="A566" s="9" t="s">
        <v>1334</v>
      </c>
      <c r="B566" s="10">
        <v>44561</v>
      </c>
      <c r="C566" s="11">
        <v>1</v>
      </c>
      <c r="D566" s="9" t="s">
        <v>1335</v>
      </c>
      <c r="E566" s="11">
        <v>23590</v>
      </c>
      <c r="F566" s="9" t="s">
        <v>1654</v>
      </c>
      <c r="G566" s="9" t="s">
        <v>1581</v>
      </c>
      <c r="H566" s="9" t="s">
        <v>1582</v>
      </c>
      <c r="I566" s="9" t="s">
        <v>1583</v>
      </c>
      <c r="J566" s="10">
        <v>44561</v>
      </c>
      <c r="K566" s="9" t="s">
        <v>1655</v>
      </c>
      <c r="L566" s="9" t="s">
        <v>1656</v>
      </c>
      <c r="M566" s="12">
        <v>731019000</v>
      </c>
      <c r="N566" s="9" t="s">
        <v>1585</v>
      </c>
    </row>
    <row r="567" spans="1:14" x14ac:dyDescent="0.25">
      <c r="A567" s="9" t="s">
        <v>1626</v>
      </c>
      <c r="B567" s="10">
        <v>44408</v>
      </c>
      <c r="C567" s="11">
        <v>1</v>
      </c>
      <c r="D567" s="9" t="s">
        <v>1627</v>
      </c>
      <c r="E567" s="11">
        <v>26735</v>
      </c>
      <c r="F567" s="9" t="s">
        <v>1654</v>
      </c>
      <c r="G567" s="9" t="s">
        <v>1581</v>
      </c>
      <c r="H567" s="9" t="s">
        <v>1582</v>
      </c>
      <c r="I567" s="9" t="s">
        <v>1583</v>
      </c>
      <c r="J567" s="10">
        <v>44408</v>
      </c>
      <c r="K567" s="9" t="s">
        <v>1655</v>
      </c>
      <c r="L567" s="9" t="s">
        <v>1656</v>
      </c>
      <c r="M567" s="12">
        <v>57543000</v>
      </c>
      <c r="N567" s="9" t="s">
        <v>1585</v>
      </c>
    </row>
    <row r="568" spans="1:14" x14ac:dyDescent="0.25">
      <c r="A568" s="9" t="s">
        <v>1626</v>
      </c>
      <c r="B568" s="10">
        <v>44561</v>
      </c>
      <c r="C568" s="11">
        <v>1</v>
      </c>
      <c r="D568" s="9" t="s">
        <v>1627</v>
      </c>
      <c r="E568" s="11">
        <v>26735</v>
      </c>
      <c r="F568" s="9" t="s">
        <v>1654</v>
      </c>
      <c r="G568" s="9" t="s">
        <v>1581</v>
      </c>
      <c r="H568" s="9" t="s">
        <v>1582</v>
      </c>
      <c r="I568" s="9" t="s">
        <v>1583</v>
      </c>
      <c r="J568" s="10">
        <v>44561</v>
      </c>
      <c r="K568" s="9" t="s">
        <v>1655</v>
      </c>
      <c r="L568" s="9" t="s">
        <v>1656</v>
      </c>
      <c r="M568" s="12">
        <v>278796000</v>
      </c>
      <c r="N568" s="9" t="s">
        <v>1585</v>
      </c>
    </row>
    <row r="569" spans="1:14" x14ac:dyDescent="0.25">
      <c r="A569" s="9" t="s">
        <v>1336</v>
      </c>
      <c r="B569" s="10">
        <v>44561</v>
      </c>
      <c r="C569" s="11">
        <v>1</v>
      </c>
      <c r="D569" s="9" t="s">
        <v>187</v>
      </c>
      <c r="E569" s="11">
        <v>15458</v>
      </c>
      <c r="F569" s="9" t="s">
        <v>1654</v>
      </c>
      <c r="G569" s="9" t="s">
        <v>1581</v>
      </c>
      <c r="H569" s="9" t="s">
        <v>1582</v>
      </c>
      <c r="I569" s="9" t="s">
        <v>1583</v>
      </c>
      <c r="J569" s="10">
        <v>44561</v>
      </c>
      <c r="K569" s="9" t="s">
        <v>1655</v>
      </c>
      <c r="L569" s="9" t="s">
        <v>1656</v>
      </c>
      <c r="M569" s="12">
        <v>12302000</v>
      </c>
      <c r="N569" s="9" t="s">
        <v>1585</v>
      </c>
    </row>
    <row r="570" spans="1:14" x14ac:dyDescent="0.25">
      <c r="A570" s="9" t="s">
        <v>1337</v>
      </c>
      <c r="B570" s="10">
        <v>44561</v>
      </c>
      <c r="C570" s="11">
        <v>1</v>
      </c>
      <c r="D570" s="9" t="s">
        <v>1338</v>
      </c>
      <c r="E570" s="11">
        <v>26727</v>
      </c>
      <c r="F570" s="9" t="s">
        <v>1654</v>
      </c>
      <c r="G570" s="9" t="s">
        <v>1581</v>
      </c>
      <c r="H570" s="9" t="s">
        <v>1582</v>
      </c>
      <c r="I570" s="9" t="s">
        <v>1583</v>
      </c>
      <c r="J570" s="10">
        <v>44561</v>
      </c>
      <c r="K570" s="9" t="s">
        <v>1655</v>
      </c>
      <c r="L570" s="9" t="s">
        <v>1656</v>
      </c>
      <c r="M570" s="12">
        <v>1263821000</v>
      </c>
      <c r="N570" s="9" t="s">
        <v>1585</v>
      </c>
    </row>
    <row r="571" spans="1:14" x14ac:dyDescent="0.25">
      <c r="A571" s="9" t="s">
        <v>1339</v>
      </c>
      <c r="B571" s="10">
        <v>44561</v>
      </c>
      <c r="C571" s="11">
        <v>3</v>
      </c>
      <c r="D571" s="9" t="s">
        <v>1340</v>
      </c>
      <c r="E571" s="11">
        <v>26441</v>
      </c>
      <c r="F571" s="9" t="s">
        <v>1654</v>
      </c>
      <c r="G571" s="9" t="s">
        <v>1581</v>
      </c>
      <c r="H571" s="9" t="s">
        <v>1582</v>
      </c>
      <c r="I571" s="9" t="s">
        <v>1583</v>
      </c>
      <c r="J571" s="10">
        <v>44561</v>
      </c>
      <c r="K571" s="9" t="s">
        <v>1655</v>
      </c>
      <c r="L571" s="9" t="s">
        <v>1656</v>
      </c>
      <c r="M571" s="12">
        <v>529000</v>
      </c>
      <c r="N571" s="9" t="s">
        <v>1585</v>
      </c>
    </row>
    <row r="572" spans="1:14" x14ac:dyDescent="0.25">
      <c r="A572" s="9" t="s">
        <v>1628</v>
      </c>
      <c r="B572" s="10">
        <v>44561</v>
      </c>
      <c r="C572" s="11">
        <v>1</v>
      </c>
      <c r="D572" s="9" t="s">
        <v>1629</v>
      </c>
      <c r="E572" s="11">
        <v>26492</v>
      </c>
      <c r="F572" s="9" t="s">
        <v>1654</v>
      </c>
      <c r="G572" s="9" t="s">
        <v>1581</v>
      </c>
      <c r="H572" s="9" t="s">
        <v>1588</v>
      </c>
      <c r="I572" s="9" t="s">
        <v>1583</v>
      </c>
      <c r="J572" s="10">
        <v>44561</v>
      </c>
      <c r="K572" s="9" t="s">
        <v>1655</v>
      </c>
      <c r="L572" s="9" t="s">
        <v>1656</v>
      </c>
      <c r="M572" s="12">
        <v>0</v>
      </c>
      <c r="N572" s="9" t="s">
        <v>1585</v>
      </c>
    </row>
    <row r="573" spans="1:14" x14ac:dyDescent="0.25">
      <c r="A573" s="9" t="s">
        <v>1630</v>
      </c>
      <c r="B573" s="10">
        <v>44408</v>
      </c>
      <c r="C573" s="11">
        <v>1</v>
      </c>
      <c r="D573" s="9" t="s">
        <v>1631</v>
      </c>
      <c r="E573" s="11">
        <v>26743</v>
      </c>
      <c r="F573" s="9" t="s">
        <v>1654</v>
      </c>
      <c r="G573" s="9" t="s">
        <v>1581</v>
      </c>
      <c r="H573" s="9" t="s">
        <v>1582</v>
      </c>
      <c r="I573" s="9" t="s">
        <v>1583</v>
      </c>
      <c r="J573" s="10">
        <v>44408</v>
      </c>
      <c r="K573" s="9" t="s">
        <v>1655</v>
      </c>
      <c r="L573" s="9" t="s">
        <v>1656</v>
      </c>
      <c r="M573" s="12">
        <v>44169000</v>
      </c>
      <c r="N573" s="9" t="s">
        <v>1585</v>
      </c>
    </row>
    <row r="574" spans="1:14" x14ac:dyDescent="0.25">
      <c r="A574" s="9" t="s">
        <v>1630</v>
      </c>
      <c r="B574" s="10">
        <v>44561</v>
      </c>
      <c r="C574" s="11">
        <v>1</v>
      </c>
      <c r="D574" s="9" t="s">
        <v>1631</v>
      </c>
      <c r="E574" s="11">
        <v>26743</v>
      </c>
      <c r="F574" s="9" t="s">
        <v>1654</v>
      </c>
      <c r="G574" s="9" t="s">
        <v>1581</v>
      </c>
      <c r="H574" s="9" t="s">
        <v>1582</v>
      </c>
      <c r="I574" s="9" t="s">
        <v>1583</v>
      </c>
      <c r="J574" s="10">
        <v>44561</v>
      </c>
      <c r="K574" s="9" t="s">
        <v>1655</v>
      </c>
      <c r="L574" s="9" t="s">
        <v>1656</v>
      </c>
      <c r="M574" s="12">
        <v>545783000</v>
      </c>
      <c r="N574" s="9" t="s">
        <v>1585</v>
      </c>
    </row>
    <row r="575" spans="1:14" x14ac:dyDescent="0.25">
      <c r="A575" s="9" t="s">
        <v>1341</v>
      </c>
      <c r="B575" s="10">
        <v>44561</v>
      </c>
      <c r="C575" s="11">
        <v>1</v>
      </c>
      <c r="D575" s="9" t="s">
        <v>1342</v>
      </c>
      <c r="E575" s="11">
        <v>80217</v>
      </c>
      <c r="F575" s="9" t="s">
        <v>1654</v>
      </c>
      <c r="G575" s="9" t="s">
        <v>1581</v>
      </c>
      <c r="H575" s="9" t="s">
        <v>1582</v>
      </c>
      <c r="I575" s="9" t="s">
        <v>1583</v>
      </c>
      <c r="J575" s="10">
        <v>44561</v>
      </c>
      <c r="K575" s="9" t="s">
        <v>1655</v>
      </c>
      <c r="L575" s="9" t="s">
        <v>1656</v>
      </c>
      <c r="M575" s="12">
        <v>0</v>
      </c>
      <c r="N575" s="9" t="s">
        <v>1585</v>
      </c>
    </row>
    <row r="576" spans="1:14" x14ac:dyDescent="0.25">
      <c r="A576" s="9" t="s">
        <v>1343</v>
      </c>
      <c r="B576" s="10">
        <v>44561</v>
      </c>
      <c r="C576" s="11">
        <v>1</v>
      </c>
      <c r="D576" s="9" t="s">
        <v>1344</v>
      </c>
      <c r="E576" s="11">
        <v>24058</v>
      </c>
      <c r="F576" s="9" t="s">
        <v>1654</v>
      </c>
      <c r="G576" s="9" t="s">
        <v>1581</v>
      </c>
      <c r="H576" s="9" t="s">
        <v>1582</v>
      </c>
      <c r="I576" s="9" t="s">
        <v>1583</v>
      </c>
      <c r="J576" s="10">
        <v>44561</v>
      </c>
      <c r="K576" s="9" t="s">
        <v>1655</v>
      </c>
      <c r="L576" s="9" t="s">
        <v>1656</v>
      </c>
      <c r="M576" s="12">
        <v>362884000</v>
      </c>
      <c r="N576" s="9" t="s">
        <v>1585</v>
      </c>
    </row>
    <row r="577" spans="1:14" x14ac:dyDescent="0.25">
      <c r="A577" s="9" t="s">
        <v>1632</v>
      </c>
      <c r="B577" s="10">
        <v>44561</v>
      </c>
      <c r="C577" s="11">
        <v>1</v>
      </c>
      <c r="D577" s="9" t="s">
        <v>1633</v>
      </c>
      <c r="E577" s="11">
        <v>26778</v>
      </c>
      <c r="F577" s="9" t="s">
        <v>1654</v>
      </c>
      <c r="G577" s="9" t="s">
        <v>1581</v>
      </c>
      <c r="H577" s="9" t="s">
        <v>1582</v>
      </c>
      <c r="I577" s="9" t="s">
        <v>1583</v>
      </c>
      <c r="J577" s="10">
        <v>44561</v>
      </c>
      <c r="K577" s="9" t="s">
        <v>1655</v>
      </c>
      <c r="L577" s="9" t="s">
        <v>1656</v>
      </c>
      <c r="M577" s="12">
        <v>19000</v>
      </c>
      <c r="N577" s="9" t="s">
        <v>1585</v>
      </c>
    </row>
    <row r="578" spans="1:14" x14ac:dyDescent="0.25">
      <c r="A578" s="9" t="s">
        <v>1634</v>
      </c>
      <c r="B578" s="10">
        <v>44561</v>
      </c>
      <c r="C578" s="11">
        <v>1</v>
      </c>
      <c r="D578" s="9" t="s">
        <v>1635</v>
      </c>
      <c r="E578" s="11">
        <v>26450</v>
      </c>
      <c r="F578" s="9" t="s">
        <v>1654</v>
      </c>
      <c r="G578" s="9" t="s">
        <v>1581</v>
      </c>
      <c r="H578" s="9" t="s">
        <v>1582</v>
      </c>
      <c r="I578" s="9" t="s">
        <v>1583</v>
      </c>
      <c r="J578" s="10">
        <v>44561</v>
      </c>
      <c r="K578" s="9" t="s">
        <v>1655</v>
      </c>
      <c r="L578" s="9" t="s">
        <v>1656</v>
      </c>
      <c r="M578" s="12">
        <v>44000</v>
      </c>
      <c r="N578" s="9" t="s">
        <v>1585</v>
      </c>
    </row>
    <row r="579" spans="1:14" x14ac:dyDescent="0.25">
      <c r="A579" s="9" t="s">
        <v>1636</v>
      </c>
      <c r="B579" s="10">
        <v>44561</v>
      </c>
      <c r="C579" s="11">
        <v>1</v>
      </c>
      <c r="D579" s="9" t="s">
        <v>1637</v>
      </c>
      <c r="E579" s="11">
        <v>26751</v>
      </c>
      <c r="F579" s="9" t="s">
        <v>1654</v>
      </c>
      <c r="G579" s="9" t="s">
        <v>1581</v>
      </c>
      <c r="H579" s="9" t="s">
        <v>1582</v>
      </c>
      <c r="I579" s="9" t="s">
        <v>1583</v>
      </c>
      <c r="J579" s="10">
        <v>44561</v>
      </c>
      <c r="K579" s="9" t="s">
        <v>1655</v>
      </c>
      <c r="L579" s="9" t="s">
        <v>1656</v>
      </c>
      <c r="M579" s="12">
        <v>44000</v>
      </c>
      <c r="N579" s="9" t="s">
        <v>1585</v>
      </c>
    </row>
    <row r="580" spans="1:14" x14ac:dyDescent="0.25">
      <c r="A580" s="9" t="s">
        <v>1345</v>
      </c>
      <c r="B580" s="10">
        <v>44561</v>
      </c>
      <c r="C580" s="11">
        <v>1</v>
      </c>
      <c r="D580" s="9" t="s">
        <v>1346</v>
      </c>
      <c r="E580" s="11">
        <v>6815</v>
      </c>
      <c r="F580" s="9" t="s">
        <v>1654</v>
      </c>
      <c r="G580" s="9" t="s">
        <v>1581</v>
      </c>
      <c r="H580" s="9" t="s">
        <v>1582</v>
      </c>
      <c r="I580" s="9" t="s">
        <v>1583</v>
      </c>
      <c r="J580" s="10">
        <v>44561</v>
      </c>
      <c r="K580" s="9" t="s">
        <v>1655</v>
      </c>
      <c r="L580" s="9" t="s">
        <v>1656</v>
      </c>
      <c r="M580" s="12">
        <v>424956000</v>
      </c>
      <c r="N580" s="9" t="s">
        <v>1585</v>
      </c>
    </row>
    <row r="581" spans="1:14" x14ac:dyDescent="0.25">
      <c r="A581" s="9" t="s">
        <v>1347</v>
      </c>
      <c r="B581" s="10">
        <v>44561</v>
      </c>
      <c r="C581" s="11">
        <v>2</v>
      </c>
      <c r="D581" s="9" t="s">
        <v>1348</v>
      </c>
      <c r="E581" s="11">
        <v>25631</v>
      </c>
      <c r="F581" s="9" t="s">
        <v>1654</v>
      </c>
      <c r="G581" s="9" t="s">
        <v>1581</v>
      </c>
      <c r="H581" s="9" t="s">
        <v>1582</v>
      </c>
      <c r="I581" s="9" t="s">
        <v>1583</v>
      </c>
      <c r="J581" s="10">
        <v>44561</v>
      </c>
      <c r="K581" s="9" t="s">
        <v>1655</v>
      </c>
      <c r="L581" s="9" t="s">
        <v>1656</v>
      </c>
      <c r="M581" s="12">
        <v>1312903000</v>
      </c>
      <c r="N581" s="9" t="s">
        <v>1585</v>
      </c>
    </row>
    <row r="582" spans="1:14" x14ac:dyDescent="0.25">
      <c r="A582" s="9" t="s">
        <v>1638</v>
      </c>
      <c r="B582" s="10">
        <v>44561</v>
      </c>
      <c r="C582" s="11">
        <v>1</v>
      </c>
      <c r="D582" s="9" t="s">
        <v>1639</v>
      </c>
      <c r="E582" s="11">
        <v>26824</v>
      </c>
      <c r="F582" s="9" t="s">
        <v>1654</v>
      </c>
      <c r="G582" s="9" t="s">
        <v>1581</v>
      </c>
      <c r="H582" s="9" t="s">
        <v>1582</v>
      </c>
      <c r="I582" s="9" t="s">
        <v>1583</v>
      </c>
      <c r="J582" s="10">
        <v>44561</v>
      </c>
      <c r="K582" s="9" t="s">
        <v>1655</v>
      </c>
      <c r="L582" s="9" t="s">
        <v>1656</v>
      </c>
      <c r="M582" s="12">
        <v>57643000</v>
      </c>
      <c r="N582" s="9" t="s">
        <v>1585</v>
      </c>
    </row>
    <row r="583" spans="1:14" x14ac:dyDescent="0.25">
      <c r="A583" s="9" t="s">
        <v>1349</v>
      </c>
      <c r="B583" s="10">
        <v>44561</v>
      </c>
      <c r="C583" s="11">
        <v>1</v>
      </c>
      <c r="D583" s="9" t="s">
        <v>203</v>
      </c>
      <c r="E583" s="11">
        <v>20524</v>
      </c>
      <c r="F583" s="9" t="s">
        <v>1654</v>
      </c>
      <c r="G583" s="9" t="s">
        <v>1581</v>
      </c>
      <c r="H583" s="9" t="s">
        <v>1582</v>
      </c>
      <c r="I583" s="9" t="s">
        <v>1583</v>
      </c>
      <c r="J583" s="10">
        <v>44561</v>
      </c>
      <c r="K583" s="9" t="s">
        <v>1655</v>
      </c>
      <c r="L583" s="9" t="s">
        <v>1656</v>
      </c>
      <c r="M583" s="12">
        <v>207603000</v>
      </c>
      <c r="N583" s="9" t="s">
        <v>1585</v>
      </c>
    </row>
    <row r="584" spans="1:14" x14ac:dyDescent="0.25">
      <c r="A584" s="9" t="s">
        <v>1350</v>
      </c>
      <c r="B584" s="10">
        <v>44561</v>
      </c>
      <c r="C584" s="11">
        <v>1</v>
      </c>
      <c r="D584" s="9" t="s">
        <v>135</v>
      </c>
      <c r="E584" s="11">
        <v>14443</v>
      </c>
      <c r="F584" s="9" t="s">
        <v>1654</v>
      </c>
      <c r="G584" s="9" t="s">
        <v>1581</v>
      </c>
      <c r="H584" s="9" t="s">
        <v>1582</v>
      </c>
      <c r="I584" s="9" t="s">
        <v>1583</v>
      </c>
      <c r="J584" s="10">
        <v>44561</v>
      </c>
      <c r="K584" s="9" t="s">
        <v>1655</v>
      </c>
      <c r="L584" s="9" t="s">
        <v>1656</v>
      </c>
      <c r="M584" s="12">
        <v>5092927000</v>
      </c>
      <c r="N584" s="9" t="s">
        <v>1585</v>
      </c>
    </row>
    <row r="585" spans="1:14" x14ac:dyDescent="0.25">
      <c r="A585" s="9" t="s">
        <v>1351</v>
      </c>
      <c r="B585" s="10">
        <v>44561</v>
      </c>
      <c r="C585" s="11">
        <v>1</v>
      </c>
      <c r="D585" s="9" t="s">
        <v>1352</v>
      </c>
      <c r="E585" s="11">
        <v>26506</v>
      </c>
      <c r="F585" s="9" t="s">
        <v>1654</v>
      </c>
      <c r="G585" s="9" t="s">
        <v>1581</v>
      </c>
      <c r="H585" s="9" t="s">
        <v>1582</v>
      </c>
      <c r="I585" s="9" t="s">
        <v>1583</v>
      </c>
      <c r="J585" s="10">
        <v>44561</v>
      </c>
      <c r="K585" s="9" t="s">
        <v>1655</v>
      </c>
      <c r="L585" s="9" t="s">
        <v>1656</v>
      </c>
      <c r="M585" s="12">
        <v>122970000</v>
      </c>
      <c r="N585" s="9" t="s">
        <v>1585</v>
      </c>
    </row>
    <row r="586" spans="1:14" x14ac:dyDescent="0.25">
      <c r="A586" s="9" t="s">
        <v>1353</v>
      </c>
      <c r="B586" s="10">
        <v>44561</v>
      </c>
      <c r="C586" s="11">
        <v>1</v>
      </c>
      <c r="D586" s="9" t="s">
        <v>1354</v>
      </c>
      <c r="E586" s="11">
        <v>26913</v>
      </c>
      <c r="F586" s="9" t="s">
        <v>1654</v>
      </c>
      <c r="G586" s="9" t="s">
        <v>1581</v>
      </c>
      <c r="H586" s="9" t="s">
        <v>1582</v>
      </c>
      <c r="I586" s="9" t="s">
        <v>1583</v>
      </c>
      <c r="J586" s="10">
        <v>44561</v>
      </c>
      <c r="K586" s="9" t="s">
        <v>1655</v>
      </c>
      <c r="L586" s="9" t="s">
        <v>1656</v>
      </c>
      <c r="M586" s="12">
        <v>11356000</v>
      </c>
      <c r="N586" s="9" t="s">
        <v>1585</v>
      </c>
    </row>
    <row r="587" spans="1:14" x14ac:dyDescent="0.25">
      <c r="A587" s="9" t="s">
        <v>1355</v>
      </c>
      <c r="B587" s="10">
        <v>44561</v>
      </c>
      <c r="C587" s="11">
        <v>1</v>
      </c>
      <c r="D587" s="9" t="s">
        <v>1356</v>
      </c>
      <c r="E587" s="11">
        <v>24848</v>
      </c>
      <c r="F587" s="9" t="s">
        <v>1654</v>
      </c>
      <c r="G587" s="9" t="s">
        <v>1581</v>
      </c>
      <c r="H587" s="9" t="s">
        <v>1582</v>
      </c>
      <c r="I587" s="9" t="s">
        <v>1583</v>
      </c>
      <c r="J587" s="10">
        <v>44561</v>
      </c>
      <c r="K587" s="9" t="s">
        <v>1655</v>
      </c>
      <c r="L587" s="9" t="s">
        <v>1656</v>
      </c>
      <c r="M587" s="12">
        <v>2397278000</v>
      </c>
      <c r="N587" s="9" t="s">
        <v>1585</v>
      </c>
    </row>
    <row r="588" spans="1:14" x14ac:dyDescent="0.25">
      <c r="A588" s="9" t="s">
        <v>1357</v>
      </c>
      <c r="B588" s="10">
        <v>44561</v>
      </c>
      <c r="C588" s="11">
        <v>2</v>
      </c>
      <c r="D588" s="9" t="s">
        <v>1358</v>
      </c>
      <c r="E588" s="11">
        <v>25763</v>
      </c>
      <c r="F588" s="9" t="s">
        <v>1654</v>
      </c>
      <c r="G588" s="9" t="s">
        <v>1581</v>
      </c>
      <c r="H588" s="9" t="s">
        <v>1582</v>
      </c>
      <c r="I588" s="9" t="s">
        <v>1583</v>
      </c>
      <c r="J588" s="10">
        <v>44561</v>
      </c>
      <c r="K588" s="9" t="s">
        <v>1655</v>
      </c>
      <c r="L588" s="9" t="s">
        <v>1656</v>
      </c>
      <c r="M588" s="12">
        <v>241302000</v>
      </c>
      <c r="N588" s="9" t="s">
        <v>1585</v>
      </c>
    </row>
    <row r="589" spans="1:14" x14ac:dyDescent="0.25">
      <c r="A589" s="9" t="s">
        <v>1359</v>
      </c>
      <c r="B589" s="10">
        <v>44561</v>
      </c>
      <c r="C589" s="11">
        <v>1</v>
      </c>
      <c r="D589" s="9" t="s">
        <v>316</v>
      </c>
      <c r="E589" s="11">
        <v>20346</v>
      </c>
      <c r="F589" s="9" t="s">
        <v>1654</v>
      </c>
      <c r="G589" s="9" t="s">
        <v>1581</v>
      </c>
      <c r="H589" s="9" t="s">
        <v>1582</v>
      </c>
      <c r="I589" s="9" t="s">
        <v>1583</v>
      </c>
      <c r="J589" s="10">
        <v>44561</v>
      </c>
      <c r="K589" s="9" t="s">
        <v>1655</v>
      </c>
      <c r="L589" s="9" t="s">
        <v>1656</v>
      </c>
      <c r="M589" s="12">
        <v>1538281000</v>
      </c>
      <c r="N589" s="9" t="s">
        <v>1585</v>
      </c>
    </row>
    <row r="590" spans="1:14" x14ac:dyDescent="0.25">
      <c r="A590" s="9" t="s">
        <v>1360</v>
      </c>
      <c r="B590" s="10">
        <v>44561</v>
      </c>
      <c r="C590" s="11">
        <v>1</v>
      </c>
      <c r="D590" s="9" t="s">
        <v>77</v>
      </c>
      <c r="E590" s="11">
        <v>701</v>
      </c>
      <c r="F590" s="9" t="s">
        <v>1654</v>
      </c>
      <c r="G590" s="9" t="s">
        <v>1581</v>
      </c>
      <c r="H590" s="9" t="s">
        <v>1582</v>
      </c>
      <c r="I590" s="9" t="s">
        <v>1583</v>
      </c>
      <c r="J590" s="10">
        <v>44561</v>
      </c>
      <c r="K590" s="9" t="s">
        <v>1655</v>
      </c>
      <c r="L590" s="9" t="s">
        <v>1656</v>
      </c>
      <c r="M590" s="12">
        <v>769000</v>
      </c>
      <c r="N590" s="9" t="s">
        <v>1585</v>
      </c>
    </row>
    <row r="591" spans="1:14" x14ac:dyDescent="0.25">
      <c r="A591" s="9" t="s">
        <v>1361</v>
      </c>
      <c r="B591" s="10">
        <v>44561</v>
      </c>
      <c r="C591" s="11">
        <v>1</v>
      </c>
      <c r="D591" s="9" t="s">
        <v>1362</v>
      </c>
      <c r="E591" s="11">
        <v>16241</v>
      </c>
      <c r="F591" s="9" t="s">
        <v>1654</v>
      </c>
      <c r="G591" s="9" t="s">
        <v>1581</v>
      </c>
      <c r="H591" s="9" t="s">
        <v>1582</v>
      </c>
      <c r="I591" s="9" t="s">
        <v>1583</v>
      </c>
      <c r="J591" s="10">
        <v>44561</v>
      </c>
      <c r="K591" s="9" t="s">
        <v>1655</v>
      </c>
      <c r="L591" s="9" t="s">
        <v>1656</v>
      </c>
      <c r="M591" s="12">
        <v>295607000</v>
      </c>
      <c r="N591" s="9" t="s">
        <v>1585</v>
      </c>
    </row>
    <row r="592" spans="1:14" x14ac:dyDescent="0.25">
      <c r="A592" s="9" t="s">
        <v>1363</v>
      </c>
      <c r="B592" s="10">
        <v>44561</v>
      </c>
      <c r="C592" s="11">
        <v>1</v>
      </c>
      <c r="D592" s="9" t="s">
        <v>109</v>
      </c>
      <c r="E592" s="11">
        <v>14826</v>
      </c>
      <c r="F592" s="9" t="s">
        <v>1654</v>
      </c>
      <c r="G592" s="9" t="s">
        <v>1581</v>
      </c>
      <c r="H592" s="9" t="s">
        <v>1582</v>
      </c>
      <c r="I592" s="9" t="s">
        <v>1583</v>
      </c>
      <c r="J592" s="10">
        <v>44561</v>
      </c>
      <c r="K592" s="9" t="s">
        <v>1655</v>
      </c>
      <c r="L592" s="9" t="s">
        <v>1656</v>
      </c>
      <c r="M592" s="12">
        <v>7541000000</v>
      </c>
      <c r="N592" s="9" t="s">
        <v>1585</v>
      </c>
    </row>
    <row r="593" spans="1:14" x14ac:dyDescent="0.25">
      <c r="A593" s="9" t="s">
        <v>1364</v>
      </c>
      <c r="B593" s="10">
        <v>44561</v>
      </c>
      <c r="C593" s="11">
        <v>1</v>
      </c>
      <c r="D593" s="9" t="s">
        <v>1365</v>
      </c>
      <c r="E593" s="11">
        <v>22470</v>
      </c>
      <c r="F593" s="9" t="s">
        <v>1654</v>
      </c>
      <c r="G593" s="9" t="s">
        <v>1581</v>
      </c>
      <c r="H593" s="9" t="s">
        <v>1582</v>
      </c>
      <c r="I593" s="9" t="s">
        <v>1583</v>
      </c>
      <c r="J593" s="10">
        <v>44561</v>
      </c>
      <c r="K593" s="9" t="s">
        <v>1655</v>
      </c>
      <c r="L593" s="9" t="s">
        <v>1656</v>
      </c>
      <c r="M593" s="12">
        <v>11763513000</v>
      </c>
      <c r="N593" s="9" t="s">
        <v>1585</v>
      </c>
    </row>
    <row r="594" spans="1:14" x14ac:dyDescent="0.25">
      <c r="A594" s="9" t="s">
        <v>1366</v>
      </c>
      <c r="B594" s="10">
        <v>44561</v>
      </c>
      <c r="C594" s="11">
        <v>1</v>
      </c>
      <c r="D594" s="9" t="s">
        <v>223</v>
      </c>
      <c r="E594" s="11">
        <v>20877</v>
      </c>
      <c r="F594" s="9" t="s">
        <v>1654</v>
      </c>
      <c r="G594" s="9" t="s">
        <v>1581</v>
      </c>
      <c r="H594" s="9" t="s">
        <v>1582</v>
      </c>
      <c r="I594" s="9" t="s">
        <v>1583</v>
      </c>
      <c r="J594" s="10">
        <v>44561</v>
      </c>
      <c r="K594" s="9" t="s">
        <v>1655</v>
      </c>
      <c r="L594" s="9" t="s">
        <v>1656</v>
      </c>
      <c r="M594" s="12">
        <v>1098328000</v>
      </c>
      <c r="N594" s="9" t="s">
        <v>1585</v>
      </c>
    </row>
    <row r="595" spans="1:14" x14ac:dyDescent="0.25">
      <c r="A595" s="9" t="s">
        <v>1367</v>
      </c>
      <c r="B595" s="10">
        <v>44561</v>
      </c>
      <c r="C595" s="11">
        <v>1</v>
      </c>
      <c r="D595" s="9" t="s">
        <v>325</v>
      </c>
      <c r="E595" s="11">
        <v>21440</v>
      </c>
      <c r="F595" s="9" t="s">
        <v>1654</v>
      </c>
      <c r="G595" s="9" t="s">
        <v>1581</v>
      </c>
      <c r="H595" s="9" t="s">
        <v>1582</v>
      </c>
      <c r="I595" s="9" t="s">
        <v>1583</v>
      </c>
      <c r="J595" s="10">
        <v>44561</v>
      </c>
      <c r="K595" s="9" t="s">
        <v>1655</v>
      </c>
      <c r="L595" s="9" t="s">
        <v>1656</v>
      </c>
      <c r="M595" s="12">
        <v>481004000</v>
      </c>
      <c r="N595" s="9" t="s">
        <v>1585</v>
      </c>
    </row>
    <row r="596" spans="1:14" x14ac:dyDescent="0.25">
      <c r="A596" s="9" t="s">
        <v>1368</v>
      </c>
      <c r="B596" s="10">
        <v>44561</v>
      </c>
      <c r="C596" s="11">
        <v>1</v>
      </c>
      <c r="D596" s="9" t="s">
        <v>85</v>
      </c>
      <c r="E596" s="11">
        <v>12190</v>
      </c>
      <c r="F596" s="9" t="s">
        <v>1654</v>
      </c>
      <c r="G596" s="9" t="s">
        <v>1581</v>
      </c>
      <c r="H596" s="9" t="s">
        <v>1582</v>
      </c>
      <c r="I596" s="9" t="s">
        <v>1583</v>
      </c>
      <c r="J596" s="10">
        <v>44561</v>
      </c>
      <c r="K596" s="9" t="s">
        <v>1655</v>
      </c>
      <c r="L596" s="9" t="s">
        <v>1656</v>
      </c>
      <c r="M596" s="12">
        <v>653188000</v>
      </c>
      <c r="N596" s="9" t="s">
        <v>1585</v>
      </c>
    </row>
    <row r="597" spans="1:14" x14ac:dyDescent="0.25">
      <c r="A597" s="9" t="s">
        <v>1369</v>
      </c>
      <c r="B597" s="10">
        <v>44561</v>
      </c>
      <c r="C597" s="11">
        <v>2</v>
      </c>
      <c r="D597" s="9" t="s">
        <v>1370</v>
      </c>
      <c r="E597" s="11">
        <v>19836</v>
      </c>
      <c r="F597" s="9" t="s">
        <v>1654</v>
      </c>
      <c r="G597" s="9" t="s">
        <v>1581</v>
      </c>
      <c r="H597" s="9" t="s">
        <v>1582</v>
      </c>
      <c r="I597" s="9" t="s">
        <v>1583</v>
      </c>
      <c r="J597" s="10">
        <v>44561</v>
      </c>
      <c r="K597" s="9" t="s">
        <v>1655</v>
      </c>
      <c r="L597" s="9" t="s">
        <v>1656</v>
      </c>
      <c r="M597" s="12">
        <v>1935363000</v>
      </c>
      <c r="N597" s="9" t="s">
        <v>1585</v>
      </c>
    </row>
    <row r="598" spans="1:14" x14ac:dyDescent="0.25">
      <c r="A598" s="9" t="s">
        <v>1371</v>
      </c>
      <c r="B598" s="10">
        <v>44561</v>
      </c>
      <c r="C598" s="11">
        <v>1</v>
      </c>
      <c r="D598" s="9" t="s">
        <v>389</v>
      </c>
      <c r="E598" s="11">
        <v>11762</v>
      </c>
      <c r="F598" s="9" t="s">
        <v>1654</v>
      </c>
      <c r="G598" s="9" t="s">
        <v>1581</v>
      </c>
      <c r="H598" s="9" t="s">
        <v>1582</v>
      </c>
      <c r="I598" s="9" t="s">
        <v>1583</v>
      </c>
      <c r="J598" s="10">
        <v>44561</v>
      </c>
      <c r="K598" s="9" t="s">
        <v>1655</v>
      </c>
      <c r="L598" s="9" t="s">
        <v>1656</v>
      </c>
      <c r="M598" s="12">
        <v>2390000</v>
      </c>
      <c r="N598" s="9" t="s">
        <v>1585</v>
      </c>
    </row>
    <row r="599" spans="1:14" x14ac:dyDescent="0.25">
      <c r="A599" s="9" t="s">
        <v>1372</v>
      </c>
      <c r="B599" s="10">
        <v>44561</v>
      </c>
      <c r="C599" s="11">
        <v>1</v>
      </c>
      <c r="D599" s="9" t="s">
        <v>296</v>
      </c>
      <c r="E599" s="11">
        <v>21334</v>
      </c>
      <c r="F599" s="9" t="s">
        <v>1654</v>
      </c>
      <c r="G599" s="9" t="s">
        <v>1581</v>
      </c>
      <c r="H599" s="9" t="s">
        <v>1582</v>
      </c>
      <c r="I599" s="9" t="s">
        <v>1583</v>
      </c>
      <c r="J599" s="10">
        <v>44561</v>
      </c>
      <c r="K599" s="9" t="s">
        <v>1655</v>
      </c>
      <c r="L599" s="9" t="s">
        <v>1656</v>
      </c>
      <c r="M599" s="12">
        <v>20940000</v>
      </c>
      <c r="N599" s="9" t="s">
        <v>1585</v>
      </c>
    </row>
    <row r="600" spans="1:14" x14ac:dyDescent="0.25">
      <c r="A600" s="9" t="s">
        <v>1373</v>
      </c>
      <c r="B600" s="10">
        <v>44561</v>
      </c>
      <c r="C600" s="11">
        <v>2</v>
      </c>
      <c r="D600" s="9" t="s">
        <v>1374</v>
      </c>
      <c r="E600" s="11">
        <v>20494</v>
      </c>
      <c r="F600" s="9" t="s">
        <v>1654</v>
      </c>
      <c r="G600" s="9" t="s">
        <v>1581</v>
      </c>
      <c r="H600" s="9" t="s">
        <v>1582</v>
      </c>
      <c r="I600" s="9" t="s">
        <v>1583</v>
      </c>
      <c r="J600" s="10">
        <v>44561</v>
      </c>
      <c r="K600" s="9" t="s">
        <v>1655</v>
      </c>
      <c r="L600" s="9" t="s">
        <v>1656</v>
      </c>
      <c r="M600" s="12">
        <v>191034000</v>
      </c>
      <c r="N600" s="9" t="s">
        <v>1585</v>
      </c>
    </row>
    <row r="601" spans="1:14" x14ac:dyDescent="0.25">
      <c r="A601" s="9" t="s">
        <v>1375</v>
      </c>
      <c r="B601" s="10">
        <v>44286</v>
      </c>
      <c r="C601" s="11">
        <v>1</v>
      </c>
      <c r="D601" s="9" t="s">
        <v>1376</v>
      </c>
      <c r="E601" s="11">
        <v>20516</v>
      </c>
      <c r="F601" s="9" t="s">
        <v>1654</v>
      </c>
      <c r="G601" s="9" t="s">
        <v>1581</v>
      </c>
      <c r="H601" s="9" t="s">
        <v>1582</v>
      </c>
      <c r="I601" s="9" t="s">
        <v>1583</v>
      </c>
      <c r="J601" s="10">
        <v>44286</v>
      </c>
      <c r="K601" s="9" t="s">
        <v>1655</v>
      </c>
      <c r="L601" s="9" t="s">
        <v>1656</v>
      </c>
      <c r="M601" s="12">
        <v>1825085000</v>
      </c>
      <c r="N601" s="9" t="s">
        <v>1585</v>
      </c>
    </row>
    <row r="602" spans="1:14" x14ac:dyDescent="0.25">
      <c r="A602" s="9" t="s">
        <v>1377</v>
      </c>
      <c r="B602" s="10">
        <v>44561</v>
      </c>
      <c r="C602" s="11">
        <v>1</v>
      </c>
      <c r="D602" s="9" t="s">
        <v>309</v>
      </c>
      <c r="E602" s="11">
        <v>13471</v>
      </c>
      <c r="F602" s="9" t="s">
        <v>1654</v>
      </c>
      <c r="G602" s="9" t="s">
        <v>1581</v>
      </c>
      <c r="H602" s="9" t="s">
        <v>1582</v>
      </c>
      <c r="I602" s="9" t="s">
        <v>1583</v>
      </c>
      <c r="J602" s="10">
        <v>44561</v>
      </c>
      <c r="K602" s="9" t="s">
        <v>1655</v>
      </c>
      <c r="L602" s="9" t="s">
        <v>1656</v>
      </c>
      <c r="M602" s="12">
        <v>27000</v>
      </c>
      <c r="N602" s="9" t="s">
        <v>1585</v>
      </c>
    </row>
    <row r="603" spans="1:14" x14ac:dyDescent="0.25">
      <c r="A603" s="9" t="s">
        <v>1378</v>
      </c>
      <c r="B603" s="10">
        <v>44561</v>
      </c>
      <c r="C603" s="11">
        <v>1</v>
      </c>
      <c r="D603" s="9" t="s">
        <v>1379</v>
      </c>
      <c r="E603" s="11">
        <v>26360</v>
      </c>
      <c r="F603" s="9" t="s">
        <v>1654</v>
      </c>
      <c r="G603" s="9" t="s">
        <v>1581</v>
      </c>
      <c r="H603" s="9" t="s">
        <v>1582</v>
      </c>
      <c r="I603" s="9" t="s">
        <v>1583</v>
      </c>
      <c r="J603" s="10">
        <v>44561</v>
      </c>
      <c r="K603" s="9" t="s">
        <v>1655</v>
      </c>
      <c r="L603" s="9" t="s">
        <v>1656</v>
      </c>
      <c r="M603" s="12">
        <v>273765000</v>
      </c>
      <c r="N603" s="9" t="s">
        <v>1585</v>
      </c>
    </row>
    <row r="604" spans="1:14" x14ac:dyDescent="0.25">
      <c r="A604" s="9" t="s">
        <v>1380</v>
      </c>
      <c r="B604" s="10">
        <v>44561</v>
      </c>
      <c r="C604" s="11">
        <v>3</v>
      </c>
      <c r="D604" s="9" t="s">
        <v>247</v>
      </c>
      <c r="E604" s="11">
        <v>22020</v>
      </c>
      <c r="F604" s="9" t="s">
        <v>1654</v>
      </c>
      <c r="G604" s="9" t="s">
        <v>1581</v>
      </c>
      <c r="H604" s="9" t="s">
        <v>1582</v>
      </c>
      <c r="I604" s="9" t="s">
        <v>1583</v>
      </c>
      <c r="J604" s="10">
        <v>44561</v>
      </c>
      <c r="K604" s="9" t="s">
        <v>1655</v>
      </c>
      <c r="L604" s="9" t="s">
        <v>1656</v>
      </c>
      <c r="M604" s="12">
        <v>737595000</v>
      </c>
      <c r="N604" s="9" t="s">
        <v>1585</v>
      </c>
    </row>
    <row r="605" spans="1:14" x14ac:dyDescent="0.25">
      <c r="A605" s="9" t="s">
        <v>1381</v>
      </c>
      <c r="B605" s="10">
        <v>44561</v>
      </c>
      <c r="C605" s="11">
        <v>1</v>
      </c>
      <c r="D605" s="9" t="s">
        <v>369</v>
      </c>
      <c r="E605" s="11">
        <v>19992</v>
      </c>
      <c r="F605" s="9" t="s">
        <v>1654</v>
      </c>
      <c r="G605" s="9" t="s">
        <v>1581</v>
      </c>
      <c r="H605" s="9" t="s">
        <v>1582</v>
      </c>
      <c r="I605" s="9" t="s">
        <v>1583</v>
      </c>
      <c r="J605" s="10">
        <v>44561</v>
      </c>
      <c r="K605" s="9" t="s">
        <v>1655</v>
      </c>
      <c r="L605" s="9" t="s">
        <v>1656</v>
      </c>
      <c r="M605" s="12">
        <v>872267000</v>
      </c>
      <c r="N605" s="9" t="s">
        <v>1585</v>
      </c>
    </row>
    <row r="606" spans="1:14" x14ac:dyDescent="0.25">
      <c r="A606" s="9" t="s">
        <v>1382</v>
      </c>
      <c r="B606" s="10">
        <v>44561</v>
      </c>
      <c r="C606" s="11">
        <v>1</v>
      </c>
      <c r="D606" s="9" t="s">
        <v>1383</v>
      </c>
      <c r="E606" s="11">
        <v>14850</v>
      </c>
      <c r="F606" s="9" t="s">
        <v>1654</v>
      </c>
      <c r="G606" s="9" t="s">
        <v>1581</v>
      </c>
      <c r="H606" s="9" t="s">
        <v>1582</v>
      </c>
      <c r="I606" s="9" t="s">
        <v>1583</v>
      </c>
      <c r="J606" s="10">
        <v>44561</v>
      </c>
      <c r="K606" s="9" t="s">
        <v>1655</v>
      </c>
      <c r="L606" s="9" t="s">
        <v>1656</v>
      </c>
      <c r="M606" s="12">
        <v>44000</v>
      </c>
      <c r="N606" s="9" t="s">
        <v>1585</v>
      </c>
    </row>
    <row r="607" spans="1:14" x14ac:dyDescent="0.25">
      <c r="A607" s="9" t="s">
        <v>1384</v>
      </c>
      <c r="B607" s="10">
        <v>44561</v>
      </c>
      <c r="C607" s="11">
        <v>1</v>
      </c>
      <c r="D607" s="9" t="s">
        <v>202</v>
      </c>
      <c r="E607" s="11">
        <v>5770</v>
      </c>
      <c r="F607" s="9" t="s">
        <v>1654</v>
      </c>
      <c r="G607" s="9" t="s">
        <v>1581</v>
      </c>
      <c r="H607" s="9" t="s">
        <v>1582</v>
      </c>
      <c r="I607" s="9" t="s">
        <v>1583</v>
      </c>
      <c r="J607" s="10">
        <v>44561</v>
      </c>
      <c r="K607" s="9" t="s">
        <v>1655</v>
      </c>
      <c r="L607" s="9" t="s">
        <v>1656</v>
      </c>
      <c r="M607" s="12">
        <v>810366000</v>
      </c>
      <c r="N607" s="9" t="s">
        <v>1585</v>
      </c>
    </row>
    <row r="608" spans="1:14" x14ac:dyDescent="0.25">
      <c r="A608" s="9" t="s">
        <v>1385</v>
      </c>
      <c r="B608" s="10">
        <v>44561</v>
      </c>
      <c r="C608" s="11">
        <v>2</v>
      </c>
      <c r="D608" s="9" t="s">
        <v>1386</v>
      </c>
      <c r="E608" s="11">
        <v>7510</v>
      </c>
      <c r="F608" s="9" t="s">
        <v>1654</v>
      </c>
      <c r="G608" s="9" t="s">
        <v>1581</v>
      </c>
      <c r="H608" s="9" t="s">
        <v>1582</v>
      </c>
      <c r="I608" s="9" t="s">
        <v>1583</v>
      </c>
      <c r="J608" s="10">
        <v>44561</v>
      </c>
      <c r="K608" s="9" t="s">
        <v>1655</v>
      </c>
      <c r="L608" s="9" t="s">
        <v>1656</v>
      </c>
      <c r="M608" s="12">
        <v>461949000</v>
      </c>
      <c r="N608" s="9" t="s">
        <v>1585</v>
      </c>
    </row>
    <row r="609" spans="1:14" x14ac:dyDescent="0.25">
      <c r="A609" s="9" t="s">
        <v>1387</v>
      </c>
      <c r="B609" s="10">
        <v>44561</v>
      </c>
      <c r="C609" s="11">
        <v>1</v>
      </c>
      <c r="D609" s="9" t="s">
        <v>83</v>
      </c>
      <c r="E609" s="11">
        <v>1694</v>
      </c>
      <c r="F609" s="9" t="s">
        <v>1654</v>
      </c>
      <c r="G609" s="9" t="s">
        <v>1581</v>
      </c>
      <c r="H609" s="9" t="s">
        <v>1582</v>
      </c>
      <c r="I609" s="9" t="s">
        <v>1583</v>
      </c>
      <c r="J609" s="10">
        <v>44561</v>
      </c>
      <c r="K609" s="9" t="s">
        <v>1655</v>
      </c>
      <c r="L609" s="9" t="s">
        <v>1656</v>
      </c>
      <c r="M609" s="12">
        <v>6295000</v>
      </c>
      <c r="N609" s="9" t="s">
        <v>1585</v>
      </c>
    </row>
    <row r="610" spans="1:14" x14ac:dyDescent="0.25">
      <c r="A610" s="9" t="s">
        <v>1388</v>
      </c>
      <c r="B610" s="10">
        <v>44561</v>
      </c>
      <c r="C610" s="11">
        <v>1</v>
      </c>
      <c r="D610" s="9" t="s">
        <v>297</v>
      </c>
      <c r="E610" s="11">
        <v>20125</v>
      </c>
      <c r="F610" s="9" t="s">
        <v>1654</v>
      </c>
      <c r="G610" s="9" t="s">
        <v>1581</v>
      </c>
      <c r="H610" s="9" t="s">
        <v>1582</v>
      </c>
      <c r="I610" s="9" t="s">
        <v>1583</v>
      </c>
      <c r="J610" s="10">
        <v>44561</v>
      </c>
      <c r="K610" s="9" t="s">
        <v>1655</v>
      </c>
      <c r="L610" s="9" t="s">
        <v>1656</v>
      </c>
      <c r="M610" s="12">
        <v>551519000</v>
      </c>
      <c r="N610" s="9" t="s">
        <v>1585</v>
      </c>
    </row>
    <row r="611" spans="1:14" x14ac:dyDescent="0.25">
      <c r="A611" s="9" t="s">
        <v>1389</v>
      </c>
      <c r="B611" s="10">
        <v>44561</v>
      </c>
      <c r="C611" s="11">
        <v>1</v>
      </c>
      <c r="D611" s="9" t="s">
        <v>1390</v>
      </c>
      <c r="E611" s="11">
        <v>24627</v>
      </c>
      <c r="F611" s="9" t="s">
        <v>1654</v>
      </c>
      <c r="G611" s="9" t="s">
        <v>1581</v>
      </c>
      <c r="H611" s="9" t="s">
        <v>1582</v>
      </c>
      <c r="I611" s="9" t="s">
        <v>1583</v>
      </c>
      <c r="J611" s="10">
        <v>44561</v>
      </c>
      <c r="K611" s="9" t="s">
        <v>1655</v>
      </c>
      <c r="L611" s="9" t="s">
        <v>1656</v>
      </c>
      <c r="M611" s="12">
        <v>337331000</v>
      </c>
      <c r="N611" s="9" t="s">
        <v>1585</v>
      </c>
    </row>
    <row r="612" spans="1:14" x14ac:dyDescent="0.25">
      <c r="A612" s="9" t="s">
        <v>1391</v>
      </c>
      <c r="B612" s="10">
        <v>44561</v>
      </c>
      <c r="C612" s="11">
        <v>1</v>
      </c>
      <c r="D612" s="9" t="s">
        <v>392</v>
      </c>
      <c r="E612" s="11">
        <v>14346</v>
      </c>
      <c r="F612" s="9" t="s">
        <v>1654</v>
      </c>
      <c r="G612" s="9" t="s">
        <v>1581</v>
      </c>
      <c r="H612" s="9" t="s">
        <v>1582</v>
      </c>
      <c r="I612" s="9" t="s">
        <v>1583</v>
      </c>
      <c r="J612" s="10">
        <v>44561</v>
      </c>
      <c r="K612" s="9" t="s">
        <v>1655</v>
      </c>
      <c r="L612" s="9" t="s">
        <v>1656</v>
      </c>
      <c r="M612" s="12">
        <v>5552562000</v>
      </c>
      <c r="N612" s="9" t="s">
        <v>1585</v>
      </c>
    </row>
    <row r="613" spans="1:14" x14ac:dyDescent="0.25">
      <c r="A613" s="9" t="s">
        <v>1392</v>
      </c>
      <c r="B613" s="10">
        <v>44561</v>
      </c>
      <c r="C613" s="11">
        <v>2</v>
      </c>
      <c r="D613" s="9" t="s">
        <v>1393</v>
      </c>
      <c r="E613" s="11">
        <v>21199</v>
      </c>
      <c r="F613" s="9" t="s">
        <v>1654</v>
      </c>
      <c r="G613" s="9" t="s">
        <v>1581</v>
      </c>
      <c r="H613" s="9" t="s">
        <v>1582</v>
      </c>
      <c r="I613" s="9" t="s">
        <v>1583</v>
      </c>
      <c r="J613" s="10">
        <v>44561</v>
      </c>
      <c r="K613" s="9" t="s">
        <v>1655</v>
      </c>
      <c r="L613" s="9" t="s">
        <v>1656</v>
      </c>
      <c r="M613" s="12">
        <v>21437025000</v>
      </c>
      <c r="N613" s="9" t="s">
        <v>1585</v>
      </c>
    </row>
    <row r="614" spans="1:14" x14ac:dyDescent="0.25">
      <c r="A614" s="9" t="s">
        <v>1394</v>
      </c>
      <c r="B614" s="10">
        <v>44561</v>
      </c>
      <c r="C614" s="11">
        <v>3</v>
      </c>
      <c r="D614" s="9" t="s">
        <v>1395</v>
      </c>
      <c r="E614" s="11">
        <v>25208</v>
      </c>
      <c r="F614" s="9" t="s">
        <v>1654</v>
      </c>
      <c r="G614" s="9" t="s">
        <v>1581</v>
      </c>
      <c r="H614" s="9" t="s">
        <v>1582</v>
      </c>
      <c r="I614" s="9" t="s">
        <v>1583</v>
      </c>
      <c r="J614" s="10">
        <v>44561</v>
      </c>
      <c r="K614" s="9" t="s">
        <v>1655</v>
      </c>
      <c r="L614" s="9" t="s">
        <v>1656</v>
      </c>
      <c r="M614" s="12">
        <v>104687000</v>
      </c>
      <c r="N614" s="9" t="s">
        <v>1585</v>
      </c>
    </row>
    <row r="615" spans="1:14" x14ac:dyDescent="0.25">
      <c r="A615" s="9" t="s">
        <v>1396</v>
      </c>
      <c r="B615" s="10">
        <v>44561</v>
      </c>
      <c r="C615" s="11">
        <v>1</v>
      </c>
      <c r="D615" s="9" t="s">
        <v>1397</v>
      </c>
      <c r="E615" s="11">
        <v>26034</v>
      </c>
      <c r="F615" s="9" t="s">
        <v>1654</v>
      </c>
      <c r="G615" s="9" t="s">
        <v>1581</v>
      </c>
      <c r="H615" s="9" t="s">
        <v>1582</v>
      </c>
      <c r="I615" s="9" t="s">
        <v>1583</v>
      </c>
      <c r="J615" s="10">
        <v>44561</v>
      </c>
      <c r="K615" s="9" t="s">
        <v>1655</v>
      </c>
      <c r="L615" s="9" t="s">
        <v>1656</v>
      </c>
      <c r="M615" s="12">
        <v>1991438000</v>
      </c>
      <c r="N615" s="9" t="s">
        <v>1585</v>
      </c>
    </row>
    <row r="616" spans="1:14" x14ac:dyDescent="0.25">
      <c r="A616" s="9" t="s">
        <v>1398</v>
      </c>
      <c r="B616" s="10">
        <v>44561</v>
      </c>
      <c r="C616" s="11">
        <v>1</v>
      </c>
      <c r="D616" s="9" t="s">
        <v>310</v>
      </c>
      <c r="E616" s="11">
        <v>13447</v>
      </c>
      <c r="F616" s="9" t="s">
        <v>1654</v>
      </c>
      <c r="G616" s="9" t="s">
        <v>1581</v>
      </c>
      <c r="H616" s="9" t="s">
        <v>1582</v>
      </c>
      <c r="I616" s="9" t="s">
        <v>1583</v>
      </c>
      <c r="J616" s="10">
        <v>44561</v>
      </c>
      <c r="K616" s="9" t="s">
        <v>1655</v>
      </c>
      <c r="L616" s="9" t="s">
        <v>1656</v>
      </c>
      <c r="M616" s="12">
        <v>1000</v>
      </c>
      <c r="N616" s="9" t="s">
        <v>1585</v>
      </c>
    </row>
    <row r="617" spans="1:14" x14ac:dyDescent="0.25">
      <c r="A617" s="9" t="s">
        <v>1399</v>
      </c>
      <c r="B617" s="10">
        <v>44561</v>
      </c>
      <c r="C617" s="11">
        <v>1</v>
      </c>
      <c r="D617" s="9" t="s">
        <v>1400</v>
      </c>
      <c r="E617" s="11">
        <v>25801</v>
      </c>
      <c r="F617" s="9" t="s">
        <v>1654</v>
      </c>
      <c r="G617" s="9" t="s">
        <v>1581</v>
      </c>
      <c r="H617" s="9" t="s">
        <v>1582</v>
      </c>
      <c r="I617" s="9" t="s">
        <v>1583</v>
      </c>
      <c r="J617" s="10">
        <v>44561</v>
      </c>
      <c r="K617" s="9" t="s">
        <v>1655</v>
      </c>
      <c r="L617" s="9" t="s">
        <v>1656</v>
      </c>
      <c r="M617" s="12">
        <v>993739000</v>
      </c>
      <c r="N617" s="9" t="s">
        <v>1585</v>
      </c>
    </row>
    <row r="618" spans="1:14" x14ac:dyDescent="0.25">
      <c r="A618" s="9" t="s">
        <v>1401</v>
      </c>
      <c r="B618" s="10">
        <v>44561</v>
      </c>
      <c r="C618" s="11">
        <v>1</v>
      </c>
      <c r="D618" s="9" t="s">
        <v>303</v>
      </c>
      <c r="E618" s="11">
        <v>9393</v>
      </c>
      <c r="F618" s="9" t="s">
        <v>1654</v>
      </c>
      <c r="G618" s="9" t="s">
        <v>1581</v>
      </c>
      <c r="H618" s="9" t="s">
        <v>1582</v>
      </c>
      <c r="I618" s="9" t="s">
        <v>1583</v>
      </c>
      <c r="J618" s="10">
        <v>44561</v>
      </c>
      <c r="K618" s="9" t="s">
        <v>1655</v>
      </c>
      <c r="L618" s="9" t="s">
        <v>1656</v>
      </c>
      <c r="M618" s="12">
        <v>1129125000</v>
      </c>
      <c r="N618" s="9" t="s">
        <v>1585</v>
      </c>
    </row>
    <row r="619" spans="1:14" x14ac:dyDescent="0.25">
      <c r="A619" s="9" t="s">
        <v>1402</v>
      </c>
      <c r="B619" s="10">
        <v>44561</v>
      </c>
      <c r="C619" s="11">
        <v>1</v>
      </c>
      <c r="D619" s="9" t="s">
        <v>253</v>
      </c>
      <c r="E619" s="11">
        <v>8036</v>
      </c>
      <c r="F619" s="9" t="s">
        <v>1654</v>
      </c>
      <c r="G619" s="9" t="s">
        <v>1581</v>
      </c>
      <c r="H619" s="9" t="s">
        <v>1582</v>
      </c>
      <c r="I619" s="9" t="s">
        <v>1583</v>
      </c>
      <c r="J619" s="10">
        <v>44561</v>
      </c>
      <c r="K619" s="9" t="s">
        <v>1655</v>
      </c>
      <c r="L619" s="9" t="s">
        <v>1656</v>
      </c>
      <c r="M619" s="12">
        <v>6385769000</v>
      </c>
      <c r="N619" s="9" t="s">
        <v>1585</v>
      </c>
    </row>
    <row r="620" spans="1:14" x14ac:dyDescent="0.25">
      <c r="A620" s="9" t="s">
        <v>1403</v>
      </c>
      <c r="B620" s="10">
        <v>44561</v>
      </c>
      <c r="C620" s="11">
        <v>3</v>
      </c>
      <c r="D620" s="9" t="s">
        <v>263</v>
      </c>
      <c r="E620" s="11">
        <v>8575</v>
      </c>
      <c r="F620" s="9" t="s">
        <v>1654</v>
      </c>
      <c r="G620" s="9" t="s">
        <v>1581</v>
      </c>
      <c r="H620" s="9" t="s">
        <v>1582</v>
      </c>
      <c r="I620" s="9" t="s">
        <v>1583</v>
      </c>
      <c r="J620" s="10">
        <v>44561</v>
      </c>
      <c r="K620" s="9" t="s">
        <v>1655</v>
      </c>
      <c r="L620" s="9" t="s">
        <v>1656</v>
      </c>
      <c r="M620" s="12">
        <v>732009000</v>
      </c>
      <c r="N620" s="9" t="s">
        <v>1585</v>
      </c>
    </row>
    <row r="621" spans="1:14" x14ac:dyDescent="0.25">
      <c r="A621" s="9" t="s">
        <v>1404</v>
      </c>
      <c r="B621" s="10">
        <v>44561</v>
      </c>
      <c r="C621" s="11">
        <v>1</v>
      </c>
      <c r="D621" s="9" t="s">
        <v>341</v>
      </c>
      <c r="E621" s="11">
        <v>10472</v>
      </c>
      <c r="F621" s="9" t="s">
        <v>1654</v>
      </c>
      <c r="G621" s="9" t="s">
        <v>1581</v>
      </c>
      <c r="H621" s="9" t="s">
        <v>1582</v>
      </c>
      <c r="I621" s="9" t="s">
        <v>1583</v>
      </c>
      <c r="J621" s="10">
        <v>44561</v>
      </c>
      <c r="K621" s="9" t="s">
        <v>1655</v>
      </c>
      <c r="L621" s="9" t="s">
        <v>1656</v>
      </c>
      <c r="M621" s="12">
        <v>2657000</v>
      </c>
      <c r="N621" s="9" t="s">
        <v>1585</v>
      </c>
    </row>
    <row r="622" spans="1:14" x14ac:dyDescent="0.25">
      <c r="A622" s="9" t="s">
        <v>1405</v>
      </c>
      <c r="B622" s="10">
        <v>44561</v>
      </c>
      <c r="C622" s="11">
        <v>2</v>
      </c>
      <c r="D622" s="9" t="s">
        <v>1406</v>
      </c>
      <c r="E622" s="11">
        <v>24953</v>
      </c>
      <c r="F622" s="9" t="s">
        <v>1654</v>
      </c>
      <c r="G622" s="9" t="s">
        <v>1581</v>
      </c>
      <c r="H622" s="9" t="s">
        <v>1582</v>
      </c>
      <c r="I622" s="9" t="s">
        <v>1583</v>
      </c>
      <c r="J622" s="10">
        <v>44561</v>
      </c>
      <c r="K622" s="9" t="s">
        <v>1655</v>
      </c>
      <c r="L622" s="9" t="s">
        <v>1656</v>
      </c>
      <c r="M622" s="12">
        <v>408485000</v>
      </c>
      <c r="N622" s="9" t="s">
        <v>1585</v>
      </c>
    </row>
    <row r="623" spans="1:14" x14ac:dyDescent="0.25">
      <c r="A623" s="9" t="s">
        <v>1407</v>
      </c>
      <c r="B623" s="10">
        <v>44561</v>
      </c>
      <c r="C623" s="11">
        <v>2</v>
      </c>
      <c r="D623" s="9" t="s">
        <v>1408</v>
      </c>
      <c r="E623" s="11">
        <v>8672</v>
      </c>
      <c r="F623" s="9" t="s">
        <v>1654</v>
      </c>
      <c r="G623" s="9" t="s">
        <v>1581</v>
      </c>
      <c r="H623" s="9" t="s">
        <v>1582</v>
      </c>
      <c r="I623" s="9" t="s">
        <v>1583</v>
      </c>
      <c r="J623" s="10">
        <v>44561</v>
      </c>
      <c r="K623" s="9" t="s">
        <v>1655</v>
      </c>
      <c r="L623" s="9" t="s">
        <v>1656</v>
      </c>
      <c r="M623" s="12">
        <v>164840000</v>
      </c>
      <c r="N623" s="9" t="s">
        <v>1585</v>
      </c>
    </row>
    <row r="624" spans="1:14" x14ac:dyDescent="0.25">
      <c r="A624" s="9" t="s">
        <v>1409</v>
      </c>
      <c r="B624" s="10">
        <v>44561</v>
      </c>
      <c r="C624" s="11">
        <v>1</v>
      </c>
      <c r="D624" s="9" t="s">
        <v>1410</v>
      </c>
      <c r="E624" s="11">
        <v>12319</v>
      </c>
      <c r="F624" s="9" t="s">
        <v>1654</v>
      </c>
      <c r="G624" s="9" t="s">
        <v>1581</v>
      </c>
      <c r="H624" s="9" t="s">
        <v>1582</v>
      </c>
      <c r="I624" s="9" t="s">
        <v>1583</v>
      </c>
      <c r="J624" s="10">
        <v>44561</v>
      </c>
      <c r="K624" s="9" t="s">
        <v>1655</v>
      </c>
      <c r="L624" s="9" t="s">
        <v>1656</v>
      </c>
      <c r="M624" s="12">
        <v>34501000</v>
      </c>
      <c r="N624" s="9" t="s">
        <v>1585</v>
      </c>
    </row>
    <row r="625" spans="1:14" x14ac:dyDescent="0.25">
      <c r="A625" s="9" t="s">
        <v>1411</v>
      </c>
      <c r="B625" s="10">
        <v>44561</v>
      </c>
      <c r="C625" s="11">
        <v>1</v>
      </c>
      <c r="D625" s="9" t="s">
        <v>1412</v>
      </c>
      <c r="E625" s="11">
        <v>9067</v>
      </c>
      <c r="F625" s="9" t="s">
        <v>1654</v>
      </c>
      <c r="G625" s="9" t="s">
        <v>1581</v>
      </c>
      <c r="H625" s="9" t="s">
        <v>1582</v>
      </c>
      <c r="I625" s="9" t="s">
        <v>1583</v>
      </c>
      <c r="J625" s="10">
        <v>44561</v>
      </c>
      <c r="K625" s="9" t="s">
        <v>1655</v>
      </c>
      <c r="L625" s="9" t="s">
        <v>1656</v>
      </c>
      <c r="M625" s="12">
        <v>249096000</v>
      </c>
      <c r="N625" s="9" t="s">
        <v>1585</v>
      </c>
    </row>
    <row r="626" spans="1:14" x14ac:dyDescent="0.25">
      <c r="A626" s="9" t="s">
        <v>1413</v>
      </c>
      <c r="B626" s="10">
        <v>44561</v>
      </c>
      <c r="C626" s="11">
        <v>1</v>
      </c>
      <c r="D626" s="9" t="s">
        <v>1414</v>
      </c>
      <c r="E626" s="11">
        <v>26867</v>
      </c>
      <c r="F626" s="9" t="s">
        <v>1654</v>
      </c>
      <c r="G626" s="9" t="s">
        <v>1581</v>
      </c>
      <c r="H626" s="9" t="s">
        <v>1582</v>
      </c>
      <c r="I626" s="9" t="s">
        <v>1583</v>
      </c>
      <c r="J626" s="10">
        <v>44561</v>
      </c>
      <c r="K626" s="9" t="s">
        <v>1655</v>
      </c>
      <c r="L626" s="9" t="s">
        <v>1656</v>
      </c>
      <c r="M626" s="12">
        <v>737444000</v>
      </c>
      <c r="N626" s="9" t="s">
        <v>1585</v>
      </c>
    </row>
    <row r="627" spans="1:14" x14ac:dyDescent="0.25">
      <c r="A627" s="9" t="s">
        <v>1415</v>
      </c>
      <c r="B627" s="10">
        <v>44561</v>
      </c>
      <c r="C627" s="11">
        <v>2</v>
      </c>
      <c r="D627" s="9" t="s">
        <v>129</v>
      </c>
      <c r="E627" s="11">
        <v>3654</v>
      </c>
      <c r="F627" s="9" t="s">
        <v>1654</v>
      </c>
      <c r="G627" s="9" t="s">
        <v>1581</v>
      </c>
      <c r="H627" s="9" t="s">
        <v>1582</v>
      </c>
      <c r="I627" s="9" t="s">
        <v>1583</v>
      </c>
      <c r="J627" s="10">
        <v>44561</v>
      </c>
      <c r="K627" s="9" t="s">
        <v>1655</v>
      </c>
      <c r="L627" s="9" t="s">
        <v>1656</v>
      </c>
      <c r="M627" s="12">
        <v>22781000</v>
      </c>
      <c r="N627" s="9" t="s">
        <v>1585</v>
      </c>
    </row>
    <row r="628" spans="1:14" x14ac:dyDescent="0.25">
      <c r="A628" s="9" t="s">
        <v>1416</v>
      </c>
      <c r="B628" s="10">
        <v>44561</v>
      </c>
      <c r="C628" s="11">
        <v>1</v>
      </c>
      <c r="D628" s="9" t="s">
        <v>211</v>
      </c>
      <c r="E628" s="11">
        <v>21881</v>
      </c>
      <c r="F628" s="9" t="s">
        <v>1654</v>
      </c>
      <c r="G628" s="9" t="s">
        <v>1581</v>
      </c>
      <c r="H628" s="9" t="s">
        <v>1582</v>
      </c>
      <c r="I628" s="9" t="s">
        <v>1583</v>
      </c>
      <c r="J628" s="10">
        <v>44561</v>
      </c>
      <c r="K628" s="9" t="s">
        <v>1655</v>
      </c>
      <c r="L628" s="9" t="s">
        <v>1656</v>
      </c>
      <c r="M628" s="12">
        <v>1076609000</v>
      </c>
      <c r="N628" s="9" t="s">
        <v>1585</v>
      </c>
    </row>
    <row r="629" spans="1:14" x14ac:dyDescent="0.25">
      <c r="A629" s="9" t="s">
        <v>1417</v>
      </c>
      <c r="B629" s="10">
        <v>44561</v>
      </c>
      <c r="C629" s="11">
        <v>1</v>
      </c>
      <c r="D629" s="9" t="s">
        <v>79</v>
      </c>
      <c r="E629" s="11">
        <v>1520</v>
      </c>
      <c r="F629" s="9" t="s">
        <v>1654</v>
      </c>
      <c r="G629" s="9" t="s">
        <v>1581</v>
      </c>
      <c r="H629" s="9" t="s">
        <v>1582</v>
      </c>
      <c r="I629" s="9" t="s">
        <v>1583</v>
      </c>
      <c r="J629" s="10">
        <v>44561</v>
      </c>
      <c r="K629" s="9" t="s">
        <v>1655</v>
      </c>
      <c r="L629" s="9" t="s">
        <v>1656</v>
      </c>
      <c r="M629" s="12">
        <v>270226000</v>
      </c>
      <c r="N629" s="9" t="s">
        <v>1585</v>
      </c>
    </row>
    <row r="630" spans="1:14" x14ac:dyDescent="0.25">
      <c r="A630" s="9" t="s">
        <v>1418</v>
      </c>
      <c r="B630" s="10">
        <v>44561</v>
      </c>
      <c r="C630" s="11">
        <v>1</v>
      </c>
      <c r="D630" s="9" t="s">
        <v>1419</v>
      </c>
      <c r="E630" s="11">
        <v>19348</v>
      </c>
      <c r="F630" s="9" t="s">
        <v>1654</v>
      </c>
      <c r="G630" s="9" t="s">
        <v>1581</v>
      </c>
      <c r="H630" s="9" t="s">
        <v>1582</v>
      </c>
      <c r="I630" s="9" t="s">
        <v>1583</v>
      </c>
      <c r="J630" s="10">
        <v>44561</v>
      </c>
      <c r="K630" s="9" t="s">
        <v>1655</v>
      </c>
      <c r="L630" s="9" t="s">
        <v>1656</v>
      </c>
      <c r="M630" s="12">
        <v>18254000000</v>
      </c>
      <c r="N630" s="9" t="s">
        <v>1585</v>
      </c>
    </row>
    <row r="631" spans="1:14" x14ac:dyDescent="0.25">
      <c r="A631" s="9" t="s">
        <v>1420</v>
      </c>
      <c r="B631" s="10">
        <v>44561</v>
      </c>
      <c r="C631" s="11">
        <v>1</v>
      </c>
      <c r="D631" s="9" t="s">
        <v>293</v>
      </c>
      <c r="E631" s="11">
        <v>9083</v>
      </c>
      <c r="F631" s="9" t="s">
        <v>1654</v>
      </c>
      <c r="G631" s="9" t="s">
        <v>1581</v>
      </c>
      <c r="H631" s="9" t="s">
        <v>1582</v>
      </c>
      <c r="I631" s="9" t="s">
        <v>1583</v>
      </c>
      <c r="J631" s="10">
        <v>44561</v>
      </c>
      <c r="K631" s="9" t="s">
        <v>1655</v>
      </c>
      <c r="L631" s="9" t="s">
        <v>1656</v>
      </c>
      <c r="M631" s="12">
        <v>47634000</v>
      </c>
      <c r="N631" s="9" t="s">
        <v>1585</v>
      </c>
    </row>
    <row r="632" spans="1:14" x14ac:dyDescent="0.25">
      <c r="A632" s="9" t="s">
        <v>1421</v>
      </c>
      <c r="B632" s="10">
        <v>44561</v>
      </c>
      <c r="C632" s="11">
        <v>1</v>
      </c>
      <c r="D632" s="9" t="s">
        <v>382</v>
      </c>
      <c r="E632" s="11">
        <v>14320</v>
      </c>
      <c r="F632" s="9" t="s">
        <v>1654</v>
      </c>
      <c r="G632" s="9" t="s">
        <v>1581</v>
      </c>
      <c r="H632" s="9" t="s">
        <v>1582</v>
      </c>
      <c r="I632" s="9" t="s">
        <v>1583</v>
      </c>
      <c r="J632" s="10">
        <v>44561</v>
      </c>
      <c r="K632" s="9" t="s">
        <v>1655</v>
      </c>
      <c r="L632" s="9" t="s">
        <v>1656</v>
      </c>
      <c r="M632" s="12">
        <v>4564113000</v>
      </c>
      <c r="N632" s="9" t="s">
        <v>1585</v>
      </c>
    </row>
    <row r="633" spans="1:14" x14ac:dyDescent="0.25">
      <c r="A633" s="9" t="s">
        <v>1422</v>
      </c>
      <c r="B633" s="10">
        <v>44561</v>
      </c>
      <c r="C633" s="11">
        <v>1</v>
      </c>
      <c r="D633" s="9" t="s">
        <v>107</v>
      </c>
      <c r="E633" s="11">
        <v>2577</v>
      </c>
      <c r="F633" s="9" t="s">
        <v>1654</v>
      </c>
      <c r="G633" s="9" t="s">
        <v>1581</v>
      </c>
      <c r="H633" s="9" t="s">
        <v>1582</v>
      </c>
      <c r="I633" s="9" t="s">
        <v>1583</v>
      </c>
      <c r="J633" s="10">
        <v>44561</v>
      </c>
      <c r="K633" s="9" t="s">
        <v>1655</v>
      </c>
      <c r="L633" s="9" t="s">
        <v>1656</v>
      </c>
      <c r="M633" s="12">
        <v>796147000</v>
      </c>
      <c r="N633" s="9" t="s">
        <v>1585</v>
      </c>
    </row>
    <row r="634" spans="1:14" x14ac:dyDescent="0.25">
      <c r="A634" s="9" t="s">
        <v>1423</v>
      </c>
      <c r="B634" s="10">
        <v>44561</v>
      </c>
      <c r="C634" s="11">
        <v>1</v>
      </c>
      <c r="D634" s="9" t="s">
        <v>158</v>
      </c>
      <c r="E634" s="11">
        <v>4723</v>
      </c>
      <c r="F634" s="9" t="s">
        <v>1654</v>
      </c>
      <c r="G634" s="9" t="s">
        <v>1581</v>
      </c>
      <c r="H634" s="9" t="s">
        <v>1582</v>
      </c>
      <c r="I634" s="9" t="s">
        <v>1583</v>
      </c>
      <c r="J634" s="10">
        <v>44561</v>
      </c>
      <c r="K634" s="9" t="s">
        <v>1655</v>
      </c>
      <c r="L634" s="9" t="s">
        <v>1656</v>
      </c>
      <c r="M634" s="12">
        <v>2254000</v>
      </c>
      <c r="N634" s="9" t="s">
        <v>1585</v>
      </c>
    </row>
    <row r="635" spans="1:14" x14ac:dyDescent="0.25">
      <c r="A635" s="9" t="s">
        <v>1424</v>
      </c>
      <c r="B635" s="10">
        <v>44561</v>
      </c>
      <c r="C635" s="11">
        <v>1</v>
      </c>
      <c r="D635" s="9" t="s">
        <v>264</v>
      </c>
      <c r="E635" s="11">
        <v>8397</v>
      </c>
      <c r="F635" s="9" t="s">
        <v>1654</v>
      </c>
      <c r="G635" s="9" t="s">
        <v>1581</v>
      </c>
      <c r="H635" s="9" t="s">
        <v>1582</v>
      </c>
      <c r="I635" s="9" t="s">
        <v>1583</v>
      </c>
      <c r="J635" s="10">
        <v>44561</v>
      </c>
      <c r="K635" s="9" t="s">
        <v>1655</v>
      </c>
      <c r="L635" s="9" t="s">
        <v>1656</v>
      </c>
      <c r="M635" s="12">
        <v>160617000</v>
      </c>
      <c r="N635" s="9" t="s">
        <v>1585</v>
      </c>
    </row>
    <row r="636" spans="1:14" x14ac:dyDescent="0.25">
      <c r="A636" s="9" t="s">
        <v>1425</v>
      </c>
      <c r="B636" s="10">
        <v>44561</v>
      </c>
      <c r="C636" s="11">
        <v>1</v>
      </c>
      <c r="D636" s="9" t="s">
        <v>1426</v>
      </c>
      <c r="E636" s="11">
        <v>16306</v>
      </c>
      <c r="F636" s="9" t="s">
        <v>1654</v>
      </c>
      <c r="G636" s="9" t="s">
        <v>1581</v>
      </c>
      <c r="H636" s="9" t="s">
        <v>1582</v>
      </c>
      <c r="I636" s="9" t="s">
        <v>1583</v>
      </c>
      <c r="J636" s="10">
        <v>44561</v>
      </c>
      <c r="K636" s="9" t="s">
        <v>1655</v>
      </c>
      <c r="L636" s="9" t="s">
        <v>1656</v>
      </c>
      <c r="M636" s="12">
        <v>2386654000</v>
      </c>
      <c r="N636" s="9" t="s">
        <v>1585</v>
      </c>
    </row>
    <row r="637" spans="1:14" x14ac:dyDescent="0.25">
      <c r="A637" s="9" t="s">
        <v>1427</v>
      </c>
      <c r="B637" s="10">
        <v>44561</v>
      </c>
      <c r="C637" s="11">
        <v>3</v>
      </c>
      <c r="D637" s="9" t="s">
        <v>61</v>
      </c>
      <c r="E637" s="11">
        <v>10456</v>
      </c>
      <c r="F637" s="9" t="s">
        <v>1654</v>
      </c>
      <c r="G637" s="9" t="s">
        <v>1581</v>
      </c>
      <c r="H637" s="9" t="s">
        <v>1582</v>
      </c>
      <c r="I637" s="9" t="s">
        <v>1583</v>
      </c>
      <c r="J637" s="10">
        <v>44561</v>
      </c>
      <c r="K637" s="9" t="s">
        <v>1655</v>
      </c>
      <c r="L637" s="9" t="s">
        <v>1656</v>
      </c>
      <c r="M637" s="12">
        <v>3771433000</v>
      </c>
      <c r="N637" s="9" t="s">
        <v>1585</v>
      </c>
    </row>
    <row r="638" spans="1:14" x14ac:dyDescent="0.25">
      <c r="A638" s="9" t="s">
        <v>1428</v>
      </c>
      <c r="B638" s="10">
        <v>44561</v>
      </c>
      <c r="C638" s="11">
        <v>1</v>
      </c>
      <c r="D638" s="9" t="s">
        <v>142</v>
      </c>
      <c r="E638" s="11">
        <v>4448</v>
      </c>
      <c r="F638" s="9" t="s">
        <v>1654</v>
      </c>
      <c r="G638" s="9" t="s">
        <v>1581</v>
      </c>
      <c r="H638" s="9" t="s">
        <v>1582</v>
      </c>
      <c r="I638" s="9" t="s">
        <v>1583</v>
      </c>
      <c r="J638" s="10">
        <v>44561</v>
      </c>
      <c r="K638" s="9" t="s">
        <v>1655</v>
      </c>
      <c r="L638" s="9" t="s">
        <v>1656</v>
      </c>
      <c r="M638" s="12">
        <v>3466000</v>
      </c>
      <c r="N638" s="9" t="s">
        <v>1585</v>
      </c>
    </row>
    <row r="639" spans="1:14" x14ac:dyDescent="0.25">
      <c r="A639" s="9" t="s">
        <v>1429</v>
      </c>
      <c r="B639" s="10">
        <v>44561</v>
      </c>
      <c r="C639" s="11">
        <v>2</v>
      </c>
      <c r="D639" s="9" t="s">
        <v>265</v>
      </c>
      <c r="E639" s="11">
        <v>8427</v>
      </c>
      <c r="F639" s="9" t="s">
        <v>1654</v>
      </c>
      <c r="G639" s="9" t="s">
        <v>1581</v>
      </c>
      <c r="H639" s="9" t="s">
        <v>1582</v>
      </c>
      <c r="I639" s="9" t="s">
        <v>1583</v>
      </c>
      <c r="J639" s="10">
        <v>44561</v>
      </c>
      <c r="K639" s="9" t="s">
        <v>1655</v>
      </c>
      <c r="L639" s="9" t="s">
        <v>1656</v>
      </c>
      <c r="M639" s="12">
        <v>533054000</v>
      </c>
      <c r="N639" s="9" t="s">
        <v>1585</v>
      </c>
    </row>
    <row r="640" spans="1:14" x14ac:dyDescent="0.25">
      <c r="A640" s="9" t="s">
        <v>1430</v>
      </c>
      <c r="B640" s="10">
        <v>44561</v>
      </c>
      <c r="C640" s="11">
        <v>1</v>
      </c>
      <c r="D640" s="9" t="s">
        <v>94</v>
      </c>
      <c r="E640" s="11">
        <v>2100</v>
      </c>
      <c r="F640" s="9" t="s">
        <v>1654</v>
      </c>
      <c r="G640" s="9" t="s">
        <v>1581</v>
      </c>
      <c r="H640" s="9" t="s">
        <v>1582</v>
      </c>
      <c r="I640" s="9" t="s">
        <v>1583</v>
      </c>
      <c r="J640" s="10">
        <v>44561</v>
      </c>
      <c r="K640" s="9" t="s">
        <v>1655</v>
      </c>
      <c r="L640" s="9" t="s">
        <v>1656</v>
      </c>
      <c r="M640" s="12">
        <v>108359000</v>
      </c>
      <c r="N640" s="9" t="s">
        <v>1585</v>
      </c>
    </row>
    <row r="641" spans="1:14" x14ac:dyDescent="0.25">
      <c r="A641" s="9" t="s">
        <v>1431</v>
      </c>
      <c r="B641" s="10">
        <v>44561</v>
      </c>
      <c r="C641" s="11">
        <v>2</v>
      </c>
      <c r="D641" s="9" t="s">
        <v>201</v>
      </c>
      <c r="E641" s="11">
        <v>5762</v>
      </c>
      <c r="F641" s="9" t="s">
        <v>1654</v>
      </c>
      <c r="G641" s="9" t="s">
        <v>1581</v>
      </c>
      <c r="H641" s="9" t="s">
        <v>1582</v>
      </c>
      <c r="I641" s="9" t="s">
        <v>1583</v>
      </c>
      <c r="J641" s="10">
        <v>44561</v>
      </c>
      <c r="K641" s="9" t="s">
        <v>1655</v>
      </c>
      <c r="L641" s="9" t="s">
        <v>1656</v>
      </c>
      <c r="M641" s="12">
        <v>204197000</v>
      </c>
      <c r="N641" s="9" t="s">
        <v>1585</v>
      </c>
    </row>
    <row r="642" spans="1:14" x14ac:dyDescent="0.25">
      <c r="A642" s="9" t="s">
        <v>1432</v>
      </c>
      <c r="B642" s="10">
        <v>44561</v>
      </c>
      <c r="C642" s="11">
        <v>1</v>
      </c>
      <c r="D642" s="9" t="s">
        <v>235</v>
      </c>
      <c r="E642" s="11">
        <v>11932</v>
      </c>
      <c r="F642" s="9" t="s">
        <v>1654</v>
      </c>
      <c r="G642" s="9" t="s">
        <v>1581</v>
      </c>
      <c r="H642" s="9" t="s">
        <v>1582</v>
      </c>
      <c r="I642" s="9" t="s">
        <v>1583</v>
      </c>
      <c r="J642" s="10">
        <v>44561</v>
      </c>
      <c r="K642" s="9" t="s">
        <v>1655</v>
      </c>
      <c r="L642" s="9" t="s">
        <v>1656</v>
      </c>
      <c r="M642" s="12">
        <v>1708669000</v>
      </c>
      <c r="N642" s="9" t="s">
        <v>1585</v>
      </c>
    </row>
    <row r="643" spans="1:14" x14ac:dyDescent="0.25">
      <c r="A643" s="9" t="s">
        <v>1433</v>
      </c>
      <c r="B643" s="10">
        <v>44561</v>
      </c>
      <c r="C643" s="11">
        <v>1</v>
      </c>
      <c r="D643" s="9" t="s">
        <v>346</v>
      </c>
      <c r="E643" s="11">
        <v>12823</v>
      </c>
      <c r="F643" s="9" t="s">
        <v>1654</v>
      </c>
      <c r="G643" s="9" t="s">
        <v>1581</v>
      </c>
      <c r="H643" s="9" t="s">
        <v>1582</v>
      </c>
      <c r="I643" s="9" t="s">
        <v>1583</v>
      </c>
      <c r="J643" s="10">
        <v>44561</v>
      </c>
      <c r="K643" s="9" t="s">
        <v>1655</v>
      </c>
      <c r="L643" s="9" t="s">
        <v>1656</v>
      </c>
      <c r="M643" s="12">
        <v>6488000</v>
      </c>
      <c r="N643" s="9" t="s">
        <v>1585</v>
      </c>
    </row>
    <row r="644" spans="1:14" x14ac:dyDescent="0.25">
      <c r="A644" s="9" t="s">
        <v>1434</v>
      </c>
      <c r="B644" s="10">
        <v>44561</v>
      </c>
      <c r="C644" s="11">
        <v>1</v>
      </c>
      <c r="D644" s="9" t="s">
        <v>1435</v>
      </c>
      <c r="E644" s="11">
        <v>24600</v>
      </c>
      <c r="F644" s="9" t="s">
        <v>1654</v>
      </c>
      <c r="G644" s="9" t="s">
        <v>1581</v>
      </c>
      <c r="H644" s="9" t="s">
        <v>1582</v>
      </c>
      <c r="I644" s="9" t="s">
        <v>1583</v>
      </c>
      <c r="J644" s="10">
        <v>44561</v>
      </c>
      <c r="K644" s="9" t="s">
        <v>1655</v>
      </c>
      <c r="L644" s="9" t="s">
        <v>1656</v>
      </c>
      <c r="M644" s="12">
        <v>17822184000</v>
      </c>
      <c r="N644" s="9" t="s">
        <v>1585</v>
      </c>
    </row>
    <row r="645" spans="1:14" x14ac:dyDescent="0.25">
      <c r="A645" s="9" t="s">
        <v>1434</v>
      </c>
      <c r="B645" s="10">
        <v>44561</v>
      </c>
      <c r="C645" s="11">
        <v>1</v>
      </c>
      <c r="D645" s="9" t="s">
        <v>1435</v>
      </c>
      <c r="E645" s="11">
        <v>24600</v>
      </c>
      <c r="F645" s="9" t="s">
        <v>1654</v>
      </c>
      <c r="G645" s="9" t="s">
        <v>1581</v>
      </c>
      <c r="H645" s="9" t="s">
        <v>1582</v>
      </c>
      <c r="I645" s="9" t="s">
        <v>1583</v>
      </c>
      <c r="J645" s="10">
        <v>44561</v>
      </c>
      <c r="K645" s="9" t="s">
        <v>1655</v>
      </c>
      <c r="L645" s="9" t="s">
        <v>1656</v>
      </c>
      <c r="M645" s="12">
        <v>17822184000</v>
      </c>
      <c r="N645" s="9" t="s">
        <v>1585</v>
      </c>
    </row>
    <row r="646" spans="1:14" x14ac:dyDescent="0.25">
      <c r="A646" s="9" t="s">
        <v>1436</v>
      </c>
      <c r="B646" s="10">
        <v>44561</v>
      </c>
      <c r="C646" s="11">
        <v>1</v>
      </c>
      <c r="D646" s="9" t="s">
        <v>269</v>
      </c>
      <c r="E646" s="11">
        <v>22055</v>
      </c>
      <c r="F646" s="9" t="s">
        <v>1654</v>
      </c>
      <c r="G646" s="9" t="s">
        <v>1581</v>
      </c>
      <c r="H646" s="9" t="s">
        <v>1582</v>
      </c>
      <c r="I646" s="9" t="s">
        <v>1583</v>
      </c>
      <c r="J646" s="10">
        <v>44561</v>
      </c>
      <c r="K646" s="9" t="s">
        <v>1655</v>
      </c>
      <c r="L646" s="9" t="s">
        <v>1656</v>
      </c>
      <c r="M646" s="12">
        <v>1239978000</v>
      </c>
      <c r="N646" s="9" t="s">
        <v>1585</v>
      </c>
    </row>
    <row r="647" spans="1:14" x14ac:dyDescent="0.25">
      <c r="A647" s="9" t="s">
        <v>1437</v>
      </c>
      <c r="B647" s="10">
        <v>44561</v>
      </c>
      <c r="C647" s="11">
        <v>1</v>
      </c>
      <c r="D647" s="9" t="s">
        <v>1438</v>
      </c>
      <c r="E647" s="11">
        <v>26700</v>
      </c>
      <c r="F647" s="9" t="s">
        <v>1654</v>
      </c>
      <c r="G647" s="9" t="s">
        <v>1581</v>
      </c>
      <c r="H647" s="9" t="s">
        <v>1582</v>
      </c>
      <c r="I647" s="9" t="s">
        <v>1583</v>
      </c>
      <c r="J647" s="10">
        <v>44561</v>
      </c>
      <c r="K647" s="9" t="s">
        <v>1655</v>
      </c>
      <c r="L647" s="9" t="s">
        <v>1656</v>
      </c>
      <c r="M647" s="12">
        <v>1807349000</v>
      </c>
      <c r="N647" s="9" t="s">
        <v>1585</v>
      </c>
    </row>
    <row r="648" spans="1:14" x14ac:dyDescent="0.25">
      <c r="A648" s="9" t="s">
        <v>1439</v>
      </c>
      <c r="B648" s="10">
        <v>44561</v>
      </c>
      <c r="C648" s="11">
        <v>2</v>
      </c>
      <c r="D648" s="9" t="s">
        <v>76</v>
      </c>
      <c r="E648" s="11">
        <v>11975</v>
      </c>
      <c r="F648" s="9" t="s">
        <v>1654</v>
      </c>
      <c r="G648" s="9" t="s">
        <v>1581</v>
      </c>
      <c r="H648" s="9" t="s">
        <v>1582</v>
      </c>
      <c r="I648" s="9" t="s">
        <v>1583</v>
      </c>
      <c r="J648" s="10">
        <v>44561</v>
      </c>
      <c r="K648" s="9" t="s">
        <v>1655</v>
      </c>
      <c r="L648" s="9" t="s">
        <v>1656</v>
      </c>
      <c r="M648" s="12">
        <v>23732000</v>
      </c>
      <c r="N648" s="9" t="s">
        <v>1585</v>
      </c>
    </row>
    <row r="649" spans="1:14" x14ac:dyDescent="0.25">
      <c r="A649" s="9" t="s">
        <v>1440</v>
      </c>
      <c r="B649" s="10">
        <v>44561</v>
      </c>
      <c r="C649" s="11">
        <v>2</v>
      </c>
      <c r="D649" s="9" t="s">
        <v>81</v>
      </c>
      <c r="E649" s="11">
        <v>1562</v>
      </c>
      <c r="F649" s="9" t="s">
        <v>1654</v>
      </c>
      <c r="G649" s="9" t="s">
        <v>1581</v>
      </c>
      <c r="H649" s="9" t="s">
        <v>1582</v>
      </c>
      <c r="I649" s="9" t="s">
        <v>1583</v>
      </c>
      <c r="J649" s="10">
        <v>44561</v>
      </c>
      <c r="K649" s="9" t="s">
        <v>1655</v>
      </c>
      <c r="L649" s="9" t="s">
        <v>1656</v>
      </c>
      <c r="M649" s="12">
        <v>55486000</v>
      </c>
      <c r="N649" s="9" t="s">
        <v>1585</v>
      </c>
    </row>
    <row r="650" spans="1:14" x14ac:dyDescent="0.25">
      <c r="A650" s="9" t="s">
        <v>1441</v>
      </c>
      <c r="B650" s="10">
        <v>44561</v>
      </c>
      <c r="C650" s="11">
        <v>2</v>
      </c>
      <c r="D650" s="9" t="s">
        <v>1442</v>
      </c>
      <c r="E650" s="11">
        <v>25984</v>
      </c>
      <c r="F650" s="9" t="s">
        <v>1654</v>
      </c>
      <c r="G650" s="9" t="s">
        <v>1581</v>
      </c>
      <c r="H650" s="9" t="s">
        <v>1582</v>
      </c>
      <c r="I650" s="9" t="s">
        <v>1583</v>
      </c>
      <c r="J650" s="10">
        <v>44561</v>
      </c>
      <c r="K650" s="9" t="s">
        <v>1655</v>
      </c>
      <c r="L650" s="9" t="s">
        <v>1656</v>
      </c>
      <c r="M650" s="12">
        <v>1816638000</v>
      </c>
      <c r="N650" s="9" t="s">
        <v>1585</v>
      </c>
    </row>
    <row r="651" spans="1:14" x14ac:dyDescent="0.25">
      <c r="A651" s="9" t="s">
        <v>1443</v>
      </c>
      <c r="B651" s="10">
        <v>44561</v>
      </c>
      <c r="C651" s="11">
        <v>2</v>
      </c>
      <c r="D651" s="9" t="s">
        <v>169</v>
      </c>
      <c r="E651" s="11">
        <v>19623</v>
      </c>
      <c r="F651" s="9" t="s">
        <v>1654</v>
      </c>
      <c r="G651" s="9" t="s">
        <v>1581</v>
      </c>
      <c r="H651" s="9" t="s">
        <v>1582</v>
      </c>
      <c r="I651" s="9" t="s">
        <v>1583</v>
      </c>
      <c r="J651" s="10">
        <v>44561</v>
      </c>
      <c r="K651" s="9" t="s">
        <v>1655</v>
      </c>
      <c r="L651" s="9" t="s">
        <v>1656</v>
      </c>
      <c r="M651" s="12">
        <v>3623297000</v>
      </c>
      <c r="N651" s="9" t="s">
        <v>1585</v>
      </c>
    </row>
    <row r="652" spans="1:14" x14ac:dyDescent="0.25">
      <c r="A652" s="9" t="s">
        <v>1444</v>
      </c>
      <c r="B652" s="10">
        <v>44561</v>
      </c>
      <c r="C652" s="11">
        <v>1</v>
      </c>
      <c r="D652" s="9" t="s">
        <v>1445</v>
      </c>
      <c r="E652" s="11">
        <v>7617</v>
      </c>
      <c r="F652" s="9" t="s">
        <v>1654</v>
      </c>
      <c r="G652" s="9" t="s">
        <v>1581</v>
      </c>
      <c r="H652" s="9" t="s">
        <v>1582</v>
      </c>
      <c r="I652" s="9" t="s">
        <v>1583</v>
      </c>
      <c r="J652" s="10">
        <v>44561</v>
      </c>
      <c r="K652" s="9" t="s">
        <v>1655</v>
      </c>
      <c r="L652" s="9" t="s">
        <v>1656</v>
      </c>
      <c r="M652" s="12">
        <v>2454000000</v>
      </c>
      <c r="N652" s="9" t="s">
        <v>1585</v>
      </c>
    </row>
    <row r="653" spans="1:14" x14ac:dyDescent="0.25">
      <c r="A653" s="9" t="s">
        <v>1446</v>
      </c>
      <c r="B653" s="10">
        <v>44561</v>
      </c>
      <c r="C653" s="11">
        <v>2</v>
      </c>
      <c r="D653" s="9" t="s">
        <v>322</v>
      </c>
      <c r="E653" s="11">
        <v>3190</v>
      </c>
      <c r="F653" s="9" t="s">
        <v>1654</v>
      </c>
      <c r="G653" s="9" t="s">
        <v>1581</v>
      </c>
      <c r="H653" s="9" t="s">
        <v>1582</v>
      </c>
      <c r="I653" s="9" t="s">
        <v>1583</v>
      </c>
      <c r="J653" s="10">
        <v>44561</v>
      </c>
      <c r="K653" s="9" t="s">
        <v>1655</v>
      </c>
      <c r="L653" s="9" t="s">
        <v>1656</v>
      </c>
      <c r="M653" s="12">
        <v>6119000</v>
      </c>
      <c r="N653" s="9" t="s">
        <v>1585</v>
      </c>
    </row>
    <row r="654" spans="1:14" x14ac:dyDescent="0.25">
      <c r="A654" s="9" t="s">
        <v>1447</v>
      </c>
      <c r="B654" s="10">
        <v>44561</v>
      </c>
      <c r="C654" s="11">
        <v>1</v>
      </c>
      <c r="D654" s="9" t="s">
        <v>319</v>
      </c>
      <c r="E654" s="11">
        <v>5258</v>
      </c>
      <c r="F654" s="9" t="s">
        <v>1654</v>
      </c>
      <c r="G654" s="9" t="s">
        <v>1581</v>
      </c>
      <c r="H654" s="9" t="s">
        <v>1582</v>
      </c>
      <c r="I654" s="9" t="s">
        <v>1583</v>
      </c>
      <c r="J654" s="10">
        <v>44561</v>
      </c>
      <c r="K654" s="9" t="s">
        <v>1655</v>
      </c>
      <c r="L654" s="9" t="s">
        <v>1656</v>
      </c>
      <c r="M654" s="12">
        <v>5652199000</v>
      </c>
      <c r="N654" s="9" t="s">
        <v>1585</v>
      </c>
    </row>
    <row r="655" spans="1:14" x14ac:dyDescent="0.25">
      <c r="A655" s="9" t="s">
        <v>1448</v>
      </c>
      <c r="B655" s="10">
        <v>44561</v>
      </c>
      <c r="C655" s="11">
        <v>1</v>
      </c>
      <c r="D655" s="9" t="s">
        <v>185</v>
      </c>
      <c r="E655" s="11">
        <v>14176</v>
      </c>
      <c r="F655" s="9" t="s">
        <v>1654</v>
      </c>
      <c r="G655" s="9" t="s">
        <v>1581</v>
      </c>
      <c r="H655" s="9" t="s">
        <v>1582</v>
      </c>
      <c r="I655" s="9" t="s">
        <v>1583</v>
      </c>
      <c r="J655" s="10">
        <v>44561</v>
      </c>
      <c r="K655" s="9" t="s">
        <v>1655</v>
      </c>
      <c r="L655" s="9" t="s">
        <v>1656</v>
      </c>
      <c r="M655" s="12">
        <v>9020280000</v>
      </c>
      <c r="N655" s="9" t="s">
        <v>1585</v>
      </c>
    </row>
    <row r="656" spans="1:14" x14ac:dyDescent="0.25">
      <c r="A656" s="9" t="s">
        <v>1449</v>
      </c>
      <c r="B656" s="10">
        <v>44561</v>
      </c>
      <c r="C656" s="11">
        <v>1</v>
      </c>
      <c r="D656" s="9" t="s">
        <v>124</v>
      </c>
      <c r="E656" s="11">
        <v>15636</v>
      </c>
      <c r="F656" s="9" t="s">
        <v>1654</v>
      </c>
      <c r="G656" s="9" t="s">
        <v>1581</v>
      </c>
      <c r="H656" s="9" t="s">
        <v>1582</v>
      </c>
      <c r="I656" s="9" t="s">
        <v>1583</v>
      </c>
      <c r="J656" s="10">
        <v>44561</v>
      </c>
      <c r="K656" s="9" t="s">
        <v>1655</v>
      </c>
      <c r="L656" s="9" t="s">
        <v>1656</v>
      </c>
      <c r="M656" s="12">
        <v>4538386000</v>
      </c>
      <c r="N656" s="9" t="s">
        <v>1585</v>
      </c>
    </row>
    <row r="657" spans="1:14" x14ac:dyDescent="0.25">
      <c r="A657" s="9" t="s">
        <v>1450</v>
      </c>
      <c r="B657" s="10">
        <v>44561</v>
      </c>
      <c r="C657" s="11">
        <v>3</v>
      </c>
      <c r="D657" s="9" t="s">
        <v>340</v>
      </c>
      <c r="E657" s="11">
        <v>9415</v>
      </c>
      <c r="F657" s="9" t="s">
        <v>1654</v>
      </c>
      <c r="G657" s="9" t="s">
        <v>1581</v>
      </c>
      <c r="H657" s="9" t="s">
        <v>1582</v>
      </c>
      <c r="I657" s="9" t="s">
        <v>1583</v>
      </c>
      <c r="J657" s="10">
        <v>44561</v>
      </c>
      <c r="K657" s="9" t="s">
        <v>1655</v>
      </c>
      <c r="L657" s="9" t="s">
        <v>1656</v>
      </c>
      <c r="M657" s="12">
        <v>99609000</v>
      </c>
      <c r="N657" s="9" t="s">
        <v>1585</v>
      </c>
    </row>
    <row r="658" spans="1:14" x14ac:dyDescent="0.25">
      <c r="A658" s="9" t="s">
        <v>1451</v>
      </c>
      <c r="B658" s="10">
        <v>44561</v>
      </c>
      <c r="C658" s="11">
        <v>2</v>
      </c>
      <c r="D658" s="9" t="s">
        <v>1452</v>
      </c>
      <c r="E658" s="11">
        <v>20567</v>
      </c>
      <c r="F658" s="9" t="s">
        <v>1654</v>
      </c>
      <c r="G658" s="9" t="s">
        <v>1581</v>
      </c>
      <c r="H658" s="9" t="s">
        <v>1582</v>
      </c>
      <c r="I658" s="9" t="s">
        <v>1583</v>
      </c>
      <c r="J658" s="10">
        <v>44561</v>
      </c>
      <c r="K658" s="9" t="s">
        <v>1655</v>
      </c>
      <c r="L658" s="9" t="s">
        <v>1656</v>
      </c>
      <c r="M658" s="12">
        <v>6738841000</v>
      </c>
      <c r="N658" s="9" t="s">
        <v>1585</v>
      </c>
    </row>
    <row r="659" spans="1:14" x14ac:dyDescent="0.25">
      <c r="A659" s="9" t="s">
        <v>1453</v>
      </c>
      <c r="B659" s="10">
        <v>44561</v>
      </c>
      <c r="C659" s="11">
        <v>1</v>
      </c>
      <c r="D659" s="9" t="s">
        <v>1454</v>
      </c>
      <c r="E659" s="11">
        <v>25992</v>
      </c>
      <c r="F659" s="9" t="s">
        <v>1654</v>
      </c>
      <c r="G659" s="9" t="s">
        <v>1581</v>
      </c>
      <c r="H659" s="9" t="s">
        <v>1582</v>
      </c>
      <c r="I659" s="9" t="s">
        <v>1583</v>
      </c>
      <c r="J659" s="10">
        <v>44561</v>
      </c>
      <c r="K659" s="9" t="s">
        <v>1655</v>
      </c>
      <c r="L659" s="9" t="s">
        <v>1656</v>
      </c>
      <c r="M659" s="12">
        <v>934637000</v>
      </c>
      <c r="N659" s="9" t="s">
        <v>1585</v>
      </c>
    </row>
    <row r="660" spans="1:14" x14ac:dyDescent="0.25">
      <c r="A660" s="9" t="s">
        <v>1455</v>
      </c>
      <c r="B660" s="10">
        <v>44561</v>
      </c>
      <c r="C660" s="11">
        <v>1</v>
      </c>
      <c r="D660" s="9" t="s">
        <v>1456</v>
      </c>
      <c r="E660" s="11">
        <v>25526</v>
      </c>
      <c r="F660" s="9" t="s">
        <v>1654</v>
      </c>
      <c r="G660" s="9" t="s">
        <v>1581</v>
      </c>
      <c r="H660" s="9" t="s">
        <v>1582</v>
      </c>
      <c r="I660" s="9" t="s">
        <v>1583</v>
      </c>
      <c r="J660" s="10">
        <v>44561</v>
      </c>
      <c r="K660" s="9" t="s">
        <v>1655</v>
      </c>
      <c r="L660" s="9" t="s">
        <v>1656</v>
      </c>
      <c r="M660" s="12">
        <v>127893000</v>
      </c>
      <c r="N660" s="9" t="s">
        <v>1585</v>
      </c>
    </row>
    <row r="661" spans="1:14" x14ac:dyDescent="0.25">
      <c r="A661" s="9" t="s">
        <v>1457</v>
      </c>
      <c r="B661" s="10">
        <v>44255</v>
      </c>
      <c r="C661" s="11">
        <v>1</v>
      </c>
      <c r="D661" s="9" t="s">
        <v>1458</v>
      </c>
      <c r="E661" s="11">
        <v>24228</v>
      </c>
      <c r="F661" s="9" t="s">
        <v>1654</v>
      </c>
      <c r="G661" s="9" t="s">
        <v>1581</v>
      </c>
      <c r="H661" s="9" t="s">
        <v>1582</v>
      </c>
      <c r="I661" s="9" t="s">
        <v>1583</v>
      </c>
      <c r="J661" s="10">
        <v>44255</v>
      </c>
      <c r="K661" s="9" t="s">
        <v>1655</v>
      </c>
      <c r="L661" s="9" t="s">
        <v>1656</v>
      </c>
      <c r="M661" s="12">
        <v>1197656000</v>
      </c>
      <c r="N661" s="9" t="s">
        <v>1585</v>
      </c>
    </row>
    <row r="662" spans="1:14" x14ac:dyDescent="0.25">
      <c r="A662" s="9" t="s">
        <v>1459</v>
      </c>
      <c r="B662" s="10">
        <v>44561</v>
      </c>
      <c r="C662" s="11">
        <v>3</v>
      </c>
      <c r="D662" s="9" t="s">
        <v>1460</v>
      </c>
      <c r="E662" s="11">
        <v>14214</v>
      </c>
      <c r="F662" s="9" t="s">
        <v>1654</v>
      </c>
      <c r="G662" s="9" t="s">
        <v>1581</v>
      </c>
      <c r="H662" s="9" t="s">
        <v>1582</v>
      </c>
      <c r="I662" s="9" t="s">
        <v>1583</v>
      </c>
      <c r="J662" s="10">
        <v>44561</v>
      </c>
      <c r="K662" s="9" t="s">
        <v>1655</v>
      </c>
      <c r="L662" s="9" t="s">
        <v>1656</v>
      </c>
      <c r="M662" s="12">
        <v>15365000</v>
      </c>
      <c r="N662" s="9" t="s">
        <v>1585</v>
      </c>
    </row>
    <row r="663" spans="1:14" x14ac:dyDescent="0.25">
      <c r="A663" s="9" t="s">
        <v>1461</v>
      </c>
      <c r="B663" s="10">
        <v>44561</v>
      </c>
      <c r="C663" s="11">
        <v>1</v>
      </c>
      <c r="D663" s="9" t="s">
        <v>330</v>
      </c>
      <c r="E663" s="11">
        <v>20451</v>
      </c>
      <c r="F663" s="9" t="s">
        <v>1654</v>
      </c>
      <c r="G663" s="9" t="s">
        <v>1581</v>
      </c>
      <c r="H663" s="9" t="s">
        <v>1582</v>
      </c>
      <c r="I663" s="9" t="s">
        <v>1583</v>
      </c>
      <c r="J663" s="10">
        <v>44561</v>
      </c>
      <c r="K663" s="9" t="s">
        <v>1655</v>
      </c>
      <c r="L663" s="9" t="s">
        <v>1656</v>
      </c>
      <c r="M663" s="12">
        <v>121870000</v>
      </c>
      <c r="N663" s="9" t="s">
        <v>1585</v>
      </c>
    </row>
    <row r="664" spans="1:14" x14ac:dyDescent="0.25">
      <c r="A664" s="9" t="s">
        <v>1462</v>
      </c>
      <c r="B664" s="10">
        <v>44561</v>
      </c>
      <c r="C664" s="11">
        <v>1</v>
      </c>
      <c r="D664" s="9" t="s">
        <v>1463</v>
      </c>
      <c r="E664" s="11">
        <v>20702</v>
      </c>
      <c r="F664" s="9" t="s">
        <v>1654</v>
      </c>
      <c r="G664" s="9" t="s">
        <v>1581</v>
      </c>
      <c r="H664" s="9" t="s">
        <v>1582</v>
      </c>
      <c r="I664" s="9" t="s">
        <v>1583</v>
      </c>
      <c r="J664" s="10">
        <v>44561</v>
      </c>
      <c r="K664" s="9" t="s">
        <v>1655</v>
      </c>
      <c r="L664" s="9" t="s">
        <v>1656</v>
      </c>
      <c r="M664" s="12">
        <v>261665000</v>
      </c>
      <c r="N664" s="9" t="s">
        <v>1585</v>
      </c>
    </row>
    <row r="665" spans="1:14" x14ac:dyDescent="0.25">
      <c r="A665" s="9" t="s">
        <v>1464</v>
      </c>
      <c r="B665" s="10">
        <v>44561</v>
      </c>
      <c r="C665" s="11">
        <v>1</v>
      </c>
      <c r="D665" s="9" t="s">
        <v>280</v>
      </c>
      <c r="E665" s="11">
        <v>20931</v>
      </c>
      <c r="F665" s="9" t="s">
        <v>1654</v>
      </c>
      <c r="G665" s="9" t="s">
        <v>1581</v>
      </c>
      <c r="H665" s="9" t="s">
        <v>1582</v>
      </c>
      <c r="I665" s="9" t="s">
        <v>1583</v>
      </c>
      <c r="J665" s="10">
        <v>44561</v>
      </c>
      <c r="K665" s="9" t="s">
        <v>1655</v>
      </c>
      <c r="L665" s="9" t="s">
        <v>1656</v>
      </c>
      <c r="M665" s="12">
        <v>5497230000</v>
      </c>
      <c r="N665" s="9" t="s">
        <v>1585</v>
      </c>
    </row>
    <row r="666" spans="1:14" x14ac:dyDescent="0.25">
      <c r="A666" s="9" t="s">
        <v>1465</v>
      </c>
      <c r="B666" s="10">
        <v>44377</v>
      </c>
      <c r="C666" s="11">
        <v>1</v>
      </c>
      <c r="D666" s="9" t="s">
        <v>1466</v>
      </c>
      <c r="E666" s="11">
        <v>26549</v>
      </c>
      <c r="F666" s="9" t="s">
        <v>1654</v>
      </c>
      <c r="G666" s="9" t="s">
        <v>1581</v>
      </c>
      <c r="H666" s="9" t="s">
        <v>1582</v>
      </c>
      <c r="I666" s="9" t="s">
        <v>1583</v>
      </c>
      <c r="J666" s="10">
        <v>44377</v>
      </c>
      <c r="K666" s="9" t="s">
        <v>1655</v>
      </c>
      <c r="L666" s="9" t="s">
        <v>1656</v>
      </c>
      <c r="M666" s="12">
        <v>38007000</v>
      </c>
      <c r="N666" s="9" t="s">
        <v>1585</v>
      </c>
    </row>
    <row r="667" spans="1:14" x14ac:dyDescent="0.25">
      <c r="A667" s="9" t="s">
        <v>1467</v>
      </c>
      <c r="B667" s="10">
        <v>44561</v>
      </c>
      <c r="C667" s="11">
        <v>1</v>
      </c>
      <c r="D667" s="9" t="s">
        <v>56</v>
      </c>
      <c r="E667" s="11">
        <v>21032</v>
      </c>
      <c r="F667" s="9" t="s">
        <v>1654</v>
      </c>
      <c r="G667" s="9" t="s">
        <v>1581</v>
      </c>
      <c r="H667" s="9" t="s">
        <v>1582</v>
      </c>
      <c r="I667" s="9" t="s">
        <v>1583</v>
      </c>
      <c r="J667" s="10">
        <v>44561</v>
      </c>
      <c r="K667" s="9" t="s">
        <v>1655</v>
      </c>
      <c r="L667" s="9" t="s">
        <v>1656</v>
      </c>
      <c r="M667" s="12">
        <v>1105910000</v>
      </c>
      <c r="N667" s="9" t="s">
        <v>1585</v>
      </c>
    </row>
    <row r="668" spans="1:14" x14ac:dyDescent="0.25">
      <c r="A668" s="9" t="s">
        <v>1468</v>
      </c>
      <c r="B668" s="10">
        <v>44561</v>
      </c>
      <c r="C668" s="11">
        <v>2</v>
      </c>
      <c r="D668" s="9" t="s">
        <v>1469</v>
      </c>
      <c r="E668" s="11">
        <v>21148</v>
      </c>
      <c r="F668" s="9" t="s">
        <v>1654</v>
      </c>
      <c r="G668" s="9" t="s">
        <v>1581</v>
      </c>
      <c r="H668" s="9" t="s">
        <v>1582</v>
      </c>
      <c r="I668" s="9" t="s">
        <v>1583</v>
      </c>
      <c r="J668" s="10">
        <v>44561</v>
      </c>
      <c r="K668" s="9" t="s">
        <v>1655</v>
      </c>
      <c r="L668" s="9" t="s">
        <v>1656</v>
      </c>
      <c r="M668" s="12">
        <v>600380000</v>
      </c>
      <c r="N668" s="9" t="s">
        <v>1585</v>
      </c>
    </row>
    <row r="669" spans="1:14" x14ac:dyDescent="0.25">
      <c r="A669" s="9" t="s">
        <v>1470</v>
      </c>
      <c r="B669" s="10">
        <v>44561</v>
      </c>
      <c r="C669" s="11">
        <v>2</v>
      </c>
      <c r="D669" s="9" t="s">
        <v>291</v>
      </c>
      <c r="E669" s="11">
        <v>19550</v>
      </c>
      <c r="F669" s="9" t="s">
        <v>1654</v>
      </c>
      <c r="G669" s="9" t="s">
        <v>1581</v>
      </c>
      <c r="H669" s="9" t="s">
        <v>1582</v>
      </c>
      <c r="I669" s="9" t="s">
        <v>1583</v>
      </c>
      <c r="J669" s="10">
        <v>44561</v>
      </c>
      <c r="K669" s="9" t="s">
        <v>1655</v>
      </c>
      <c r="L669" s="9" t="s">
        <v>1656</v>
      </c>
      <c r="M669" s="12">
        <v>2768767000</v>
      </c>
      <c r="N669" s="9" t="s">
        <v>1585</v>
      </c>
    </row>
    <row r="670" spans="1:14" x14ac:dyDescent="0.25">
      <c r="A670" s="9" t="s">
        <v>1471</v>
      </c>
      <c r="B670" s="10">
        <v>44561</v>
      </c>
      <c r="C670" s="11">
        <v>1</v>
      </c>
      <c r="D670" s="9" t="s">
        <v>167</v>
      </c>
      <c r="E670" s="11">
        <v>14460</v>
      </c>
      <c r="F670" s="9" t="s">
        <v>1654</v>
      </c>
      <c r="G670" s="9" t="s">
        <v>1581</v>
      </c>
      <c r="H670" s="9" t="s">
        <v>1582</v>
      </c>
      <c r="I670" s="9" t="s">
        <v>1583</v>
      </c>
      <c r="J670" s="10">
        <v>44561</v>
      </c>
      <c r="K670" s="9" t="s">
        <v>1655</v>
      </c>
      <c r="L670" s="9" t="s">
        <v>1656</v>
      </c>
      <c r="M670" s="12">
        <v>1078747000</v>
      </c>
      <c r="N670" s="9" t="s">
        <v>1585</v>
      </c>
    </row>
    <row r="671" spans="1:14" x14ac:dyDescent="0.25">
      <c r="A671" s="9" t="s">
        <v>1472</v>
      </c>
      <c r="B671" s="10">
        <v>44561</v>
      </c>
      <c r="C671" s="11">
        <v>1</v>
      </c>
      <c r="D671" s="9" t="s">
        <v>348</v>
      </c>
      <c r="E671" s="11">
        <v>14303</v>
      </c>
      <c r="F671" s="9" t="s">
        <v>1654</v>
      </c>
      <c r="G671" s="9" t="s">
        <v>1581</v>
      </c>
      <c r="H671" s="9" t="s">
        <v>1582</v>
      </c>
      <c r="I671" s="9" t="s">
        <v>1583</v>
      </c>
      <c r="J671" s="10">
        <v>44561</v>
      </c>
      <c r="K671" s="9" t="s">
        <v>1655</v>
      </c>
      <c r="L671" s="9" t="s">
        <v>1656</v>
      </c>
      <c r="M671" s="12">
        <v>25000</v>
      </c>
      <c r="N671" s="9" t="s">
        <v>1585</v>
      </c>
    </row>
    <row r="672" spans="1:14" x14ac:dyDescent="0.25">
      <c r="A672" s="9" t="s">
        <v>1473</v>
      </c>
      <c r="B672" s="10">
        <v>44561</v>
      </c>
      <c r="C672" s="11">
        <v>2</v>
      </c>
      <c r="D672" s="9" t="s">
        <v>1474</v>
      </c>
      <c r="E672" s="11">
        <v>24171</v>
      </c>
      <c r="F672" s="9" t="s">
        <v>1654</v>
      </c>
      <c r="G672" s="9" t="s">
        <v>1581</v>
      </c>
      <c r="H672" s="9" t="s">
        <v>1582</v>
      </c>
      <c r="I672" s="9" t="s">
        <v>1583</v>
      </c>
      <c r="J672" s="10">
        <v>44561</v>
      </c>
      <c r="K672" s="9" t="s">
        <v>1655</v>
      </c>
      <c r="L672" s="9" t="s">
        <v>1656</v>
      </c>
      <c r="M672" s="12">
        <v>15104000000</v>
      </c>
      <c r="N672" s="9" t="s">
        <v>1585</v>
      </c>
    </row>
    <row r="673" spans="1:14" x14ac:dyDescent="0.25">
      <c r="A673" s="9" t="s">
        <v>1475</v>
      </c>
      <c r="B673" s="10">
        <v>44561</v>
      </c>
      <c r="C673" s="11">
        <v>2</v>
      </c>
      <c r="D673" s="9" t="s">
        <v>1476</v>
      </c>
      <c r="E673" s="11">
        <v>23280</v>
      </c>
      <c r="F673" s="9" t="s">
        <v>1654</v>
      </c>
      <c r="G673" s="9" t="s">
        <v>1581</v>
      </c>
      <c r="H673" s="9" t="s">
        <v>1582</v>
      </c>
      <c r="I673" s="9" t="s">
        <v>1583</v>
      </c>
      <c r="J673" s="10">
        <v>44561</v>
      </c>
      <c r="K673" s="9" t="s">
        <v>1655</v>
      </c>
      <c r="L673" s="9" t="s">
        <v>1656</v>
      </c>
      <c r="M673" s="12">
        <v>397902000</v>
      </c>
      <c r="N673" s="9" t="s">
        <v>1585</v>
      </c>
    </row>
    <row r="674" spans="1:14" x14ac:dyDescent="0.25">
      <c r="A674" s="9" t="s">
        <v>1477</v>
      </c>
      <c r="B674" s="10">
        <v>44561</v>
      </c>
      <c r="C674" s="11">
        <v>1</v>
      </c>
      <c r="D674" s="9" t="s">
        <v>131</v>
      </c>
      <c r="E674" s="11">
        <v>14311</v>
      </c>
      <c r="F674" s="9" t="s">
        <v>1654</v>
      </c>
      <c r="G674" s="9" t="s">
        <v>1581</v>
      </c>
      <c r="H674" s="9" t="s">
        <v>1582</v>
      </c>
      <c r="I674" s="9" t="s">
        <v>1583</v>
      </c>
      <c r="J674" s="10">
        <v>44561</v>
      </c>
      <c r="K674" s="9" t="s">
        <v>1655</v>
      </c>
      <c r="L674" s="9" t="s">
        <v>1656</v>
      </c>
      <c r="M674" s="12">
        <v>1163814000</v>
      </c>
      <c r="N674" s="9" t="s">
        <v>1585</v>
      </c>
    </row>
    <row r="675" spans="1:14" x14ac:dyDescent="0.25">
      <c r="A675" s="9" t="s">
        <v>1478</v>
      </c>
      <c r="B675" s="10">
        <v>44561</v>
      </c>
      <c r="C675" s="11">
        <v>1</v>
      </c>
      <c r="D675" s="9" t="s">
        <v>137</v>
      </c>
      <c r="E675" s="11">
        <v>18627</v>
      </c>
      <c r="F675" s="9" t="s">
        <v>1654</v>
      </c>
      <c r="G675" s="9" t="s">
        <v>1581</v>
      </c>
      <c r="H675" s="9" t="s">
        <v>1582</v>
      </c>
      <c r="I675" s="9" t="s">
        <v>1583</v>
      </c>
      <c r="J675" s="10">
        <v>44561</v>
      </c>
      <c r="K675" s="9" t="s">
        <v>1655</v>
      </c>
      <c r="L675" s="9" t="s">
        <v>1656</v>
      </c>
      <c r="M675" s="12">
        <v>1397171000</v>
      </c>
      <c r="N675" s="9" t="s">
        <v>1585</v>
      </c>
    </row>
    <row r="676" spans="1:14" x14ac:dyDescent="0.25">
      <c r="A676" s="9" t="s">
        <v>1479</v>
      </c>
      <c r="B676" s="10">
        <v>44561</v>
      </c>
      <c r="C676" s="11">
        <v>1</v>
      </c>
      <c r="D676" s="9" t="s">
        <v>298</v>
      </c>
      <c r="E676" s="11">
        <v>11312</v>
      </c>
      <c r="F676" s="9" t="s">
        <v>1654</v>
      </c>
      <c r="G676" s="9" t="s">
        <v>1581</v>
      </c>
      <c r="H676" s="9" t="s">
        <v>1582</v>
      </c>
      <c r="I676" s="9" t="s">
        <v>1583</v>
      </c>
      <c r="J676" s="10">
        <v>44561</v>
      </c>
      <c r="K676" s="9" t="s">
        <v>1655</v>
      </c>
      <c r="L676" s="9" t="s">
        <v>1656</v>
      </c>
      <c r="M676" s="12">
        <v>6948000000</v>
      </c>
      <c r="N676" s="9" t="s">
        <v>1585</v>
      </c>
    </row>
    <row r="677" spans="1:14" x14ac:dyDescent="0.25">
      <c r="A677" s="9" t="s">
        <v>1480</v>
      </c>
      <c r="B677" s="10">
        <v>44561</v>
      </c>
      <c r="C677" s="11">
        <v>1</v>
      </c>
      <c r="D677" s="9" t="s">
        <v>1481</v>
      </c>
      <c r="E677" s="11">
        <v>7595</v>
      </c>
      <c r="F677" s="9" t="s">
        <v>1654</v>
      </c>
      <c r="G677" s="9" t="s">
        <v>1581</v>
      </c>
      <c r="H677" s="9" t="s">
        <v>1582</v>
      </c>
      <c r="I677" s="9" t="s">
        <v>1583</v>
      </c>
      <c r="J677" s="10">
        <v>44561</v>
      </c>
      <c r="K677" s="9" t="s">
        <v>1655</v>
      </c>
      <c r="L677" s="9" t="s">
        <v>1656</v>
      </c>
      <c r="M677" s="12">
        <v>466103000</v>
      </c>
      <c r="N677" s="9" t="s">
        <v>1585</v>
      </c>
    </row>
    <row r="678" spans="1:14" x14ac:dyDescent="0.25">
      <c r="A678" s="9" t="s">
        <v>1482</v>
      </c>
      <c r="B678" s="10">
        <v>44561</v>
      </c>
      <c r="C678" s="11">
        <v>1</v>
      </c>
      <c r="D678" s="9" t="s">
        <v>1483</v>
      </c>
      <c r="E678" s="11">
        <v>25429</v>
      </c>
      <c r="F678" s="9" t="s">
        <v>1654</v>
      </c>
      <c r="G678" s="9" t="s">
        <v>1581</v>
      </c>
      <c r="H678" s="9" t="s">
        <v>1582</v>
      </c>
      <c r="I678" s="9" t="s">
        <v>1583</v>
      </c>
      <c r="J678" s="10">
        <v>44561</v>
      </c>
      <c r="K678" s="9" t="s">
        <v>1655</v>
      </c>
      <c r="L678" s="9" t="s">
        <v>1656</v>
      </c>
      <c r="M678" s="12">
        <v>582753000</v>
      </c>
      <c r="N678" s="9" t="s">
        <v>1585</v>
      </c>
    </row>
    <row r="679" spans="1:14" x14ac:dyDescent="0.25">
      <c r="A679" s="9" t="s">
        <v>1484</v>
      </c>
      <c r="B679" s="10">
        <v>44561</v>
      </c>
      <c r="C679" s="11">
        <v>1</v>
      </c>
      <c r="D679" s="9" t="s">
        <v>273</v>
      </c>
      <c r="E679" s="11">
        <v>8605</v>
      </c>
      <c r="F679" s="9" t="s">
        <v>1654</v>
      </c>
      <c r="G679" s="9" t="s">
        <v>1581</v>
      </c>
      <c r="H679" s="9" t="s">
        <v>1588</v>
      </c>
      <c r="I679" s="9" t="s">
        <v>1583</v>
      </c>
      <c r="J679" s="10">
        <v>44561</v>
      </c>
      <c r="K679" s="9" t="s">
        <v>1655</v>
      </c>
      <c r="L679" s="9" t="s">
        <v>1656</v>
      </c>
      <c r="M679" s="12">
        <v>91170893000</v>
      </c>
      <c r="N679" s="9" t="s">
        <v>1585</v>
      </c>
    </row>
    <row r="680" spans="1:14" x14ac:dyDescent="0.25">
      <c r="A680" s="9" t="s">
        <v>1485</v>
      </c>
      <c r="B680" s="10">
        <v>44561</v>
      </c>
      <c r="C680" s="11">
        <v>1</v>
      </c>
      <c r="D680" s="9" t="s">
        <v>1486</v>
      </c>
      <c r="E680" s="11">
        <v>26786</v>
      </c>
      <c r="F680" s="9" t="s">
        <v>1654</v>
      </c>
      <c r="G680" s="9" t="s">
        <v>1581</v>
      </c>
      <c r="H680" s="9" t="s">
        <v>1582</v>
      </c>
      <c r="I680" s="9" t="s">
        <v>1583</v>
      </c>
      <c r="J680" s="10">
        <v>44561</v>
      </c>
      <c r="K680" s="9" t="s">
        <v>1655</v>
      </c>
      <c r="L680" s="9" t="s">
        <v>1656</v>
      </c>
      <c r="M680" s="12">
        <v>91247000</v>
      </c>
      <c r="N680" s="9" t="s">
        <v>1585</v>
      </c>
    </row>
    <row r="681" spans="1:14" x14ac:dyDescent="0.25">
      <c r="A681" s="9" t="s">
        <v>1487</v>
      </c>
      <c r="B681" s="10">
        <v>44561</v>
      </c>
      <c r="C681" s="11">
        <v>2</v>
      </c>
      <c r="D681" s="9" t="s">
        <v>313</v>
      </c>
      <c r="E681" s="11">
        <v>20362</v>
      </c>
      <c r="F681" s="9" t="s">
        <v>1654</v>
      </c>
      <c r="G681" s="9" t="s">
        <v>1581</v>
      </c>
      <c r="H681" s="9" t="s">
        <v>1582</v>
      </c>
      <c r="I681" s="9" t="s">
        <v>1583</v>
      </c>
      <c r="J681" s="10">
        <v>44561</v>
      </c>
      <c r="K681" s="9" t="s">
        <v>1655</v>
      </c>
      <c r="L681" s="9" t="s">
        <v>1656</v>
      </c>
      <c r="M681" s="12">
        <v>1561442000</v>
      </c>
      <c r="N681" s="9" t="s">
        <v>1585</v>
      </c>
    </row>
    <row r="682" spans="1:14" x14ac:dyDescent="0.25">
      <c r="A682" s="9" t="s">
        <v>1488</v>
      </c>
      <c r="B682" s="10">
        <v>44561</v>
      </c>
      <c r="C682" s="11">
        <v>1</v>
      </c>
      <c r="D682" s="9" t="s">
        <v>1489</v>
      </c>
      <c r="E682" s="11">
        <v>26395</v>
      </c>
      <c r="F682" s="9" t="s">
        <v>1654</v>
      </c>
      <c r="G682" s="9" t="s">
        <v>1581</v>
      </c>
      <c r="H682" s="9" t="s">
        <v>1582</v>
      </c>
      <c r="I682" s="9" t="s">
        <v>1583</v>
      </c>
      <c r="J682" s="10">
        <v>44561</v>
      </c>
      <c r="K682" s="9" t="s">
        <v>1655</v>
      </c>
      <c r="L682" s="9" t="s">
        <v>1656</v>
      </c>
      <c r="M682" s="12">
        <v>501634000</v>
      </c>
      <c r="N682" s="9" t="s">
        <v>1585</v>
      </c>
    </row>
    <row r="683" spans="1:14" x14ac:dyDescent="0.25">
      <c r="A683" s="9" t="s">
        <v>1490</v>
      </c>
      <c r="B683" s="10">
        <v>44561</v>
      </c>
      <c r="C683" s="11">
        <v>1</v>
      </c>
      <c r="D683" s="9" t="s">
        <v>110</v>
      </c>
      <c r="E683" s="11">
        <v>16861</v>
      </c>
      <c r="F683" s="9" t="s">
        <v>1654</v>
      </c>
      <c r="G683" s="9" t="s">
        <v>1581</v>
      </c>
      <c r="H683" s="9" t="s">
        <v>1582</v>
      </c>
      <c r="I683" s="9" t="s">
        <v>1583</v>
      </c>
      <c r="J683" s="10">
        <v>44561</v>
      </c>
      <c r="K683" s="9" t="s">
        <v>1655</v>
      </c>
      <c r="L683" s="9" t="s">
        <v>1656</v>
      </c>
      <c r="M683" s="12">
        <v>446507000</v>
      </c>
      <c r="N683" s="9" t="s">
        <v>1585</v>
      </c>
    </row>
    <row r="684" spans="1:14" x14ac:dyDescent="0.25">
      <c r="A684" s="9" t="s">
        <v>1491</v>
      </c>
      <c r="B684" s="10">
        <v>44561</v>
      </c>
      <c r="C684" s="11">
        <v>1</v>
      </c>
      <c r="D684" s="9" t="s">
        <v>360</v>
      </c>
      <c r="E684" s="11">
        <v>11223</v>
      </c>
      <c r="F684" s="9" t="s">
        <v>1654</v>
      </c>
      <c r="G684" s="9" t="s">
        <v>1581</v>
      </c>
      <c r="H684" s="9" t="s">
        <v>1582</v>
      </c>
      <c r="I684" s="9" t="s">
        <v>1583</v>
      </c>
      <c r="J684" s="10">
        <v>44561</v>
      </c>
      <c r="K684" s="9" t="s">
        <v>1655</v>
      </c>
      <c r="L684" s="9" t="s">
        <v>1656</v>
      </c>
      <c r="M684" s="12">
        <v>2408327000</v>
      </c>
      <c r="N684" s="9" t="s">
        <v>1585</v>
      </c>
    </row>
    <row r="685" spans="1:14" x14ac:dyDescent="0.25">
      <c r="A685" s="9" t="s">
        <v>1492</v>
      </c>
      <c r="B685" s="10">
        <v>44561</v>
      </c>
      <c r="C685" s="11">
        <v>1</v>
      </c>
      <c r="D685" s="9" t="s">
        <v>249</v>
      </c>
      <c r="E685" s="11">
        <v>4146</v>
      </c>
      <c r="F685" s="9" t="s">
        <v>1654</v>
      </c>
      <c r="G685" s="9" t="s">
        <v>1581</v>
      </c>
      <c r="H685" s="9" t="s">
        <v>1582</v>
      </c>
      <c r="I685" s="9" t="s">
        <v>1583</v>
      </c>
      <c r="J685" s="10">
        <v>44561</v>
      </c>
      <c r="K685" s="9" t="s">
        <v>1655</v>
      </c>
      <c r="L685" s="9" t="s">
        <v>1656</v>
      </c>
      <c r="M685" s="12">
        <v>263657000</v>
      </c>
      <c r="N685" s="9" t="s">
        <v>1585</v>
      </c>
    </row>
    <row r="686" spans="1:14" x14ac:dyDescent="0.25">
      <c r="A686" s="9" t="s">
        <v>1493</v>
      </c>
      <c r="B686" s="10">
        <v>44561</v>
      </c>
      <c r="C686" s="11">
        <v>1</v>
      </c>
      <c r="D686" s="9" t="s">
        <v>181</v>
      </c>
      <c r="E686" s="11">
        <v>5380</v>
      </c>
      <c r="F686" s="9" t="s">
        <v>1654</v>
      </c>
      <c r="G686" s="9" t="s">
        <v>1581</v>
      </c>
      <c r="H686" s="9" t="s">
        <v>1582</v>
      </c>
      <c r="I686" s="9" t="s">
        <v>1583</v>
      </c>
      <c r="J686" s="10">
        <v>44561</v>
      </c>
      <c r="K686" s="9" t="s">
        <v>1655</v>
      </c>
      <c r="L686" s="9" t="s">
        <v>1656</v>
      </c>
      <c r="M686" s="12">
        <v>170991000</v>
      </c>
      <c r="N686" s="9" t="s">
        <v>1585</v>
      </c>
    </row>
    <row r="687" spans="1:14" x14ac:dyDescent="0.25">
      <c r="A687" s="9" t="s">
        <v>1494</v>
      </c>
      <c r="B687" s="10">
        <v>44561</v>
      </c>
      <c r="C687" s="11">
        <v>3</v>
      </c>
      <c r="D687" s="9" t="s">
        <v>1495</v>
      </c>
      <c r="E687" s="11">
        <v>25453</v>
      </c>
      <c r="F687" s="9" t="s">
        <v>1654</v>
      </c>
      <c r="G687" s="9" t="s">
        <v>1581</v>
      </c>
      <c r="H687" s="9" t="s">
        <v>1582</v>
      </c>
      <c r="I687" s="9" t="s">
        <v>1583</v>
      </c>
      <c r="J687" s="10">
        <v>44561</v>
      </c>
      <c r="K687" s="9" t="s">
        <v>1655</v>
      </c>
      <c r="L687" s="9" t="s">
        <v>1656</v>
      </c>
      <c r="M687" s="12">
        <v>1243954000</v>
      </c>
      <c r="N687" s="9" t="s">
        <v>1585</v>
      </c>
    </row>
    <row r="688" spans="1:14" x14ac:dyDescent="0.25">
      <c r="A688" s="9" t="s">
        <v>1496</v>
      </c>
      <c r="B688" s="10">
        <v>44561</v>
      </c>
      <c r="C688" s="11">
        <v>1</v>
      </c>
      <c r="D688" s="9" t="s">
        <v>128</v>
      </c>
      <c r="E688" s="11">
        <v>3549</v>
      </c>
      <c r="F688" s="9" t="s">
        <v>1654</v>
      </c>
      <c r="G688" s="9" t="s">
        <v>1581</v>
      </c>
      <c r="H688" s="9" t="s">
        <v>1582</v>
      </c>
      <c r="I688" s="9" t="s">
        <v>1583</v>
      </c>
      <c r="J688" s="10">
        <v>44561</v>
      </c>
      <c r="K688" s="9" t="s">
        <v>1655</v>
      </c>
      <c r="L688" s="9" t="s">
        <v>1656</v>
      </c>
      <c r="M688" s="12">
        <v>178569000</v>
      </c>
      <c r="N688" s="9" t="s">
        <v>1585</v>
      </c>
    </row>
    <row r="689" spans="1:14" x14ac:dyDescent="0.25">
      <c r="A689" s="9" t="s">
        <v>1497</v>
      </c>
      <c r="B689" s="10">
        <v>44561</v>
      </c>
      <c r="C689" s="11">
        <v>1</v>
      </c>
      <c r="D689" s="9" t="s">
        <v>367</v>
      </c>
      <c r="E689" s="11">
        <v>7544</v>
      </c>
      <c r="F689" s="9" t="s">
        <v>1654</v>
      </c>
      <c r="G689" s="9" t="s">
        <v>1581</v>
      </c>
      <c r="H689" s="9" t="s">
        <v>1582</v>
      </c>
      <c r="I689" s="9" t="s">
        <v>1583</v>
      </c>
      <c r="J689" s="10">
        <v>44561</v>
      </c>
      <c r="K689" s="9" t="s">
        <v>1655</v>
      </c>
      <c r="L689" s="9" t="s">
        <v>1656</v>
      </c>
      <c r="M689" s="12">
        <v>289146000</v>
      </c>
      <c r="N689" s="9" t="s">
        <v>1585</v>
      </c>
    </row>
    <row r="690" spans="1:14" x14ac:dyDescent="0.25">
      <c r="A690" s="9" t="s">
        <v>1498</v>
      </c>
      <c r="B690" s="10">
        <v>44561</v>
      </c>
      <c r="C690" s="11">
        <v>1</v>
      </c>
      <c r="D690" s="9" t="s">
        <v>304</v>
      </c>
      <c r="E690" s="11">
        <v>13773</v>
      </c>
      <c r="F690" s="9" t="s">
        <v>1654</v>
      </c>
      <c r="G690" s="9" t="s">
        <v>1581</v>
      </c>
      <c r="H690" s="9" t="s">
        <v>1582</v>
      </c>
      <c r="I690" s="9" t="s">
        <v>1583</v>
      </c>
      <c r="J690" s="10">
        <v>44561</v>
      </c>
      <c r="K690" s="9" t="s">
        <v>1655</v>
      </c>
      <c r="L690" s="9" t="s">
        <v>1656</v>
      </c>
      <c r="M690" s="12">
        <v>585607000</v>
      </c>
      <c r="N690" s="9" t="s">
        <v>1585</v>
      </c>
    </row>
    <row r="691" spans="1:14" x14ac:dyDescent="0.25">
      <c r="A691" s="9" t="s">
        <v>1499</v>
      </c>
      <c r="B691" s="10">
        <v>44561</v>
      </c>
      <c r="C691" s="11">
        <v>1</v>
      </c>
      <c r="D691" s="9" t="s">
        <v>105</v>
      </c>
      <c r="E691" s="11">
        <v>2461</v>
      </c>
      <c r="F691" s="9" t="s">
        <v>1654</v>
      </c>
      <c r="G691" s="9" t="s">
        <v>1581</v>
      </c>
      <c r="H691" s="9" t="s">
        <v>1582</v>
      </c>
      <c r="I691" s="9" t="s">
        <v>1583</v>
      </c>
      <c r="J691" s="10">
        <v>44561</v>
      </c>
      <c r="K691" s="9" t="s">
        <v>1655</v>
      </c>
      <c r="L691" s="9" t="s">
        <v>1656</v>
      </c>
      <c r="M691" s="12">
        <v>161143000</v>
      </c>
      <c r="N691" s="9" t="s">
        <v>1585</v>
      </c>
    </row>
    <row r="692" spans="1:14" x14ac:dyDescent="0.25">
      <c r="A692" s="9" t="s">
        <v>1500</v>
      </c>
      <c r="B692" s="10">
        <v>44561</v>
      </c>
      <c r="C692" s="11">
        <v>1</v>
      </c>
      <c r="D692" s="9" t="s">
        <v>390</v>
      </c>
      <c r="E692" s="11">
        <v>5410</v>
      </c>
      <c r="F692" s="9" t="s">
        <v>1654</v>
      </c>
      <c r="G692" s="9" t="s">
        <v>1581</v>
      </c>
      <c r="H692" s="9" t="s">
        <v>1582</v>
      </c>
      <c r="I692" s="9" t="s">
        <v>1583</v>
      </c>
      <c r="J692" s="10">
        <v>44561</v>
      </c>
      <c r="K692" s="9" t="s">
        <v>1655</v>
      </c>
      <c r="L692" s="9" t="s">
        <v>1656</v>
      </c>
      <c r="M692" s="12">
        <v>210502000</v>
      </c>
      <c r="N692" s="9" t="s">
        <v>1585</v>
      </c>
    </row>
    <row r="693" spans="1:14" x14ac:dyDescent="0.25">
      <c r="A693" s="9" t="s">
        <v>1501</v>
      </c>
      <c r="B693" s="10">
        <v>44561</v>
      </c>
      <c r="C693" s="11">
        <v>1</v>
      </c>
      <c r="D693" s="9" t="s">
        <v>377</v>
      </c>
      <c r="E693" s="11">
        <v>6343</v>
      </c>
      <c r="F693" s="9" t="s">
        <v>1654</v>
      </c>
      <c r="G693" s="9" t="s">
        <v>1581</v>
      </c>
      <c r="H693" s="9" t="s">
        <v>1582</v>
      </c>
      <c r="I693" s="9" t="s">
        <v>1583</v>
      </c>
      <c r="J693" s="10">
        <v>44561</v>
      </c>
      <c r="K693" s="9" t="s">
        <v>1655</v>
      </c>
      <c r="L693" s="9" t="s">
        <v>1656</v>
      </c>
      <c r="M693" s="12">
        <v>883752000</v>
      </c>
      <c r="N693" s="9" t="s">
        <v>1585</v>
      </c>
    </row>
    <row r="694" spans="1:14" x14ac:dyDescent="0.25">
      <c r="A694" s="9" t="s">
        <v>1502</v>
      </c>
      <c r="B694" s="10">
        <v>44561</v>
      </c>
      <c r="C694" s="11">
        <v>1</v>
      </c>
      <c r="D694" s="9" t="s">
        <v>173</v>
      </c>
      <c r="E694" s="11">
        <v>5207</v>
      </c>
      <c r="F694" s="9" t="s">
        <v>1654</v>
      </c>
      <c r="G694" s="9" t="s">
        <v>1581</v>
      </c>
      <c r="H694" s="9" t="s">
        <v>1582</v>
      </c>
      <c r="I694" s="9" t="s">
        <v>1583</v>
      </c>
      <c r="J694" s="10">
        <v>44561</v>
      </c>
      <c r="K694" s="9" t="s">
        <v>1655</v>
      </c>
      <c r="L694" s="9" t="s">
        <v>1656</v>
      </c>
      <c r="M694" s="12">
        <v>111886000</v>
      </c>
      <c r="N694" s="9" t="s">
        <v>1585</v>
      </c>
    </row>
    <row r="695" spans="1:14" x14ac:dyDescent="0.25">
      <c r="A695" s="9" t="s">
        <v>1503</v>
      </c>
      <c r="B695" s="10">
        <v>44561</v>
      </c>
      <c r="C695" s="11">
        <v>1</v>
      </c>
      <c r="D695" s="9" t="s">
        <v>1504</v>
      </c>
      <c r="E695" s="11">
        <v>11991</v>
      </c>
      <c r="F695" s="9" t="s">
        <v>1654</v>
      </c>
      <c r="G695" s="9" t="s">
        <v>1581</v>
      </c>
      <c r="H695" s="9" t="s">
        <v>1582</v>
      </c>
      <c r="I695" s="9" t="s">
        <v>1583</v>
      </c>
      <c r="J695" s="10">
        <v>44561</v>
      </c>
      <c r="K695" s="9" t="s">
        <v>1655</v>
      </c>
      <c r="L695" s="9" t="s">
        <v>1656</v>
      </c>
      <c r="M695" s="12">
        <v>88893000</v>
      </c>
      <c r="N695" s="9" t="s">
        <v>1585</v>
      </c>
    </row>
    <row r="696" spans="1:14" x14ac:dyDescent="0.25">
      <c r="A696" s="9" t="s">
        <v>1505</v>
      </c>
      <c r="B696" s="10">
        <v>44561</v>
      </c>
      <c r="C696" s="11">
        <v>1</v>
      </c>
      <c r="D696" s="9" t="s">
        <v>1506</v>
      </c>
      <c r="E696" s="11">
        <v>26255</v>
      </c>
      <c r="F696" s="9" t="s">
        <v>1654</v>
      </c>
      <c r="G696" s="9" t="s">
        <v>1581</v>
      </c>
      <c r="H696" s="9" t="s">
        <v>1582</v>
      </c>
      <c r="I696" s="9" t="s">
        <v>1583</v>
      </c>
      <c r="J696" s="10">
        <v>44561</v>
      </c>
      <c r="K696" s="9" t="s">
        <v>1655</v>
      </c>
      <c r="L696" s="9" t="s">
        <v>1656</v>
      </c>
      <c r="M696" s="12">
        <v>302527000</v>
      </c>
      <c r="N696" s="9" t="s">
        <v>1585</v>
      </c>
    </row>
    <row r="697" spans="1:14" x14ac:dyDescent="0.25">
      <c r="A697" s="9" t="s">
        <v>1507</v>
      </c>
      <c r="B697" s="10">
        <v>44561</v>
      </c>
      <c r="C697" s="11">
        <v>1</v>
      </c>
      <c r="D697" s="9" t="s">
        <v>343</v>
      </c>
      <c r="E697" s="11">
        <v>14664</v>
      </c>
      <c r="F697" s="9" t="s">
        <v>1654</v>
      </c>
      <c r="G697" s="9" t="s">
        <v>1581</v>
      </c>
      <c r="H697" s="9" t="s">
        <v>1582</v>
      </c>
      <c r="I697" s="9" t="s">
        <v>1583</v>
      </c>
      <c r="J697" s="10">
        <v>44561</v>
      </c>
      <c r="K697" s="9" t="s">
        <v>1655</v>
      </c>
      <c r="L697" s="9" t="s">
        <v>1656</v>
      </c>
      <c r="M697" s="12">
        <v>344140000</v>
      </c>
      <c r="N697" s="9" t="s">
        <v>1585</v>
      </c>
    </row>
    <row r="698" spans="1:14" x14ac:dyDescent="0.25">
      <c r="A698" s="9" t="s">
        <v>1508</v>
      </c>
      <c r="B698" s="10">
        <v>44561</v>
      </c>
      <c r="C698" s="11">
        <v>1</v>
      </c>
      <c r="D698" s="9" t="s">
        <v>1509</v>
      </c>
      <c r="E698" s="11">
        <v>15407</v>
      </c>
      <c r="F698" s="9" t="s">
        <v>1654</v>
      </c>
      <c r="G698" s="9" t="s">
        <v>1581</v>
      </c>
      <c r="H698" s="9" t="s">
        <v>1588</v>
      </c>
      <c r="I698" s="9" t="s">
        <v>1583</v>
      </c>
      <c r="J698" s="10">
        <v>44561</v>
      </c>
      <c r="K698" s="9" t="s">
        <v>1655</v>
      </c>
      <c r="L698" s="9" t="s">
        <v>1656</v>
      </c>
      <c r="M698" s="12">
        <v>44896000</v>
      </c>
      <c r="N698" s="9" t="s">
        <v>1585</v>
      </c>
    </row>
    <row r="699" spans="1:14" x14ac:dyDescent="0.25">
      <c r="A699" s="9" t="s">
        <v>1510</v>
      </c>
      <c r="B699" s="10">
        <v>44561</v>
      </c>
      <c r="C699" s="11">
        <v>1</v>
      </c>
      <c r="D699" s="9" t="s">
        <v>275</v>
      </c>
      <c r="E699" s="11">
        <v>13439</v>
      </c>
      <c r="F699" s="9" t="s">
        <v>1654</v>
      </c>
      <c r="G699" s="9" t="s">
        <v>1581</v>
      </c>
      <c r="H699" s="9" t="s">
        <v>1582</v>
      </c>
      <c r="I699" s="9" t="s">
        <v>1583</v>
      </c>
      <c r="J699" s="10">
        <v>44561</v>
      </c>
      <c r="K699" s="9" t="s">
        <v>1655</v>
      </c>
      <c r="L699" s="9" t="s">
        <v>1656</v>
      </c>
      <c r="M699" s="12">
        <v>77106000</v>
      </c>
      <c r="N699" s="9" t="s">
        <v>1585</v>
      </c>
    </row>
    <row r="700" spans="1:14" x14ac:dyDescent="0.25">
      <c r="A700" s="9" t="s">
        <v>1511</v>
      </c>
      <c r="B700" s="10">
        <v>44561</v>
      </c>
      <c r="C700" s="11">
        <v>1</v>
      </c>
      <c r="D700" s="9" t="s">
        <v>277</v>
      </c>
      <c r="E700" s="11">
        <v>8753</v>
      </c>
      <c r="F700" s="9" t="s">
        <v>1654</v>
      </c>
      <c r="G700" s="9" t="s">
        <v>1581</v>
      </c>
      <c r="H700" s="9" t="s">
        <v>1588</v>
      </c>
      <c r="I700" s="9" t="s">
        <v>1583</v>
      </c>
      <c r="J700" s="10">
        <v>44561</v>
      </c>
      <c r="K700" s="9" t="s">
        <v>1655</v>
      </c>
      <c r="L700" s="9" t="s">
        <v>1656</v>
      </c>
      <c r="M700" s="12">
        <v>142139502000</v>
      </c>
      <c r="N700" s="9" t="s">
        <v>1585</v>
      </c>
    </row>
    <row r="701" spans="1:14" x14ac:dyDescent="0.25">
      <c r="A701" s="9" t="s">
        <v>1512</v>
      </c>
      <c r="B701" s="10">
        <v>44561</v>
      </c>
      <c r="C701" s="11">
        <v>1</v>
      </c>
      <c r="D701" s="9" t="s">
        <v>1513</v>
      </c>
      <c r="E701" s="11">
        <v>19658</v>
      </c>
      <c r="F701" s="9" t="s">
        <v>1654</v>
      </c>
      <c r="G701" s="9" t="s">
        <v>1581</v>
      </c>
      <c r="H701" s="9" t="s">
        <v>1582</v>
      </c>
      <c r="I701" s="9" t="s">
        <v>1583</v>
      </c>
      <c r="J701" s="10">
        <v>44561</v>
      </c>
      <c r="K701" s="9" t="s">
        <v>1655</v>
      </c>
      <c r="L701" s="9" t="s">
        <v>1656</v>
      </c>
      <c r="M701" s="12">
        <v>75892000</v>
      </c>
      <c r="N701" s="9" t="s">
        <v>1585</v>
      </c>
    </row>
    <row r="702" spans="1:14" x14ac:dyDescent="0.25">
      <c r="A702" s="9" t="s">
        <v>1514</v>
      </c>
      <c r="B702" s="10">
        <v>44561</v>
      </c>
      <c r="C702" s="11">
        <v>1</v>
      </c>
      <c r="D702" s="9" t="s">
        <v>344</v>
      </c>
      <c r="E702" s="11">
        <v>10561</v>
      </c>
      <c r="F702" s="9" t="s">
        <v>1654</v>
      </c>
      <c r="G702" s="9" t="s">
        <v>1581</v>
      </c>
      <c r="H702" s="9" t="s">
        <v>1582</v>
      </c>
      <c r="I702" s="9" t="s">
        <v>1583</v>
      </c>
      <c r="J702" s="10">
        <v>44561</v>
      </c>
      <c r="K702" s="9" t="s">
        <v>1655</v>
      </c>
      <c r="L702" s="9" t="s">
        <v>1656</v>
      </c>
      <c r="M702" s="12">
        <v>883000</v>
      </c>
      <c r="N702" s="9" t="s">
        <v>1585</v>
      </c>
    </row>
    <row r="703" spans="1:14" x14ac:dyDescent="0.25">
      <c r="A703" s="9" t="s">
        <v>1515</v>
      </c>
      <c r="B703" s="10">
        <v>44561</v>
      </c>
      <c r="C703" s="11">
        <v>1</v>
      </c>
      <c r="D703" s="9" t="s">
        <v>245</v>
      </c>
      <c r="E703" s="11">
        <v>13285</v>
      </c>
      <c r="F703" s="9" t="s">
        <v>1654</v>
      </c>
      <c r="G703" s="9" t="s">
        <v>1581</v>
      </c>
      <c r="H703" s="9" t="s">
        <v>1582</v>
      </c>
      <c r="I703" s="9" t="s">
        <v>1583</v>
      </c>
      <c r="J703" s="10">
        <v>44561</v>
      </c>
      <c r="K703" s="9" t="s">
        <v>1655</v>
      </c>
      <c r="L703" s="9" t="s">
        <v>1656</v>
      </c>
      <c r="M703" s="12">
        <v>685551000</v>
      </c>
      <c r="N703" s="9" t="s">
        <v>1585</v>
      </c>
    </row>
    <row r="704" spans="1:14" x14ac:dyDescent="0.25">
      <c r="A704" s="9" t="s">
        <v>1516</v>
      </c>
      <c r="B704" s="10">
        <v>44561</v>
      </c>
      <c r="C704" s="11">
        <v>1</v>
      </c>
      <c r="D704" s="9" t="s">
        <v>1517</v>
      </c>
      <c r="E704" s="11">
        <v>3298</v>
      </c>
      <c r="F704" s="9" t="s">
        <v>1654</v>
      </c>
      <c r="G704" s="9" t="s">
        <v>1581</v>
      </c>
      <c r="H704" s="9" t="s">
        <v>1582</v>
      </c>
      <c r="I704" s="9" t="s">
        <v>1583</v>
      </c>
      <c r="J704" s="10">
        <v>44561</v>
      </c>
      <c r="K704" s="9" t="s">
        <v>1655</v>
      </c>
      <c r="L704" s="9" t="s">
        <v>1656</v>
      </c>
      <c r="M704" s="12">
        <v>128494000</v>
      </c>
      <c r="N704" s="9" t="s">
        <v>1585</v>
      </c>
    </row>
    <row r="705" spans="1:14" x14ac:dyDescent="0.25">
      <c r="A705" s="9" t="s">
        <v>1518</v>
      </c>
      <c r="B705" s="10">
        <v>44561</v>
      </c>
      <c r="C705" s="11">
        <v>1</v>
      </c>
      <c r="D705" s="9" t="s">
        <v>1519</v>
      </c>
      <c r="E705" s="11">
        <v>26980</v>
      </c>
      <c r="F705" s="9" t="s">
        <v>1654</v>
      </c>
      <c r="G705" s="9" t="s">
        <v>1581</v>
      </c>
      <c r="H705" s="9" t="s">
        <v>1582</v>
      </c>
      <c r="I705" s="9" t="s">
        <v>1583</v>
      </c>
      <c r="J705" s="10">
        <v>44561</v>
      </c>
      <c r="K705" s="9" t="s">
        <v>1655</v>
      </c>
      <c r="L705" s="9" t="s">
        <v>1656</v>
      </c>
      <c r="M705" s="12">
        <v>981857000</v>
      </c>
      <c r="N705" s="9" t="s">
        <v>1585</v>
      </c>
    </row>
    <row r="706" spans="1:14" x14ac:dyDescent="0.25">
      <c r="A706" s="9" t="s">
        <v>1518</v>
      </c>
      <c r="B706" s="10">
        <v>44561</v>
      </c>
      <c r="C706" s="11">
        <v>1</v>
      </c>
      <c r="D706" s="9" t="s">
        <v>1519</v>
      </c>
      <c r="E706" s="11">
        <v>26980</v>
      </c>
      <c r="F706" s="9" t="s">
        <v>1654</v>
      </c>
      <c r="G706" s="9" t="s">
        <v>1581</v>
      </c>
      <c r="H706" s="9" t="s">
        <v>1582</v>
      </c>
      <c r="I706" s="9" t="s">
        <v>1583</v>
      </c>
      <c r="J706" s="10">
        <v>44561</v>
      </c>
      <c r="K706" s="9" t="s">
        <v>1655</v>
      </c>
      <c r="L706" s="9" t="s">
        <v>1656</v>
      </c>
      <c r="M706" s="12">
        <v>981857000</v>
      </c>
      <c r="N706" s="9" t="s">
        <v>1585</v>
      </c>
    </row>
    <row r="707" spans="1:14" x14ac:dyDescent="0.25">
      <c r="A707" s="9" t="s">
        <v>1520</v>
      </c>
      <c r="B707" s="10">
        <v>44561</v>
      </c>
      <c r="C707" s="11">
        <v>1</v>
      </c>
      <c r="D707" s="9" t="s">
        <v>212</v>
      </c>
      <c r="E707" s="11">
        <v>6211</v>
      </c>
      <c r="F707" s="9" t="s">
        <v>1654</v>
      </c>
      <c r="G707" s="9" t="s">
        <v>1581</v>
      </c>
      <c r="H707" s="9" t="s">
        <v>1582</v>
      </c>
      <c r="I707" s="9" t="s">
        <v>1583</v>
      </c>
      <c r="J707" s="10">
        <v>44561</v>
      </c>
      <c r="K707" s="9" t="s">
        <v>1655</v>
      </c>
      <c r="L707" s="9" t="s">
        <v>1656</v>
      </c>
      <c r="M707" s="12">
        <v>440888000</v>
      </c>
      <c r="N707" s="9" t="s">
        <v>1585</v>
      </c>
    </row>
    <row r="708" spans="1:14" x14ac:dyDescent="0.25">
      <c r="A708" s="9" t="s">
        <v>1521</v>
      </c>
      <c r="B708" s="10">
        <v>44561</v>
      </c>
      <c r="C708" s="11">
        <v>1</v>
      </c>
      <c r="D708" s="9" t="s">
        <v>288</v>
      </c>
      <c r="E708" s="11">
        <v>5312</v>
      </c>
      <c r="F708" s="9" t="s">
        <v>1654</v>
      </c>
      <c r="G708" s="9" t="s">
        <v>1581</v>
      </c>
      <c r="H708" s="9" t="s">
        <v>1582</v>
      </c>
      <c r="I708" s="9" t="s">
        <v>1583</v>
      </c>
      <c r="J708" s="10">
        <v>44561</v>
      </c>
      <c r="K708" s="9" t="s">
        <v>1655</v>
      </c>
      <c r="L708" s="9" t="s">
        <v>1656</v>
      </c>
      <c r="M708" s="12">
        <v>1257017000</v>
      </c>
      <c r="N708" s="9" t="s">
        <v>1585</v>
      </c>
    </row>
    <row r="709" spans="1:14" x14ac:dyDescent="0.25">
      <c r="A709" s="9" t="s">
        <v>1522</v>
      </c>
      <c r="B709" s="10">
        <v>44561</v>
      </c>
      <c r="C709" s="11">
        <v>1</v>
      </c>
      <c r="D709" s="9" t="s">
        <v>266</v>
      </c>
      <c r="E709" s="11">
        <v>8451</v>
      </c>
      <c r="F709" s="9" t="s">
        <v>1654</v>
      </c>
      <c r="G709" s="9" t="s">
        <v>1581</v>
      </c>
      <c r="H709" s="9" t="s">
        <v>1582</v>
      </c>
      <c r="I709" s="9" t="s">
        <v>1583</v>
      </c>
      <c r="J709" s="10">
        <v>44561</v>
      </c>
      <c r="K709" s="9" t="s">
        <v>1655</v>
      </c>
      <c r="L709" s="9" t="s">
        <v>1656</v>
      </c>
      <c r="M709" s="12">
        <v>942362000</v>
      </c>
      <c r="N709" s="9" t="s">
        <v>1585</v>
      </c>
    </row>
    <row r="710" spans="1:14" x14ac:dyDescent="0.25">
      <c r="A710" s="9" t="s">
        <v>1523</v>
      </c>
      <c r="B710" s="10">
        <v>44377</v>
      </c>
      <c r="C710" s="11">
        <v>1</v>
      </c>
      <c r="D710" s="9" t="s">
        <v>1524</v>
      </c>
      <c r="E710" s="11">
        <v>9539</v>
      </c>
      <c r="F710" s="9" t="s">
        <v>1654</v>
      </c>
      <c r="G710" s="9" t="s">
        <v>1581</v>
      </c>
      <c r="H710" s="9" t="s">
        <v>1588</v>
      </c>
      <c r="I710" s="9" t="s">
        <v>1583</v>
      </c>
      <c r="J710" s="10">
        <v>44377</v>
      </c>
      <c r="K710" s="9" t="s">
        <v>1655</v>
      </c>
      <c r="L710" s="9" t="s">
        <v>1656</v>
      </c>
      <c r="M710" s="12">
        <v>92795364000</v>
      </c>
      <c r="N710" s="9" t="s">
        <v>1585</v>
      </c>
    </row>
    <row r="711" spans="1:14" x14ac:dyDescent="0.25">
      <c r="A711" s="9" t="s">
        <v>1525</v>
      </c>
      <c r="B711" s="10">
        <v>44561</v>
      </c>
      <c r="C711" s="11">
        <v>1</v>
      </c>
      <c r="D711" s="9" t="s">
        <v>320</v>
      </c>
      <c r="E711" s="11">
        <v>14109</v>
      </c>
      <c r="F711" s="9" t="s">
        <v>1654</v>
      </c>
      <c r="G711" s="9" t="s">
        <v>1581</v>
      </c>
      <c r="H711" s="9" t="s">
        <v>1582</v>
      </c>
      <c r="I711" s="9" t="s">
        <v>1583</v>
      </c>
      <c r="J711" s="10">
        <v>44561</v>
      </c>
      <c r="K711" s="9" t="s">
        <v>1655</v>
      </c>
      <c r="L711" s="9" t="s">
        <v>1656</v>
      </c>
      <c r="M711" s="12">
        <v>1660393000</v>
      </c>
      <c r="N711" s="9" t="s">
        <v>1585</v>
      </c>
    </row>
    <row r="712" spans="1:14" x14ac:dyDescent="0.25">
      <c r="A712" s="9" t="s">
        <v>1526</v>
      </c>
      <c r="B712" s="10">
        <v>44561</v>
      </c>
      <c r="C712" s="11">
        <v>1</v>
      </c>
      <c r="D712" s="9" t="s">
        <v>347</v>
      </c>
      <c r="E712" s="11">
        <v>20745</v>
      </c>
      <c r="F712" s="9" t="s">
        <v>1654</v>
      </c>
      <c r="G712" s="9" t="s">
        <v>1581</v>
      </c>
      <c r="H712" s="9" t="s">
        <v>1582</v>
      </c>
      <c r="I712" s="9" t="s">
        <v>1583</v>
      </c>
      <c r="J712" s="10">
        <v>44561</v>
      </c>
      <c r="K712" s="9" t="s">
        <v>1655</v>
      </c>
      <c r="L712" s="9" t="s">
        <v>1656</v>
      </c>
      <c r="M712" s="12">
        <v>3083901000</v>
      </c>
      <c r="N712" s="9" t="s">
        <v>1585</v>
      </c>
    </row>
    <row r="713" spans="1:14" x14ac:dyDescent="0.25">
      <c r="A713" s="9" t="s">
        <v>1527</v>
      </c>
      <c r="B713" s="10">
        <v>44561</v>
      </c>
      <c r="C713" s="11">
        <v>1</v>
      </c>
      <c r="D713" s="9" t="s">
        <v>260</v>
      </c>
      <c r="E713" s="11">
        <v>20060</v>
      </c>
      <c r="F713" s="9" t="s">
        <v>1654</v>
      </c>
      <c r="G713" s="9" t="s">
        <v>1581</v>
      </c>
      <c r="H713" s="9" t="s">
        <v>1582</v>
      </c>
      <c r="I713" s="9" t="s">
        <v>1583</v>
      </c>
      <c r="J713" s="10">
        <v>44561</v>
      </c>
      <c r="K713" s="9" t="s">
        <v>1655</v>
      </c>
      <c r="L713" s="9" t="s">
        <v>1656</v>
      </c>
      <c r="M713" s="12">
        <v>77938000</v>
      </c>
      <c r="N713" s="9" t="s">
        <v>1585</v>
      </c>
    </row>
    <row r="714" spans="1:14" x14ac:dyDescent="0.25">
      <c r="A714" s="9" t="s">
        <v>1528</v>
      </c>
      <c r="B714" s="10">
        <v>44561</v>
      </c>
      <c r="C714" s="11">
        <v>2</v>
      </c>
      <c r="D714" s="9" t="s">
        <v>251</v>
      </c>
      <c r="E714" s="11">
        <v>12653</v>
      </c>
      <c r="F714" s="9" t="s">
        <v>1654</v>
      </c>
      <c r="G714" s="9" t="s">
        <v>1581</v>
      </c>
      <c r="H714" s="9" t="s">
        <v>1582</v>
      </c>
      <c r="I714" s="9" t="s">
        <v>1583</v>
      </c>
      <c r="J714" s="10">
        <v>44561</v>
      </c>
      <c r="K714" s="9" t="s">
        <v>1655</v>
      </c>
      <c r="L714" s="9" t="s">
        <v>1656</v>
      </c>
      <c r="M714" s="12">
        <v>5501746000</v>
      </c>
      <c r="N714" s="9" t="s">
        <v>1585</v>
      </c>
    </row>
    <row r="715" spans="1:14" x14ac:dyDescent="0.25">
      <c r="A715" s="9" t="s">
        <v>1529</v>
      </c>
      <c r="B715" s="10">
        <v>44561</v>
      </c>
      <c r="C715" s="11">
        <v>1</v>
      </c>
      <c r="D715" s="9" t="s">
        <v>1530</v>
      </c>
      <c r="E715" s="11">
        <v>13030</v>
      </c>
      <c r="F715" s="9" t="s">
        <v>1654</v>
      </c>
      <c r="G715" s="9" t="s">
        <v>1581</v>
      </c>
      <c r="H715" s="9" t="s">
        <v>1582</v>
      </c>
      <c r="I715" s="9" t="s">
        <v>1583</v>
      </c>
      <c r="J715" s="10">
        <v>44561</v>
      </c>
      <c r="K715" s="9" t="s">
        <v>1655</v>
      </c>
      <c r="L715" s="9" t="s">
        <v>1656</v>
      </c>
      <c r="M715" s="12">
        <v>436917000</v>
      </c>
      <c r="N715" s="9" t="s">
        <v>1585</v>
      </c>
    </row>
    <row r="716" spans="1:14" x14ac:dyDescent="0.25">
      <c r="A716" s="9" t="s">
        <v>1531</v>
      </c>
      <c r="B716" s="10">
        <v>44561</v>
      </c>
      <c r="C716" s="11">
        <v>1</v>
      </c>
      <c r="D716" s="9" t="s">
        <v>219</v>
      </c>
      <c r="E716" s="11">
        <v>19615</v>
      </c>
      <c r="F716" s="9" t="s">
        <v>1654</v>
      </c>
      <c r="G716" s="9" t="s">
        <v>1581</v>
      </c>
      <c r="H716" s="9" t="s">
        <v>1582</v>
      </c>
      <c r="I716" s="9" t="s">
        <v>1583</v>
      </c>
      <c r="J716" s="10">
        <v>44561</v>
      </c>
      <c r="K716" s="9" t="s">
        <v>1655</v>
      </c>
      <c r="L716" s="9" t="s">
        <v>1656</v>
      </c>
      <c r="M716" s="12">
        <v>348361000</v>
      </c>
      <c r="N716" s="9" t="s">
        <v>1585</v>
      </c>
    </row>
    <row r="717" spans="1:14" x14ac:dyDescent="0.25">
      <c r="A717" s="9" t="s">
        <v>1532</v>
      </c>
      <c r="B717" s="10">
        <v>44561</v>
      </c>
      <c r="C717" s="11">
        <v>1</v>
      </c>
      <c r="D717" s="9" t="s">
        <v>281</v>
      </c>
      <c r="E717" s="11">
        <v>13765</v>
      </c>
      <c r="F717" s="9" t="s">
        <v>1654</v>
      </c>
      <c r="G717" s="9" t="s">
        <v>1581</v>
      </c>
      <c r="H717" s="9" t="s">
        <v>1582</v>
      </c>
      <c r="I717" s="9" t="s">
        <v>1583</v>
      </c>
      <c r="J717" s="10">
        <v>44561</v>
      </c>
      <c r="K717" s="9" t="s">
        <v>1655</v>
      </c>
      <c r="L717" s="9" t="s">
        <v>1656</v>
      </c>
      <c r="M717" s="12">
        <v>1418000</v>
      </c>
      <c r="N717" s="9" t="s">
        <v>1585</v>
      </c>
    </row>
    <row r="718" spans="1:14" x14ac:dyDescent="0.25">
      <c r="A718" s="9" t="s">
        <v>1533</v>
      </c>
      <c r="B718" s="10">
        <v>44561</v>
      </c>
      <c r="C718" s="11">
        <v>1</v>
      </c>
      <c r="D718" s="9" t="s">
        <v>1534</v>
      </c>
      <c r="E718" s="11">
        <v>22780</v>
      </c>
      <c r="F718" s="9" t="s">
        <v>1654</v>
      </c>
      <c r="G718" s="9" t="s">
        <v>1581</v>
      </c>
      <c r="H718" s="9" t="s">
        <v>1582</v>
      </c>
      <c r="I718" s="9" t="s">
        <v>1583</v>
      </c>
      <c r="J718" s="10">
        <v>44561</v>
      </c>
      <c r="K718" s="9" t="s">
        <v>1655</v>
      </c>
      <c r="L718" s="9" t="s">
        <v>1656</v>
      </c>
      <c r="M718" s="12">
        <v>97662000</v>
      </c>
      <c r="N718" s="9" t="s">
        <v>1585</v>
      </c>
    </row>
    <row r="719" spans="1:14" x14ac:dyDescent="0.25">
      <c r="A719" s="9" t="s">
        <v>1535</v>
      </c>
      <c r="B719" s="10">
        <v>44561</v>
      </c>
      <c r="C719" s="11">
        <v>1</v>
      </c>
      <c r="D719" s="9" t="s">
        <v>321</v>
      </c>
      <c r="E719" s="11">
        <v>12572</v>
      </c>
      <c r="F719" s="9" t="s">
        <v>1654</v>
      </c>
      <c r="G719" s="9" t="s">
        <v>1581</v>
      </c>
      <c r="H719" s="9" t="s">
        <v>1582</v>
      </c>
      <c r="I719" s="9" t="s">
        <v>1583</v>
      </c>
      <c r="J719" s="10">
        <v>44561</v>
      </c>
      <c r="K719" s="9" t="s">
        <v>1655</v>
      </c>
      <c r="L719" s="9" t="s">
        <v>1656</v>
      </c>
      <c r="M719" s="12">
        <v>20227000</v>
      </c>
      <c r="N719" s="9" t="s">
        <v>1585</v>
      </c>
    </row>
    <row r="720" spans="1:14" x14ac:dyDescent="0.25">
      <c r="A720" s="9" t="s">
        <v>1536</v>
      </c>
      <c r="B720" s="10">
        <v>44561</v>
      </c>
      <c r="C720" s="11">
        <v>1</v>
      </c>
      <c r="D720" s="9" t="s">
        <v>1537</v>
      </c>
      <c r="E720" s="11">
        <v>6076</v>
      </c>
      <c r="F720" s="9" t="s">
        <v>1654</v>
      </c>
      <c r="G720" s="9" t="s">
        <v>1581</v>
      </c>
      <c r="H720" s="9" t="s">
        <v>1582</v>
      </c>
      <c r="I720" s="9" t="s">
        <v>1583</v>
      </c>
      <c r="J720" s="10">
        <v>44561</v>
      </c>
      <c r="K720" s="9" t="s">
        <v>1655</v>
      </c>
      <c r="L720" s="9" t="s">
        <v>1656</v>
      </c>
      <c r="M720" s="12">
        <v>765000</v>
      </c>
      <c r="N720" s="9" t="s">
        <v>1585</v>
      </c>
    </row>
    <row r="721" spans="1:14" x14ac:dyDescent="0.25">
      <c r="A721" s="9" t="s">
        <v>1538</v>
      </c>
      <c r="B721" s="10">
        <v>44561</v>
      </c>
      <c r="C721" s="11">
        <v>1</v>
      </c>
      <c r="D721" s="9" t="s">
        <v>250</v>
      </c>
      <c r="E721" s="11">
        <v>7870</v>
      </c>
      <c r="F721" s="9" t="s">
        <v>1654</v>
      </c>
      <c r="G721" s="9" t="s">
        <v>1581</v>
      </c>
      <c r="H721" s="9" t="s">
        <v>1582</v>
      </c>
      <c r="I721" s="9" t="s">
        <v>1583</v>
      </c>
      <c r="J721" s="10">
        <v>44561</v>
      </c>
      <c r="K721" s="9" t="s">
        <v>1655</v>
      </c>
      <c r="L721" s="9" t="s">
        <v>1656</v>
      </c>
      <c r="M721" s="12">
        <v>25043000</v>
      </c>
      <c r="N721" s="9" t="s">
        <v>1585</v>
      </c>
    </row>
    <row r="722" spans="1:14" x14ac:dyDescent="0.25">
      <c r="A722" s="9" t="s">
        <v>1539</v>
      </c>
      <c r="B722" s="10">
        <v>44561</v>
      </c>
      <c r="C722" s="11">
        <v>1</v>
      </c>
      <c r="D722" s="9" t="s">
        <v>218</v>
      </c>
      <c r="E722" s="11">
        <v>4537</v>
      </c>
      <c r="F722" s="9" t="s">
        <v>1654</v>
      </c>
      <c r="G722" s="9" t="s">
        <v>1581</v>
      </c>
      <c r="H722" s="9" t="s">
        <v>1582</v>
      </c>
      <c r="I722" s="9" t="s">
        <v>1583</v>
      </c>
      <c r="J722" s="10">
        <v>44561</v>
      </c>
      <c r="K722" s="9" t="s">
        <v>1655</v>
      </c>
      <c r="L722" s="9" t="s">
        <v>1656</v>
      </c>
      <c r="M722" s="12">
        <v>213836000</v>
      </c>
      <c r="N722" s="9" t="s">
        <v>1585</v>
      </c>
    </row>
    <row r="723" spans="1:14" x14ac:dyDescent="0.25">
      <c r="A723" s="9" t="s">
        <v>1540</v>
      </c>
      <c r="B723" s="10">
        <v>44561</v>
      </c>
      <c r="C723" s="11">
        <v>1</v>
      </c>
      <c r="D723" s="9" t="s">
        <v>374</v>
      </c>
      <c r="E723" s="11">
        <v>8192</v>
      </c>
      <c r="F723" s="9" t="s">
        <v>1654</v>
      </c>
      <c r="G723" s="9" t="s">
        <v>1581</v>
      </c>
      <c r="H723" s="9" t="s">
        <v>1582</v>
      </c>
      <c r="I723" s="9" t="s">
        <v>1583</v>
      </c>
      <c r="J723" s="10">
        <v>44561</v>
      </c>
      <c r="K723" s="9" t="s">
        <v>1655</v>
      </c>
      <c r="L723" s="9" t="s">
        <v>1656</v>
      </c>
      <c r="M723" s="12">
        <v>5457000</v>
      </c>
      <c r="N723" s="9" t="s">
        <v>1585</v>
      </c>
    </row>
    <row r="724" spans="1:14" x14ac:dyDescent="0.25">
      <c r="A724" s="9" t="s">
        <v>1541</v>
      </c>
      <c r="B724" s="10">
        <v>44561</v>
      </c>
      <c r="C724" s="11">
        <v>1</v>
      </c>
      <c r="D724" s="9" t="s">
        <v>171</v>
      </c>
      <c r="E724" s="11">
        <v>9342</v>
      </c>
      <c r="F724" s="9" t="s">
        <v>1654</v>
      </c>
      <c r="G724" s="9" t="s">
        <v>1581</v>
      </c>
      <c r="H724" s="9" t="s">
        <v>1582</v>
      </c>
      <c r="I724" s="9" t="s">
        <v>1583</v>
      </c>
      <c r="J724" s="10">
        <v>44561</v>
      </c>
      <c r="K724" s="9" t="s">
        <v>1655</v>
      </c>
      <c r="L724" s="9" t="s">
        <v>1656</v>
      </c>
      <c r="M724" s="12">
        <v>808056000</v>
      </c>
      <c r="N724" s="9" t="s">
        <v>1585</v>
      </c>
    </row>
    <row r="725" spans="1:14" x14ac:dyDescent="0.25">
      <c r="A725" s="9" t="s">
        <v>1542</v>
      </c>
      <c r="B725" s="10">
        <v>44561</v>
      </c>
      <c r="C725" s="11">
        <v>1</v>
      </c>
      <c r="D725" s="9" t="s">
        <v>274</v>
      </c>
      <c r="E725" s="11">
        <v>8656</v>
      </c>
      <c r="F725" s="9" t="s">
        <v>1654</v>
      </c>
      <c r="G725" s="9" t="s">
        <v>1581</v>
      </c>
      <c r="H725" s="9" t="s">
        <v>1582</v>
      </c>
      <c r="I725" s="9" t="s">
        <v>1583</v>
      </c>
      <c r="J725" s="10">
        <v>44561</v>
      </c>
      <c r="K725" s="9" t="s">
        <v>1655</v>
      </c>
      <c r="L725" s="9" t="s">
        <v>1656</v>
      </c>
      <c r="M725" s="12">
        <v>4229000</v>
      </c>
      <c r="N725" s="9" t="s">
        <v>1585</v>
      </c>
    </row>
    <row r="726" spans="1:14" x14ac:dyDescent="0.25">
      <c r="A726" s="9" t="s">
        <v>1543</v>
      </c>
      <c r="B726" s="10">
        <v>44561</v>
      </c>
      <c r="C726" s="11">
        <v>1</v>
      </c>
      <c r="D726" s="9" t="s">
        <v>302</v>
      </c>
      <c r="E726" s="11">
        <v>94</v>
      </c>
      <c r="F726" s="9" t="s">
        <v>1654</v>
      </c>
      <c r="G726" s="9" t="s">
        <v>1581</v>
      </c>
      <c r="H726" s="9" t="s">
        <v>1582</v>
      </c>
      <c r="I726" s="9" t="s">
        <v>1583</v>
      </c>
      <c r="J726" s="10">
        <v>44561</v>
      </c>
      <c r="K726" s="9" t="s">
        <v>1655</v>
      </c>
      <c r="L726" s="9" t="s">
        <v>1656</v>
      </c>
      <c r="M726" s="12">
        <v>273248000</v>
      </c>
      <c r="N726" s="9" t="s">
        <v>1585</v>
      </c>
    </row>
    <row r="727" spans="1:14" x14ac:dyDescent="0.25">
      <c r="A727" s="9" t="s">
        <v>1544</v>
      </c>
      <c r="B727" s="10">
        <v>44561</v>
      </c>
      <c r="C727" s="11">
        <v>1</v>
      </c>
      <c r="D727" s="9" t="s">
        <v>1545</v>
      </c>
      <c r="E727" s="11">
        <v>3204</v>
      </c>
      <c r="F727" s="9" t="s">
        <v>1654</v>
      </c>
      <c r="G727" s="9" t="s">
        <v>1581</v>
      </c>
      <c r="H727" s="9" t="s">
        <v>1582</v>
      </c>
      <c r="I727" s="9" t="s">
        <v>1583</v>
      </c>
      <c r="J727" s="10">
        <v>44561</v>
      </c>
      <c r="K727" s="9" t="s">
        <v>1655</v>
      </c>
      <c r="L727" s="9" t="s">
        <v>1656</v>
      </c>
      <c r="M727" s="12">
        <v>1007424000</v>
      </c>
      <c r="N727" s="9" t="s">
        <v>1585</v>
      </c>
    </row>
    <row r="728" spans="1:14" x14ac:dyDescent="0.25">
      <c r="A728" s="9" t="s">
        <v>1546</v>
      </c>
      <c r="B728" s="10">
        <v>44561</v>
      </c>
      <c r="C728" s="11">
        <v>1</v>
      </c>
      <c r="D728" s="9" t="s">
        <v>78</v>
      </c>
      <c r="E728" s="11">
        <v>15822</v>
      </c>
      <c r="F728" s="9" t="s">
        <v>1654</v>
      </c>
      <c r="G728" s="9" t="s">
        <v>1581</v>
      </c>
      <c r="H728" s="9" t="s">
        <v>1588</v>
      </c>
      <c r="I728" s="9" t="s">
        <v>1583</v>
      </c>
      <c r="J728" s="10">
        <v>44561</v>
      </c>
      <c r="K728" s="9" t="s">
        <v>1655</v>
      </c>
      <c r="L728" s="9" t="s">
        <v>1656</v>
      </c>
      <c r="M728" s="12">
        <v>6830000</v>
      </c>
      <c r="N728" s="9" t="s">
        <v>1585</v>
      </c>
    </row>
    <row r="729" spans="1:14" x14ac:dyDescent="0.25">
      <c r="A729" s="9" t="s">
        <v>1547</v>
      </c>
      <c r="B729" s="10">
        <v>44561</v>
      </c>
      <c r="C729" s="11">
        <v>1</v>
      </c>
      <c r="D729" s="9" t="s">
        <v>224</v>
      </c>
      <c r="E729" s="11">
        <v>6629</v>
      </c>
      <c r="F729" s="9" t="s">
        <v>1654</v>
      </c>
      <c r="G729" s="9" t="s">
        <v>1581</v>
      </c>
      <c r="H729" s="9" t="s">
        <v>1582</v>
      </c>
      <c r="I729" s="9" t="s">
        <v>1583</v>
      </c>
      <c r="J729" s="10">
        <v>44561</v>
      </c>
      <c r="K729" s="9" t="s">
        <v>1655</v>
      </c>
      <c r="L729" s="9" t="s">
        <v>1656</v>
      </c>
      <c r="M729" s="12">
        <v>78738000</v>
      </c>
      <c r="N729" s="9" t="s">
        <v>1585</v>
      </c>
    </row>
    <row r="730" spans="1:14" x14ac:dyDescent="0.25">
      <c r="A730" s="9" t="s">
        <v>1548</v>
      </c>
      <c r="B730" s="10">
        <v>44561</v>
      </c>
      <c r="C730" s="11">
        <v>1</v>
      </c>
      <c r="D730" s="9" t="s">
        <v>258</v>
      </c>
      <c r="E730" s="11">
        <v>8133</v>
      </c>
      <c r="F730" s="9" t="s">
        <v>1654</v>
      </c>
      <c r="G730" s="9" t="s">
        <v>1581</v>
      </c>
      <c r="H730" s="9" t="s">
        <v>1582</v>
      </c>
      <c r="I730" s="9" t="s">
        <v>1583</v>
      </c>
      <c r="J730" s="10">
        <v>44561</v>
      </c>
      <c r="K730" s="9" t="s">
        <v>1655</v>
      </c>
      <c r="L730" s="9" t="s">
        <v>1656</v>
      </c>
      <c r="M730" s="12">
        <v>5127061000</v>
      </c>
      <c r="N730" s="9" t="s">
        <v>1585</v>
      </c>
    </row>
    <row r="731" spans="1:14" x14ac:dyDescent="0.25">
      <c r="A731" s="9" t="s">
        <v>1549</v>
      </c>
      <c r="B731" s="10">
        <v>44561</v>
      </c>
      <c r="C731" s="11">
        <v>1</v>
      </c>
      <c r="D731" s="9" t="s">
        <v>355</v>
      </c>
      <c r="E731" s="11">
        <v>6173</v>
      </c>
      <c r="F731" s="9" t="s">
        <v>1654</v>
      </c>
      <c r="G731" s="9" t="s">
        <v>1581</v>
      </c>
      <c r="H731" s="9" t="s">
        <v>1582</v>
      </c>
      <c r="I731" s="9" t="s">
        <v>1583</v>
      </c>
      <c r="J731" s="10">
        <v>44561</v>
      </c>
      <c r="K731" s="9" t="s">
        <v>1655</v>
      </c>
      <c r="L731" s="9" t="s">
        <v>1656</v>
      </c>
      <c r="M731" s="12">
        <v>959181000</v>
      </c>
      <c r="N731" s="9" t="s">
        <v>1585</v>
      </c>
    </row>
    <row r="732" spans="1:14" x14ac:dyDescent="0.25">
      <c r="A732" s="9" t="s">
        <v>1550</v>
      </c>
      <c r="B732" s="10">
        <v>44561</v>
      </c>
      <c r="C732" s="11">
        <v>1</v>
      </c>
      <c r="D732" s="9" t="s">
        <v>236</v>
      </c>
      <c r="E732" s="11">
        <v>2429</v>
      </c>
      <c r="F732" s="9" t="s">
        <v>1654</v>
      </c>
      <c r="G732" s="9" t="s">
        <v>1581</v>
      </c>
      <c r="H732" s="9" t="s">
        <v>1582</v>
      </c>
      <c r="I732" s="9" t="s">
        <v>1583</v>
      </c>
      <c r="J732" s="10">
        <v>44561</v>
      </c>
      <c r="K732" s="9" t="s">
        <v>1655</v>
      </c>
      <c r="L732" s="9" t="s">
        <v>1656</v>
      </c>
      <c r="M732" s="12">
        <v>360244000</v>
      </c>
      <c r="N732" s="9" t="s">
        <v>1585</v>
      </c>
    </row>
    <row r="733" spans="1:14" x14ac:dyDescent="0.25">
      <c r="A733" s="9" t="s">
        <v>1551</v>
      </c>
      <c r="B733" s="10">
        <v>44561</v>
      </c>
      <c r="C733" s="11">
        <v>3</v>
      </c>
      <c r="D733" s="9" t="s">
        <v>134</v>
      </c>
      <c r="E733" s="11">
        <v>16748</v>
      </c>
      <c r="F733" s="9" t="s">
        <v>1654</v>
      </c>
      <c r="G733" s="9" t="s">
        <v>1581</v>
      </c>
      <c r="H733" s="9" t="s">
        <v>1582</v>
      </c>
      <c r="I733" s="9" t="s">
        <v>1583</v>
      </c>
      <c r="J733" s="10">
        <v>44561</v>
      </c>
      <c r="K733" s="9" t="s">
        <v>1655</v>
      </c>
      <c r="L733" s="9" t="s">
        <v>1656</v>
      </c>
      <c r="M733" s="12">
        <v>1968409000</v>
      </c>
      <c r="N733" s="9" t="s">
        <v>1585</v>
      </c>
    </row>
    <row r="734" spans="1:14" x14ac:dyDescent="0.25">
      <c r="A734" s="9" t="s">
        <v>1552</v>
      </c>
      <c r="B734" s="10">
        <v>44561</v>
      </c>
      <c r="C734" s="11">
        <v>1</v>
      </c>
      <c r="D734" s="9" t="s">
        <v>1553</v>
      </c>
      <c r="E734" s="11">
        <v>24554</v>
      </c>
      <c r="F734" s="9" t="s">
        <v>1654</v>
      </c>
      <c r="G734" s="9" t="s">
        <v>1581</v>
      </c>
      <c r="H734" s="9" t="s">
        <v>1582</v>
      </c>
      <c r="I734" s="9" t="s">
        <v>1583</v>
      </c>
      <c r="J734" s="10">
        <v>44561</v>
      </c>
      <c r="K734" s="9" t="s">
        <v>1655</v>
      </c>
      <c r="L734" s="9" t="s">
        <v>1656</v>
      </c>
      <c r="M734" s="12">
        <v>2390587000</v>
      </c>
      <c r="N734" s="9" t="s">
        <v>1585</v>
      </c>
    </row>
    <row r="735" spans="1:14" x14ac:dyDescent="0.25">
      <c r="A735" s="9" t="s">
        <v>1554</v>
      </c>
      <c r="B735" s="10">
        <v>44561</v>
      </c>
      <c r="C735" s="11">
        <v>1</v>
      </c>
      <c r="D735" s="9" t="s">
        <v>100</v>
      </c>
      <c r="E735" s="11">
        <v>13854</v>
      </c>
      <c r="F735" s="9" t="s">
        <v>1654</v>
      </c>
      <c r="G735" s="9" t="s">
        <v>1581</v>
      </c>
      <c r="H735" s="9" t="s">
        <v>1582</v>
      </c>
      <c r="I735" s="9" t="s">
        <v>1583</v>
      </c>
      <c r="J735" s="10">
        <v>44561</v>
      </c>
      <c r="K735" s="9" t="s">
        <v>1655</v>
      </c>
      <c r="L735" s="9" t="s">
        <v>1656</v>
      </c>
      <c r="M735" s="12">
        <v>4000</v>
      </c>
      <c r="N735" s="9" t="s">
        <v>1585</v>
      </c>
    </row>
    <row r="736" spans="1:14" x14ac:dyDescent="0.25">
      <c r="A736" s="9" t="s">
        <v>1555</v>
      </c>
      <c r="B736" s="10">
        <v>44561</v>
      </c>
      <c r="C736" s="11">
        <v>1</v>
      </c>
      <c r="D736" s="9" t="s">
        <v>1556</v>
      </c>
      <c r="E736" s="11">
        <v>25950</v>
      </c>
      <c r="F736" s="9" t="s">
        <v>1654</v>
      </c>
      <c r="G736" s="9" t="s">
        <v>1581</v>
      </c>
      <c r="H736" s="9" t="s">
        <v>1582</v>
      </c>
      <c r="I736" s="9" t="s">
        <v>1583</v>
      </c>
      <c r="J736" s="10">
        <v>44561</v>
      </c>
      <c r="K736" s="9" t="s">
        <v>1655</v>
      </c>
      <c r="L736" s="9" t="s">
        <v>1656</v>
      </c>
      <c r="M736" s="12">
        <v>1831275000</v>
      </c>
      <c r="N736" s="9" t="s">
        <v>1585</v>
      </c>
    </row>
    <row r="737" spans="1:14" x14ac:dyDescent="0.25">
      <c r="A737" s="9" t="s">
        <v>1557</v>
      </c>
      <c r="B737" s="10">
        <v>44561</v>
      </c>
      <c r="C737" s="11">
        <v>1</v>
      </c>
      <c r="D737" s="9" t="s">
        <v>204</v>
      </c>
      <c r="E737" s="11">
        <v>1570</v>
      </c>
      <c r="F737" s="9" t="s">
        <v>1654</v>
      </c>
      <c r="G737" s="9" t="s">
        <v>1581</v>
      </c>
      <c r="H737" s="9" t="s">
        <v>1582</v>
      </c>
      <c r="I737" s="9" t="s">
        <v>1583</v>
      </c>
      <c r="J737" s="10">
        <v>44561</v>
      </c>
      <c r="K737" s="9" t="s">
        <v>1655</v>
      </c>
      <c r="L737" s="9" t="s">
        <v>1656</v>
      </c>
      <c r="M737" s="12">
        <v>59949000</v>
      </c>
      <c r="N737" s="9" t="s">
        <v>1585</v>
      </c>
    </row>
    <row r="738" spans="1:14" x14ac:dyDescent="0.25">
      <c r="A738" s="9" t="s">
        <v>1558</v>
      </c>
      <c r="B738" s="10">
        <v>44561</v>
      </c>
      <c r="C738" s="11">
        <v>1</v>
      </c>
      <c r="D738" s="9" t="s">
        <v>1559</v>
      </c>
      <c r="E738" s="11">
        <v>25143</v>
      </c>
      <c r="F738" s="9" t="s">
        <v>1654</v>
      </c>
      <c r="G738" s="9" t="s">
        <v>1581</v>
      </c>
      <c r="H738" s="9" t="s">
        <v>1582</v>
      </c>
      <c r="I738" s="9" t="s">
        <v>1583</v>
      </c>
      <c r="J738" s="10">
        <v>44561</v>
      </c>
      <c r="K738" s="9" t="s">
        <v>1655</v>
      </c>
      <c r="L738" s="9" t="s">
        <v>1656</v>
      </c>
      <c r="M738" s="12">
        <v>25702000</v>
      </c>
      <c r="N738" s="9" t="s">
        <v>1585</v>
      </c>
    </row>
    <row r="739" spans="1:14" x14ac:dyDescent="0.25">
      <c r="A739" s="9" t="s">
        <v>1560</v>
      </c>
      <c r="B739" s="10">
        <v>44561</v>
      </c>
      <c r="C739" s="11">
        <v>1</v>
      </c>
      <c r="D739" s="9" t="s">
        <v>1561</v>
      </c>
      <c r="E739" s="11">
        <v>25038</v>
      </c>
      <c r="F739" s="9" t="s">
        <v>1654</v>
      </c>
      <c r="G739" s="9" t="s">
        <v>1581</v>
      </c>
      <c r="H739" s="9" t="s">
        <v>1582</v>
      </c>
      <c r="I739" s="9" t="s">
        <v>1583</v>
      </c>
      <c r="J739" s="10">
        <v>44561</v>
      </c>
      <c r="K739" s="9" t="s">
        <v>1655</v>
      </c>
      <c r="L739" s="9" t="s">
        <v>1656</v>
      </c>
      <c r="M739" s="12">
        <v>831856000</v>
      </c>
      <c r="N739" s="9" t="s">
        <v>1585</v>
      </c>
    </row>
    <row r="740" spans="1:14" x14ac:dyDescent="0.25">
      <c r="A740" s="9" t="s">
        <v>1562</v>
      </c>
      <c r="B740" s="10">
        <v>44561</v>
      </c>
      <c r="C740" s="11">
        <v>1</v>
      </c>
      <c r="D740" s="9" t="s">
        <v>157</v>
      </c>
      <c r="E740" s="11">
        <v>4693</v>
      </c>
      <c r="F740" s="9" t="s">
        <v>1654</v>
      </c>
      <c r="G740" s="9" t="s">
        <v>1581</v>
      </c>
      <c r="H740" s="9" t="s">
        <v>1582</v>
      </c>
      <c r="I740" s="9" t="s">
        <v>1583</v>
      </c>
      <c r="J740" s="10">
        <v>44561</v>
      </c>
      <c r="K740" s="9" t="s">
        <v>1655</v>
      </c>
      <c r="L740" s="9" t="s">
        <v>1656</v>
      </c>
      <c r="M740" s="12">
        <v>372027000</v>
      </c>
      <c r="N740" s="9" t="s">
        <v>1585</v>
      </c>
    </row>
    <row r="741" spans="1:14" x14ac:dyDescent="0.25">
      <c r="A741" s="9" t="s">
        <v>1563</v>
      </c>
      <c r="B741" s="10">
        <v>44561</v>
      </c>
      <c r="C741" s="11">
        <v>1</v>
      </c>
      <c r="D741" s="9" t="s">
        <v>1564</v>
      </c>
      <c r="E741" s="11">
        <v>21091</v>
      </c>
      <c r="F741" s="9" t="s">
        <v>1654</v>
      </c>
      <c r="G741" s="9" t="s">
        <v>1581</v>
      </c>
      <c r="H741" s="9" t="s">
        <v>1582</v>
      </c>
      <c r="I741" s="9" t="s">
        <v>1583</v>
      </c>
      <c r="J741" s="10">
        <v>44561</v>
      </c>
      <c r="K741" s="9" t="s">
        <v>1655</v>
      </c>
      <c r="L741" s="9" t="s">
        <v>1656</v>
      </c>
      <c r="M741" s="12">
        <v>1977515000</v>
      </c>
      <c r="N741" s="9" t="s">
        <v>1585</v>
      </c>
    </row>
    <row r="742" spans="1:14" x14ac:dyDescent="0.25">
      <c r="A742" s="9"/>
      <c r="B742" s="10"/>
      <c r="C742" s="11"/>
      <c r="D742" s="9"/>
      <c r="E742" s="11"/>
      <c r="F742" s="9"/>
      <c r="G742" s="9"/>
      <c r="H742" s="9"/>
      <c r="I742" s="9"/>
      <c r="J742" s="10"/>
      <c r="K742" s="9"/>
      <c r="L742" s="9"/>
      <c r="M742" s="12"/>
      <c r="N742" s="9"/>
    </row>
    <row r="743" spans="1:14" x14ac:dyDescent="0.25">
      <c r="A743" s="9"/>
      <c r="B743" s="10"/>
      <c r="C743" s="11"/>
      <c r="D743" s="9"/>
      <c r="E743" s="11"/>
      <c r="F743" s="9"/>
      <c r="G743" s="9"/>
      <c r="H743" s="9"/>
      <c r="I743" s="9"/>
      <c r="J743" s="10"/>
      <c r="K743" s="9"/>
      <c r="L743" s="9"/>
      <c r="M743" s="12"/>
      <c r="N743" s="9"/>
    </row>
    <row r="744" spans="1:14" x14ac:dyDescent="0.25">
      <c r="A744" s="9"/>
      <c r="B744" s="10"/>
      <c r="C744" s="11"/>
      <c r="D744" s="9"/>
      <c r="E744" s="11"/>
      <c r="F744" s="9"/>
      <c r="G744" s="9"/>
      <c r="H744" s="9"/>
      <c r="I744" s="9"/>
      <c r="J744" s="10"/>
      <c r="K744" s="9"/>
      <c r="L744" s="9"/>
      <c r="M744" s="12"/>
      <c r="N744" s="9"/>
    </row>
    <row r="745" spans="1:14" x14ac:dyDescent="0.25">
      <c r="A745" s="9"/>
      <c r="B745" s="10"/>
      <c r="C745" s="11"/>
      <c r="D745" s="9"/>
      <c r="E745" s="11"/>
      <c r="F745" s="9"/>
      <c r="G745" s="9"/>
      <c r="H745" s="9"/>
      <c r="I745" s="9"/>
      <c r="J745" s="10"/>
      <c r="K745" s="9"/>
      <c r="L745" s="9"/>
      <c r="M745" s="12"/>
      <c r="N745" s="9"/>
    </row>
    <row r="746" spans="1:14" x14ac:dyDescent="0.25">
      <c r="A746" s="9"/>
      <c r="B746" s="10"/>
      <c r="C746" s="11"/>
      <c r="D746" s="9"/>
      <c r="E746" s="11"/>
      <c r="F746" s="9"/>
      <c r="G746" s="9"/>
      <c r="H746" s="9"/>
      <c r="I746" s="9"/>
      <c r="J746" s="10"/>
      <c r="K746" s="9"/>
      <c r="L746" s="9"/>
      <c r="M746" s="12"/>
      <c r="N746" s="9"/>
    </row>
    <row r="747" spans="1:14" x14ac:dyDescent="0.25">
      <c r="A747" s="9"/>
      <c r="B747" s="10"/>
      <c r="C747" s="11"/>
      <c r="D747" s="9"/>
      <c r="E747" s="11"/>
      <c r="F747" s="9"/>
      <c r="G747" s="9"/>
      <c r="H747" s="9"/>
      <c r="I747" s="9"/>
      <c r="J747" s="10"/>
      <c r="K747" s="9"/>
      <c r="L747" s="9"/>
      <c r="M747" s="12"/>
      <c r="N747" s="9"/>
    </row>
    <row r="748" spans="1:14" x14ac:dyDescent="0.25">
      <c r="A748" s="9"/>
      <c r="B748" s="10"/>
      <c r="C748" s="11"/>
      <c r="D748" s="9"/>
      <c r="E748" s="11"/>
      <c r="F748" s="9"/>
      <c r="G748" s="9"/>
      <c r="H748" s="9"/>
      <c r="I748" s="9"/>
      <c r="J748" s="10"/>
      <c r="K748" s="9"/>
      <c r="L748" s="9"/>
      <c r="M748" s="12"/>
      <c r="N748" s="9"/>
    </row>
    <row r="749" spans="1:14" x14ac:dyDescent="0.25">
      <c r="A749" s="9"/>
      <c r="B749" s="10"/>
      <c r="C749" s="11"/>
      <c r="D749" s="9"/>
      <c r="E749" s="11"/>
      <c r="F749" s="9"/>
      <c r="G749" s="9"/>
      <c r="H749" s="9"/>
      <c r="I749" s="9"/>
      <c r="J749" s="10"/>
      <c r="K749" s="9"/>
      <c r="L749" s="9"/>
      <c r="M749" s="12"/>
      <c r="N749" s="9"/>
    </row>
    <row r="750" spans="1:14" x14ac:dyDescent="0.25">
      <c r="A750" s="9"/>
      <c r="B750" s="10"/>
      <c r="C750" s="11"/>
      <c r="D750" s="9"/>
      <c r="E750" s="11"/>
      <c r="F750" s="9"/>
      <c r="G750" s="9"/>
      <c r="H750" s="9"/>
      <c r="I750" s="9"/>
      <c r="J750" s="10"/>
      <c r="K750" s="9"/>
      <c r="L750" s="9"/>
      <c r="M750" s="12"/>
      <c r="N750" s="9"/>
    </row>
    <row r="751" spans="1:14" x14ac:dyDescent="0.25">
      <c r="A751" s="9"/>
      <c r="B751" s="10"/>
      <c r="C751" s="11"/>
      <c r="D751" s="9"/>
      <c r="E751" s="11"/>
      <c r="F751" s="9"/>
      <c r="G751" s="9"/>
      <c r="H751" s="9"/>
      <c r="I751" s="9"/>
      <c r="J751" s="10"/>
      <c r="K751" s="9"/>
      <c r="L751" s="9"/>
      <c r="M751" s="12"/>
      <c r="N751" s="9"/>
    </row>
    <row r="752" spans="1:14" x14ac:dyDescent="0.25">
      <c r="A752" s="9"/>
      <c r="B752" s="10"/>
      <c r="C752" s="11"/>
      <c r="D752" s="9"/>
      <c r="E752" s="11"/>
      <c r="F752" s="9"/>
      <c r="G752" s="9"/>
      <c r="H752" s="9"/>
      <c r="I752" s="9"/>
      <c r="J752" s="10"/>
      <c r="K752" s="9"/>
      <c r="L752" s="9"/>
      <c r="M752" s="12"/>
      <c r="N752" s="9"/>
    </row>
    <row r="753" spans="1:14" x14ac:dyDescent="0.25">
      <c r="A753" s="9"/>
      <c r="B753" s="10"/>
      <c r="C753" s="11"/>
      <c r="D753" s="9"/>
      <c r="E753" s="11"/>
      <c r="F753" s="9"/>
      <c r="G753" s="9"/>
      <c r="H753" s="9"/>
      <c r="I753" s="9"/>
      <c r="J753" s="10"/>
      <c r="K753" s="9"/>
      <c r="L753" s="9"/>
      <c r="M753" s="12"/>
      <c r="N753" s="9"/>
    </row>
    <row r="754" spans="1:14" x14ac:dyDescent="0.25">
      <c r="A754" s="9"/>
      <c r="B754" s="10"/>
      <c r="C754" s="11"/>
      <c r="D754" s="9"/>
      <c r="E754" s="11"/>
      <c r="F754" s="9"/>
      <c r="G754" s="9"/>
      <c r="H754" s="9"/>
      <c r="I754" s="9"/>
      <c r="J754" s="10"/>
      <c r="K754" s="9"/>
      <c r="L754" s="9"/>
      <c r="M754" s="12"/>
      <c r="N754" s="9"/>
    </row>
    <row r="755" spans="1:14" x14ac:dyDescent="0.25">
      <c r="A755" s="9"/>
      <c r="B755" s="10"/>
      <c r="C755" s="11"/>
      <c r="D755" s="9"/>
      <c r="E755" s="11"/>
      <c r="F755" s="9"/>
      <c r="G755" s="9"/>
      <c r="H755" s="9"/>
      <c r="I755" s="9"/>
      <c r="J755" s="10"/>
      <c r="K755" s="9"/>
      <c r="L755" s="9"/>
      <c r="M755" s="12"/>
      <c r="N755" s="9"/>
    </row>
    <row r="756" spans="1:14" x14ac:dyDescent="0.25">
      <c r="A756" s="9"/>
      <c r="B756" s="10"/>
      <c r="C756" s="11"/>
      <c r="D756" s="9"/>
      <c r="E756" s="11"/>
      <c r="F756" s="9"/>
      <c r="G756" s="9"/>
      <c r="H756" s="9"/>
      <c r="I756" s="9"/>
      <c r="J756" s="10"/>
      <c r="K756" s="9"/>
      <c r="L756" s="9"/>
      <c r="M756" s="12"/>
      <c r="N756" s="9"/>
    </row>
    <row r="757" spans="1:14" x14ac:dyDescent="0.25">
      <c r="A757" s="9"/>
      <c r="B757" s="10"/>
      <c r="C757" s="11"/>
      <c r="D757" s="9"/>
      <c r="E757" s="11"/>
      <c r="F757" s="9"/>
      <c r="G757" s="9"/>
      <c r="H757" s="9"/>
      <c r="I757" s="9"/>
      <c r="J757" s="10"/>
      <c r="K757" s="9"/>
      <c r="L757" s="9"/>
      <c r="M757" s="12"/>
      <c r="N757" s="9"/>
    </row>
    <row r="758" spans="1:14" x14ac:dyDescent="0.25">
      <c r="A758" s="9"/>
      <c r="B758" s="10"/>
      <c r="C758" s="11"/>
      <c r="D758" s="9"/>
      <c r="E758" s="11"/>
      <c r="F758" s="9"/>
      <c r="G758" s="9"/>
      <c r="H758" s="9"/>
      <c r="I758" s="9"/>
      <c r="J758" s="10"/>
      <c r="K758" s="9"/>
      <c r="L758" s="9"/>
      <c r="M758" s="12"/>
      <c r="N758" s="9"/>
    </row>
    <row r="759" spans="1:14" x14ac:dyDescent="0.25">
      <c r="A759" s="9"/>
      <c r="B759" s="10"/>
      <c r="C759" s="11"/>
      <c r="D759" s="9"/>
      <c r="E759" s="11"/>
      <c r="F759" s="9"/>
      <c r="G759" s="9"/>
      <c r="H759" s="9"/>
      <c r="I759" s="9"/>
      <c r="J759" s="10"/>
      <c r="K759" s="9"/>
      <c r="L759" s="9"/>
      <c r="M759" s="12"/>
      <c r="N759" s="9"/>
    </row>
    <row r="760" spans="1:14" x14ac:dyDescent="0.25">
      <c r="A760" s="9"/>
      <c r="B760" s="10"/>
      <c r="C760" s="11"/>
      <c r="D760" s="9"/>
      <c r="E760" s="11"/>
      <c r="F760" s="9"/>
      <c r="G760" s="9"/>
      <c r="H760" s="9"/>
      <c r="I760" s="9"/>
      <c r="J760" s="10"/>
      <c r="K760" s="9"/>
      <c r="L760" s="9"/>
      <c r="M760" s="12"/>
      <c r="N760" s="9"/>
    </row>
    <row r="761" spans="1:14" x14ac:dyDescent="0.25">
      <c r="A761" s="9"/>
      <c r="B761" s="10"/>
      <c r="C761" s="11"/>
      <c r="D761" s="9"/>
      <c r="E761" s="11"/>
      <c r="F761" s="9"/>
      <c r="G761" s="9"/>
      <c r="H761" s="9"/>
      <c r="I761" s="9"/>
      <c r="J761" s="10"/>
      <c r="K761" s="9"/>
      <c r="L761" s="9"/>
      <c r="M761" s="12"/>
      <c r="N761" s="9"/>
    </row>
    <row r="762" spans="1:14" x14ac:dyDescent="0.25">
      <c r="A762" s="9"/>
      <c r="B762" s="10"/>
      <c r="C762" s="11"/>
      <c r="D762" s="9"/>
      <c r="E762" s="11"/>
      <c r="F762" s="9"/>
      <c r="G762" s="9"/>
      <c r="H762" s="9"/>
      <c r="I762" s="9"/>
      <c r="J762" s="10"/>
      <c r="K762" s="9"/>
      <c r="L762" s="9"/>
      <c r="M762" s="12"/>
      <c r="N762" s="9"/>
    </row>
    <row r="763" spans="1:14" x14ac:dyDescent="0.25">
      <c r="A763" s="9"/>
      <c r="B763" s="10"/>
      <c r="C763" s="11"/>
      <c r="D763" s="9"/>
      <c r="E763" s="11"/>
      <c r="F763" s="9"/>
      <c r="G763" s="9"/>
      <c r="H763" s="9"/>
      <c r="I763" s="9"/>
      <c r="J763" s="10"/>
      <c r="K763" s="9"/>
      <c r="L763" s="9"/>
      <c r="M763" s="12"/>
      <c r="N763" s="9"/>
    </row>
    <row r="764" spans="1:14" x14ac:dyDescent="0.25">
      <c r="A764" s="9"/>
      <c r="B764" s="10"/>
      <c r="C764" s="11"/>
      <c r="D764" s="9"/>
      <c r="E764" s="11"/>
      <c r="F764" s="9"/>
      <c r="G764" s="9"/>
      <c r="H764" s="9"/>
      <c r="I764" s="9"/>
      <c r="J764" s="10"/>
      <c r="K764" s="9"/>
      <c r="L764" s="9"/>
      <c r="M764" s="12"/>
      <c r="N764" s="9"/>
    </row>
    <row r="765" spans="1:14" x14ac:dyDescent="0.25">
      <c r="A765" s="9"/>
      <c r="B765" s="10"/>
      <c r="C765" s="11"/>
      <c r="D765" s="9"/>
      <c r="E765" s="11"/>
      <c r="F765" s="9"/>
      <c r="G765" s="9"/>
      <c r="H765" s="9"/>
      <c r="I765" s="9"/>
      <c r="J765" s="10"/>
      <c r="K765" s="9"/>
      <c r="L765" s="9"/>
      <c r="M765" s="12"/>
      <c r="N765" s="9"/>
    </row>
    <row r="766" spans="1:14" x14ac:dyDescent="0.25">
      <c r="A766" s="9"/>
      <c r="B766" s="10"/>
      <c r="C766" s="11"/>
      <c r="D766" s="9"/>
      <c r="E766" s="11"/>
      <c r="F766" s="9"/>
      <c r="G766" s="9"/>
      <c r="H766" s="9"/>
      <c r="I766" s="9"/>
      <c r="J766" s="10"/>
      <c r="K766" s="9"/>
      <c r="L766" s="9"/>
      <c r="M766" s="12"/>
      <c r="N766" s="9"/>
    </row>
    <row r="767" spans="1:14" x14ac:dyDescent="0.25">
      <c r="A767" s="9"/>
      <c r="B767" s="10"/>
      <c r="C767" s="11"/>
      <c r="D767" s="9"/>
      <c r="E767" s="11"/>
      <c r="F767" s="9"/>
      <c r="G767" s="9"/>
      <c r="H767" s="9"/>
      <c r="I767" s="9"/>
      <c r="J767" s="10"/>
      <c r="K767" s="9"/>
      <c r="L767" s="9"/>
      <c r="M767" s="12"/>
      <c r="N767" s="9"/>
    </row>
    <row r="768" spans="1:14" x14ac:dyDescent="0.25">
      <c r="A768" s="9"/>
      <c r="B768" s="10"/>
      <c r="C768" s="11"/>
      <c r="D768" s="9"/>
      <c r="E768" s="11"/>
      <c r="F768" s="9"/>
      <c r="G768" s="9"/>
      <c r="H768" s="9"/>
      <c r="I768" s="9"/>
      <c r="J768" s="10"/>
      <c r="K768" s="9"/>
      <c r="L768" s="9"/>
      <c r="M768" s="12"/>
      <c r="N768" s="9"/>
    </row>
    <row r="769" spans="1:14" x14ac:dyDescent="0.25">
      <c r="A769" s="9"/>
      <c r="B769" s="10"/>
      <c r="C769" s="11"/>
      <c r="D769" s="9"/>
      <c r="E769" s="11"/>
      <c r="F769" s="9"/>
      <c r="G769" s="9"/>
      <c r="H769" s="9"/>
      <c r="I769" s="9"/>
      <c r="J769" s="10"/>
      <c r="K769" s="9"/>
      <c r="L769" s="9"/>
      <c r="M769" s="12"/>
      <c r="N769" s="9"/>
    </row>
    <row r="770" spans="1:14" x14ac:dyDescent="0.25">
      <c r="A770" s="9"/>
      <c r="B770" s="10"/>
      <c r="C770" s="11"/>
      <c r="D770" s="9"/>
      <c r="E770" s="11"/>
      <c r="F770" s="9"/>
      <c r="G770" s="9"/>
      <c r="H770" s="9"/>
      <c r="I770" s="9"/>
      <c r="J770" s="10"/>
      <c r="K770" s="9"/>
      <c r="L770" s="9"/>
      <c r="M770" s="12"/>
      <c r="N770" s="9"/>
    </row>
    <row r="771" spans="1:14" x14ac:dyDescent="0.25">
      <c r="A771" s="9"/>
      <c r="B771" s="10"/>
      <c r="C771" s="11"/>
      <c r="D771" s="9"/>
      <c r="E771" s="11"/>
      <c r="F771" s="9"/>
      <c r="G771" s="9"/>
      <c r="H771" s="9"/>
      <c r="I771" s="9"/>
      <c r="J771" s="10"/>
      <c r="K771" s="9"/>
      <c r="L771" s="9"/>
      <c r="M771" s="12"/>
      <c r="N771" s="9"/>
    </row>
    <row r="772" spans="1:14" x14ac:dyDescent="0.25">
      <c r="A772" s="9"/>
      <c r="B772" s="10"/>
      <c r="C772" s="11"/>
      <c r="D772" s="9"/>
      <c r="E772" s="11"/>
      <c r="F772" s="9"/>
      <c r="G772" s="9"/>
      <c r="H772" s="9"/>
      <c r="I772" s="9"/>
      <c r="J772" s="10"/>
      <c r="K772" s="9"/>
      <c r="L772" s="9"/>
      <c r="M772" s="12"/>
      <c r="N772" s="9"/>
    </row>
    <row r="773" spans="1:14" x14ac:dyDescent="0.25">
      <c r="A773" s="9"/>
      <c r="B773" s="10"/>
      <c r="C773" s="11"/>
      <c r="D773" s="9"/>
      <c r="E773" s="11"/>
      <c r="F773" s="9"/>
      <c r="G773" s="9"/>
      <c r="H773" s="9"/>
      <c r="I773" s="9"/>
      <c r="J773" s="10"/>
      <c r="K773" s="9"/>
      <c r="L773" s="9"/>
      <c r="M773" s="12"/>
      <c r="N773" s="9"/>
    </row>
    <row r="774" spans="1:14" x14ac:dyDescent="0.25">
      <c r="A774" s="9"/>
      <c r="B774" s="10"/>
      <c r="C774" s="11"/>
      <c r="D774" s="9"/>
      <c r="E774" s="11"/>
      <c r="F774" s="9"/>
      <c r="G774" s="9"/>
      <c r="H774" s="9"/>
      <c r="I774" s="9"/>
      <c r="J774" s="10"/>
      <c r="K774" s="9"/>
      <c r="L774" s="9"/>
      <c r="M774" s="12"/>
      <c r="N774" s="9"/>
    </row>
    <row r="775" spans="1:14" x14ac:dyDescent="0.25">
      <c r="A775" s="9"/>
      <c r="B775" s="10"/>
      <c r="C775" s="11"/>
      <c r="D775" s="9"/>
      <c r="E775" s="11"/>
      <c r="F775" s="9"/>
      <c r="G775" s="9"/>
      <c r="H775" s="9"/>
      <c r="I775" s="9"/>
      <c r="J775" s="10"/>
      <c r="K775" s="9"/>
      <c r="L775" s="9"/>
      <c r="M775" s="12"/>
      <c r="N775" s="9"/>
    </row>
    <row r="776" spans="1:14" x14ac:dyDescent="0.25">
      <c r="A776" s="9"/>
      <c r="B776" s="10"/>
      <c r="C776" s="11"/>
      <c r="D776" s="9"/>
      <c r="E776" s="11"/>
      <c r="F776" s="9"/>
      <c r="G776" s="9"/>
      <c r="H776" s="9"/>
      <c r="I776" s="9"/>
      <c r="J776" s="10"/>
      <c r="K776" s="9"/>
      <c r="L776" s="9"/>
      <c r="M776" s="12"/>
      <c r="N776" s="9"/>
    </row>
    <row r="777" spans="1:14" x14ac:dyDescent="0.25">
      <c r="A777" s="9"/>
      <c r="B777" s="10"/>
      <c r="C777" s="11"/>
      <c r="D777" s="9"/>
      <c r="E777" s="11"/>
      <c r="F777" s="9"/>
      <c r="G777" s="9"/>
      <c r="H777" s="9"/>
      <c r="I777" s="9"/>
      <c r="J777" s="10"/>
      <c r="K777" s="9"/>
      <c r="L777" s="9"/>
      <c r="M777" s="12"/>
      <c r="N777" s="9"/>
    </row>
    <row r="778" spans="1:14" x14ac:dyDescent="0.25">
      <c r="A778" s="9"/>
      <c r="B778" s="10"/>
      <c r="C778" s="11"/>
      <c r="D778" s="9"/>
      <c r="E778" s="11"/>
      <c r="F778" s="9"/>
      <c r="G778" s="9"/>
      <c r="H778" s="9"/>
      <c r="I778" s="9"/>
      <c r="J778" s="10"/>
      <c r="K778" s="9"/>
      <c r="L778" s="9"/>
      <c r="M778" s="12"/>
      <c r="N778" s="9"/>
    </row>
    <row r="779" spans="1:14" x14ac:dyDescent="0.25">
      <c r="A779" s="9"/>
      <c r="B779" s="10"/>
      <c r="C779" s="11"/>
      <c r="D779" s="9"/>
      <c r="E779" s="11"/>
      <c r="F779" s="9"/>
      <c r="G779" s="9"/>
      <c r="H779" s="9"/>
      <c r="I779" s="9"/>
      <c r="J779" s="10"/>
      <c r="K779" s="9"/>
      <c r="L779" s="9"/>
      <c r="M779" s="12"/>
      <c r="N779" s="9"/>
    </row>
    <row r="780" spans="1:14" x14ac:dyDescent="0.25">
      <c r="A780" s="9"/>
      <c r="B780" s="10"/>
      <c r="C780" s="11"/>
      <c r="D780" s="9"/>
      <c r="E780" s="11"/>
      <c r="F780" s="9"/>
      <c r="G780" s="9"/>
      <c r="H780" s="9"/>
      <c r="I780" s="9"/>
      <c r="J780" s="10"/>
      <c r="K780" s="9"/>
      <c r="L780" s="9"/>
      <c r="M780" s="12"/>
      <c r="N780" s="9"/>
    </row>
    <row r="781" spans="1:14" x14ac:dyDescent="0.25">
      <c r="A781" s="9"/>
      <c r="B781" s="10"/>
      <c r="C781" s="11"/>
      <c r="D781" s="9"/>
      <c r="E781" s="11"/>
      <c r="F781" s="9"/>
      <c r="G781" s="9"/>
      <c r="H781" s="9"/>
      <c r="I781" s="9"/>
      <c r="J781" s="10"/>
      <c r="K781" s="9"/>
      <c r="L781" s="9"/>
      <c r="M781" s="12"/>
      <c r="N781" s="9"/>
    </row>
    <row r="782" spans="1:14" x14ac:dyDescent="0.25">
      <c r="A782" s="9"/>
      <c r="B782" s="10"/>
      <c r="C782" s="11"/>
      <c r="D782" s="9"/>
      <c r="E782" s="11"/>
      <c r="F782" s="9"/>
      <c r="G782" s="9"/>
      <c r="H782" s="9"/>
      <c r="I782" s="9"/>
      <c r="J782" s="10"/>
      <c r="K782" s="9"/>
      <c r="L782" s="9"/>
      <c r="M782" s="12"/>
      <c r="N782" s="9"/>
    </row>
    <row r="783" spans="1:14" x14ac:dyDescent="0.25">
      <c r="A783" s="9"/>
      <c r="B783" s="10"/>
      <c r="C783" s="11"/>
      <c r="D783" s="9"/>
      <c r="E783" s="11"/>
      <c r="F783" s="9"/>
      <c r="G783" s="9"/>
      <c r="H783" s="9"/>
      <c r="I783" s="9"/>
      <c r="J783" s="10"/>
      <c r="K783" s="9"/>
      <c r="L783" s="9"/>
      <c r="M783" s="12"/>
      <c r="N783" s="9"/>
    </row>
    <row r="784" spans="1:14" x14ac:dyDescent="0.25">
      <c r="A784" s="9"/>
      <c r="B784" s="10"/>
      <c r="C784" s="11"/>
      <c r="D784" s="9"/>
      <c r="E784" s="11"/>
      <c r="F784" s="9"/>
      <c r="G784" s="9"/>
      <c r="H784" s="9"/>
      <c r="I784" s="9"/>
      <c r="J784" s="10"/>
      <c r="K784" s="9"/>
      <c r="L784" s="9"/>
      <c r="M784" s="12"/>
      <c r="N784" s="9"/>
    </row>
    <row r="785" spans="1:14" x14ac:dyDescent="0.25">
      <c r="A785" s="9"/>
      <c r="B785" s="10"/>
      <c r="C785" s="11"/>
      <c r="D785" s="9"/>
      <c r="E785" s="11"/>
      <c r="F785" s="9"/>
      <c r="G785" s="9"/>
      <c r="H785" s="9"/>
      <c r="I785" s="9"/>
      <c r="J785" s="10"/>
      <c r="K785" s="9"/>
      <c r="L785" s="9"/>
      <c r="M785" s="12"/>
      <c r="N785" s="9"/>
    </row>
    <row r="786" spans="1:14" x14ac:dyDescent="0.25">
      <c r="A786" s="9"/>
      <c r="B786" s="10"/>
      <c r="C786" s="11"/>
      <c r="D786" s="9"/>
      <c r="E786" s="11"/>
      <c r="F786" s="9"/>
      <c r="G786" s="9"/>
      <c r="H786" s="9"/>
      <c r="I786" s="9"/>
      <c r="J786" s="10"/>
      <c r="K786" s="9"/>
      <c r="L786" s="9"/>
      <c r="M786" s="12"/>
      <c r="N786" s="9"/>
    </row>
    <row r="787" spans="1:14" x14ac:dyDescent="0.25">
      <c r="A787" s="9"/>
      <c r="B787" s="10"/>
      <c r="C787" s="11"/>
      <c r="D787" s="9"/>
      <c r="E787" s="11"/>
      <c r="F787" s="9"/>
      <c r="G787" s="9"/>
      <c r="H787" s="9"/>
      <c r="I787" s="9"/>
      <c r="J787" s="10"/>
      <c r="K787" s="9"/>
      <c r="L787" s="9"/>
      <c r="M787" s="12"/>
      <c r="N787" s="9"/>
    </row>
    <row r="788" spans="1:14" x14ac:dyDescent="0.25">
      <c r="A788" s="9"/>
      <c r="B788" s="10"/>
      <c r="C788" s="11"/>
      <c r="D788" s="9"/>
      <c r="E788" s="11"/>
      <c r="F788" s="9"/>
      <c r="G788" s="9"/>
      <c r="H788" s="9"/>
      <c r="I788" s="9"/>
      <c r="J788" s="10"/>
      <c r="K788" s="9"/>
      <c r="L788" s="9"/>
      <c r="M788" s="12"/>
      <c r="N788" s="9"/>
    </row>
    <row r="789" spans="1:14" x14ac:dyDescent="0.25">
      <c r="A789" s="9"/>
      <c r="B789" s="10"/>
      <c r="C789" s="11"/>
      <c r="D789" s="9"/>
      <c r="E789" s="11"/>
      <c r="F789" s="9"/>
      <c r="G789" s="9"/>
      <c r="H789" s="9"/>
      <c r="I789" s="9"/>
      <c r="J789" s="10"/>
      <c r="K789" s="9"/>
      <c r="L789" s="9"/>
      <c r="M789" s="12"/>
      <c r="N789" s="9"/>
    </row>
    <row r="790" spans="1:14" x14ac:dyDescent="0.25">
      <c r="A790" s="9"/>
      <c r="B790" s="10"/>
      <c r="C790" s="11"/>
      <c r="D790" s="9"/>
      <c r="E790" s="11"/>
      <c r="F790" s="9"/>
      <c r="G790" s="9"/>
      <c r="H790" s="9"/>
      <c r="I790" s="9"/>
      <c r="J790" s="10"/>
      <c r="K790" s="9"/>
      <c r="L790" s="9"/>
      <c r="M790" s="12"/>
      <c r="N790" s="9"/>
    </row>
    <row r="791" spans="1:14" x14ac:dyDescent="0.25">
      <c r="A791" s="9"/>
      <c r="B791" s="10"/>
      <c r="C791" s="11"/>
      <c r="D791" s="9"/>
      <c r="E791" s="11"/>
      <c r="F791" s="9"/>
      <c r="G791" s="9"/>
      <c r="H791" s="9"/>
      <c r="I791" s="9"/>
      <c r="J791" s="10"/>
      <c r="K791" s="9"/>
      <c r="L791" s="9"/>
      <c r="M791" s="12"/>
      <c r="N791" s="9"/>
    </row>
    <row r="792" spans="1:14" x14ac:dyDescent="0.25">
      <c r="A792" s="9"/>
      <c r="B792" s="10"/>
      <c r="C792" s="11"/>
      <c r="D792" s="9"/>
      <c r="E792" s="11"/>
      <c r="F792" s="9"/>
      <c r="G792" s="9"/>
      <c r="H792" s="9"/>
      <c r="I792" s="9"/>
      <c r="J792" s="10"/>
      <c r="K792" s="9"/>
      <c r="L792" s="9"/>
      <c r="M792" s="12"/>
      <c r="N792" s="9"/>
    </row>
    <row r="793" spans="1:14" x14ac:dyDescent="0.25">
      <c r="A793" s="9"/>
      <c r="B793" s="10"/>
      <c r="C793" s="11"/>
      <c r="D793" s="9"/>
      <c r="E793" s="11"/>
      <c r="F793" s="9"/>
      <c r="G793" s="9"/>
      <c r="H793" s="9"/>
      <c r="I793" s="9"/>
      <c r="J793" s="10"/>
      <c r="K793" s="9"/>
      <c r="L793" s="9"/>
      <c r="M793" s="12"/>
      <c r="N793" s="9"/>
    </row>
    <row r="794" spans="1:14" x14ac:dyDescent="0.25">
      <c r="A794" s="9"/>
      <c r="B794" s="10"/>
      <c r="C794" s="11"/>
      <c r="D794" s="9"/>
      <c r="E794" s="11"/>
      <c r="F794" s="9"/>
      <c r="G794" s="9"/>
      <c r="H794" s="9"/>
      <c r="I794" s="9"/>
      <c r="J794" s="10"/>
      <c r="K794" s="9"/>
      <c r="L794" s="9"/>
      <c r="M794" s="12"/>
      <c r="N794" s="9"/>
    </row>
    <row r="795" spans="1:14" x14ac:dyDescent="0.25">
      <c r="A795" s="9"/>
      <c r="B795" s="10"/>
      <c r="C795" s="11"/>
      <c r="D795" s="9"/>
      <c r="E795" s="11"/>
      <c r="F795" s="9"/>
      <c r="G795" s="9"/>
      <c r="H795" s="9"/>
      <c r="I795" s="9"/>
      <c r="J795" s="10"/>
      <c r="K795" s="9"/>
      <c r="L795" s="9"/>
      <c r="M795" s="12"/>
      <c r="N795" s="9"/>
    </row>
    <row r="796" spans="1:14" x14ac:dyDescent="0.25">
      <c r="A796" s="9"/>
      <c r="B796" s="10"/>
      <c r="C796" s="11"/>
      <c r="D796" s="9"/>
      <c r="E796" s="11"/>
      <c r="F796" s="9"/>
      <c r="G796" s="9"/>
      <c r="H796" s="9"/>
      <c r="I796" s="9"/>
      <c r="J796" s="10"/>
      <c r="K796" s="9"/>
      <c r="L796" s="9"/>
      <c r="M796" s="12"/>
      <c r="N796" s="9"/>
    </row>
    <row r="797" spans="1:14" x14ac:dyDescent="0.25">
      <c r="A797" s="9"/>
      <c r="B797" s="10"/>
      <c r="C797" s="11"/>
      <c r="D797" s="9"/>
      <c r="E797" s="11"/>
      <c r="F797" s="9"/>
      <c r="G797" s="9"/>
      <c r="H797" s="9"/>
      <c r="I797" s="9"/>
      <c r="J797" s="10"/>
      <c r="K797" s="9"/>
      <c r="L797" s="9"/>
      <c r="M797" s="12"/>
      <c r="N797" s="9"/>
    </row>
    <row r="798" spans="1:14" x14ac:dyDescent="0.25">
      <c r="A798" s="9"/>
      <c r="B798" s="10"/>
      <c r="C798" s="11"/>
      <c r="D798" s="9"/>
      <c r="E798" s="11"/>
      <c r="F798" s="9"/>
      <c r="G798" s="9"/>
      <c r="H798" s="9"/>
      <c r="I798" s="9"/>
      <c r="J798" s="10"/>
      <c r="K798" s="9"/>
      <c r="L798" s="9"/>
      <c r="M798" s="12"/>
      <c r="N798" s="9"/>
    </row>
    <row r="799" spans="1:14" x14ac:dyDescent="0.25">
      <c r="A799" s="9"/>
      <c r="B799" s="10"/>
      <c r="C799" s="11"/>
      <c r="D799" s="9"/>
      <c r="E799" s="11"/>
      <c r="F799" s="9"/>
      <c r="G799" s="9"/>
      <c r="H799" s="9"/>
      <c r="I799" s="9"/>
      <c r="J799" s="10"/>
      <c r="K799" s="9"/>
      <c r="L799" s="9"/>
      <c r="M799" s="12"/>
      <c r="N799" s="9"/>
    </row>
    <row r="800" spans="1:14" x14ac:dyDescent="0.25">
      <c r="A800" s="9"/>
      <c r="B800" s="10"/>
      <c r="C800" s="11"/>
      <c r="D800" s="9"/>
      <c r="E800" s="11"/>
      <c r="F800" s="9"/>
      <c r="G800" s="9"/>
      <c r="H800" s="9"/>
      <c r="I800" s="9"/>
      <c r="J800" s="10"/>
      <c r="K800" s="9"/>
      <c r="L800" s="9"/>
      <c r="M800" s="12"/>
      <c r="N800" s="9"/>
    </row>
    <row r="801" spans="1:14" x14ac:dyDescent="0.25">
      <c r="A801" s="9"/>
      <c r="B801" s="10"/>
      <c r="C801" s="11"/>
      <c r="D801" s="9"/>
      <c r="E801" s="11"/>
      <c r="F801" s="9"/>
      <c r="G801" s="9"/>
      <c r="H801" s="9"/>
      <c r="I801" s="9"/>
      <c r="J801" s="10"/>
      <c r="K801" s="9"/>
      <c r="L801" s="9"/>
      <c r="M801" s="12"/>
      <c r="N801" s="9"/>
    </row>
    <row r="802" spans="1:14" x14ac:dyDescent="0.25">
      <c r="A802" s="9"/>
      <c r="B802" s="10"/>
      <c r="C802" s="11"/>
      <c r="D802" s="9"/>
      <c r="E802" s="11"/>
      <c r="F802" s="9"/>
      <c r="G802" s="9"/>
      <c r="H802" s="9"/>
      <c r="I802" s="9"/>
      <c r="J802" s="10"/>
      <c r="K802" s="9"/>
      <c r="L802" s="9"/>
      <c r="M802" s="12"/>
      <c r="N802" s="9"/>
    </row>
    <row r="803" spans="1:14" x14ac:dyDescent="0.25">
      <c r="A803" s="9"/>
      <c r="B803" s="10"/>
      <c r="C803" s="11"/>
      <c r="D803" s="9"/>
      <c r="E803" s="11"/>
      <c r="F803" s="9"/>
      <c r="G803" s="9"/>
      <c r="H803" s="9"/>
      <c r="I803" s="9"/>
      <c r="J803" s="10"/>
      <c r="K803" s="9"/>
      <c r="L803" s="9"/>
      <c r="M803" s="12"/>
      <c r="N803" s="9"/>
    </row>
    <row r="804" spans="1:14" x14ac:dyDescent="0.25">
      <c r="A804" s="9"/>
      <c r="B804" s="10"/>
      <c r="C804" s="11"/>
      <c r="D804" s="9"/>
      <c r="E804" s="11"/>
      <c r="F804" s="9"/>
      <c r="G804" s="9"/>
      <c r="H804" s="9"/>
      <c r="I804" s="9"/>
      <c r="J804" s="10"/>
      <c r="K804" s="9"/>
      <c r="L804" s="9"/>
      <c r="M804" s="12"/>
      <c r="N804" s="9"/>
    </row>
    <row r="805" spans="1:14" x14ac:dyDescent="0.25">
      <c r="A805" s="9"/>
      <c r="B805" s="10"/>
      <c r="C805" s="11"/>
      <c r="D805" s="9"/>
      <c r="E805" s="11"/>
      <c r="F805" s="9"/>
      <c r="G805" s="9"/>
      <c r="H805" s="9"/>
      <c r="I805" s="9"/>
      <c r="J805" s="10"/>
      <c r="K805" s="9"/>
      <c r="L805" s="9"/>
      <c r="M805" s="12"/>
      <c r="N805" s="9"/>
    </row>
    <row r="806" spans="1:14" x14ac:dyDescent="0.25">
      <c r="A806" s="9"/>
      <c r="B806" s="10"/>
      <c r="C806" s="11"/>
      <c r="D806" s="9"/>
      <c r="E806" s="11"/>
      <c r="F806" s="9"/>
      <c r="G806" s="9"/>
      <c r="H806" s="9"/>
      <c r="I806" s="9"/>
      <c r="J806" s="10"/>
      <c r="K806" s="9"/>
      <c r="L806" s="9"/>
      <c r="M806" s="12"/>
      <c r="N806" s="9"/>
    </row>
    <row r="807" spans="1:14" x14ac:dyDescent="0.25">
      <c r="A807" s="9"/>
      <c r="B807" s="10"/>
      <c r="C807" s="11"/>
      <c r="D807" s="9"/>
      <c r="E807" s="11"/>
      <c r="F807" s="9"/>
      <c r="G807" s="9"/>
      <c r="H807" s="9"/>
      <c r="I807" s="9"/>
      <c r="J807" s="10"/>
      <c r="K807" s="9"/>
      <c r="L807" s="9"/>
      <c r="M807" s="12"/>
      <c r="N807" s="9"/>
    </row>
    <row r="808" spans="1:14" x14ac:dyDescent="0.25">
      <c r="A808" s="9"/>
      <c r="B808" s="10"/>
      <c r="C808" s="11"/>
      <c r="D808" s="9"/>
      <c r="E808" s="11"/>
      <c r="F808" s="9"/>
      <c r="G808" s="9"/>
      <c r="H808" s="9"/>
      <c r="I808" s="9"/>
      <c r="J808" s="10"/>
      <c r="K808" s="9"/>
      <c r="L808" s="9"/>
      <c r="M808" s="12"/>
      <c r="N808" s="9"/>
    </row>
    <row r="809" spans="1:14" x14ac:dyDescent="0.25">
      <c r="A809" s="9"/>
      <c r="B809" s="10"/>
      <c r="C809" s="11"/>
      <c r="D809" s="9"/>
      <c r="E809" s="11"/>
      <c r="F809" s="9"/>
      <c r="G809" s="9"/>
      <c r="H809" s="9"/>
      <c r="I809" s="9"/>
      <c r="J809" s="10"/>
      <c r="K809" s="9"/>
      <c r="L809" s="9"/>
      <c r="M809" s="12"/>
      <c r="N809" s="9"/>
    </row>
    <row r="810" spans="1:14" x14ac:dyDescent="0.25">
      <c r="A810" s="9"/>
      <c r="B810" s="10"/>
      <c r="C810" s="11"/>
      <c r="D810" s="9"/>
      <c r="E810" s="11"/>
      <c r="F810" s="9"/>
      <c r="G810" s="9"/>
      <c r="H810" s="9"/>
      <c r="I810" s="9"/>
      <c r="J810" s="10"/>
      <c r="K810" s="9"/>
      <c r="L810" s="9"/>
      <c r="M810" s="12"/>
      <c r="N810" s="9"/>
    </row>
    <row r="811" spans="1:14" x14ac:dyDescent="0.25">
      <c r="A811" s="9"/>
      <c r="B811" s="10"/>
      <c r="C811" s="11"/>
      <c r="D811" s="9"/>
      <c r="E811" s="11"/>
      <c r="F811" s="9"/>
      <c r="G811" s="9"/>
      <c r="H811" s="9"/>
      <c r="I811" s="9"/>
      <c r="J811" s="10"/>
      <c r="K811" s="9"/>
      <c r="L811" s="9"/>
      <c r="M811" s="12"/>
      <c r="N811" s="9"/>
    </row>
    <row r="812" spans="1:14" x14ac:dyDescent="0.25">
      <c r="A812" s="9"/>
      <c r="B812" s="10"/>
      <c r="C812" s="11"/>
      <c r="D812" s="9"/>
      <c r="E812" s="11"/>
      <c r="F812" s="9"/>
      <c r="G812" s="9"/>
      <c r="H812" s="9"/>
      <c r="I812" s="9"/>
      <c r="J812" s="10"/>
      <c r="K812" s="9"/>
      <c r="L812" s="9"/>
      <c r="M812" s="12"/>
      <c r="N812" s="9"/>
    </row>
    <row r="813" spans="1:14" x14ac:dyDescent="0.25">
      <c r="A813" s="9"/>
      <c r="B813" s="10"/>
      <c r="C813" s="11"/>
      <c r="D813" s="9"/>
      <c r="E813" s="11"/>
      <c r="F813" s="9"/>
      <c r="G813" s="9"/>
      <c r="H813" s="9"/>
      <c r="I813" s="9"/>
      <c r="J813" s="10"/>
      <c r="K813" s="9"/>
      <c r="L813" s="9"/>
      <c r="M813" s="12"/>
      <c r="N813" s="9"/>
    </row>
    <row r="814" spans="1:14" x14ac:dyDescent="0.25">
      <c r="A814" s="9"/>
      <c r="B814" s="10"/>
      <c r="C814" s="11"/>
      <c r="D814" s="9"/>
      <c r="E814" s="11"/>
      <c r="F814" s="9"/>
      <c r="G814" s="9"/>
      <c r="H814" s="9"/>
      <c r="I814" s="9"/>
      <c r="J814" s="10"/>
      <c r="K814" s="9"/>
      <c r="L814" s="9"/>
      <c r="M814" s="12"/>
      <c r="N814" s="9"/>
    </row>
    <row r="815" spans="1:14" x14ac:dyDescent="0.25">
      <c r="A815" s="9"/>
      <c r="B815" s="10"/>
      <c r="C815" s="11"/>
      <c r="D815" s="9"/>
      <c r="E815" s="11"/>
      <c r="F815" s="9"/>
      <c r="G815" s="9"/>
      <c r="H815" s="9"/>
      <c r="I815" s="9"/>
      <c r="J815" s="10"/>
      <c r="K815" s="9"/>
      <c r="L815" s="9"/>
      <c r="M815" s="12"/>
      <c r="N815" s="9"/>
    </row>
    <row r="816" spans="1:14" x14ac:dyDescent="0.25">
      <c r="A816" s="9"/>
      <c r="B816" s="10"/>
      <c r="C816" s="11"/>
      <c r="D816" s="9"/>
      <c r="E816" s="11"/>
      <c r="F816" s="9"/>
      <c r="G816" s="9"/>
      <c r="H816" s="9"/>
      <c r="I816" s="9"/>
      <c r="J816" s="10"/>
      <c r="K816" s="9"/>
      <c r="L816" s="9"/>
      <c r="M816" s="12"/>
      <c r="N816" s="9"/>
    </row>
    <row r="817" spans="1:14" x14ac:dyDescent="0.25">
      <c r="A817" s="9"/>
      <c r="B817" s="10"/>
      <c r="C817" s="11"/>
      <c r="D817" s="9"/>
      <c r="E817" s="11"/>
      <c r="F817" s="9"/>
      <c r="G817" s="9"/>
      <c r="H817" s="9"/>
      <c r="I817" s="9"/>
      <c r="J817" s="10"/>
      <c r="K817" s="9"/>
      <c r="L817" s="9"/>
      <c r="M817" s="12"/>
      <c r="N817" s="9"/>
    </row>
    <row r="818" spans="1:14" x14ac:dyDescent="0.25">
      <c r="A818" s="9"/>
      <c r="B818" s="10"/>
      <c r="C818" s="11"/>
      <c r="D818" s="9"/>
      <c r="E818" s="11"/>
      <c r="F818" s="9"/>
      <c r="G818" s="9"/>
      <c r="H818" s="9"/>
      <c r="I818" s="9"/>
      <c r="J818" s="10"/>
      <c r="K818" s="9"/>
      <c r="L818" s="9"/>
      <c r="M818" s="12"/>
      <c r="N818" s="9"/>
    </row>
    <row r="819" spans="1:14" x14ac:dyDescent="0.25">
      <c r="A819" s="9"/>
      <c r="B819" s="10"/>
      <c r="C819" s="11"/>
      <c r="D819" s="9"/>
      <c r="E819" s="11"/>
      <c r="F819" s="9"/>
      <c r="G819" s="9"/>
      <c r="H819" s="9"/>
      <c r="I819" s="9"/>
      <c r="J819" s="10"/>
      <c r="K819" s="9"/>
      <c r="L819" s="9"/>
      <c r="M819" s="12"/>
      <c r="N819" s="9"/>
    </row>
    <row r="820" spans="1:14" x14ac:dyDescent="0.25">
      <c r="A820" s="9"/>
      <c r="B820" s="10"/>
      <c r="C820" s="11"/>
      <c r="D820" s="9"/>
      <c r="E820" s="11"/>
      <c r="F820" s="9"/>
      <c r="G820" s="9"/>
      <c r="H820" s="9"/>
      <c r="I820" s="9"/>
      <c r="J820" s="10"/>
      <c r="K820" s="9"/>
      <c r="L820" s="9"/>
      <c r="M820" s="12"/>
      <c r="N820" s="9"/>
    </row>
    <row r="821" spans="1:14" x14ac:dyDescent="0.25">
      <c r="A821" s="9"/>
      <c r="B821" s="10"/>
      <c r="C821" s="11"/>
      <c r="D821" s="9"/>
      <c r="E821" s="11"/>
      <c r="F821" s="9"/>
      <c r="G821" s="9"/>
      <c r="H821" s="9"/>
      <c r="I821" s="9"/>
      <c r="J821" s="10"/>
      <c r="K821" s="9"/>
      <c r="L821" s="9"/>
      <c r="M821" s="12"/>
      <c r="N821" s="9"/>
    </row>
    <row r="822" spans="1:14" x14ac:dyDescent="0.25">
      <c r="A822" s="9"/>
      <c r="B822" s="10"/>
      <c r="C822" s="11"/>
      <c r="D822" s="9"/>
      <c r="E822" s="11"/>
      <c r="F822" s="9"/>
      <c r="G822" s="9"/>
      <c r="H822" s="9"/>
      <c r="I822" s="9"/>
      <c r="J822" s="10"/>
      <c r="K822" s="9"/>
      <c r="L822" s="9"/>
      <c r="M822" s="12"/>
      <c r="N822" s="9"/>
    </row>
    <row r="823" spans="1:14" x14ac:dyDescent="0.25">
      <c r="A823" s="9"/>
      <c r="B823" s="10"/>
      <c r="C823" s="11"/>
      <c r="D823" s="9"/>
      <c r="E823" s="11"/>
      <c r="F823" s="9"/>
      <c r="G823" s="9"/>
      <c r="H823" s="9"/>
      <c r="I823" s="9"/>
      <c r="J823" s="10"/>
      <c r="K823" s="9"/>
      <c r="L823" s="9"/>
      <c r="M823" s="12"/>
      <c r="N823" s="9"/>
    </row>
    <row r="824" spans="1:14" x14ac:dyDescent="0.25">
      <c r="A824" s="9"/>
      <c r="B824" s="10"/>
      <c r="C824" s="11"/>
      <c r="D824" s="9"/>
      <c r="E824" s="11"/>
      <c r="F824" s="9"/>
      <c r="G824" s="9"/>
      <c r="H824" s="9"/>
      <c r="I824" s="9"/>
      <c r="J824" s="10"/>
      <c r="K824" s="9"/>
      <c r="L824" s="9"/>
      <c r="M824" s="12"/>
      <c r="N824" s="9"/>
    </row>
    <row r="825" spans="1:14" x14ac:dyDescent="0.25">
      <c r="A825" s="9"/>
      <c r="B825" s="10"/>
      <c r="C825" s="11"/>
      <c r="D825" s="9"/>
      <c r="E825" s="11"/>
      <c r="F825" s="9"/>
      <c r="G825" s="9"/>
      <c r="H825" s="9"/>
      <c r="I825" s="9"/>
      <c r="J825" s="10"/>
      <c r="K825" s="9"/>
      <c r="L825" s="9"/>
      <c r="M825" s="12"/>
      <c r="N825" s="9"/>
    </row>
    <row r="826" spans="1:14" x14ac:dyDescent="0.25">
      <c r="A826" s="9"/>
      <c r="B826" s="10"/>
      <c r="C826" s="11"/>
      <c r="D826" s="9"/>
      <c r="E826" s="11"/>
      <c r="F826" s="9"/>
      <c r="G826" s="9"/>
      <c r="H826" s="9"/>
      <c r="I826" s="9"/>
      <c r="J826" s="10"/>
      <c r="K826" s="9"/>
      <c r="L826" s="9"/>
      <c r="M826" s="12"/>
      <c r="N826" s="9"/>
    </row>
    <row r="827" spans="1:14" x14ac:dyDescent="0.25">
      <c r="A827" s="9"/>
      <c r="B827" s="10"/>
      <c r="C827" s="11"/>
      <c r="D827" s="9"/>
      <c r="E827" s="11"/>
      <c r="F827" s="9"/>
      <c r="G827" s="9"/>
      <c r="H827" s="9"/>
      <c r="I827" s="9"/>
      <c r="J827" s="10"/>
      <c r="K827" s="9"/>
      <c r="L827" s="9"/>
      <c r="M827" s="12"/>
      <c r="N827" s="9"/>
    </row>
    <row r="828" spans="1:14" x14ac:dyDescent="0.25">
      <c r="A828" s="9"/>
      <c r="B828" s="10"/>
      <c r="C828" s="11"/>
      <c r="D828" s="9"/>
      <c r="E828" s="11"/>
      <c r="F828" s="9"/>
      <c r="G828" s="9"/>
      <c r="H828" s="9"/>
      <c r="I828" s="9"/>
      <c r="J828" s="10"/>
      <c r="K828" s="9"/>
      <c r="L828" s="9"/>
      <c r="M828" s="12"/>
      <c r="N828" s="9"/>
    </row>
    <row r="829" spans="1:14" x14ac:dyDescent="0.25">
      <c r="A829" s="9"/>
      <c r="B829" s="10"/>
      <c r="C829" s="11"/>
      <c r="D829" s="9"/>
      <c r="E829" s="11"/>
      <c r="F829" s="9"/>
      <c r="G829" s="9"/>
      <c r="H829" s="9"/>
      <c r="I829" s="9"/>
      <c r="J829" s="10"/>
      <c r="K829" s="9"/>
      <c r="L829" s="9"/>
      <c r="M829" s="12"/>
      <c r="N829" s="9"/>
    </row>
    <row r="830" spans="1:14" x14ac:dyDescent="0.25">
      <c r="A830" s="9"/>
      <c r="B830" s="10"/>
      <c r="C830" s="11"/>
      <c r="D830" s="9"/>
      <c r="E830" s="11"/>
      <c r="F830" s="9"/>
      <c r="G830" s="9"/>
      <c r="H830" s="9"/>
      <c r="I830" s="9"/>
      <c r="J830" s="10"/>
      <c r="K830" s="9"/>
      <c r="L830" s="9"/>
      <c r="M830" s="12"/>
      <c r="N830" s="9"/>
    </row>
    <row r="831" spans="1:14" x14ac:dyDescent="0.25">
      <c r="A831" s="9"/>
      <c r="B831" s="10"/>
      <c r="C831" s="11"/>
      <c r="D831" s="9"/>
      <c r="E831" s="11"/>
      <c r="F831" s="9"/>
      <c r="G831" s="9"/>
      <c r="H831" s="9"/>
      <c r="I831" s="9"/>
      <c r="J831" s="10"/>
      <c r="K831" s="9"/>
      <c r="L831" s="9"/>
      <c r="M831" s="12"/>
      <c r="N831" s="9"/>
    </row>
    <row r="832" spans="1:14" x14ac:dyDescent="0.25">
      <c r="A832" s="9"/>
      <c r="B832" s="10"/>
      <c r="C832" s="11"/>
      <c r="D832" s="9"/>
      <c r="E832" s="11"/>
      <c r="F832" s="9"/>
      <c r="G832" s="9"/>
      <c r="H832" s="9"/>
      <c r="I832" s="9"/>
      <c r="J832" s="10"/>
      <c r="K832" s="9"/>
      <c r="L832" s="9"/>
      <c r="M832" s="12"/>
      <c r="N832" s="9"/>
    </row>
    <row r="833" spans="1:14" x14ac:dyDescent="0.25">
      <c r="A833" s="9"/>
      <c r="B833" s="10"/>
      <c r="C833" s="11"/>
      <c r="D833" s="9"/>
      <c r="E833" s="11"/>
      <c r="F833" s="9"/>
      <c r="G833" s="9"/>
      <c r="H833" s="9"/>
      <c r="I833" s="9"/>
      <c r="J833" s="10"/>
      <c r="K833" s="9"/>
      <c r="L833" s="9"/>
      <c r="M833" s="12"/>
      <c r="N833" s="9"/>
    </row>
    <row r="834" spans="1:14" x14ac:dyDescent="0.25">
      <c r="A834" s="9"/>
      <c r="B834" s="10"/>
      <c r="C834" s="11"/>
      <c r="D834" s="9"/>
      <c r="E834" s="11"/>
      <c r="F834" s="9"/>
      <c r="G834" s="9"/>
      <c r="H834" s="9"/>
      <c r="I834" s="9"/>
      <c r="J834" s="10"/>
      <c r="K834" s="9"/>
      <c r="L834" s="9"/>
      <c r="M834" s="12"/>
      <c r="N834" s="9"/>
    </row>
    <row r="835" spans="1:14" x14ac:dyDescent="0.25">
      <c r="A835" s="9"/>
      <c r="B835" s="10"/>
      <c r="C835" s="11"/>
      <c r="D835" s="9"/>
      <c r="E835" s="11"/>
      <c r="F835" s="9"/>
      <c r="G835" s="9"/>
      <c r="H835" s="9"/>
      <c r="I835" s="9"/>
      <c r="J835" s="10"/>
      <c r="K835" s="9"/>
      <c r="L835" s="9"/>
      <c r="M835" s="12"/>
      <c r="N835" s="9"/>
    </row>
    <row r="836" spans="1:14" x14ac:dyDescent="0.25">
      <c r="A836" s="9"/>
      <c r="B836" s="10"/>
      <c r="C836" s="11"/>
      <c r="D836" s="9"/>
      <c r="E836" s="11"/>
      <c r="F836" s="9"/>
      <c r="G836" s="9"/>
      <c r="H836" s="9"/>
      <c r="I836" s="9"/>
      <c r="J836" s="10"/>
      <c r="K836" s="9"/>
      <c r="L836" s="9"/>
      <c r="M836" s="12"/>
      <c r="N836" s="9"/>
    </row>
    <row r="837" spans="1:14" x14ac:dyDescent="0.25">
      <c r="A837" s="9"/>
      <c r="B837" s="10"/>
      <c r="C837" s="11"/>
      <c r="D837" s="9"/>
      <c r="E837" s="11"/>
      <c r="F837" s="9"/>
      <c r="G837" s="9"/>
      <c r="H837" s="9"/>
      <c r="I837" s="9"/>
      <c r="J837" s="10"/>
      <c r="K837" s="9"/>
      <c r="L837" s="9"/>
      <c r="M837" s="12"/>
      <c r="N837" s="9"/>
    </row>
    <row r="838" spans="1:14" x14ac:dyDescent="0.25">
      <c r="A838" s="9"/>
      <c r="B838" s="10"/>
      <c r="C838" s="11"/>
      <c r="D838" s="9"/>
      <c r="E838" s="11"/>
      <c r="F838" s="9"/>
      <c r="G838" s="9"/>
      <c r="H838" s="9"/>
      <c r="I838" s="9"/>
      <c r="J838" s="10"/>
      <c r="K838" s="9"/>
      <c r="L838" s="9"/>
      <c r="M838" s="12"/>
      <c r="N838" s="9"/>
    </row>
    <row r="839" spans="1:14" x14ac:dyDescent="0.25">
      <c r="A839" s="9"/>
      <c r="B839" s="10"/>
      <c r="C839" s="11"/>
      <c r="D839" s="9"/>
      <c r="E839" s="11"/>
      <c r="F839" s="9"/>
      <c r="G839" s="9"/>
      <c r="H839" s="9"/>
      <c r="I839" s="9"/>
      <c r="J839" s="10"/>
      <c r="K839" s="9"/>
      <c r="L839" s="9"/>
      <c r="M839" s="12"/>
      <c r="N839" s="9"/>
    </row>
    <row r="840" spans="1:14" x14ac:dyDescent="0.25">
      <c r="A840" s="9"/>
      <c r="B840" s="10"/>
      <c r="C840" s="11"/>
      <c r="D840" s="9"/>
      <c r="E840" s="11"/>
      <c r="F840" s="9"/>
      <c r="G840" s="9"/>
      <c r="H840" s="9"/>
      <c r="I840" s="9"/>
      <c r="J840" s="10"/>
      <c r="K840" s="9"/>
      <c r="L840" s="9"/>
      <c r="M840" s="12"/>
      <c r="N840" s="9"/>
    </row>
    <row r="841" spans="1:14" x14ac:dyDescent="0.25">
      <c r="A841" s="9"/>
      <c r="B841" s="10"/>
      <c r="C841" s="11"/>
      <c r="D841" s="9"/>
      <c r="E841" s="11"/>
      <c r="F841" s="9"/>
      <c r="G841" s="9"/>
      <c r="H841" s="9"/>
      <c r="I841" s="9"/>
      <c r="J841" s="10"/>
      <c r="K841" s="9"/>
      <c r="L841" s="9"/>
      <c r="M841" s="12"/>
      <c r="N841" s="9"/>
    </row>
    <row r="842" spans="1:14" x14ac:dyDescent="0.25">
      <c r="A842" s="9"/>
      <c r="B842" s="10"/>
      <c r="C842" s="11"/>
      <c r="D842" s="9"/>
      <c r="E842" s="11"/>
      <c r="F842" s="9"/>
      <c r="G842" s="9"/>
      <c r="H842" s="9"/>
      <c r="I842" s="9"/>
      <c r="J842" s="10"/>
      <c r="K842" s="9"/>
      <c r="L842" s="9"/>
      <c r="M842" s="12"/>
      <c r="N842" s="9"/>
    </row>
    <row r="843" spans="1:14" x14ac:dyDescent="0.25">
      <c r="A843" s="9"/>
      <c r="B843" s="10"/>
      <c r="C843" s="11"/>
      <c r="D843" s="9"/>
      <c r="E843" s="11"/>
      <c r="F843" s="9"/>
      <c r="G843" s="9"/>
      <c r="H843" s="9"/>
      <c r="I843" s="9"/>
      <c r="J843" s="10"/>
      <c r="K843" s="9"/>
      <c r="L843" s="9"/>
      <c r="M843" s="12"/>
      <c r="N843" s="9"/>
    </row>
    <row r="844" spans="1:14" x14ac:dyDescent="0.25">
      <c r="A844" s="9"/>
      <c r="B844" s="10"/>
      <c r="C844" s="11"/>
      <c r="D844" s="9"/>
      <c r="E844" s="11"/>
      <c r="F844" s="9"/>
      <c r="G844" s="9"/>
      <c r="H844" s="9"/>
      <c r="I844" s="9"/>
      <c r="J844" s="10"/>
      <c r="K844" s="9"/>
      <c r="L844" s="9"/>
      <c r="M844" s="12"/>
      <c r="N844" s="9"/>
    </row>
    <row r="845" spans="1:14" x14ac:dyDescent="0.25">
      <c r="A845" s="9"/>
      <c r="B845" s="10"/>
      <c r="C845" s="11"/>
      <c r="D845" s="9"/>
      <c r="E845" s="11"/>
      <c r="F845" s="9"/>
      <c r="G845" s="9"/>
      <c r="H845" s="9"/>
      <c r="I845" s="9"/>
      <c r="J845" s="10"/>
      <c r="K845" s="9"/>
      <c r="L845" s="9"/>
      <c r="M845" s="12"/>
      <c r="N845" s="9"/>
    </row>
    <row r="846" spans="1:14" x14ac:dyDescent="0.25">
      <c r="A846" s="9"/>
      <c r="B846" s="10"/>
      <c r="C846" s="11"/>
      <c r="D846" s="9"/>
      <c r="E846" s="11"/>
      <c r="F846" s="9"/>
      <c r="G846" s="9"/>
      <c r="H846" s="9"/>
      <c r="I846" s="9"/>
      <c r="J846" s="10"/>
      <c r="K846" s="9"/>
      <c r="L846" s="9"/>
      <c r="M846" s="12"/>
      <c r="N846" s="9"/>
    </row>
    <row r="847" spans="1:14" x14ac:dyDescent="0.25">
      <c r="A847" s="9"/>
      <c r="B847" s="10"/>
      <c r="C847" s="11"/>
      <c r="D847" s="9"/>
      <c r="E847" s="11"/>
      <c r="F847" s="9"/>
      <c r="G847" s="9"/>
      <c r="H847" s="9"/>
      <c r="I847" s="9"/>
      <c r="J847" s="10"/>
      <c r="K847" s="9"/>
      <c r="L847" s="9"/>
      <c r="M847" s="12"/>
      <c r="N847" s="9"/>
    </row>
    <row r="848" spans="1:14" x14ac:dyDescent="0.25">
      <c r="A848" s="9"/>
      <c r="B848" s="10"/>
      <c r="C848" s="11"/>
      <c r="D848" s="9"/>
      <c r="E848" s="11"/>
      <c r="F848" s="9"/>
      <c r="G848" s="9"/>
      <c r="H848" s="9"/>
      <c r="I848" s="9"/>
      <c r="J848" s="10"/>
      <c r="K848" s="9"/>
      <c r="L848" s="9"/>
      <c r="M848" s="12"/>
      <c r="N848" s="9"/>
    </row>
    <row r="849" spans="1:14" x14ac:dyDescent="0.25">
      <c r="A849" s="9"/>
      <c r="B849" s="10"/>
      <c r="C849" s="11"/>
      <c r="D849" s="9"/>
      <c r="E849" s="11"/>
      <c r="F849" s="9"/>
      <c r="G849" s="9"/>
      <c r="H849" s="9"/>
      <c r="I849" s="9"/>
      <c r="J849" s="10"/>
      <c r="K849" s="9"/>
      <c r="L849" s="9"/>
      <c r="M849" s="12"/>
      <c r="N849" s="9"/>
    </row>
    <row r="850" spans="1:14" x14ac:dyDescent="0.25">
      <c r="A850" s="9"/>
      <c r="B850" s="10"/>
      <c r="C850" s="11"/>
      <c r="D850" s="9"/>
      <c r="E850" s="11"/>
      <c r="F850" s="9"/>
      <c r="G850" s="9"/>
      <c r="H850" s="9"/>
      <c r="I850" s="9"/>
      <c r="J850" s="10"/>
      <c r="K850" s="9"/>
      <c r="L850" s="9"/>
      <c r="M850" s="12"/>
      <c r="N850" s="9"/>
    </row>
    <row r="851" spans="1:14" x14ac:dyDescent="0.25">
      <c r="A851" s="9"/>
      <c r="B851" s="10"/>
      <c r="C851" s="11"/>
      <c r="D851" s="9"/>
      <c r="E851" s="11"/>
      <c r="F851" s="9"/>
      <c r="G851" s="9"/>
      <c r="H851" s="9"/>
      <c r="I851" s="9"/>
      <c r="J851" s="10"/>
      <c r="K851" s="9"/>
      <c r="L851" s="9"/>
      <c r="M851" s="12"/>
      <c r="N851" s="9"/>
    </row>
    <row r="852" spans="1:14" x14ac:dyDescent="0.25">
      <c r="A852" s="9"/>
      <c r="B852" s="10"/>
      <c r="C852" s="11"/>
      <c r="D852" s="9"/>
      <c r="E852" s="11"/>
      <c r="F852" s="9"/>
      <c r="G852" s="9"/>
      <c r="H852" s="9"/>
      <c r="I852" s="9"/>
      <c r="J852" s="10"/>
      <c r="K852" s="9"/>
      <c r="L852" s="9"/>
      <c r="M852" s="12"/>
      <c r="N852" s="9"/>
    </row>
    <row r="853" spans="1:14" x14ac:dyDescent="0.25">
      <c r="A853" s="9"/>
      <c r="B853" s="10"/>
      <c r="C853" s="11"/>
      <c r="D853" s="9"/>
      <c r="E853" s="11"/>
      <c r="F853" s="9"/>
      <c r="G853" s="9"/>
      <c r="H853" s="9"/>
      <c r="I853" s="9"/>
      <c r="J853" s="10"/>
      <c r="K853" s="9"/>
      <c r="L853" s="9"/>
      <c r="M853" s="12"/>
      <c r="N853" s="9"/>
    </row>
    <row r="854" spans="1:14" x14ac:dyDescent="0.25">
      <c r="A854" s="9"/>
      <c r="B854" s="10"/>
      <c r="C854" s="11"/>
      <c r="D854" s="9"/>
      <c r="E854" s="11"/>
      <c r="F854" s="9"/>
      <c r="G854" s="9"/>
      <c r="H854" s="9"/>
      <c r="I854" s="9"/>
      <c r="J854" s="10"/>
      <c r="K854" s="9"/>
      <c r="L854" s="9"/>
      <c r="M854" s="12"/>
      <c r="N854" s="9"/>
    </row>
    <row r="855" spans="1:14" x14ac:dyDescent="0.25">
      <c r="A855" s="9"/>
      <c r="B855" s="10"/>
      <c r="C855" s="11"/>
      <c r="D855" s="9"/>
      <c r="E855" s="11"/>
      <c r="F855" s="9"/>
      <c r="G855" s="9"/>
      <c r="H855" s="9"/>
      <c r="I855" s="9"/>
      <c r="J855" s="10"/>
      <c r="K855" s="9"/>
      <c r="L855" s="9"/>
      <c r="M855" s="12"/>
      <c r="N855" s="9"/>
    </row>
    <row r="856" spans="1:14" x14ac:dyDescent="0.25">
      <c r="A856" s="9"/>
      <c r="B856" s="10"/>
      <c r="C856" s="11"/>
      <c r="D856" s="9"/>
      <c r="E856" s="11"/>
      <c r="F856" s="9"/>
      <c r="G856" s="9"/>
      <c r="H856" s="9"/>
      <c r="I856" s="9"/>
      <c r="J856" s="10"/>
      <c r="K856" s="9"/>
      <c r="L856" s="9"/>
      <c r="M856" s="12"/>
      <c r="N856" s="9"/>
    </row>
    <row r="857" spans="1:14" x14ac:dyDescent="0.25">
      <c r="A857" s="9"/>
      <c r="B857" s="10"/>
      <c r="C857" s="11"/>
      <c r="D857" s="9"/>
      <c r="E857" s="11"/>
      <c r="F857" s="9"/>
      <c r="G857" s="9"/>
      <c r="H857" s="9"/>
      <c r="I857" s="9"/>
      <c r="J857" s="10"/>
      <c r="K857" s="9"/>
      <c r="L857" s="9"/>
      <c r="M857" s="12"/>
      <c r="N857" s="9"/>
    </row>
    <row r="858" spans="1:14" x14ac:dyDescent="0.25">
      <c r="A858" s="9"/>
      <c r="B858" s="10"/>
      <c r="C858" s="11"/>
      <c r="D858" s="9"/>
      <c r="E858" s="11"/>
      <c r="F858" s="9"/>
      <c r="G858" s="9"/>
      <c r="H858" s="9"/>
      <c r="I858" s="9"/>
      <c r="J858" s="10"/>
      <c r="K858" s="9"/>
      <c r="L858" s="9"/>
      <c r="M858" s="12"/>
      <c r="N858" s="9"/>
    </row>
    <row r="859" spans="1:14" x14ac:dyDescent="0.25">
      <c r="A859" s="9"/>
      <c r="B859" s="10"/>
      <c r="C859" s="11"/>
      <c r="D859" s="9"/>
      <c r="E859" s="11"/>
      <c r="F859" s="9"/>
      <c r="G859" s="9"/>
      <c r="H859" s="9"/>
      <c r="I859" s="9"/>
      <c r="J859" s="10"/>
      <c r="K859" s="9"/>
      <c r="L859" s="9"/>
      <c r="M859" s="12"/>
      <c r="N859" s="9"/>
    </row>
    <row r="860" spans="1:14" x14ac:dyDescent="0.25">
      <c r="A860" s="9"/>
      <c r="B860" s="10"/>
      <c r="C860" s="11"/>
      <c r="D860" s="9"/>
      <c r="E860" s="11"/>
      <c r="F860" s="9"/>
      <c r="G860" s="9"/>
      <c r="H860" s="9"/>
      <c r="I860" s="9"/>
      <c r="J860" s="10"/>
      <c r="K860" s="9"/>
      <c r="L860" s="9"/>
      <c r="M860" s="12"/>
      <c r="N860" s="9"/>
    </row>
    <row r="861" spans="1:14" x14ac:dyDescent="0.25">
      <c r="A861" s="9"/>
      <c r="B861" s="10"/>
      <c r="C861" s="11"/>
      <c r="D861" s="9"/>
      <c r="E861" s="11"/>
      <c r="F861" s="9"/>
      <c r="G861" s="9"/>
      <c r="H861" s="9"/>
      <c r="I861" s="9"/>
      <c r="J861" s="10"/>
      <c r="K861" s="9"/>
      <c r="L861" s="9"/>
      <c r="M861" s="12"/>
      <c r="N861" s="9"/>
    </row>
    <row r="862" spans="1:14" x14ac:dyDescent="0.25">
      <c r="A862" s="9"/>
      <c r="B862" s="10"/>
      <c r="C862" s="11"/>
      <c r="D862" s="9"/>
      <c r="E862" s="11"/>
      <c r="F862" s="9"/>
      <c r="G862" s="9"/>
      <c r="H862" s="9"/>
      <c r="I862" s="9"/>
      <c r="J862" s="10"/>
      <c r="K862" s="9"/>
      <c r="L862" s="9"/>
      <c r="M862" s="12"/>
      <c r="N862" s="9"/>
    </row>
    <row r="863" spans="1:14" x14ac:dyDescent="0.25">
      <c r="A863" s="9"/>
      <c r="B863" s="10"/>
      <c r="C863" s="11"/>
      <c r="D863" s="9"/>
      <c r="E863" s="11"/>
      <c r="F863" s="9"/>
      <c r="G863" s="9"/>
      <c r="H863" s="9"/>
      <c r="I863" s="9"/>
      <c r="J863" s="10"/>
      <c r="K863" s="9"/>
      <c r="L863" s="9"/>
      <c r="M863" s="12"/>
      <c r="N863" s="9"/>
    </row>
    <row r="864" spans="1:14" x14ac:dyDescent="0.25">
      <c r="A864" s="9"/>
      <c r="B864" s="10"/>
      <c r="C864" s="11"/>
      <c r="D864" s="9"/>
      <c r="E864" s="11"/>
      <c r="F864" s="9"/>
      <c r="G864" s="9"/>
      <c r="H864" s="9"/>
      <c r="I864" s="9"/>
      <c r="J864" s="10"/>
      <c r="K864" s="9"/>
      <c r="L864" s="9"/>
      <c r="M864" s="12"/>
      <c r="N864" s="9"/>
    </row>
    <row r="865" spans="1:14" x14ac:dyDescent="0.25">
      <c r="A865" s="9"/>
      <c r="B865" s="10"/>
      <c r="C865" s="11"/>
      <c r="D865" s="9"/>
      <c r="E865" s="11"/>
      <c r="F865" s="9"/>
      <c r="G865" s="9"/>
      <c r="H865" s="9"/>
      <c r="I865" s="9"/>
      <c r="J865" s="10"/>
      <c r="K865" s="9"/>
      <c r="L865" s="9"/>
      <c r="M865" s="12"/>
      <c r="N865" s="9"/>
    </row>
    <row r="866" spans="1:14" x14ac:dyDescent="0.25">
      <c r="A866" s="9"/>
      <c r="B866" s="10"/>
      <c r="C866" s="11"/>
      <c r="D866" s="9"/>
      <c r="E866" s="11"/>
      <c r="F866" s="9"/>
      <c r="G866" s="9"/>
      <c r="H866" s="9"/>
      <c r="I866" s="9"/>
      <c r="J866" s="10"/>
      <c r="K866" s="9"/>
      <c r="L866" s="9"/>
      <c r="M866" s="12"/>
      <c r="N866" s="9"/>
    </row>
    <row r="867" spans="1:14" x14ac:dyDescent="0.25">
      <c r="A867" s="9"/>
      <c r="B867" s="10"/>
      <c r="C867" s="11"/>
      <c r="D867" s="9"/>
      <c r="E867" s="11"/>
      <c r="F867" s="9"/>
      <c r="G867" s="9"/>
      <c r="H867" s="9"/>
      <c r="I867" s="9"/>
      <c r="J867" s="10"/>
      <c r="K867" s="9"/>
      <c r="L867" s="9"/>
      <c r="M867" s="12"/>
      <c r="N867" s="9"/>
    </row>
    <row r="868" spans="1:14" x14ac:dyDescent="0.25">
      <c r="A868" s="9"/>
      <c r="B868" s="10"/>
      <c r="C868" s="11"/>
      <c r="D868" s="9"/>
      <c r="E868" s="11"/>
      <c r="F868" s="9"/>
      <c r="G868" s="9"/>
      <c r="H868" s="9"/>
      <c r="I868" s="9"/>
      <c r="J868" s="10"/>
      <c r="K868" s="9"/>
      <c r="L868" s="9"/>
      <c r="M868" s="12"/>
      <c r="N868" s="9"/>
    </row>
    <row r="869" spans="1:14" x14ac:dyDescent="0.25">
      <c r="A869" s="9"/>
      <c r="B869" s="10"/>
      <c r="C869" s="11"/>
      <c r="D869" s="9"/>
      <c r="E869" s="11"/>
      <c r="F869" s="9"/>
      <c r="G869" s="9"/>
      <c r="H869" s="9"/>
      <c r="I869" s="9"/>
      <c r="J869" s="10"/>
      <c r="K869" s="9"/>
      <c r="L869" s="9"/>
      <c r="M869" s="12"/>
      <c r="N869" s="9"/>
    </row>
    <row r="870" spans="1:14" x14ac:dyDescent="0.25">
      <c r="A870" s="9"/>
      <c r="B870" s="10"/>
      <c r="C870" s="11"/>
      <c r="D870" s="9"/>
      <c r="E870" s="11"/>
      <c r="F870" s="9"/>
      <c r="G870" s="9"/>
      <c r="H870" s="9"/>
      <c r="I870" s="9"/>
      <c r="J870" s="10"/>
      <c r="K870" s="9"/>
      <c r="L870" s="9"/>
      <c r="M870" s="12"/>
      <c r="N870" s="9"/>
    </row>
    <row r="871" spans="1:14" x14ac:dyDescent="0.25">
      <c r="A871" s="9"/>
      <c r="B871" s="10"/>
      <c r="C871" s="11"/>
      <c r="D871" s="9"/>
      <c r="E871" s="11"/>
      <c r="F871" s="9"/>
      <c r="G871" s="9"/>
      <c r="H871" s="9"/>
      <c r="I871" s="9"/>
      <c r="J871" s="10"/>
      <c r="K871" s="9"/>
      <c r="L871" s="9"/>
      <c r="M871" s="12"/>
      <c r="N871" s="9"/>
    </row>
    <row r="872" spans="1:14" x14ac:dyDescent="0.25">
      <c r="A872" s="9"/>
      <c r="B872" s="10"/>
      <c r="C872" s="11"/>
      <c r="D872" s="9"/>
      <c r="E872" s="11"/>
      <c r="F872" s="9"/>
      <c r="G872" s="9"/>
      <c r="H872" s="9"/>
      <c r="I872" s="9"/>
      <c r="J872" s="10"/>
      <c r="K872" s="9"/>
      <c r="L872" s="9"/>
      <c r="M872" s="12"/>
      <c r="N872" s="9"/>
    </row>
    <row r="873" spans="1:14" x14ac:dyDescent="0.25">
      <c r="A873" s="9"/>
      <c r="B873" s="10"/>
      <c r="C873" s="11"/>
      <c r="D873" s="9"/>
      <c r="E873" s="11"/>
      <c r="F873" s="9"/>
      <c r="G873" s="9"/>
      <c r="H873" s="9"/>
      <c r="I873" s="9"/>
      <c r="J873" s="10"/>
      <c r="K873" s="9"/>
      <c r="L873" s="9"/>
      <c r="M873" s="12"/>
      <c r="N873" s="9"/>
    </row>
    <row r="874" spans="1:14" x14ac:dyDescent="0.25">
      <c r="A874" s="9"/>
      <c r="B874" s="10"/>
      <c r="C874" s="11"/>
      <c r="D874" s="9"/>
      <c r="E874" s="11"/>
      <c r="F874" s="9"/>
      <c r="G874" s="9"/>
      <c r="H874" s="9"/>
      <c r="I874" s="9"/>
      <c r="J874" s="10"/>
      <c r="K874" s="9"/>
      <c r="L874" s="9"/>
      <c r="M874" s="12"/>
      <c r="N874" s="9"/>
    </row>
    <row r="875" spans="1:14" x14ac:dyDescent="0.25">
      <c r="A875" s="9"/>
      <c r="B875" s="10"/>
      <c r="C875" s="11"/>
      <c r="D875" s="9"/>
      <c r="E875" s="11"/>
      <c r="F875" s="9"/>
      <c r="G875" s="9"/>
      <c r="H875" s="9"/>
      <c r="I875" s="9"/>
      <c r="J875" s="10"/>
      <c r="K875" s="9"/>
      <c r="L875" s="9"/>
      <c r="M875" s="12"/>
      <c r="N875" s="9"/>
    </row>
    <row r="876" spans="1:14" x14ac:dyDescent="0.25">
      <c r="A876" s="9"/>
      <c r="B876" s="10"/>
      <c r="C876" s="11"/>
      <c r="D876" s="9"/>
      <c r="E876" s="11"/>
      <c r="F876" s="9"/>
      <c r="G876" s="9"/>
      <c r="H876" s="9"/>
      <c r="I876" s="9"/>
      <c r="J876" s="10"/>
      <c r="K876" s="9"/>
      <c r="L876" s="9"/>
      <c r="M876" s="12"/>
      <c r="N876" s="9"/>
    </row>
    <row r="877" spans="1:14" x14ac:dyDescent="0.25">
      <c r="A877" s="9"/>
      <c r="B877" s="10"/>
      <c r="C877" s="11"/>
      <c r="D877" s="9"/>
      <c r="E877" s="11"/>
      <c r="F877" s="9"/>
      <c r="G877" s="9"/>
      <c r="H877" s="9"/>
      <c r="I877" s="9"/>
      <c r="J877" s="10"/>
      <c r="K877" s="9"/>
      <c r="L877" s="9"/>
      <c r="M877" s="12"/>
      <c r="N877" s="9"/>
    </row>
    <row r="878" spans="1:14" x14ac:dyDescent="0.25">
      <c r="A878" s="9"/>
      <c r="B878" s="10"/>
      <c r="C878" s="11"/>
      <c r="D878" s="9"/>
      <c r="E878" s="11"/>
      <c r="F878" s="9"/>
      <c r="G878" s="9"/>
      <c r="H878" s="9"/>
      <c r="I878" s="9"/>
      <c r="J878" s="10"/>
      <c r="K878" s="9"/>
      <c r="L878" s="9"/>
      <c r="M878" s="12"/>
      <c r="N878" s="9"/>
    </row>
    <row r="879" spans="1:14" x14ac:dyDescent="0.25">
      <c r="A879" s="9"/>
      <c r="B879" s="10"/>
      <c r="C879" s="11"/>
      <c r="D879" s="9"/>
      <c r="E879" s="11"/>
      <c r="F879" s="9"/>
      <c r="G879" s="9"/>
      <c r="H879" s="9"/>
      <c r="I879" s="9"/>
      <c r="J879" s="10"/>
      <c r="K879" s="9"/>
      <c r="L879" s="9"/>
      <c r="M879" s="12"/>
      <c r="N879" s="9"/>
    </row>
    <row r="880" spans="1:14" x14ac:dyDescent="0.25">
      <c r="A880" s="9"/>
      <c r="B880" s="10"/>
      <c r="C880" s="11"/>
      <c r="D880" s="9"/>
      <c r="E880" s="11"/>
      <c r="F880" s="9"/>
      <c r="G880" s="9"/>
      <c r="H880" s="9"/>
      <c r="I880" s="9"/>
      <c r="J880" s="10"/>
      <c r="K880" s="9"/>
      <c r="L880" s="9"/>
      <c r="M880" s="12"/>
      <c r="N880" s="9"/>
    </row>
    <row r="881" spans="1:14" x14ac:dyDescent="0.25">
      <c r="A881" s="9"/>
      <c r="B881" s="10"/>
      <c r="C881" s="11"/>
      <c r="D881" s="9"/>
      <c r="E881" s="11"/>
      <c r="F881" s="9"/>
      <c r="G881" s="9"/>
      <c r="H881" s="9"/>
      <c r="I881" s="9"/>
      <c r="J881" s="10"/>
      <c r="K881" s="9"/>
      <c r="L881" s="9"/>
      <c r="M881" s="12"/>
      <c r="N881" s="9"/>
    </row>
    <row r="882" spans="1:14" x14ac:dyDescent="0.25">
      <c r="A882" s="9"/>
      <c r="B882" s="10"/>
      <c r="C882" s="11"/>
      <c r="D882" s="9"/>
      <c r="E882" s="11"/>
      <c r="F882" s="9"/>
      <c r="G882" s="9"/>
      <c r="H882" s="9"/>
      <c r="I882" s="9"/>
      <c r="J882" s="10"/>
      <c r="K882" s="9"/>
      <c r="L882" s="9"/>
      <c r="M882" s="12"/>
      <c r="N882" s="9"/>
    </row>
    <row r="883" spans="1:14" x14ac:dyDescent="0.25">
      <c r="A883" s="9"/>
      <c r="B883" s="10"/>
      <c r="C883" s="11"/>
      <c r="D883" s="9"/>
      <c r="E883" s="11"/>
      <c r="F883" s="9"/>
      <c r="G883" s="9"/>
      <c r="H883" s="9"/>
      <c r="I883" s="9"/>
      <c r="J883" s="10"/>
      <c r="K883" s="9"/>
      <c r="L883" s="9"/>
      <c r="M883" s="12"/>
      <c r="N883" s="9"/>
    </row>
    <row r="884" spans="1:14" x14ac:dyDescent="0.25">
      <c r="A884" s="9"/>
      <c r="B884" s="10"/>
      <c r="C884" s="11"/>
      <c r="D884" s="9"/>
      <c r="E884" s="11"/>
      <c r="F884" s="9"/>
      <c r="G884" s="9"/>
      <c r="H884" s="9"/>
      <c r="I884" s="9"/>
      <c r="J884" s="10"/>
      <c r="K884" s="9"/>
      <c r="L884" s="9"/>
      <c r="M884" s="12"/>
      <c r="N884" s="9"/>
    </row>
    <row r="885" spans="1:14" x14ac:dyDescent="0.25">
      <c r="A885" s="9"/>
      <c r="B885" s="10"/>
      <c r="C885" s="11"/>
      <c r="D885" s="9"/>
      <c r="E885" s="11"/>
      <c r="F885" s="9"/>
      <c r="G885" s="9"/>
      <c r="H885" s="9"/>
      <c r="I885" s="9"/>
      <c r="J885" s="10"/>
      <c r="K885" s="9"/>
      <c r="L885" s="9"/>
      <c r="M885" s="12"/>
      <c r="N885" s="9"/>
    </row>
    <row r="886" spans="1:14" x14ac:dyDescent="0.25">
      <c r="A886" s="9"/>
      <c r="B886" s="10"/>
      <c r="C886" s="11"/>
      <c r="D886" s="9"/>
      <c r="E886" s="11"/>
      <c r="F886" s="9"/>
      <c r="G886" s="9"/>
      <c r="H886" s="9"/>
      <c r="I886" s="9"/>
      <c r="J886" s="10"/>
      <c r="K886" s="9"/>
      <c r="L886" s="9"/>
      <c r="M886" s="12"/>
      <c r="N886" s="9"/>
    </row>
    <row r="887" spans="1:14" x14ac:dyDescent="0.25">
      <c r="A887" s="9"/>
      <c r="B887" s="10"/>
      <c r="C887" s="11"/>
      <c r="D887" s="9"/>
      <c r="E887" s="11"/>
      <c r="F887" s="9"/>
      <c r="G887" s="9"/>
      <c r="H887" s="9"/>
      <c r="I887" s="9"/>
      <c r="J887" s="10"/>
      <c r="K887" s="9"/>
      <c r="L887" s="9"/>
      <c r="M887" s="12"/>
      <c r="N887" s="9"/>
    </row>
    <row r="888" spans="1:14" x14ac:dyDescent="0.25">
      <c r="A888" s="9"/>
      <c r="B888" s="10"/>
      <c r="C888" s="11"/>
      <c r="D888" s="9"/>
      <c r="E888" s="11"/>
      <c r="F888" s="9"/>
      <c r="G888" s="9"/>
      <c r="H888" s="9"/>
      <c r="I888" s="9"/>
      <c r="J888" s="10"/>
      <c r="K888" s="9"/>
      <c r="L888" s="9"/>
      <c r="M888" s="12"/>
      <c r="N888" s="9"/>
    </row>
    <row r="889" spans="1:14" x14ac:dyDescent="0.25">
      <c r="A889" s="9"/>
      <c r="B889" s="10"/>
      <c r="C889" s="11"/>
      <c r="D889" s="9"/>
      <c r="E889" s="11"/>
      <c r="F889" s="9"/>
      <c r="G889" s="9"/>
      <c r="H889" s="9"/>
      <c r="I889" s="9"/>
      <c r="J889" s="10"/>
      <c r="K889" s="9"/>
      <c r="L889" s="9"/>
      <c r="M889" s="12"/>
      <c r="N889" s="9"/>
    </row>
    <row r="890" spans="1:14" x14ac:dyDescent="0.25">
      <c r="A890" s="9"/>
      <c r="B890" s="10"/>
      <c r="C890" s="11"/>
      <c r="D890" s="9"/>
      <c r="E890" s="11"/>
      <c r="F890" s="9"/>
      <c r="G890" s="9"/>
      <c r="H890" s="9"/>
      <c r="I890" s="9"/>
      <c r="J890" s="10"/>
      <c r="K890" s="9"/>
      <c r="L890" s="9"/>
      <c r="M890" s="12"/>
      <c r="N890" s="9"/>
    </row>
    <row r="891" spans="1:14" x14ac:dyDescent="0.25">
      <c r="A891" s="9"/>
      <c r="B891" s="10"/>
      <c r="C891" s="11"/>
      <c r="D891" s="9"/>
      <c r="E891" s="11"/>
      <c r="F891" s="9"/>
      <c r="G891" s="9"/>
      <c r="H891" s="9"/>
      <c r="I891" s="9"/>
      <c r="J891" s="10"/>
      <c r="K891" s="9"/>
      <c r="L891" s="9"/>
      <c r="M891" s="12"/>
      <c r="N891" s="9"/>
    </row>
    <row r="892" spans="1:14" x14ac:dyDescent="0.25">
      <c r="A892" s="9"/>
      <c r="B892" s="10"/>
      <c r="C892" s="11"/>
      <c r="D892" s="9"/>
      <c r="E892" s="11"/>
      <c r="F892" s="9"/>
      <c r="G892" s="9"/>
      <c r="H892" s="9"/>
      <c r="I892" s="9"/>
      <c r="J892" s="10"/>
      <c r="K892" s="9"/>
      <c r="L892" s="9"/>
      <c r="M892" s="12"/>
      <c r="N892" s="9"/>
    </row>
    <row r="893" spans="1:14" x14ac:dyDescent="0.25">
      <c r="A893" s="9"/>
      <c r="B893" s="10"/>
      <c r="C893" s="11"/>
      <c r="D893" s="9"/>
      <c r="E893" s="11"/>
      <c r="F893" s="9"/>
      <c r="G893" s="9"/>
      <c r="H893" s="9"/>
      <c r="I893" s="9"/>
      <c r="J893" s="10"/>
      <c r="K893" s="9"/>
      <c r="L893" s="9"/>
      <c r="M893" s="12"/>
      <c r="N893" s="9"/>
    </row>
    <row r="894" spans="1:14" x14ac:dyDescent="0.25">
      <c r="A894" s="9"/>
      <c r="B894" s="10"/>
      <c r="C894" s="11"/>
      <c r="D894" s="9"/>
      <c r="E894" s="11"/>
      <c r="F894" s="9"/>
      <c r="G894" s="9"/>
      <c r="H894" s="9"/>
      <c r="I894" s="9"/>
      <c r="J894" s="10"/>
      <c r="K894" s="9"/>
      <c r="L894" s="9"/>
      <c r="M894" s="12"/>
      <c r="N894" s="9"/>
    </row>
    <row r="895" spans="1:14" x14ac:dyDescent="0.25">
      <c r="A895" s="9"/>
      <c r="B895" s="10"/>
      <c r="C895" s="11"/>
      <c r="D895" s="9"/>
      <c r="E895" s="11"/>
      <c r="F895" s="9"/>
      <c r="G895" s="9"/>
      <c r="H895" s="9"/>
      <c r="I895" s="9"/>
      <c r="J895" s="10"/>
      <c r="K895" s="9"/>
      <c r="L895" s="9"/>
      <c r="M895" s="12"/>
      <c r="N895" s="9"/>
    </row>
    <row r="896" spans="1:14" x14ac:dyDescent="0.25">
      <c r="A896" s="9"/>
      <c r="B896" s="10"/>
      <c r="C896" s="11"/>
      <c r="D896" s="9"/>
      <c r="E896" s="11"/>
      <c r="F896" s="9"/>
      <c r="G896" s="9"/>
      <c r="H896" s="9"/>
      <c r="I896" s="9"/>
      <c r="J896" s="10"/>
      <c r="K896" s="9"/>
      <c r="L896" s="9"/>
      <c r="M896" s="12"/>
      <c r="N896" s="9"/>
    </row>
    <row r="897" spans="1:14" x14ac:dyDescent="0.25">
      <c r="A897" s="9"/>
      <c r="B897" s="10"/>
      <c r="C897" s="11"/>
      <c r="D897" s="9"/>
      <c r="E897" s="11"/>
      <c r="F897" s="9"/>
      <c r="G897" s="9"/>
      <c r="H897" s="9"/>
      <c r="I897" s="9"/>
      <c r="J897" s="10"/>
      <c r="K897" s="9"/>
      <c r="L897" s="9"/>
      <c r="M897" s="12"/>
      <c r="N897" s="9"/>
    </row>
    <row r="898" spans="1:14" x14ac:dyDescent="0.25">
      <c r="A898" s="9"/>
      <c r="B898" s="10"/>
      <c r="C898" s="11"/>
      <c r="D898" s="9"/>
      <c r="E898" s="11"/>
      <c r="F898" s="9"/>
      <c r="G898" s="9"/>
      <c r="H898" s="9"/>
      <c r="I898" s="9"/>
      <c r="J898" s="10"/>
      <c r="K898" s="9"/>
      <c r="L898" s="9"/>
      <c r="M898" s="12"/>
      <c r="N898" s="9"/>
    </row>
    <row r="899" spans="1:14" x14ac:dyDescent="0.25">
      <c r="A899" s="9"/>
      <c r="B899" s="10"/>
      <c r="C899" s="11"/>
      <c r="D899" s="9"/>
      <c r="E899" s="11"/>
      <c r="F899" s="9"/>
      <c r="G899" s="9"/>
      <c r="H899" s="9"/>
      <c r="I899" s="9"/>
      <c r="J899" s="10"/>
      <c r="K899" s="9"/>
      <c r="L899" s="9"/>
      <c r="M899" s="12"/>
      <c r="N899" s="9"/>
    </row>
    <row r="900" spans="1:14" x14ac:dyDescent="0.25">
      <c r="A900" s="9"/>
      <c r="B900" s="10"/>
      <c r="C900" s="11"/>
      <c r="D900" s="9"/>
      <c r="E900" s="11"/>
      <c r="F900" s="9"/>
      <c r="G900" s="9"/>
      <c r="H900" s="9"/>
      <c r="I900" s="9"/>
      <c r="J900" s="10"/>
      <c r="K900" s="9"/>
      <c r="L900" s="9"/>
      <c r="M900" s="12"/>
      <c r="N900" s="9"/>
    </row>
    <row r="901" spans="1:14" x14ac:dyDescent="0.25">
      <c r="A901" s="9"/>
      <c r="B901" s="10"/>
      <c r="C901" s="11"/>
      <c r="D901" s="9"/>
      <c r="E901" s="11"/>
      <c r="F901" s="9"/>
      <c r="G901" s="9"/>
      <c r="H901" s="9"/>
      <c r="I901" s="9"/>
      <c r="J901" s="10"/>
      <c r="K901" s="9"/>
      <c r="L901" s="9"/>
      <c r="M901" s="12"/>
      <c r="N901" s="9"/>
    </row>
    <row r="902" spans="1:14" x14ac:dyDescent="0.25">
      <c r="A902" s="9"/>
      <c r="B902" s="10"/>
      <c r="C902" s="11"/>
      <c r="D902" s="9"/>
      <c r="E902" s="11"/>
      <c r="F902" s="9"/>
      <c r="G902" s="9"/>
      <c r="H902" s="9"/>
      <c r="I902" s="9"/>
      <c r="J902" s="10"/>
      <c r="K902" s="9"/>
      <c r="L902" s="9"/>
      <c r="M902" s="12"/>
      <c r="N902" s="9"/>
    </row>
    <row r="903" spans="1:14" x14ac:dyDescent="0.25">
      <c r="A903" s="9"/>
      <c r="B903" s="10"/>
      <c r="C903" s="11"/>
      <c r="D903" s="9"/>
      <c r="E903" s="11"/>
      <c r="F903" s="9"/>
      <c r="G903" s="9"/>
      <c r="H903" s="9"/>
      <c r="I903" s="9"/>
      <c r="J903" s="10"/>
      <c r="K903" s="9"/>
      <c r="L903" s="9"/>
      <c r="M903" s="12"/>
      <c r="N903" s="9"/>
    </row>
    <row r="904" spans="1:14" x14ac:dyDescent="0.25">
      <c r="A904" s="9"/>
      <c r="B904" s="10"/>
      <c r="C904" s="11"/>
      <c r="D904" s="9"/>
      <c r="E904" s="11"/>
      <c r="F904" s="9"/>
      <c r="G904" s="9"/>
      <c r="H904" s="9"/>
      <c r="I904" s="9"/>
      <c r="J904" s="10"/>
      <c r="K904" s="9"/>
      <c r="L904" s="9"/>
      <c r="M904" s="12"/>
      <c r="N904" s="9"/>
    </row>
    <row r="905" spans="1:14" x14ac:dyDescent="0.25">
      <c r="A905" s="9"/>
      <c r="B905" s="10"/>
      <c r="C905" s="11"/>
      <c r="D905" s="9"/>
      <c r="E905" s="11"/>
      <c r="F905" s="9"/>
      <c r="G905" s="9"/>
      <c r="H905" s="9"/>
      <c r="I905" s="9"/>
      <c r="J905" s="10"/>
      <c r="K905" s="9"/>
      <c r="L905" s="9"/>
      <c r="M905" s="12"/>
      <c r="N905" s="9"/>
    </row>
    <row r="906" spans="1:14" x14ac:dyDescent="0.25">
      <c r="A906" s="9"/>
      <c r="B906" s="10"/>
      <c r="C906" s="11"/>
      <c r="D906" s="9"/>
      <c r="E906" s="11"/>
      <c r="F906" s="9"/>
      <c r="G906" s="9"/>
      <c r="H906" s="9"/>
      <c r="I906" s="9"/>
      <c r="J906" s="10"/>
      <c r="K906" s="9"/>
      <c r="L906" s="9"/>
      <c r="M906" s="12"/>
      <c r="N906" s="9"/>
    </row>
    <row r="907" spans="1:14" x14ac:dyDescent="0.25">
      <c r="A907" s="9"/>
      <c r="B907" s="10"/>
      <c r="C907" s="11"/>
      <c r="D907" s="9"/>
      <c r="E907" s="11"/>
      <c r="F907" s="9"/>
      <c r="G907" s="9"/>
      <c r="H907" s="9"/>
      <c r="I907" s="9"/>
      <c r="J907" s="10"/>
      <c r="K907" s="9"/>
      <c r="L907" s="9"/>
      <c r="M907" s="12"/>
      <c r="N907" s="9"/>
    </row>
    <row r="908" spans="1:14" x14ac:dyDescent="0.25">
      <c r="A908" s="9"/>
      <c r="B908" s="10"/>
      <c r="C908" s="11"/>
      <c r="D908" s="9"/>
      <c r="E908" s="11"/>
      <c r="F908" s="9"/>
      <c r="G908" s="9"/>
      <c r="H908" s="9"/>
      <c r="I908" s="9"/>
      <c r="J908" s="10"/>
      <c r="K908" s="9"/>
      <c r="L908" s="9"/>
      <c r="M908" s="12"/>
      <c r="N908" s="9"/>
    </row>
    <row r="909" spans="1:14" x14ac:dyDescent="0.25">
      <c r="A909" s="9"/>
      <c r="B909" s="10"/>
      <c r="C909" s="11"/>
      <c r="D909" s="9"/>
      <c r="E909" s="11"/>
      <c r="F909" s="9"/>
      <c r="G909" s="9"/>
      <c r="H909" s="9"/>
      <c r="I909" s="9"/>
      <c r="J909" s="10"/>
      <c r="K909" s="9"/>
      <c r="L909" s="9"/>
      <c r="M909" s="12"/>
      <c r="N909" s="9"/>
    </row>
    <row r="910" spans="1:14" x14ac:dyDescent="0.25">
      <c r="A910" s="9"/>
      <c r="B910" s="10"/>
      <c r="C910" s="11"/>
      <c r="D910" s="9"/>
      <c r="E910" s="11"/>
      <c r="F910" s="9"/>
      <c r="G910" s="9"/>
      <c r="H910" s="9"/>
      <c r="I910" s="9"/>
      <c r="J910" s="10"/>
      <c r="K910" s="9"/>
      <c r="L910" s="9"/>
      <c r="M910" s="12"/>
      <c r="N910" s="9"/>
    </row>
    <row r="911" spans="1:14" x14ac:dyDescent="0.25">
      <c r="A911" s="9"/>
      <c r="B911" s="10"/>
      <c r="C911" s="11"/>
      <c r="D911" s="9"/>
      <c r="E911" s="11"/>
      <c r="F911" s="9"/>
      <c r="G911" s="9"/>
      <c r="H911" s="9"/>
      <c r="I911" s="9"/>
      <c r="J911" s="10"/>
      <c r="K911" s="9"/>
      <c r="L911" s="9"/>
      <c r="M911" s="12"/>
      <c r="N911" s="9"/>
    </row>
    <row r="912" spans="1:14" x14ac:dyDescent="0.25">
      <c r="A912" s="9"/>
      <c r="B912" s="10"/>
      <c r="C912" s="11"/>
      <c r="D912" s="9"/>
      <c r="E912" s="11"/>
      <c r="F912" s="9"/>
      <c r="G912" s="9"/>
      <c r="H912" s="9"/>
      <c r="I912" s="9"/>
      <c r="J912" s="10"/>
      <c r="K912" s="9"/>
      <c r="L912" s="9"/>
      <c r="M912" s="12"/>
      <c r="N912" s="9"/>
    </row>
    <row r="913" spans="1:14" x14ac:dyDescent="0.25">
      <c r="A913" s="9"/>
      <c r="B913" s="10"/>
      <c r="C913" s="11"/>
      <c r="D913" s="9"/>
      <c r="E913" s="11"/>
      <c r="F913" s="9"/>
      <c r="G913" s="9"/>
      <c r="H913" s="9"/>
      <c r="I913" s="9"/>
      <c r="J913" s="10"/>
      <c r="K913" s="9"/>
      <c r="L913" s="9"/>
      <c r="M913" s="12"/>
      <c r="N913" s="9"/>
    </row>
    <row r="914" spans="1:14" x14ac:dyDescent="0.25">
      <c r="A914" s="9"/>
      <c r="B914" s="10"/>
      <c r="C914" s="11"/>
      <c r="D914" s="9"/>
      <c r="E914" s="11"/>
      <c r="F914" s="9"/>
      <c r="G914" s="9"/>
      <c r="H914" s="9"/>
      <c r="I914" s="9"/>
      <c r="J914" s="10"/>
      <c r="K914" s="9"/>
      <c r="L914" s="9"/>
      <c r="M914" s="12"/>
      <c r="N914" s="9"/>
    </row>
    <row r="915" spans="1:14" x14ac:dyDescent="0.25">
      <c r="A915" s="9"/>
      <c r="B915" s="10"/>
      <c r="C915" s="11"/>
      <c r="D915" s="9"/>
      <c r="E915" s="11"/>
      <c r="F915" s="9"/>
      <c r="G915" s="9"/>
      <c r="H915" s="9"/>
      <c r="I915" s="9"/>
      <c r="J915" s="10"/>
      <c r="K915" s="9"/>
      <c r="L915" s="9"/>
      <c r="M915" s="12"/>
      <c r="N915" s="9"/>
    </row>
    <row r="916" spans="1:14" x14ac:dyDescent="0.25">
      <c r="A916" s="9"/>
      <c r="B916" s="10"/>
      <c r="C916" s="11"/>
      <c r="D916" s="9"/>
      <c r="E916" s="11"/>
      <c r="F916" s="9"/>
      <c r="G916" s="9"/>
      <c r="H916" s="9"/>
      <c r="I916" s="9"/>
      <c r="J916" s="10"/>
      <c r="K916" s="9"/>
      <c r="L916" s="9"/>
      <c r="M916" s="12"/>
      <c r="N916" s="9"/>
    </row>
    <row r="917" spans="1:14" x14ac:dyDescent="0.25">
      <c r="A917" s="9"/>
      <c r="B917" s="10"/>
      <c r="C917" s="11"/>
      <c r="D917" s="9"/>
      <c r="E917" s="11"/>
      <c r="F917" s="9"/>
      <c r="G917" s="9"/>
      <c r="H917" s="9"/>
      <c r="I917" s="9"/>
      <c r="J917" s="10"/>
      <c r="K917" s="9"/>
      <c r="L917" s="9"/>
      <c r="M917" s="12"/>
      <c r="N917" s="9"/>
    </row>
    <row r="918" spans="1:14" x14ac:dyDescent="0.25">
      <c r="A918" s="9"/>
      <c r="B918" s="10"/>
      <c r="C918" s="11"/>
      <c r="D918" s="9"/>
      <c r="E918" s="11"/>
      <c r="F918" s="9"/>
      <c r="G918" s="9"/>
      <c r="H918" s="9"/>
      <c r="I918" s="9"/>
      <c r="J918" s="10"/>
      <c r="K918" s="9"/>
      <c r="L918" s="9"/>
      <c r="M918" s="12"/>
      <c r="N918" s="9"/>
    </row>
    <row r="919" spans="1:14" x14ac:dyDescent="0.25">
      <c r="A919" s="9"/>
      <c r="B919" s="10"/>
      <c r="C919" s="11"/>
      <c r="D919" s="9"/>
      <c r="E919" s="11"/>
      <c r="F919" s="9"/>
      <c r="G919" s="9"/>
      <c r="H919" s="9"/>
      <c r="I919" s="9"/>
      <c r="J919" s="10"/>
      <c r="K919" s="9"/>
      <c r="L919" s="9"/>
      <c r="M919" s="12"/>
      <c r="N919" s="9"/>
    </row>
    <row r="920" spans="1:14" x14ac:dyDescent="0.25">
      <c r="A920" s="9"/>
      <c r="B920" s="10"/>
      <c r="C920" s="11"/>
      <c r="D920" s="9"/>
      <c r="E920" s="11"/>
      <c r="F920" s="9"/>
      <c r="G920" s="9"/>
      <c r="H920" s="9"/>
      <c r="I920" s="9"/>
      <c r="J920" s="10"/>
      <c r="K920" s="9"/>
      <c r="L920" s="9"/>
      <c r="M920" s="12"/>
      <c r="N920" s="9"/>
    </row>
    <row r="921" spans="1:14" x14ac:dyDescent="0.25">
      <c r="A921" s="9"/>
      <c r="B921" s="10"/>
      <c r="C921" s="11"/>
      <c r="D921" s="9"/>
      <c r="E921" s="11"/>
      <c r="F921" s="9"/>
      <c r="G921" s="9"/>
      <c r="H921" s="9"/>
      <c r="I921" s="9"/>
      <c r="J921" s="10"/>
      <c r="K921" s="9"/>
      <c r="L921" s="9"/>
      <c r="M921" s="12"/>
      <c r="N921" s="9"/>
    </row>
    <row r="922" spans="1:14" x14ac:dyDescent="0.25">
      <c r="A922" s="9"/>
      <c r="B922" s="10"/>
      <c r="C922" s="11"/>
      <c r="D922" s="9"/>
      <c r="E922" s="11"/>
      <c r="F922" s="9"/>
      <c r="G922" s="9"/>
      <c r="H922" s="9"/>
      <c r="I922" s="9"/>
      <c r="J922" s="10"/>
      <c r="K922" s="9"/>
      <c r="L922" s="9"/>
      <c r="M922" s="12"/>
      <c r="N922" s="9"/>
    </row>
    <row r="923" spans="1:14" x14ac:dyDescent="0.25">
      <c r="A923" s="9"/>
      <c r="B923" s="10"/>
      <c r="C923" s="11"/>
      <c r="D923" s="9"/>
      <c r="E923" s="11"/>
      <c r="F923" s="9"/>
      <c r="G923" s="9"/>
      <c r="H923" s="9"/>
      <c r="I923" s="9"/>
      <c r="J923" s="10"/>
      <c r="K923" s="9"/>
      <c r="L923" s="9"/>
      <c r="M923" s="12"/>
      <c r="N923" s="9"/>
    </row>
    <row r="924" spans="1:14" x14ac:dyDescent="0.25">
      <c r="A924" s="9"/>
      <c r="B924" s="10"/>
      <c r="C924" s="11"/>
      <c r="D924" s="9"/>
      <c r="E924" s="11"/>
      <c r="F924" s="9"/>
      <c r="G924" s="9"/>
      <c r="H924" s="9"/>
      <c r="I924" s="9"/>
      <c r="J924" s="10"/>
      <c r="K924" s="9"/>
      <c r="L924" s="9"/>
      <c r="M924" s="12"/>
      <c r="N924" s="9"/>
    </row>
    <row r="925" spans="1:14" x14ac:dyDescent="0.25">
      <c r="A925" s="9"/>
      <c r="B925" s="10"/>
      <c r="C925" s="11"/>
      <c r="D925" s="9"/>
      <c r="E925" s="11"/>
      <c r="F925" s="9"/>
      <c r="G925" s="9"/>
      <c r="H925" s="9"/>
      <c r="I925" s="9"/>
      <c r="J925" s="10"/>
      <c r="K925" s="9"/>
      <c r="L925" s="9"/>
      <c r="M925" s="12"/>
      <c r="N925" s="9"/>
    </row>
    <row r="926" spans="1:14" x14ac:dyDescent="0.25">
      <c r="A926" s="9"/>
      <c r="B926" s="10"/>
      <c r="C926" s="11"/>
      <c r="D926" s="9"/>
      <c r="E926" s="11"/>
      <c r="F926" s="9"/>
      <c r="G926" s="9"/>
      <c r="H926" s="9"/>
      <c r="I926" s="9"/>
      <c r="J926" s="10"/>
      <c r="K926" s="9"/>
      <c r="L926" s="9"/>
      <c r="M926" s="12"/>
      <c r="N926" s="9"/>
    </row>
    <row r="927" spans="1:14" x14ac:dyDescent="0.25">
      <c r="A927" s="9"/>
      <c r="B927" s="10"/>
      <c r="C927" s="11"/>
      <c r="D927" s="9"/>
      <c r="E927" s="11"/>
      <c r="F927" s="9"/>
      <c r="G927" s="9"/>
      <c r="H927" s="9"/>
      <c r="I927" s="9"/>
      <c r="J927" s="10"/>
      <c r="K927" s="9"/>
      <c r="L927" s="9"/>
      <c r="M927" s="12"/>
      <c r="N927" s="9"/>
    </row>
    <row r="928" spans="1:14" x14ac:dyDescent="0.25">
      <c r="A928" s="9"/>
      <c r="B928" s="10"/>
      <c r="C928" s="11"/>
      <c r="D928" s="9"/>
      <c r="E928" s="11"/>
      <c r="F928" s="9"/>
      <c r="G928" s="9"/>
      <c r="H928" s="9"/>
      <c r="I928" s="9"/>
      <c r="J928" s="10"/>
      <c r="K928" s="9"/>
      <c r="L928" s="9"/>
      <c r="M928" s="12"/>
      <c r="N928" s="9"/>
    </row>
    <row r="929" spans="1:14" x14ac:dyDescent="0.25">
      <c r="A929" s="9"/>
      <c r="B929" s="10"/>
      <c r="C929" s="11"/>
      <c r="D929" s="9"/>
      <c r="E929" s="11"/>
      <c r="F929" s="9"/>
      <c r="G929" s="9"/>
      <c r="H929" s="9"/>
      <c r="I929" s="9"/>
      <c r="J929" s="10"/>
      <c r="K929" s="9"/>
      <c r="L929" s="9"/>
      <c r="M929" s="12"/>
      <c r="N929" s="9"/>
    </row>
    <row r="930" spans="1:14" x14ac:dyDescent="0.25">
      <c r="A930" s="9"/>
      <c r="B930" s="10"/>
      <c r="C930" s="11"/>
      <c r="D930" s="9"/>
      <c r="E930" s="11"/>
      <c r="F930" s="9"/>
      <c r="G930" s="9"/>
      <c r="H930" s="9"/>
      <c r="I930" s="9"/>
      <c r="J930" s="10"/>
      <c r="K930" s="9"/>
      <c r="L930" s="9"/>
      <c r="M930" s="12"/>
      <c r="N930" s="9"/>
    </row>
    <row r="931" spans="1:14" x14ac:dyDescent="0.25">
      <c r="A931" s="9"/>
      <c r="B931" s="10"/>
      <c r="C931" s="11"/>
      <c r="D931" s="9"/>
      <c r="E931" s="11"/>
      <c r="F931" s="9"/>
      <c r="G931" s="9"/>
      <c r="H931" s="9"/>
      <c r="I931" s="9"/>
      <c r="J931" s="10"/>
      <c r="K931" s="9"/>
      <c r="L931" s="9"/>
      <c r="M931" s="12"/>
      <c r="N931" s="9"/>
    </row>
    <row r="932" spans="1:14" x14ac:dyDescent="0.25">
      <c r="A932" s="9"/>
      <c r="B932" s="10"/>
      <c r="C932" s="11"/>
      <c r="D932" s="9"/>
      <c r="E932" s="11"/>
      <c r="F932" s="9"/>
      <c r="G932" s="9"/>
      <c r="H932" s="9"/>
      <c r="I932" s="9"/>
      <c r="J932" s="10"/>
      <c r="K932" s="9"/>
      <c r="L932" s="9"/>
      <c r="M932" s="12"/>
      <c r="N932" s="9"/>
    </row>
    <row r="933" spans="1:14" x14ac:dyDescent="0.25">
      <c r="A933" s="9"/>
      <c r="B933" s="10"/>
      <c r="C933" s="11"/>
      <c r="D933" s="9"/>
      <c r="E933" s="11"/>
      <c r="F933" s="9"/>
      <c r="G933" s="9"/>
      <c r="H933" s="9"/>
      <c r="I933" s="9"/>
      <c r="J933" s="10"/>
      <c r="K933" s="9"/>
      <c r="L933" s="9"/>
      <c r="M933" s="12"/>
      <c r="N933" s="9"/>
    </row>
    <row r="934" spans="1:14" x14ac:dyDescent="0.25">
      <c r="A934" s="9"/>
      <c r="B934" s="10"/>
      <c r="C934" s="11"/>
      <c r="D934" s="9"/>
      <c r="E934" s="11"/>
      <c r="F934" s="9"/>
      <c r="G934" s="9"/>
      <c r="H934" s="9"/>
      <c r="I934" s="9"/>
      <c r="J934" s="10"/>
      <c r="K934" s="9"/>
      <c r="L934" s="9"/>
      <c r="M934" s="12"/>
      <c r="N934" s="9"/>
    </row>
    <row r="935" spans="1:14" x14ac:dyDescent="0.25">
      <c r="A935" s="9"/>
      <c r="B935" s="10"/>
      <c r="C935" s="11"/>
      <c r="D935" s="9"/>
      <c r="E935" s="11"/>
      <c r="F935" s="9"/>
      <c r="G935" s="9"/>
      <c r="H935" s="9"/>
      <c r="I935" s="9"/>
      <c r="J935" s="10"/>
      <c r="K935" s="9"/>
      <c r="L935" s="9"/>
      <c r="M935" s="12"/>
      <c r="N935" s="9"/>
    </row>
    <row r="936" spans="1:14" x14ac:dyDescent="0.25">
      <c r="A936" s="9"/>
      <c r="B936" s="10"/>
      <c r="C936" s="11"/>
      <c r="D936" s="9"/>
      <c r="E936" s="11"/>
      <c r="F936" s="9"/>
      <c r="G936" s="9"/>
      <c r="H936" s="9"/>
      <c r="I936" s="9"/>
      <c r="J936" s="10"/>
      <c r="K936" s="9"/>
      <c r="L936" s="9"/>
      <c r="M936" s="12"/>
      <c r="N936" s="9"/>
    </row>
    <row r="937" spans="1:14" x14ac:dyDescent="0.25">
      <c r="A937" s="9"/>
      <c r="B937" s="10"/>
      <c r="C937" s="11"/>
      <c r="D937" s="9"/>
      <c r="E937" s="11"/>
      <c r="F937" s="9"/>
      <c r="G937" s="9"/>
      <c r="H937" s="9"/>
      <c r="I937" s="9"/>
      <c r="J937" s="10"/>
      <c r="K937" s="9"/>
      <c r="L937" s="9"/>
      <c r="M937" s="12"/>
      <c r="N937" s="9"/>
    </row>
    <row r="938" spans="1:14" x14ac:dyDescent="0.25">
      <c r="A938" s="9"/>
      <c r="B938" s="10"/>
      <c r="C938" s="11"/>
      <c r="D938" s="9"/>
      <c r="E938" s="11"/>
      <c r="F938" s="9"/>
      <c r="G938" s="9"/>
      <c r="H938" s="9"/>
      <c r="I938" s="9"/>
      <c r="J938" s="10"/>
      <c r="K938" s="9"/>
      <c r="L938" s="9"/>
      <c r="M938" s="12"/>
      <c r="N938" s="9"/>
    </row>
    <row r="939" spans="1:14" x14ac:dyDescent="0.25">
      <c r="A939" s="9"/>
      <c r="B939" s="10"/>
      <c r="C939" s="11"/>
      <c r="D939" s="9"/>
      <c r="E939" s="11"/>
      <c r="F939" s="9"/>
      <c r="G939" s="9"/>
      <c r="H939" s="9"/>
      <c r="I939" s="9"/>
      <c r="J939" s="10"/>
      <c r="K939" s="9"/>
      <c r="L939" s="9"/>
      <c r="M939" s="12"/>
      <c r="N939" s="9"/>
    </row>
    <row r="940" spans="1:14" x14ac:dyDescent="0.25">
      <c r="A940" s="9"/>
      <c r="B940" s="10"/>
      <c r="C940" s="11"/>
      <c r="D940" s="9"/>
      <c r="E940" s="11"/>
      <c r="F940" s="9"/>
      <c r="G940" s="9"/>
      <c r="H940" s="9"/>
      <c r="I940" s="9"/>
      <c r="J940" s="10"/>
      <c r="K940" s="9"/>
      <c r="L940" s="9"/>
      <c r="M940" s="12"/>
      <c r="N940" s="9"/>
    </row>
    <row r="941" spans="1:14" x14ac:dyDescent="0.25">
      <c r="A941" s="9"/>
      <c r="B941" s="10"/>
      <c r="C941" s="11"/>
      <c r="D941" s="9"/>
      <c r="E941" s="11"/>
      <c r="F941" s="9"/>
      <c r="G941" s="9"/>
      <c r="H941" s="9"/>
      <c r="I941" s="9"/>
      <c r="J941" s="10"/>
      <c r="K941" s="9"/>
      <c r="L941" s="9"/>
      <c r="M941" s="12"/>
      <c r="N941" s="9"/>
    </row>
    <row r="942" spans="1:14" x14ac:dyDescent="0.25">
      <c r="A942" s="9"/>
      <c r="B942" s="10"/>
      <c r="C942" s="11"/>
      <c r="D942" s="9"/>
      <c r="E942" s="11"/>
      <c r="F942" s="9"/>
      <c r="G942" s="9"/>
      <c r="H942" s="9"/>
      <c r="I942" s="9"/>
      <c r="J942" s="10"/>
      <c r="K942" s="9"/>
      <c r="L942" s="9"/>
      <c r="M942" s="12"/>
      <c r="N942" s="9"/>
    </row>
    <row r="943" spans="1:14" x14ac:dyDescent="0.25">
      <c r="A943" s="9"/>
      <c r="B943" s="10"/>
      <c r="C943" s="11"/>
      <c r="D943" s="9"/>
      <c r="E943" s="11"/>
      <c r="F943" s="9"/>
      <c r="G943" s="9"/>
      <c r="H943" s="9"/>
      <c r="I943" s="9"/>
      <c r="J943" s="10"/>
      <c r="K943" s="9"/>
      <c r="L943" s="9"/>
      <c r="M943" s="12"/>
      <c r="N943" s="9"/>
    </row>
    <row r="944" spans="1:14" x14ac:dyDescent="0.25">
      <c r="A944" s="9"/>
      <c r="B944" s="10"/>
      <c r="C944" s="11"/>
      <c r="D944" s="9"/>
      <c r="E944" s="11"/>
      <c r="F944" s="9"/>
      <c r="G944" s="9"/>
      <c r="H944" s="9"/>
      <c r="I944" s="9"/>
      <c r="J944" s="10"/>
      <c r="K944" s="9"/>
      <c r="L944" s="9"/>
      <c r="M944" s="12"/>
      <c r="N944" s="9"/>
    </row>
    <row r="945" spans="1:14" x14ac:dyDescent="0.25">
      <c r="A945" s="9"/>
      <c r="B945" s="10"/>
      <c r="C945" s="11"/>
      <c r="D945" s="9"/>
      <c r="E945" s="11"/>
      <c r="F945" s="9"/>
      <c r="G945" s="9"/>
      <c r="H945" s="9"/>
      <c r="I945" s="9"/>
      <c r="J945" s="10"/>
      <c r="K945" s="9"/>
      <c r="L945" s="9"/>
      <c r="M945" s="12"/>
      <c r="N945" s="9"/>
    </row>
    <row r="946" spans="1:14" x14ac:dyDescent="0.25">
      <c r="A946" s="9"/>
      <c r="B946" s="10"/>
      <c r="C946" s="11"/>
      <c r="D946" s="9"/>
      <c r="E946" s="11"/>
      <c r="F946" s="9"/>
      <c r="G946" s="9"/>
      <c r="H946" s="9"/>
      <c r="I946" s="9"/>
      <c r="J946" s="10"/>
      <c r="K946" s="9"/>
      <c r="L946" s="9"/>
      <c r="M946" s="12"/>
      <c r="N946" s="9"/>
    </row>
    <row r="947" spans="1:14" x14ac:dyDescent="0.25">
      <c r="A947" s="9"/>
      <c r="B947" s="10"/>
      <c r="C947" s="11"/>
      <c r="D947" s="9"/>
      <c r="E947" s="11"/>
      <c r="F947" s="9"/>
      <c r="G947" s="9"/>
      <c r="H947" s="9"/>
      <c r="I947" s="9"/>
      <c r="J947" s="10"/>
      <c r="K947" s="9"/>
      <c r="L947" s="9"/>
      <c r="M947" s="12"/>
      <c r="N947" s="9"/>
    </row>
    <row r="948" spans="1:14" x14ac:dyDescent="0.25">
      <c r="A948" s="9"/>
      <c r="B948" s="10"/>
      <c r="C948" s="11"/>
      <c r="D948" s="9"/>
      <c r="E948" s="11"/>
      <c r="F948" s="9"/>
      <c r="G948" s="9"/>
      <c r="H948" s="9"/>
      <c r="I948" s="9"/>
      <c r="J948" s="10"/>
      <c r="K948" s="9"/>
      <c r="L948" s="9"/>
      <c r="M948" s="12"/>
      <c r="N948" s="9"/>
    </row>
    <row r="949" spans="1:14" x14ac:dyDescent="0.25">
      <c r="A949" s="9"/>
      <c r="B949" s="10"/>
      <c r="C949" s="11"/>
      <c r="D949" s="9"/>
      <c r="E949" s="11"/>
      <c r="F949" s="9"/>
      <c r="G949" s="9"/>
      <c r="H949" s="9"/>
      <c r="I949" s="9"/>
      <c r="J949" s="10"/>
      <c r="K949" s="9"/>
      <c r="L949" s="9"/>
      <c r="M949" s="12"/>
      <c r="N949" s="9"/>
    </row>
    <row r="950" spans="1:14" x14ac:dyDescent="0.25">
      <c r="A950" s="9"/>
      <c r="B950" s="10"/>
      <c r="C950" s="11"/>
      <c r="D950" s="9"/>
      <c r="E950" s="11"/>
      <c r="F950" s="9"/>
      <c r="G950" s="9"/>
      <c r="H950" s="9"/>
      <c r="I950" s="9"/>
      <c r="J950" s="10"/>
      <c r="K950" s="9"/>
      <c r="L950" s="9"/>
      <c r="M950" s="12"/>
      <c r="N950" s="9"/>
    </row>
    <row r="951" spans="1:14" x14ac:dyDescent="0.25">
      <c r="A951" s="9"/>
      <c r="B951" s="10"/>
      <c r="C951" s="11"/>
      <c r="D951" s="9"/>
      <c r="E951" s="11"/>
      <c r="F951" s="9"/>
      <c r="G951" s="9"/>
      <c r="H951" s="9"/>
      <c r="I951" s="9"/>
      <c r="J951" s="10"/>
      <c r="K951" s="9"/>
      <c r="L951" s="9"/>
      <c r="M951" s="12"/>
      <c r="N951" s="9"/>
    </row>
    <row r="952" spans="1:14" x14ac:dyDescent="0.25">
      <c r="A952" s="9"/>
      <c r="B952" s="10"/>
      <c r="C952" s="11"/>
      <c r="D952" s="9"/>
      <c r="E952" s="11"/>
      <c r="F952" s="9"/>
      <c r="G952" s="9"/>
      <c r="H952" s="9"/>
      <c r="I952" s="9"/>
      <c r="J952" s="10"/>
      <c r="K952" s="9"/>
      <c r="L952" s="9"/>
      <c r="M952" s="12"/>
      <c r="N952" s="9"/>
    </row>
    <row r="953" spans="1:14" x14ac:dyDescent="0.25">
      <c r="A953" s="9"/>
      <c r="B953" s="10"/>
      <c r="C953" s="11"/>
      <c r="D953" s="9"/>
      <c r="E953" s="11"/>
      <c r="F953" s="9"/>
      <c r="G953" s="9"/>
      <c r="H953" s="9"/>
      <c r="I953" s="9"/>
      <c r="J953" s="10"/>
      <c r="K953" s="9"/>
      <c r="L953" s="9"/>
      <c r="M953" s="12"/>
      <c r="N953" s="9"/>
    </row>
    <row r="954" spans="1:14" x14ac:dyDescent="0.25">
      <c r="A954" s="9"/>
      <c r="B954" s="10"/>
      <c r="C954" s="11"/>
      <c r="D954" s="9"/>
      <c r="E954" s="11"/>
      <c r="F954" s="9"/>
      <c r="G954" s="9"/>
      <c r="H954" s="9"/>
      <c r="I954" s="9"/>
      <c r="J954" s="10"/>
      <c r="K954" s="9"/>
      <c r="L954" s="9"/>
      <c r="M954" s="12"/>
      <c r="N954" s="9"/>
    </row>
    <row r="955" spans="1:14" x14ac:dyDescent="0.25">
      <c r="A955" s="9"/>
      <c r="B955" s="10"/>
      <c r="C955" s="11"/>
      <c r="D955" s="9"/>
      <c r="E955" s="11"/>
      <c r="F955" s="9"/>
      <c r="G955" s="9"/>
      <c r="H955" s="9"/>
      <c r="I955" s="9"/>
      <c r="J955" s="10"/>
      <c r="K955" s="9"/>
      <c r="L955" s="9"/>
      <c r="M955" s="12"/>
      <c r="N955" s="9"/>
    </row>
    <row r="956" spans="1:14" x14ac:dyDescent="0.25">
      <c r="A956" s="9"/>
      <c r="B956" s="10"/>
      <c r="C956" s="11"/>
      <c r="D956" s="9"/>
      <c r="E956" s="11"/>
      <c r="F956" s="9"/>
      <c r="G956" s="9"/>
      <c r="H956" s="9"/>
      <c r="I956" s="9"/>
      <c r="J956" s="10"/>
      <c r="K956" s="9"/>
      <c r="L956" s="9"/>
      <c r="M956" s="12"/>
      <c r="N956" s="9"/>
    </row>
    <row r="957" spans="1:14" x14ac:dyDescent="0.25">
      <c r="A957" s="9"/>
      <c r="B957" s="10"/>
      <c r="C957" s="11"/>
      <c r="D957" s="9"/>
      <c r="E957" s="11"/>
      <c r="F957" s="9"/>
      <c r="G957" s="9"/>
      <c r="H957" s="9"/>
      <c r="I957" s="9"/>
      <c r="J957" s="10"/>
      <c r="K957" s="9"/>
      <c r="L957" s="9"/>
      <c r="M957" s="12"/>
      <c r="N957" s="9"/>
    </row>
    <row r="958" spans="1:14" x14ac:dyDescent="0.25">
      <c r="A958" s="9"/>
      <c r="B958" s="10"/>
      <c r="C958" s="11"/>
      <c r="D958" s="9"/>
      <c r="E958" s="11"/>
      <c r="F958" s="9"/>
      <c r="G958" s="9"/>
      <c r="H958" s="9"/>
      <c r="I958" s="9"/>
      <c r="J958" s="10"/>
      <c r="K958" s="9"/>
      <c r="L958" s="9"/>
      <c r="M958" s="12"/>
      <c r="N958" s="9"/>
    </row>
    <row r="959" spans="1:14" x14ac:dyDescent="0.25">
      <c r="A959" s="9"/>
      <c r="B959" s="10"/>
      <c r="C959" s="11"/>
      <c r="D959" s="9"/>
      <c r="E959" s="11"/>
      <c r="F959" s="9"/>
      <c r="G959" s="9"/>
      <c r="H959" s="9"/>
      <c r="I959" s="9"/>
      <c r="J959" s="10"/>
      <c r="K959" s="9"/>
      <c r="L959" s="9"/>
      <c r="M959" s="12"/>
      <c r="N959" s="9"/>
    </row>
    <row r="960" spans="1:14" x14ac:dyDescent="0.25">
      <c r="A960" s="9"/>
      <c r="B960" s="10"/>
      <c r="C960" s="11"/>
      <c r="D960" s="9"/>
      <c r="E960" s="11"/>
      <c r="F960" s="9"/>
      <c r="G960" s="9"/>
      <c r="H960" s="9"/>
      <c r="I960" s="9"/>
      <c r="J960" s="10"/>
      <c r="K960" s="9"/>
      <c r="L960" s="9"/>
      <c r="M960" s="12"/>
      <c r="N960" s="9"/>
    </row>
    <row r="961" spans="1:14" x14ac:dyDescent="0.25">
      <c r="A961" s="9"/>
      <c r="B961" s="10"/>
      <c r="C961" s="11"/>
      <c r="D961" s="9"/>
      <c r="E961" s="11"/>
      <c r="F961" s="9"/>
      <c r="G961" s="9"/>
      <c r="H961" s="9"/>
      <c r="I961" s="9"/>
      <c r="J961" s="10"/>
      <c r="K961" s="9"/>
      <c r="L961" s="9"/>
      <c r="M961" s="12"/>
      <c r="N961" s="9"/>
    </row>
    <row r="962" spans="1:14" x14ac:dyDescent="0.25">
      <c r="A962" s="9"/>
      <c r="B962" s="10"/>
      <c r="C962" s="11"/>
      <c r="D962" s="9"/>
      <c r="E962" s="11"/>
      <c r="F962" s="9"/>
      <c r="G962" s="9"/>
      <c r="H962" s="9"/>
      <c r="I962" s="9"/>
      <c r="J962" s="10"/>
      <c r="K962" s="9"/>
      <c r="L962" s="9"/>
      <c r="M962" s="12"/>
      <c r="N962" s="9"/>
    </row>
    <row r="963" spans="1:14" x14ac:dyDescent="0.25">
      <c r="A963" s="9"/>
      <c r="B963" s="10"/>
      <c r="C963" s="11"/>
      <c r="D963" s="9"/>
      <c r="E963" s="11"/>
      <c r="F963" s="9"/>
      <c r="G963" s="9"/>
      <c r="H963" s="9"/>
      <c r="I963" s="9"/>
      <c r="J963" s="10"/>
      <c r="K963" s="9"/>
      <c r="L963" s="9"/>
      <c r="M963" s="12"/>
      <c r="N963" s="9"/>
    </row>
    <row r="964" spans="1:14" x14ac:dyDescent="0.25">
      <c r="A964" s="9"/>
      <c r="B964" s="10"/>
      <c r="C964" s="11"/>
      <c r="D964" s="9"/>
      <c r="E964" s="11"/>
      <c r="F964" s="9"/>
      <c r="G964" s="9"/>
      <c r="H964" s="9"/>
      <c r="I964" s="9"/>
      <c r="J964" s="10"/>
      <c r="K964" s="9"/>
      <c r="L964" s="9"/>
      <c r="M964" s="12"/>
      <c r="N964" s="9"/>
    </row>
    <row r="965" spans="1:14" x14ac:dyDescent="0.25">
      <c r="A965" s="9"/>
      <c r="B965" s="10"/>
      <c r="C965" s="11"/>
      <c r="D965" s="9"/>
      <c r="E965" s="11"/>
      <c r="F965" s="9"/>
      <c r="G965" s="9"/>
      <c r="H965" s="9"/>
      <c r="I965" s="9"/>
      <c r="J965" s="10"/>
      <c r="K965" s="9"/>
      <c r="L965" s="9"/>
      <c r="M965" s="12"/>
      <c r="N965" s="9"/>
    </row>
    <row r="966" spans="1:14" x14ac:dyDescent="0.25">
      <c r="A966" s="9"/>
      <c r="B966" s="10"/>
      <c r="C966" s="11"/>
      <c r="D966" s="9"/>
      <c r="E966" s="11"/>
      <c r="F966" s="9"/>
      <c r="G966" s="9"/>
      <c r="H966" s="9"/>
      <c r="I966" s="9"/>
      <c r="J966" s="10"/>
      <c r="K966" s="9"/>
      <c r="L966" s="9"/>
      <c r="M966" s="12"/>
      <c r="N966" s="9"/>
    </row>
    <row r="967" spans="1:14" x14ac:dyDescent="0.25">
      <c r="A967" s="9"/>
      <c r="B967" s="10"/>
      <c r="C967" s="11"/>
      <c r="D967" s="9"/>
      <c r="E967" s="11"/>
      <c r="F967" s="9"/>
      <c r="G967" s="9"/>
      <c r="H967" s="9"/>
      <c r="I967" s="9"/>
      <c r="J967" s="10"/>
      <c r="K967" s="9"/>
      <c r="L967" s="9"/>
      <c r="M967" s="12"/>
      <c r="N967" s="9"/>
    </row>
    <row r="968" spans="1:14" x14ac:dyDescent="0.25">
      <c r="A968" s="9"/>
      <c r="B968" s="10"/>
      <c r="C968" s="11"/>
      <c r="D968" s="9"/>
      <c r="E968" s="11"/>
      <c r="F968" s="9"/>
      <c r="G968" s="9"/>
      <c r="H968" s="9"/>
      <c r="I968" s="9"/>
      <c r="J968" s="10"/>
      <c r="K968" s="9"/>
      <c r="L968" s="9"/>
      <c r="M968" s="12"/>
      <c r="N968" s="9"/>
    </row>
    <row r="969" spans="1:14" x14ac:dyDescent="0.25">
      <c r="A969" s="9"/>
      <c r="B969" s="10"/>
      <c r="C969" s="11"/>
      <c r="D969" s="9"/>
      <c r="E969" s="11"/>
      <c r="F969" s="9"/>
      <c r="G969" s="9"/>
      <c r="H969" s="9"/>
      <c r="I969" s="9"/>
      <c r="J969" s="10"/>
      <c r="K969" s="9"/>
      <c r="L969" s="9"/>
      <c r="M969" s="12"/>
      <c r="N969" s="9"/>
    </row>
    <row r="970" spans="1:14" x14ac:dyDescent="0.25">
      <c r="A970" s="9"/>
      <c r="B970" s="10"/>
      <c r="C970" s="11"/>
      <c r="D970" s="9"/>
      <c r="E970" s="11"/>
      <c r="F970" s="9"/>
      <c r="G970" s="9"/>
      <c r="H970" s="9"/>
      <c r="I970" s="9"/>
      <c r="J970" s="10"/>
      <c r="K970" s="9"/>
      <c r="L970" s="9"/>
      <c r="M970" s="12"/>
      <c r="N970" s="9"/>
    </row>
    <row r="971" spans="1:14" x14ac:dyDescent="0.25">
      <c r="A971" s="9"/>
      <c r="B971" s="10"/>
      <c r="C971" s="11"/>
      <c r="D971" s="9"/>
      <c r="E971" s="11"/>
      <c r="F971" s="9"/>
      <c r="G971" s="9"/>
      <c r="H971" s="9"/>
      <c r="I971" s="9"/>
      <c r="J971" s="10"/>
      <c r="K971" s="9"/>
      <c r="L971" s="9"/>
      <c r="M971" s="12"/>
      <c r="N971" s="9"/>
    </row>
    <row r="972" spans="1:14" x14ac:dyDescent="0.25">
      <c r="A972" s="9"/>
      <c r="B972" s="10"/>
      <c r="C972" s="11"/>
      <c r="D972" s="9"/>
      <c r="E972" s="11"/>
      <c r="F972" s="9"/>
      <c r="G972" s="9"/>
      <c r="H972" s="9"/>
      <c r="I972" s="9"/>
      <c r="J972" s="10"/>
      <c r="K972" s="9"/>
      <c r="L972" s="9"/>
      <c r="M972" s="12"/>
      <c r="N972" s="9"/>
    </row>
    <row r="973" spans="1:14" x14ac:dyDescent="0.25">
      <c r="A973" s="9"/>
      <c r="B973" s="10"/>
      <c r="C973" s="11"/>
      <c r="D973" s="9"/>
      <c r="E973" s="11"/>
      <c r="F973" s="9"/>
      <c r="G973" s="9"/>
      <c r="H973" s="9"/>
      <c r="I973" s="9"/>
      <c r="J973" s="10"/>
      <c r="K973" s="9"/>
      <c r="L973" s="9"/>
      <c r="M973" s="12"/>
      <c r="N973" s="9"/>
    </row>
    <row r="974" spans="1:14" x14ac:dyDescent="0.25">
      <c r="A974" s="9"/>
      <c r="B974" s="10"/>
      <c r="C974" s="11"/>
      <c r="D974" s="9"/>
      <c r="E974" s="11"/>
      <c r="F974" s="9"/>
      <c r="G974" s="9"/>
      <c r="H974" s="9"/>
      <c r="I974" s="9"/>
      <c r="J974" s="10"/>
      <c r="K974" s="9"/>
      <c r="L974" s="9"/>
      <c r="M974" s="12"/>
      <c r="N974" s="9"/>
    </row>
    <row r="975" spans="1:14" x14ac:dyDescent="0.25">
      <c r="A975" s="9"/>
      <c r="B975" s="10"/>
      <c r="C975" s="11"/>
      <c r="D975" s="9"/>
      <c r="E975" s="11"/>
      <c r="F975" s="9"/>
      <c r="G975" s="9"/>
      <c r="H975" s="9"/>
      <c r="I975" s="9"/>
      <c r="J975" s="10"/>
      <c r="K975" s="9"/>
      <c r="L975" s="9"/>
      <c r="M975" s="12"/>
      <c r="N975" s="9"/>
    </row>
    <row r="976" spans="1:14" x14ac:dyDescent="0.25">
      <c r="A976" s="9"/>
      <c r="B976" s="10"/>
      <c r="C976" s="11"/>
      <c r="D976" s="9"/>
      <c r="E976" s="11"/>
      <c r="F976" s="9"/>
      <c r="G976" s="9"/>
      <c r="H976" s="9"/>
      <c r="I976" s="9"/>
      <c r="J976" s="10"/>
      <c r="K976" s="9"/>
      <c r="L976" s="9"/>
      <c r="M976" s="12"/>
      <c r="N976" s="9"/>
    </row>
    <row r="977" spans="1:14" x14ac:dyDescent="0.25">
      <c r="A977" s="9"/>
      <c r="B977" s="10"/>
      <c r="C977" s="11"/>
      <c r="D977" s="9"/>
      <c r="E977" s="11"/>
      <c r="F977" s="9"/>
      <c r="G977" s="9"/>
      <c r="H977" s="9"/>
      <c r="I977" s="9"/>
      <c r="J977" s="10"/>
      <c r="K977" s="9"/>
      <c r="L977" s="9"/>
      <c r="M977" s="12"/>
      <c r="N977" s="9"/>
    </row>
    <row r="978" spans="1:14" x14ac:dyDescent="0.25">
      <c r="A978" s="9"/>
      <c r="B978" s="10"/>
      <c r="C978" s="11"/>
      <c r="D978" s="9"/>
      <c r="E978" s="11"/>
      <c r="F978" s="9"/>
      <c r="G978" s="9"/>
      <c r="H978" s="9"/>
      <c r="I978" s="9"/>
      <c r="J978" s="10"/>
      <c r="K978" s="9"/>
      <c r="L978" s="9"/>
      <c r="M978" s="12"/>
      <c r="N978" s="9"/>
    </row>
    <row r="979" spans="1:14" x14ac:dyDescent="0.25">
      <c r="A979" s="9"/>
      <c r="B979" s="10"/>
      <c r="C979" s="11"/>
      <c r="D979" s="9"/>
      <c r="E979" s="11"/>
      <c r="F979" s="9"/>
      <c r="G979" s="9"/>
      <c r="H979" s="9"/>
      <c r="I979" s="9"/>
      <c r="J979" s="10"/>
      <c r="K979" s="9"/>
      <c r="L979" s="9"/>
      <c r="M979" s="12"/>
      <c r="N979" s="9"/>
    </row>
    <row r="980" spans="1:14" x14ac:dyDescent="0.25">
      <c r="A980" s="9"/>
      <c r="B980" s="10"/>
      <c r="C980" s="11"/>
      <c r="D980" s="9"/>
      <c r="E980" s="11"/>
      <c r="F980" s="9"/>
      <c r="G980" s="9"/>
      <c r="H980" s="9"/>
      <c r="I980" s="9"/>
      <c r="J980" s="10"/>
      <c r="K980" s="9"/>
      <c r="L980" s="9"/>
      <c r="M980" s="12"/>
      <c r="N980" s="9"/>
    </row>
    <row r="981" spans="1:14" x14ac:dyDescent="0.25">
      <c r="A981" s="9"/>
      <c r="B981" s="10"/>
      <c r="C981" s="11"/>
      <c r="D981" s="9"/>
      <c r="E981" s="11"/>
      <c r="F981" s="9"/>
      <c r="G981" s="9"/>
      <c r="H981" s="9"/>
      <c r="I981" s="9"/>
      <c r="J981" s="10"/>
      <c r="K981" s="9"/>
      <c r="L981" s="9"/>
      <c r="M981" s="12"/>
      <c r="N981" s="9"/>
    </row>
    <row r="982" spans="1:14" x14ac:dyDescent="0.25">
      <c r="A982" s="9"/>
      <c r="B982" s="10"/>
      <c r="C982" s="11"/>
      <c r="D982" s="9"/>
      <c r="E982" s="11"/>
      <c r="F982" s="9"/>
      <c r="G982" s="9"/>
      <c r="H982" s="9"/>
      <c r="I982" s="9"/>
      <c r="J982" s="10"/>
      <c r="K982" s="9"/>
      <c r="L982" s="9"/>
      <c r="M982" s="12"/>
      <c r="N982" s="9"/>
    </row>
    <row r="983" spans="1:14" x14ac:dyDescent="0.25">
      <c r="A983" s="9"/>
      <c r="B983" s="10"/>
      <c r="C983" s="11"/>
      <c r="D983" s="9"/>
      <c r="E983" s="11"/>
      <c r="F983" s="9"/>
      <c r="G983" s="9"/>
      <c r="H983" s="9"/>
      <c r="I983" s="9"/>
      <c r="J983" s="10"/>
      <c r="K983" s="9"/>
      <c r="L983" s="9"/>
      <c r="M983" s="12"/>
      <c r="N983" s="9"/>
    </row>
    <row r="984" spans="1:14" x14ac:dyDescent="0.25">
      <c r="A984" s="9"/>
      <c r="B984" s="10"/>
      <c r="C984" s="11"/>
      <c r="D984" s="9"/>
      <c r="E984" s="11"/>
      <c r="F984" s="9"/>
      <c r="G984" s="9"/>
      <c r="H984" s="9"/>
      <c r="I984" s="9"/>
      <c r="J984" s="10"/>
      <c r="K984" s="9"/>
      <c r="L984" s="9"/>
      <c r="M984" s="12"/>
      <c r="N984" s="9"/>
    </row>
    <row r="985" spans="1:14" x14ac:dyDescent="0.25">
      <c r="A985" s="9"/>
      <c r="B985" s="10"/>
      <c r="C985" s="11"/>
      <c r="D985" s="9"/>
      <c r="E985" s="11"/>
      <c r="F985" s="9"/>
      <c r="G985" s="9"/>
      <c r="H985" s="9"/>
      <c r="I985" s="9"/>
      <c r="J985" s="10"/>
      <c r="K985" s="9"/>
      <c r="L985" s="9"/>
      <c r="M985" s="12"/>
      <c r="N985" s="9"/>
    </row>
    <row r="986" spans="1:14" x14ac:dyDescent="0.25">
      <c r="A986" s="9"/>
      <c r="B986" s="10"/>
      <c r="C986" s="11"/>
      <c r="D986" s="9"/>
      <c r="E986" s="11"/>
      <c r="F986" s="9"/>
      <c r="G986" s="9"/>
      <c r="H986" s="9"/>
      <c r="I986" s="9"/>
      <c r="J986" s="10"/>
      <c r="K986" s="9"/>
      <c r="L986" s="9"/>
      <c r="M986" s="12"/>
      <c r="N986" s="9"/>
    </row>
    <row r="987" spans="1:14" x14ac:dyDescent="0.25">
      <c r="A987" s="9"/>
      <c r="B987" s="10"/>
      <c r="C987" s="11"/>
      <c r="D987" s="9"/>
      <c r="E987" s="11"/>
      <c r="F987" s="9"/>
      <c r="G987" s="9"/>
      <c r="H987" s="9"/>
      <c r="I987" s="9"/>
      <c r="J987" s="10"/>
      <c r="K987" s="9"/>
      <c r="L987" s="9"/>
      <c r="M987" s="12"/>
      <c r="N987" s="9"/>
    </row>
    <row r="988" spans="1:14" x14ac:dyDescent="0.25">
      <c r="A988" s="9"/>
      <c r="B988" s="10"/>
      <c r="C988" s="11"/>
      <c r="D988" s="9"/>
      <c r="E988" s="11"/>
      <c r="F988" s="9"/>
      <c r="G988" s="9"/>
      <c r="H988" s="9"/>
      <c r="I988" s="9"/>
      <c r="J988" s="10"/>
      <c r="K988" s="9"/>
      <c r="L988" s="9"/>
      <c r="M988" s="12"/>
      <c r="N988" s="9"/>
    </row>
    <row r="989" spans="1:14" x14ac:dyDescent="0.25">
      <c r="A989" s="9"/>
      <c r="B989" s="10"/>
      <c r="C989" s="11"/>
      <c r="D989" s="9"/>
      <c r="E989" s="11"/>
      <c r="F989" s="9"/>
      <c r="G989" s="9"/>
      <c r="H989" s="9"/>
      <c r="I989" s="9"/>
      <c r="J989" s="10"/>
      <c r="K989" s="9"/>
      <c r="L989" s="9"/>
      <c r="M989" s="12"/>
      <c r="N989" s="9"/>
    </row>
    <row r="990" spans="1:14" x14ac:dyDescent="0.25">
      <c r="A990" s="9"/>
      <c r="B990" s="10"/>
      <c r="C990" s="11"/>
      <c r="D990" s="9"/>
      <c r="E990" s="11"/>
      <c r="F990" s="9"/>
      <c r="G990" s="9"/>
      <c r="H990" s="9"/>
      <c r="I990" s="9"/>
      <c r="J990" s="10"/>
      <c r="K990" s="9"/>
      <c r="L990" s="9"/>
      <c r="M990" s="12"/>
      <c r="N990" s="9"/>
    </row>
    <row r="991" spans="1:14" x14ac:dyDescent="0.25">
      <c r="A991" s="9"/>
      <c r="B991" s="10"/>
      <c r="C991" s="11"/>
      <c r="D991" s="9"/>
      <c r="E991" s="11"/>
      <c r="F991" s="9"/>
      <c r="G991" s="9"/>
      <c r="H991" s="9"/>
      <c r="I991" s="9"/>
      <c r="J991" s="10"/>
      <c r="K991" s="9"/>
      <c r="L991" s="9"/>
      <c r="M991" s="12"/>
      <c r="N991" s="9"/>
    </row>
    <row r="992" spans="1:14" x14ac:dyDescent="0.25">
      <c r="A992" s="9"/>
      <c r="B992" s="10"/>
      <c r="C992" s="11"/>
      <c r="D992" s="9"/>
      <c r="E992" s="11"/>
      <c r="F992" s="9"/>
      <c r="G992" s="9"/>
      <c r="H992" s="9"/>
      <c r="I992" s="9"/>
      <c r="J992" s="10"/>
      <c r="K992" s="9"/>
      <c r="L992" s="9"/>
      <c r="M992" s="12"/>
      <c r="N992" s="9"/>
    </row>
    <row r="993" spans="1:14" x14ac:dyDescent="0.25">
      <c r="A993" s="9"/>
      <c r="B993" s="10"/>
      <c r="C993" s="11"/>
      <c r="D993" s="9"/>
      <c r="E993" s="11"/>
      <c r="F993" s="9"/>
      <c r="G993" s="9"/>
      <c r="H993" s="9"/>
      <c r="I993" s="9"/>
      <c r="J993" s="10"/>
      <c r="K993" s="9"/>
      <c r="L993" s="9"/>
      <c r="M993" s="12"/>
      <c r="N993" s="9"/>
    </row>
    <row r="994" spans="1:14" x14ac:dyDescent="0.25">
      <c r="A994" s="9"/>
      <c r="B994" s="10"/>
      <c r="C994" s="11"/>
      <c r="D994" s="9"/>
      <c r="E994" s="11"/>
      <c r="F994" s="9"/>
      <c r="G994" s="9"/>
      <c r="H994" s="9"/>
      <c r="I994" s="9"/>
      <c r="J994" s="10"/>
      <c r="K994" s="9"/>
      <c r="L994" s="9"/>
      <c r="M994" s="12"/>
      <c r="N994" s="9"/>
    </row>
    <row r="995" spans="1:14" x14ac:dyDescent="0.25">
      <c r="A995" s="9"/>
      <c r="B995" s="10"/>
      <c r="C995" s="11"/>
      <c r="D995" s="9"/>
      <c r="E995" s="11"/>
      <c r="F995" s="9"/>
      <c r="G995" s="9"/>
      <c r="H995" s="9"/>
      <c r="I995" s="9"/>
      <c r="J995" s="10"/>
      <c r="K995" s="9"/>
      <c r="L995" s="9"/>
      <c r="M995" s="12"/>
      <c r="N995" s="9"/>
    </row>
    <row r="996" spans="1:14" x14ac:dyDescent="0.25">
      <c r="A996" s="9"/>
      <c r="B996" s="10"/>
      <c r="C996" s="11"/>
      <c r="D996" s="9"/>
      <c r="E996" s="11"/>
      <c r="F996" s="9"/>
      <c r="G996" s="9"/>
      <c r="H996" s="9"/>
      <c r="I996" s="9"/>
      <c r="J996" s="10"/>
      <c r="K996" s="9"/>
      <c r="L996" s="9"/>
      <c r="M996" s="12"/>
      <c r="N996" s="9"/>
    </row>
    <row r="997" spans="1:14" x14ac:dyDescent="0.25">
      <c r="A997" s="9"/>
      <c r="B997" s="10"/>
      <c r="C997" s="11"/>
      <c r="D997" s="9"/>
      <c r="E997" s="11"/>
      <c r="F997" s="9"/>
      <c r="G997" s="9"/>
      <c r="H997" s="9"/>
      <c r="I997" s="9"/>
      <c r="J997" s="10"/>
      <c r="K997" s="9"/>
      <c r="L997" s="9"/>
      <c r="M997" s="12"/>
      <c r="N997" s="9"/>
    </row>
    <row r="998" spans="1:14" x14ac:dyDescent="0.25">
      <c r="A998" s="9"/>
      <c r="B998" s="10"/>
      <c r="C998" s="11"/>
      <c r="D998" s="9"/>
      <c r="E998" s="11"/>
      <c r="F998" s="9"/>
      <c r="G998" s="9"/>
      <c r="H998" s="9"/>
      <c r="I998" s="9"/>
      <c r="J998" s="10"/>
      <c r="K998" s="9"/>
      <c r="L998" s="9"/>
      <c r="M998" s="12"/>
      <c r="N998" s="9"/>
    </row>
    <row r="999" spans="1:14" x14ac:dyDescent="0.25">
      <c r="A999" s="9"/>
      <c r="B999" s="10"/>
      <c r="C999" s="11"/>
      <c r="D999" s="9"/>
      <c r="E999" s="11"/>
      <c r="F999" s="9"/>
      <c r="G999" s="9"/>
      <c r="H999" s="9"/>
      <c r="I999" s="9"/>
      <c r="J999" s="10"/>
      <c r="K999" s="9"/>
      <c r="L999" s="9"/>
      <c r="M999" s="12"/>
      <c r="N999" s="9"/>
    </row>
    <row r="1000" spans="1:14" x14ac:dyDescent="0.25">
      <c r="A1000" s="9"/>
      <c r="B1000" s="10"/>
      <c r="C1000" s="11"/>
      <c r="D1000" s="9"/>
      <c r="E1000" s="11"/>
      <c r="F1000" s="9"/>
      <c r="G1000" s="9"/>
      <c r="H1000" s="9"/>
      <c r="I1000" s="9"/>
      <c r="J1000" s="10"/>
      <c r="K1000" s="9"/>
      <c r="L1000" s="9"/>
      <c r="M1000" s="12"/>
      <c r="N1000" s="9"/>
    </row>
    <row r="1001" spans="1:14" x14ac:dyDescent="0.25">
      <c r="A1001" s="9"/>
      <c r="B1001" s="10"/>
      <c r="C1001" s="11"/>
      <c r="D1001" s="9"/>
      <c r="E1001" s="11"/>
      <c r="F1001" s="9"/>
      <c r="G1001" s="9"/>
      <c r="H1001" s="9"/>
      <c r="I1001" s="9"/>
      <c r="J1001" s="10"/>
      <c r="K1001" s="9"/>
      <c r="L1001" s="9"/>
      <c r="M1001" s="12"/>
      <c r="N1001" s="9"/>
    </row>
    <row r="1002" spans="1:14" x14ac:dyDescent="0.25">
      <c r="A1002" s="9"/>
      <c r="B1002" s="10"/>
      <c r="C1002" s="11"/>
      <c r="D1002" s="9"/>
      <c r="E1002" s="11"/>
      <c r="F1002" s="9"/>
      <c r="G1002" s="9"/>
      <c r="H1002" s="9"/>
      <c r="I1002" s="9"/>
      <c r="J1002" s="10"/>
      <c r="K1002" s="9"/>
      <c r="L1002" s="9"/>
      <c r="M1002" s="12"/>
      <c r="N1002" s="9"/>
    </row>
    <row r="1003" spans="1:14" x14ac:dyDescent="0.25">
      <c r="A1003" s="9"/>
      <c r="B1003" s="10"/>
      <c r="C1003" s="11"/>
      <c r="D1003" s="9"/>
      <c r="E1003" s="11"/>
      <c r="F1003" s="9"/>
      <c r="G1003" s="9"/>
      <c r="H1003" s="9"/>
      <c r="I1003" s="9"/>
      <c r="J1003" s="10"/>
      <c r="K1003" s="9"/>
      <c r="L1003" s="9"/>
      <c r="M1003" s="12"/>
      <c r="N1003" s="9"/>
    </row>
    <row r="1004" spans="1:14" x14ac:dyDescent="0.25">
      <c r="A1004" s="9"/>
      <c r="B1004" s="10"/>
      <c r="C1004" s="11"/>
      <c r="D1004" s="9"/>
      <c r="E1004" s="11"/>
      <c r="F1004" s="9"/>
      <c r="G1004" s="9"/>
      <c r="H1004" s="9"/>
      <c r="I1004" s="9"/>
      <c r="J1004" s="10"/>
      <c r="K1004" s="9"/>
      <c r="L1004" s="9"/>
      <c r="M1004" s="12"/>
      <c r="N1004" s="9"/>
    </row>
    <row r="1005" spans="1:14" x14ac:dyDescent="0.25">
      <c r="A1005" s="9"/>
      <c r="B1005" s="10"/>
      <c r="C1005" s="11"/>
      <c r="D1005" s="9"/>
      <c r="E1005" s="11"/>
      <c r="F1005" s="9"/>
      <c r="G1005" s="9"/>
      <c r="H1005" s="9"/>
      <c r="I1005" s="9"/>
      <c r="J1005" s="10"/>
      <c r="K1005" s="9"/>
      <c r="L1005" s="9"/>
      <c r="M1005" s="12"/>
      <c r="N1005" s="9"/>
    </row>
    <row r="1006" spans="1:14" x14ac:dyDescent="0.25">
      <c r="A1006" s="9"/>
      <c r="B1006" s="10"/>
      <c r="C1006" s="11"/>
      <c r="D1006" s="9"/>
      <c r="E1006" s="11"/>
      <c r="F1006" s="9"/>
      <c r="G1006" s="9"/>
      <c r="H1006" s="9"/>
      <c r="I1006" s="9"/>
      <c r="J1006" s="10"/>
      <c r="K1006" s="9"/>
      <c r="L1006" s="9"/>
      <c r="M1006" s="12"/>
      <c r="N1006" s="9"/>
    </row>
    <row r="1007" spans="1:14" x14ac:dyDescent="0.25">
      <c r="A1007" s="9"/>
      <c r="B1007" s="10"/>
      <c r="C1007" s="11"/>
      <c r="D1007" s="9"/>
      <c r="E1007" s="11"/>
      <c r="F1007" s="9"/>
      <c r="G1007" s="9"/>
      <c r="H1007" s="9"/>
      <c r="I1007" s="9"/>
      <c r="J1007" s="10"/>
      <c r="K1007" s="9"/>
      <c r="L1007" s="9"/>
      <c r="M1007" s="12"/>
      <c r="N1007" s="9"/>
    </row>
    <row r="1008" spans="1:14" x14ac:dyDescent="0.25">
      <c r="A1008" s="9"/>
      <c r="B1008" s="10"/>
      <c r="C1008" s="11"/>
      <c r="D1008" s="9"/>
      <c r="E1008" s="11"/>
      <c r="F1008" s="9"/>
      <c r="G1008" s="9"/>
      <c r="H1008" s="9"/>
      <c r="I1008" s="9"/>
      <c r="J1008" s="10"/>
      <c r="K1008" s="9"/>
      <c r="L1008" s="9"/>
      <c r="M1008" s="12"/>
      <c r="N1008" s="9"/>
    </row>
    <row r="1009" spans="1:14" x14ac:dyDescent="0.25">
      <c r="A1009" s="9"/>
      <c r="B1009" s="10"/>
      <c r="C1009" s="11"/>
      <c r="D1009" s="9"/>
      <c r="E1009" s="11"/>
      <c r="F1009" s="9"/>
      <c r="G1009" s="9"/>
      <c r="H1009" s="9"/>
      <c r="I1009" s="9"/>
      <c r="J1009" s="10"/>
      <c r="K1009" s="9"/>
      <c r="L1009" s="9"/>
      <c r="M1009" s="12"/>
      <c r="N1009" s="9"/>
    </row>
    <row r="1010" spans="1:14" x14ac:dyDescent="0.25">
      <c r="A1010" s="9"/>
      <c r="B1010" s="10"/>
      <c r="C1010" s="11"/>
      <c r="D1010" s="9"/>
      <c r="E1010" s="11"/>
      <c r="F1010" s="9"/>
      <c r="G1010" s="9"/>
      <c r="H1010" s="9"/>
      <c r="I1010" s="9"/>
      <c r="J1010" s="10"/>
      <c r="K1010" s="9"/>
      <c r="L1010" s="9"/>
      <c r="M1010" s="12"/>
      <c r="N1010" s="9"/>
    </row>
    <row r="1011" spans="1:14" x14ac:dyDescent="0.25">
      <c r="A1011" s="9"/>
      <c r="B1011" s="10"/>
      <c r="C1011" s="11"/>
      <c r="D1011" s="9"/>
      <c r="E1011" s="11"/>
      <c r="F1011" s="9"/>
      <c r="G1011" s="9"/>
      <c r="H1011" s="9"/>
      <c r="I1011" s="9"/>
      <c r="J1011" s="10"/>
      <c r="K1011" s="9"/>
      <c r="L1011" s="9"/>
      <c r="M1011" s="12"/>
      <c r="N1011" s="9"/>
    </row>
    <row r="1012" spans="1:14" x14ac:dyDescent="0.25">
      <c r="A1012" s="9"/>
      <c r="B1012" s="10"/>
      <c r="C1012" s="11"/>
      <c r="D1012" s="9"/>
      <c r="E1012" s="11"/>
      <c r="F1012" s="9"/>
      <c r="G1012" s="9"/>
      <c r="H1012" s="9"/>
      <c r="I1012" s="9"/>
      <c r="J1012" s="10"/>
      <c r="K1012" s="9"/>
      <c r="L1012" s="9"/>
      <c r="M1012" s="12"/>
      <c r="N1012" s="9"/>
    </row>
    <row r="1013" spans="1:14" x14ac:dyDescent="0.25">
      <c r="A1013" s="9"/>
      <c r="B1013" s="10"/>
      <c r="C1013" s="11"/>
      <c r="D1013" s="9"/>
      <c r="E1013" s="11"/>
      <c r="F1013" s="9"/>
      <c r="G1013" s="9"/>
      <c r="H1013" s="9"/>
      <c r="I1013" s="9"/>
      <c r="J1013" s="10"/>
      <c r="K1013" s="9"/>
      <c r="L1013" s="9"/>
      <c r="M1013" s="12"/>
      <c r="N1013" s="9"/>
    </row>
    <row r="1014" spans="1:14" x14ac:dyDescent="0.25">
      <c r="A1014" s="9"/>
      <c r="B1014" s="10"/>
      <c r="C1014" s="11"/>
      <c r="D1014" s="9"/>
      <c r="E1014" s="11"/>
      <c r="F1014" s="9"/>
      <c r="G1014" s="9"/>
      <c r="H1014" s="9"/>
      <c r="I1014" s="9"/>
      <c r="J1014" s="10"/>
      <c r="K1014" s="9"/>
      <c r="L1014" s="9"/>
      <c r="M1014" s="12"/>
      <c r="N1014" s="9"/>
    </row>
    <row r="1015" spans="1:14" x14ac:dyDescent="0.25">
      <c r="A1015" s="9"/>
      <c r="B1015" s="10"/>
      <c r="C1015" s="11"/>
      <c r="D1015" s="9"/>
      <c r="E1015" s="11"/>
      <c r="F1015" s="9"/>
      <c r="G1015" s="9"/>
      <c r="H1015" s="9"/>
      <c r="I1015" s="9"/>
      <c r="J1015" s="10"/>
      <c r="K1015" s="9"/>
      <c r="L1015" s="9"/>
      <c r="M1015" s="12"/>
      <c r="N1015" s="9"/>
    </row>
    <row r="1016" spans="1:14" x14ac:dyDescent="0.25">
      <c r="A1016" s="9"/>
      <c r="B1016" s="10"/>
      <c r="C1016" s="11"/>
      <c r="D1016" s="9"/>
      <c r="E1016" s="11"/>
      <c r="F1016" s="9"/>
      <c r="G1016" s="9"/>
      <c r="H1016" s="9"/>
      <c r="I1016" s="9"/>
      <c r="J1016" s="10"/>
      <c r="K1016" s="9"/>
      <c r="L1016" s="9"/>
      <c r="M1016" s="12"/>
      <c r="N1016" s="9"/>
    </row>
    <row r="1017" spans="1:14" x14ac:dyDescent="0.25">
      <c r="A1017" s="9"/>
      <c r="B1017" s="10"/>
      <c r="C1017" s="11"/>
      <c r="D1017" s="9"/>
      <c r="E1017" s="11"/>
      <c r="F1017" s="9"/>
      <c r="G1017" s="9"/>
      <c r="H1017" s="9"/>
      <c r="I1017" s="9"/>
      <c r="J1017" s="10"/>
      <c r="K1017" s="9"/>
      <c r="L1017" s="9"/>
      <c r="M1017" s="12"/>
      <c r="N1017" s="9"/>
    </row>
    <row r="1018" spans="1:14" x14ac:dyDescent="0.25">
      <c r="A1018" s="9"/>
      <c r="B1018" s="10"/>
      <c r="C1018" s="11"/>
      <c r="D1018" s="9"/>
      <c r="E1018" s="11"/>
      <c r="F1018" s="9"/>
      <c r="G1018" s="9"/>
      <c r="H1018" s="9"/>
      <c r="I1018" s="9"/>
      <c r="J1018" s="10"/>
      <c r="K1018" s="9"/>
      <c r="L1018" s="9"/>
      <c r="M1018" s="12"/>
      <c r="N1018" s="9"/>
    </row>
    <row r="1019" spans="1:14" x14ac:dyDescent="0.25">
      <c r="A1019" s="9"/>
      <c r="B1019" s="10"/>
      <c r="C1019" s="11"/>
      <c r="D1019" s="9"/>
      <c r="E1019" s="11"/>
      <c r="F1019" s="9"/>
      <c r="G1019" s="9"/>
      <c r="H1019" s="9"/>
      <c r="I1019" s="9"/>
      <c r="J1019" s="10"/>
      <c r="K1019" s="9"/>
      <c r="L1019" s="9"/>
      <c r="M1019" s="12"/>
      <c r="N1019" s="9"/>
    </row>
    <row r="1020" spans="1:14" x14ac:dyDescent="0.25">
      <c r="A1020" s="9"/>
      <c r="B1020" s="10"/>
      <c r="C1020" s="11"/>
      <c r="D1020" s="9"/>
      <c r="E1020" s="11"/>
      <c r="F1020" s="9"/>
      <c r="G1020" s="9"/>
      <c r="H1020" s="9"/>
      <c r="I1020" s="9"/>
      <c r="J1020" s="10"/>
      <c r="K1020" s="9"/>
      <c r="L1020" s="9"/>
      <c r="M1020" s="12"/>
      <c r="N1020" s="9"/>
    </row>
    <row r="1021" spans="1:14" x14ac:dyDescent="0.25">
      <c r="A1021" s="9"/>
      <c r="B1021" s="10"/>
      <c r="C1021" s="11"/>
      <c r="D1021" s="9"/>
      <c r="E1021" s="11"/>
      <c r="F1021" s="9"/>
      <c r="G1021" s="9"/>
      <c r="H1021" s="9"/>
      <c r="I1021" s="9"/>
      <c r="J1021" s="10"/>
      <c r="K1021" s="9"/>
      <c r="L1021" s="9"/>
      <c r="M1021" s="12"/>
      <c r="N1021" s="9"/>
    </row>
    <row r="1022" spans="1:14" x14ac:dyDescent="0.25">
      <c r="A1022" s="9"/>
      <c r="B1022" s="10"/>
      <c r="C1022" s="11"/>
      <c r="D1022" s="9"/>
      <c r="E1022" s="11"/>
      <c r="F1022" s="9"/>
      <c r="G1022" s="9"/>
      <c r="H1022" s="9"/>
      <c r="I1022" s="9"/>
      <c r="J1022" s="10"/>
      <c r="K1022" s="9"/>
      <c r="L1022" s="9"/>
      <c r="M1022" s="12"/>
      <c r="N1022" s="9"/>
    </row>
    <row r="1023" spans="1:14" x14ac:dyDescent="0.25">
      <c r="A1023" s="9"/>
      <c r="B1023" s="10"/>
      <c r="C1023" s="11"/>
      <c r="D1023" s="9"/>
      <c r="E1023" s="11"/>
      <c r="F1023" s="9"/>
      <c r="G1023" s="9"/>
      <c r="H1023" s="9"/>
      <c r="I1023" s="9"/>
      <c r="J1023" s="10"/>
      <c r="K1023" s="9"/>
      <c r="L1023" s="9"/>
      <c r="M1023" s="12"/>
      <c r="N1023" s="9"/>
    </row>
    <row r="1024" spans="1:14" x14ac:dyDescent="0.25">
      <c r="A1024" s="9"/>
      <c r="B1024" s="10"/>
      <c r="C1024" s="11"/>
      <c r="D1024" s="9"/>
      <c r="E1024" s="11"/>
      <c r="F1024" s="9"/>
      <c r="G1024" s="9"/>
      <c r="H1024" s="9"/>
      <c r="I1024" s="9"/>
      <c r="J1024" s="10"/>
      <c r="K1024" s="9"/>
      <c r="L1024" s="9"/>
      <c r="M1024" s="12"/>
      <c r="N1024" s="9"/>
    </row>
    <row r="1025" spans="1:14" x14ac:dyDescent="0.25">
      <c r="A1025" s="9"/>
      <c r="B1025" s="10"/>
      <c r="C1025" s="11"/>
      <c r="D1025" s="9"/>
      <c r="E1025" s="11"/>
      <c r="F1025" s="9"/>
      <c r="G1025" s="9"/>
      <c r="H1025" s="9"/>
      <c r="I1025" s="9"/>
      <c r="J1025" s="10"/>
      <c r="K1025" s="9"/>
      <c r="L1025" s="9"/>
      <c r="M1025" s="12"/>
      <c r="N1025" s="9"/>
    </row>
    <row r="1026" spans="1:14" x14ac:dyDescent="0.25">
      <c r="A1026" s="9"/>
      <c r="B1026" s="10"/>
      <c r="C1026" s="11"/>
      <c r="D1026" s="9"/>
      <c r="E1026" s="11"/>
      <c r="F1026" s="9"/>
      <c r="G1026" s="9"/>
      <c r="H1026" s="9"/>
      <c r="I1026" s="9"/>
      <c r="J1026" s="10"/>
      <c r="K1026" s="9"/>
      <c r="L1026" s="9"/>
      <c r="M1026" s="12"/>
      <c r="N1026" s="9"/>
    </row>
    <row r="1027" spans="1:14" x14ac:dyDescent="0.25">
      <c r="A1027" s="9"/>
      <c r="B1027" s="10"/>
      <c r="C1027" s="11"/>
      <c r="D1027" s="9"/>
      <c r="E1027" s="11"/>
      <c r="F1027" s="9"/>
      <c r="G1027" s="9"/>
      <c r="H1027" s="9"/>
      <c r="I1027" s="9"/>
      <c r="J1027" s="10"/>
      <c r="K1027" s="9"/>
      <c r="L1027" s="9"/>
      <c r="M1027" s="12"/>
      <c r="N1027" s="9"/>
    </row>
    <row r="1028" spans="1:14" x14ac:dyDescent="0.25">
      <c r="A1028" s="9"/>
      <c r="B1028" s="10"/>
      <c r="C1028" s="11"/>
      <c r="D1028" s="9"/>
      <c r="E1028" s="11"/>
      <c r="F1028" s="9"/>
      <c r="G1028" s="9"/>
      <c r="H1028" s="9"/>
      <c r="I1028" s="9"/>
      <c r="J1028" s="10"/>
      <c r="K1028" s="9"/>
      <c r="L1028" s="9"/>
      <c r="M1028" s="12"/>
      <c r="N1028" s="9"/>
    </row>
    <row r="1029" spans="1:14" x14ac:dyDescent="0.25">
      <c r="A1029" s="9"/>
      <c r="B1029" s="10"/>
      <c r="C1029" s="11"/>
      <c r="D1029" s="9"/>
      <c r="E1029" s="11"/>
      <c r="F1029" s="9"/>
      <c r="G1029" s="9"/>
      <c r="H1029" s="9"/>
      <c r="I1029" s="9"/>
      <c r="J1029" s="10"/>
      <c r="K1029" s="9"/>
      <c r="L1029" s="9"/>
      <c r="M1029" s="12"/>
      <c r="N1029" s="9"/>
    </row>
    <row r="1030" spans="1:14" x14ac:dyDescent="0.25">
      <c r="A1030" s="9"/>
      <c r="B1030" s="10"/>
      <c r="C1030" s="11"/>
      <c r="D1030" s="9"/>
      <c r="E1030" s="11"/>
      <c r="F1030" s="9"/>
      <c r="G1030" s="9"/>
      <c r="H1030" s="9"/>
      <c r="I1030" s="9"/>
      <c r="J1030" s="10"/>
      <c r="K1030" s="9"/>
      <c r="L1030" s="9"/>
      <c r="M1030" s="12"/>
      <c r="N1030" s="9"/>
    </row>
    <row r="1031" spans="1:14" x14ac:dyDescent="0.25">
      <c r="A1031" s="9"/>
      <c r="B1031" s="10"/>
      <c r="C1031" s="11"/>
      <c r="D1031" s="9"/>
      <c r="E1031" s="11"/>
      <c r="F1031" s="9"/>
      <c r="G1031" s="9"/>
      <c r="H1031" s="9"/>
      <c r="I1031" s="9"/>
      <c r="J1031" s="10"/>
      <c r="K1031" s="9"/>
      <c r="L1031" s="9"/>
      <c r="M1031" s="12"/>
      <c r="N1031" s="9"/>
    </row>
    <row r="1032" spans="1:14" x14ac:dyDescent="0.25">
      <c r="A1032" s="9"/>
      <c r="B1032" s="10"/>
      <c r="C1032" s="11"/>
      <c r="D1032" s="9"/>
      <c r="E1032" s="11"/>
      <c r="F1032" s="9"/>
      <c r="G1032" s="9"/>
      <c r="H1032" s="9"/>
      <c r="I1032" s="9"/>
      <c r="J1032" s="10"/>
      <c r="K1032" s="9"/>
      <c r="L1032" s="9"/>
      <c r="M1032" s="12"/>
      <c r="N1032" s="9"/>
    </row>
    <row r="1033" spans="1:14" x14ac:dyDescent="0.25">
      <c r="A1033" s="9"/>
      <c r="B1033" s="10"/>
      <c r="C1033" s="11"/>
      <c r="D1033" s="9"/>
      <c r="E1033" s="11"/>
      <c r="F1033" s="9"/>
      <c r="G1033" s="9"/>
      <c r="H1033" s="9"/>
      <c r="I1033" s="9"/>
      <c r="J1033" s="10"/>
      <c r="K1033" s="9"/>
      <c r="L1033" s="9"/>
      <c r="M1033" s="12"/>
      <c r="N1033" s="9"/>
    </row>
    <row r="1034" spans="1:14" x14ac:dyDescent="0.25">
      <c r="A1034" s="9"/>
      <c r="B1034" s="10"/>
      <c r="C1034" s="11"/>
      <c r="D1034" s="9"/>
      <c r="E1034" s="11"/>
      <c r="F1034" s="9"/>
      <c r="G1034" s="9"/>
      <c r="H1034" s="9"/>
      <c r="I1034" s="9"/>
      <c r="J1034" s="10"/>
      <c r="K1034" s="9"/>
      <c r="L1034" s="9"/>
      <c r="M1034" s="12"/>
      <c r="N1034" s="9"/>
    </row>
    <row r="1035" spans="1:14" x14ac:dyDescent="0.25">
      <c r="A1035" s="9"/>
      <c r="B1035" s="10"/>
      <c r="C1035" s="11"/>
      <c r="D1035" s="9"/>
      <c r="E1035" s="11"/>
      <c r="F1035" s="9"/>
      <c r="G1035" s="9"/>
      <c r="H1035" s="9"/>
      <c r="I1035" s="9"/>
      <c r="J1035" s="10"/>
      <c r="K1035" s="9"/>
      <c r="L1035" s="9"/>
      <c r="M1035" s="12"/>
      <c r="N1035" s="9"/>
    </row>
    <row r="1036" spans="1:14" x14ac:dyDescent="0.25">
      <c r="A1036" s="9"/>
      <c r="B1036" s="10"/>
      <c r="C1036" s="11"/>
      <c r="D1036" s="9"/>
      <c r="E1036" s="11"/>
      <c r="F1036" s="9"/>
      <c r="G1036" s="9"/>
      <c r="H1036" s="9"/>
      <c r="I1036" s="9"/>
      <c r="J1036" s="10"/>
      <c r="K1036" s="9"/>
      <c r="L1036" s="9"/>
      <c r="M1036" s="12"/>
      <c r="N1036" s="9"/>
    </row>
    <row r="1037" spans="1:14" x14ac:dyDescent="0.25">
      <c r="A1037" s="9"/>
      <c r="B1037" s="10"/>
      <c r="C1037" s="11"/>
      <c r="D1037" s="9"/>
      <c r="E1037" s="11"/>
      <c r="F1037" s="9"/>
      <c r="G1037" s="9"/>
      <c r="H1037" s="9"/>
      <c r="I1037" s="9"/>
      <c r="J1037" s="10"/>
      <c r="K1037" s="9"/>
      <c r="L1037" s="9"/>
      <c r="M1037" s="12"/>
      <c r="N1037" s="9"/>
    </row>
    <row r="1038" spans="1:14" x14ac:dyDescent="0.25">
      <c r="A1038" s="9"/>
      <c r="B1038" s="10"/>
      <c r="C1038" s="11"/>
      <c r="D1038" s="9"/>
      <c r="E1038" s="11"/>
      <c r="F1038" s="9"/>
      <c r="G1038" s="9"/>
      <c r="H1038" s="9"/>
      <c r="I1038" s="9"/>
      <c r="J1038" s="10"/>
      <c r="K1038" s="9"/>
      <c r="L1038" s="9"/>
      <c r="M1038" s="12"/>
      <c r="N1038" s="9"/>
    </row>
    <row r="1039" spans="1:14" x14ac:dyDescent="0.25">
      <c r="A1039" s="9"/>
      <c r="B1039" s="10"/>
      <c r="C1039" s="11"/>
      <c r="D1039" s="9"/>
      <c r="E1039" s="11"/>
      <c r="F1039" s="9"/>
      <c r="G1039" s="9"/>
      <c r="H1039" s="9"/>
      <c r="I1039" s="9"/>
      <c r="J1039" s="10"/>
      <c r="K1039" s="9"/>
      <c r="L1039" s="9"/>
      <c r="M1039" s="12"/>
      <c r="N1039" s="9"/>
    </row>
    <row r="1040" spans="1:14" x14ac:dyDescent="0.25">
      <c r="A1040" s="9"/>
      <c r="B1040" s="10"/>
      <c r="C1040" s="11"/>
      <c r="D1040" s="9"/>
      <c r="E1040" s="11"/>
      <c r="F1040" s="9"/>
      <c r="G1040" s="9"/>
      <c r="H1040" s="9"/>
      <c r="I1040" s="9"/>
      <c r="J1040" s="10"/>
      <c r="K1040" s="9"/>
      <c r="L1040" s="9"/>
      <c r="M1040" s="12"/>
      <c r="N1040" s="9"/>
    </row>
    <row r="1041" spans="1:14" x14ac:dyDescent="0.25">
      <c r="A1041" s="9"/>
      <c r="B1041" s="10"/>
      <c r="C1041" s="11"/>
      <c r="D1041" s="9"/>
      <c r="E1041" s="11"/>
      <c r="F1041" s="9"/>
      <c r="G1041" s="9"/>
      <c r="H1041" s="9"/>
      <c r="I1041" s="9"/>
      <c r="J1041" s="10"/>
      <c r="K1041" s="9"/>
      <c r="L1041" s="9"/>
      <c r="M1041" s="12"/>
      <c r="N1041" s="9"/>
    </row>
    <row r="1042" spans="1:14" x14ac:dyDescent="0.25">
      <c r="A1042" s="9"/>
      <c r="B1042" s="10"/>
      <c r="C1042" s="11"/>
      <c r="D1042" s="9"/>
      <c r="E1042" s="11"/>
      <c r="F1042" s="9"/>
      <c r="G1042" s="9"/>
      <c r="H1042" s="9"/>
      <c r="I1042" s="9"/>
      <c r="J1042" s="10"/>
      <c r="K1042" s="9"/>
      <c r="L1042" s="9"/>
      <c r="M1042" s="12"/>
      <c r="N1042" s="9"/>
    </row>
    <row r="1043" spans="1:14" x14ac:dyDescent="0.25">
      <c r="A1043" s="9"/>
      <c r="B1043" s="10"/>
      <c r="C1043" s="11"/>
      <c r="D1043" s="9"/>
      <c r="E1043" s="11"/>
      <c r="F1043" s="9"/>
      <c r="G1043" s="9"/>
      <c r="H1043" s="9"/>
      <c r="I1043" s="9"/>
      <c r="J1043" s="10"/>
      <c r="K1043" s="9"/>
      <c r="L1043" s="9"/>
      <c r="M1043" s="12"/>
      <c r="N1043" s="9"/>
    </row>
    <row r="1044" spans="1:14" x14ac:dyDescent="0.25">
      <c r="A1044" s="9"/>
      <c r="B1044" s="10"/>
      <c r="C1044" s="11"/>
      <c r="D1044" s="9"/>
      <c r="E1044" s="11"/>
      <c r="F1044" s="9"/>
      <c r="G1044" s="9"/>
      <c r="H1044" s="9"/>
      <c r="I1044" s="9"/>
      <c r="J1044" s="10"/>
      <c r="K1044" s="9"/>
      <c r="L1044" s="9"/>
      <c r="M1044" s="12"/>
      <c r="N1044" s="9"/>
    </row>
    <row r="1045" spans="1:14" x14ac:dyDescent="0.25">
      <c r="A1045" s="9"/>
      <c r="B1045" s="10"/>
      <c r="C1045" s="11"/>
      <c r="D1045" s="9"/>
      <c r="E1045" s="11"/>
      <c r="F1045" s="9"/>
      <c r="G1045" s="9"/>
      <c r="H1045" s="9"/>
      <c r="I1045" s="9"/>
      <c r="J1045" s="10"/>
      <c r="K1045" s="9"/>
      <c r="L1045" s="9"/>
      <c r="M1045" s="12"/>
      <c r="N1045" s="9"/>
    </row>
    <row r="1046" spans="1:14" x14ac:dyDescent="0.25">
      <c r="A1046" s="9"/>
      <c r="B1046" s="10"/>
      <c r="C1046" s="11"/>
      <c r="D1046" s="9"/>
      <c r="E1046" s="11"/>
      <c r="F1046" s="9"/>
      <c r="G1046" s="9"/>
      <c r="H1046" s="9"/>
      <c r="I1046" s="9"/>
      <c r="J1046" s="10"/>
      <c r="K1046" s="9"/>
      <c r="L1046" s="9"/>
      <c r="M1046" s="12"/>
      <c r="N1046" s="9"/>
    </row>
    <row r="1047" spans="1:14" x14ac:dyDescent="0.25">
      <c r="A1047" s="9"/>
      <c r="B1047" s="10"/>
      <c r="C1047" s="11"/>
      <c r="D1047" s="9"/>
      <c r="E1047" s="11"/>
      <c r="F1047" s="9"/>
      <c r="G1047" s="9"/>
      <c r="H1047" s="9"/>
      <c r="I1047" s="9"/>
      <c r="J1047" s="10"/>
      <c r="K1047" s="9"/>
      <c r="L1047" s="9"/>
      <c r="M1047" s="12"/>
      <c r="N1047" s="9"/>
    </row>
    <row r="1048" spans="1:14" x14ac:dyDescent="0.25">
      <c r="A1048" s="9"/>
      <c r="B1048" s="10"/>
      <c r="C1048" s="11"/>
      <c r="D1048" s="9"/>
      <c r="E1048" s="11"/>
      <c r="F1048" s="9"/>
      <c r="G1048" s="9"/>
      <c r="H1048" s="9"/>
      <c r="I1048" s="9"/>
      <c r="J1048" s="10"/>
      <c r="K1048" s="9"/>
      <c r="L1048" s="9"/>
      <c r="M1048" s="12"/>
      <c r="N1048" s="9"/>
    </row>
    <row r="1049" spans="1:14" x14ac:dyDescent="0.25">
      <c r="A1049" s="9"/>
      <c r="B1049" s="10"/>
      <c r="C1049" s="11"/>
      <c r="D1049" s="9"/>
      <c r="E1049" s="11"/>
      <c r="F1049" s="9"/>
      <c r="G1049" s="9"/>
      <c r="H1049" s="9"/>
      <c r="I1049" s="9"/>
      <c r="J1049" s="10"/>
      <c r="K1049" s="9"/>
      <c r="L1049" s="9"/>
      <c r="M1049" s="12"/>
      <c r="N1049" s="9"/>
    </row>
    <row r="1050" spans="1:14" x14ac:dyDescent="0.25">
      <c r="A1050" s="9"/>
      <c r="B1050" s="10"/>
      <c r="C1050" s="11"/>
      <c r="D1050" s="9"/>
      <c r="E1050" s="11"/>
      <c r="F1050" s="9"/>
      <c r="G1050" s="9"/>
      <c r="H1050" s="9"/>
      <c r="I1050" s="9"/>
      <c r="J1050" s="10"/>
      <c r="K1050" s="9"/>
      <c r="L1050" s="9"/>
      <c r="M1050" s="12"/>
      <c r="N1050" s="9"/>
    </row>
    <row r="1051" spans="1:14" x14ac:dyDescent="0.25">
      <c r="A1051" s="9"/>
      <c r="B1051" s="10"/>
      <c r="C1051" s="11"/>
      <c r="D1051" s="9"/>
      <c r="E1051" s="11"/>
      <c r="F1051" s="9"/>
      <c r="G1051" s="9"/>
      <c r="H1051" s="9"/>
      <c r="I1051" s="9"/>
      <c r="J1051" s="10"/>
      <c r="K1051" s="9"/>
      <c r="L1051" s="9"/>
      <c r="M1051" s="12"/>
      <c r="N1051" s="9"/>
    </row>
    <row r="1052" spans="1:14" x14ac:dyDescent="0.25">
      <c r="A1052" s="9"/>
      <c r="B1052" s="10"/>
      <c r="C1052" s="11"/>
      <c r="D1052" s="9"/>
      <c r="E1052" s="11"/>
      <c r="F1052" s="9"/>
      <c r="G1052" s="9"/>
      <c r="H1052" s="9"/>
      <c r="I1052" s="9"/>
      <c r="J1052" s="10"/>
      <c r="K1052" s="9"/>
      <c r="L1052" s="9"/>
      <c r="M1052" s="12"/>
      <c r="N1052" s="9"/>
    </row>
    <row r="1053" spans="1:14" x14ac:dyDescent="0.25">
      <c r="A1053" s="9"/>
      <c r="B1053" s="10"/>
      <c r="C1053" s="11"/>
      <c r="D1053" s="9"/>
      <c r="E1053" s="11"/>
      <c r="F1053" s="9"/>
      <c r="G1053" s="9"/>
      <c r="H1053" s="9"/>
      <c r="I1053" s="9"/>
      <c r="J1053" s="10"/>
      <c r="K1053" s="9"/>
      <c r="L1053" s="9"/>
      <c r="M1053" s="12"/>
      <c r="N1053" s="9"/>
    </row>
    <row r="1054" spans="1:14" x14ac:dyDescent="0.25">
      <c r="A1054" s="9"/>
      <c r="B1054" s="10"/>
      <c r="C1054" s="11"/>
      <c r="D1054" s="9"/>
      <c r="E1054" s="11"/>
      <c r="F1054" s="9"/>
      <c r="G1054" s="9"/>
      <c r="H1054" s="9"/>
      <c r="I1054" s="9"/>
      <c r="J1054" s="10"/>
      <c r="K1054" s="9"/>
      <c r="L1054" s="9"/>
      <c r="M1054" s="12"/>
      <c r="N1054" s="9"/>
    </row>
    <row r="1055" spans="1:14" x14ac:dyDescent="0.25">
      <c r="A1055" s="9"/>
      <c r="B1055" s="10"/>
      <c r="C1055" s="11"/>
      <c r="D1055" s="9"/>
      <c r="E1055" s="11"/>
      <c r="F1055" s="9"/>
      <c r="G1055" s="9"/>
      <c r="H1055" s="9"/>
      <c r="I1055" s="9"/>
      <c r="J1055" s="10"/>
      <c r="K1055" s="9"/>
      <c r="L1055" s="9"/>
      <c r="M1055" s="12"/>
      <c r="N1055" s="9"/>
    </row>
    <row r="1056" spans="1:14" x14ac:dyDescent="0.25">
      <c r="A1056" s="9"/>
      <c r="B1056" s="10"/>
      <c r="C1056" s="11"/>
      <c r="D1056" s="9"/>
      <c r="E1056" s="11"/>
      <c r="F1056" s="9"/>
      <c r="G1056" s="9"/>
      <c r="H1056" s="9"/>
      <c r="I1056" s="9"/>
      <c r="J1056" s="10"/>
      <c r="K1056" s="9"/>
      <c r="L1056" s="9"/>
      <c r="M1056" s="12"/>
      <c r="N1056" s="9"/>
    </row>
    <row r="1057" spans="1:14" x14ac:dyDescent="0.25">
      <c r="A1057" s="9"/>
      <c r="B1057" s="10"/>
      <c r="C1057" s="11"/>
      <c r="D1057" s="9"/>
      <c r="E1057" s="11"/>
      <c r="F1057" s="9"/>
      <c r="G1057" s="9"/>
      <c r="H1057" s="9"/>
      <c r="I1057" s="9"/>
      <c r="J1057" s="10"/>
      <c r="K1057" s="9"/>
      <c r="L1057" s="9"/>
      <c r="M1057" s="12"/>
      <c r="N1057" s="9"/>
    </row>
    <row r="1058" spans="1:14" x14ac:dyDescent="0.25">
      <c r="A1058" s="9"/>
      <c r="B1058" s="10"/>
      <c r="C1058" s="11"/>
      <c r="D1058" s="9"/>
      <c r="E1058" s="11"/>
      <c r="F1058" s="9"/>
      <c r="G1058" s="9"/>
      <c r="H1058" s="9"/>
      <c r="I1058" s="9"/>
      <c r="J1058" s="10"/>
      <c r="K1058" s="9"/>
      <c r="L1058" s="9"/>
      <c r="M1058" s="12"/>
      <c r="N1058" s="9"/>
    </row>
    <row r="1059" spans="1:14" x14ac:dyDescent="0.25">
      <c r="A1059" s="9"/>
      <c r="B1059" s="10"/>
      <c r="C1059" s="11"/>
      <c r="D1059" s="9"/>
      <c r="E1059" s="11"/>
      <c r="F1059" s="9"/>
      <c r="G1059" s="9"/>
      <c r="H1059" s="9"/>
      <c r="I1059" s="9"/>
      <c r="J1059" s="10"/>
      <c r="K1059" s="9"/>
      <c r="L1059" s="9"/>
      <c r="M1059" s="12"/>
      <c r="N1059" s="9"/>
    </row>
    <row r="1060" spans="1:14" x14ac:dyDescent="0.25">
      <c r="A1060" s="9"/>
      <c r="B1060" s="10"/>
      <c r="C1060" s="11"/>
      <c r="D1060" s="9"/>
      <c r="E1060" s="11"/>
      <c r="F1060" s="9"/>
      <c r="G1060" s="9"/>
      <c r="H1060" s="9"/>
      <c r="I1060" s="9"/>
      <c r="J1060" s="10"/>
      <c r="K1060" s="9"/>
      <c r="L1060" s="9"/>
      <c r="M1060" s="12"/>
      <c r="N1060" s="9"/>
    </row>
    <row r="1061" spans="1:14" x14ac:dyDescent="0.25">
      <c r="A1061" s="9"/>
      <c r="B1061" s="10"/>
      <c r="C1061" s="11"/>
      <c r="D1061" s="9"/>
      <c r="E1061" s="11"/>
      <c r="F1061" s="9"/>
      <c r="G1061" s="9"/>
      <c r="H1061" s="9"/>
      <c r="I1061" s="9"/>
      <c r="J1061" s="10"/>
      <c r="K1061" s="9"/>
      <c r="L1061" s="9"/>
      <c r="M1061" s="12"/>
      <c r="N1061" s="9"/>
    </row>
    <row r="1062" spans="1:14" x14ac:dyDescent="0.25">
      <c r="A1062" s="9"/>
      <c r="B1062" s="10"/>
      <c r="C1062" s="11"/>
      <c r="D1062" s="9"/>
      <c r="E1062" s="11"/>
      <c r="F1062" s="9"/>
      <c r="G1062" s="9"/>
      <c r="H1062" s="9"/>
      <c r="I1062" s="9"/>
      <c r="J1062" s="10"/>
      <c r="K1062" s="9"/>
      <c r="L1062" s="9"/>
      <c r="M1062" s="12"/>
      <c r="N1062" s="9"/>
    </row>
    <row r="1063" spans="1:14" x14ac:dyDescent="0.25">
      <c r="A1063" s="9"/>
      <c r="B1063" s="10"/>
      <c r="C1063" s="11"/>
      <c r="D1063" s="9"/>
      <c r="E1063" s="11"/>
      <c r="F1063" s="9"/>
      <c r="G1063" s="9"/>
      <c r="H1063" s="9"/>
      <c r="I1063" s="9"/>
      <c r="J1063" s="10"/>
      <c r="K1063" s="9"/>
      <c r="L1063" s="9"/>
      <c r="M1063" s="12"/>
      <c r="N1063" s="9"/>
    </row>
    <row r="1064" spans="1:14" x14ac:dyDescent="0.25">
      <c r="A1064" s="9"/>
      <c r="B1064" s="10"/>
      <c r="C1064" s="11"/>
      <c r="D1064" s="9"/>
      <c r="E1064" s="11"/>
      <c r="F1064" s="9"/>
      <c r="G1064" s="9"/>
      <c r="H1064" s="9"/>
      <c r="I1064" s="9"/>
      <c r="J1064" s="10"/>
      <c r="K1064" s="9"/>
      <c r="L1064" s="9"/>
      <c r="M1064" s="12"/>
      <c r="N1064" s="9"/>
    </row>
    <row r="1065" spans="1:14" x14ac:dyDescent="0.25">
      <c r="A1065" s="9"/>
      <c r="B1065" s="10"/>
      <c r="C1065" s="11"/>
      <c r="D1065" s="9"/>
      <c r="E1065" s="11"/>
      <c r="F1065" s="9"/>
      <c r="G1065" s="9"/>
      <c r="H1065" s="9"/>
      <c r="I1065" s="9"/>
      <c r="J1065" s="10"/>
      <c r="K1065" s="9"/>
      <c r="L1065" s="9"/>
      <c r="M1065" s="12"/>
      <c r="N1065" s="9"/>
    </row>
    <row r="1066" spans="1:14" x14ac:dyDescent="0.25">
      <c r="A1066" s="9"/>
      <c r="B1066" s="10"/>
      <c r="C1066" s="11"/>
      <c r="D1066" s="9"/>
      <c r="E1066" s="11"/>
      <c r="F1066" s="9"/>
      <c r="G1066" s="9"/>
      <c r="H1066" s="9"/>
      <c r="I1066" s="9"/>
      <c r="J1066" s="10"/>
      <c r="K1066" s="9"/>
      <c r="L1066" s="9"/>
      <c r="M1066" s="12"/>
      <c r="N1066" s="9"/>
    </row>
    <row r="1067" spans="1:14" x14ac:dyDescent="0.25">
      <c r="A1067" s="9"/>
      <c r="B1067" s="10"/>
      <c r="C1067" s="11"/>
      <c r="D1067" s="9"/>
      <c r="E1067" s="11"/>
      <c r="F1067" s="9"/>
      <c r="G1067" s="9"/>
      <c r="H1067" s="9"/>
      <c r="I1067" s="9"/>
      <c r="J1067" s="10"/>
      <c r="K1067" s="9"/>
      <c r="L1067" s="9"/>
      <c r="M1067" s="12"/>
      <c r="N1067" s="9"/>
    </row>
    <row r="1068" spans="1:14" x14ac:dyDescent="0.25">
      <c r="A1068" s="9"/>
      <c r="B1068" s="10"/>
      <c r="C1068" s="11"/>
      <c r="D1068" s="9"/>
      <c r="E1068" s="11"/>
      <c r="F1068" s="9"/>
      <c r="G1068" s="9"/>
      <c r="H1068" s="9"/>
      <c r="I1068" s="9"/>
      <c r="J1068" s="10"/>
      <c r="K1068" s="9"/>
      <c r="L1068" s="9"/>
      <c r="M1068" s="12"/>
      <c r="N1068" s="9"/>
    </row>
    <row r="1069" spans="1:14" x14ac:dyDescent="0.25">
      <c r="A1069" s="9"/>
      <c r="B1069" s="10"/>
      <c r="C1069" s="11"/>
      <c r="D1069" s="9"/>
      <c r="E1069" s="11"/>
      <c r="F1069" s="9"/>
      <c r="G1069" s="9"/>
      <c r="H1069" s="9"/>
      <c r="I1069" s="9"/>
      <c r="J1069" s="10"/>
      <c r="K1069" s="9"/>
      <c r="L1069" s="9"/>
      <c r="M1069" s="12"/>
      <c r="N1069" s="9"/>
    </row>
    <row r="1070" spans="1:14" x14ac:dyDescent="0.25">
      <c r="A1070" s="9"/>
      <c r="B1070" s="10"/>
      <c r="C1070" s="11"/>
      <c r="D1070" s="9"/>
      <c r="E1070" s="11"/>
      <c r="F1070" s="9"/>
      <c r="G1070" s="9"/>
      <c r="H1070" s="9"/>
      <c r="I1070" s="9"/>
      <c r="J1070" s="10"/>
      <c r="K1070" s="9"/>
      <c r="L1070" s="9"/>
      <c r="M1070" s="12"/>
      <c r="N1070" s="9"/>
    </row>
    <row r="1071" spans="1:14" x14ac:dyDescent="0.25">
      <c r="A1071" s="9"/>
      <c r="B1071" s="10"/>
      <c r="C1071" s="11"/>
      <c r="D1071" s="9"/>
      <c r="E1071" s="11"/>
      <c r="F1071" s="9"/>
      <c r="G1071" s="9"/>
      <c r="H1071" s="9"/>
      <c r="I1071" s="9"/>
      <c r="J1071" s="10"/>
      <c r="K1071" s="9"/>
      <c r="L1071" s="9"/>
      <c r="M1071" s="12"/>
      <c r="N1071" s="9"/>
    </row>
    <row r="1072" spans="1:14" x14ac:dyDescent="0.25">
      <c r="A1072" s="9"/>
      <c r="B1072" s="10"/>
      <c r="C1072" s="11"/>
      <c r="D1072" s="9"/>
      <c r="E1072" s="11"/>
      <c r="F1072" s="9"/>
      <c r="G1072" s="9"/>
      <c r="H1072" s="9"/>
      <c r="I1072" s="9"/>
      <c r="J1072" s="10"/>
      <c r="K1072" s="9"/>
      <c r="L1072" s="9"/>
      <c r="M1072" s="12"/>
      <c r="N1072" s="9"/>
    </row>
    <row r="1073" spans="1:14" x14ac:dyDescent="0.25">
      <c r="A1073" s="9"/>
      <c r="B1073" s="10"/>
      <c r="C1073" s="11"/>
      <c r="D1073" s="9"/>
      <c r="E1073" s="11"/>
      <c r="F1073" s="9"/>
      <c r="G1073" s="9"/>
      <c r="H1073" s="9"/>
      <c r="I1073" s="9"/>
      <c r="J1073" s="10"/>
      <c r="K1073" s="9"/>
      <c r="L1073" s="9"/>
      <c r="M1073" s="12"/>
      <c r="N1073" s="9"/>
    </row>
    <row r="1074" spans="1:14" x14ac:dyDescent="0.25">
      <c r="A1074" s="9"/>
      <c r="B1074" s="10"/>
      <c r="C1074" s="11"/>
      <c r="D1074" s="9"/>
      <c r="E1074" s="11"/>
      <c r="F1074" s="9"/>
      <c r="G1074" s="9"/>
      <c r="H1074" s="9"/>
      <c r="I1074" s="9"/>
      <c r="J1074" s="10"/>
      <c r="K1074" s="9"/>
      <c r="L1074" s="9"/>
      <c r="M1074" s="12"/>
      <c r="N1074" s="9"/>
    </row>
    <row r="1075" spans="1:14" x14ac:dyDescent="0.25">
      <c r="A1075" s="9"/>
      <c r="B1075" s="10"/>
      <c r="C1075" s="11"/>
      <c r="D1075" s="9"/>
      <c r="E1075" s="11"/>
      <c r="F1075" s="9"/>
      <c r="G1075" s="9"/>
      <c r="H1075" s="9"/>
      <c r="I1075" s="9"/>
      <c r="J1075" s="10"/>
      <c r="K1075" s="9"/>
      <c r="L1075" s="9"/>
      <c r="M1075" s="12"/>
      <c r="N1075" s="9"/>
    </row>
    <row r="1076" spans="1:14" x14ac:dyDescent="0.25">
      <c r="A1076" s="9"/>
      <c r="B1076" s="10"/>
      <c r="C1076" s="11"/>
      <c r="D1076" s="9"/>
      <c r="E1076" s="11"/>
      <c r="F1076" s="9"/>
      <c r="G1076" s="9"/>
      <c r="H1076" s="9"/>
      <c r="I1076" s="9"/>
      <c r="J1076" s="10"/>
      <c r="K1076" s="9"/>
      <c r="L1076" s="9"/>
      <c r="M1076" s="12"/>
      <c r="N1076" s="9"/>
    </row>
    <row r="1077" spans="1:14" x14ac:dyDescent="0.25">
      <c r="A1077" s="9"/>
      <c r="B1077" s="10"/>
      <c r="C1077" s="11"/>
      <c r="D1077" s="9"/>
      <c r="E1077" s="11"/>
      <c r="F1077" s="9"/>
      <c r="G1077" s="9"/>
      <c r="H1077" s="9"/>
      <c r="I1077" s="9"/>
      <c r="J1077" s="10"/>
      <c r="K1077" s="9"/>
      <c r="L1077" s="9"/>
      <c r="M1077" s="12"/>
      <c r="N1077" s="9"/>
    </row>
    <row r="1078" spans="1:14" x14ac:dyDescent="0.25">
      <c r="A1078" s="9"/>
      <c r="B1078" s="10"/>
      <c r="C1078" s="11"/>
      <c r="D1078" s="9"/>
      <c r="E1078" s="11"/>
      <c r="F1078" s="9"/>
      <c r="G1078" s="9"/>
      <c r="H1078" s="9"/>
      <c r="I1078" s="9"/>
      <c r="J1078" s="10"/>
      <c r="K1078" s="9"/>
      <c r="L1078" s="9"/>
      <c r="M1078" s="12"/>
      <c r="N1078" s="9"/>
    </row>
    <row r="1079" spans="1:14" x14ac:dyDescent="0.25">
      <c r="A1079" s="9"/>
      <c r="B1079" s="10"/>
      <c r="C1079" s="11"/>
      <c r="D1079" s="9"/>
      <c r="E1079" s="11"/>
      <c r="F1079" s="9"/>
      <c r="G1079" s="9"/>
      <c r="H1079" s="9"/>
      <c r="I1079" s="9"/>
      <c r="J1079" s="10"/>
      <c r="K1079" s="9"/>
      <c r="L1079" s="9"/>
      <c r="M1079" s="12"/>
      <c r="N1079" s="9"/>
    </row>
    <row r="1080" spans="1:14" x14ac:dyDescent="0.25">
      <c r="A1080" s="9"/>
      <c r="B1080" s="10"/>
      <c r="C1080" s="11"/>
      <c r="D1080" s="9"/>
      <c r="E1080" s="11"/>
      <c r="F1080" s="9"/>
      <c r="G1080" s="9"/>
      <c r="H1080" s="9"/>
      <c r="I1080" s="9"/>
      <c r="J1080" s="10"/>
      <c r="K1080" s="9"/>
      <c r="L1080" s="9"/>
      <c r="M1080" s="12"/>
      <c r="N1080" s="9"/>
    </row>
    <row r="1081" spans="1:14" x14ac:dyDescent="0.25">
      <c r="A1081" s="9"/>
      <c r="B1081" s="10"/>
      <c r="C1081" s="11"/>
      <c r="D1081" s="9"/>
      <c r="E1081" s="11"/>
      <c r="F1081" s="9"/>
      <c r="G1081" s="9"/>
      <c r="H1081" s="9"/>
      <c r="I1081" s="9"/>
      <c r="J1081" s="10"/>
      <c r="K1081" s="9"/>
      <c r="L1081" s="9"/>
      <c r="M1081" s="12"/>
      <c r="N1081" s="9"/>
    </row>
    <row r="1082" spans="1:14" x14ac:dyDescent="0.25">
      <c r="A1082" s="9"/>
      <c r="B1082" s="10"/>
      <c r="C1082" s="11"/>
      <c r="D1082" s="9"/>
      <c r="E1082" s="11"/>
      <c r="F1082" s="9"/>
      <c r="G1082" s="9"/>
      <c r="H1082" s="9"/>
      <c r="I1082" s="9"/>
      <c r="J1082" s="10"/>
      <c r="K1082" s="9"/>
      <c r="L1082" s="9"/>
      <c r="M1082" s="12"/>
      <c r="N1082" s="9"/>
    </row>
    <row r="1083" spans="1:14" x14ac:dyDescent="0.25">
      <c r="A1083" s="9"/>
      <c r="B1083" s="10"/>
      <c r="C1083" s="11"/>
      <c r="D1083" s="9"/>
      <c r="E1083" s="11"/>
      <c r="F1083" s="9"/>
      <c r="G1083" s="9"/>
      <c r="H1083" s="9"/>
      <c r="I1083" s="9"/>
      <c r="J1083" s="10"/>
      <c r="K1083" s="9"/>
      <c r="L1083" s="9"/>
      <c r="M1083" s="12"/>
      <c r="N1083" s="9"/>
    </row>
    <row r="1084" spans="1:14" x14ac:dyDescent="0.25">
      <c r="A1084" s="9"/>
      <c r="B1084" s="10"/>
      <c r="C1084" s="11"/>
      <c r="D1084" s="9"/>
      <c r="E1084" s="11"/>
      <c r="F1084" s="9"/>
      <c r="G1084" s="9"/>
      <c r="H1084" s="9"/>
      <c r="I1084" s="9"/>
      <c r="J1084" s="10"/>
      <c r="K1084" s="9"/>
      <c r="L1084" s="9"/>
      <c r="M1084" s="12"/>
      <c r="N1084" s="9"/>
    </row>
    <row r="1085" spans="1:14" x14ac:dyDescent="0.25">
      <c r="A1085" s="9"/>
      <c r="B1085" s="10"/>
      <c r="C1085" s="11"/>
      <c r="D1085" s="9"/>
      <c r="E1085" s="11"/>
      <c r="F1085" s="9"/>
      <c r="G1085" s="9"/>
      <c r="H1085" s="9"/>
      <c r="I1085" s="9"/>
      <c r="J1085" s="10"/>
      <c r="K1085" s="9"/>
      <c r="L1085" s="9"/>
      <c r="M1085" s="12"/>
      <c r="N1085" s="9"/>
    </row>
    <row r="1086" spans="1:14" x14ac:dyDescent="0.25">
      <c r="A1086" s="9"/>
      <c r="B1086" s="10"/>
      <c r="C1086" s="11"/>
      <c r="D1086" s="9"/>
      <c r="E1086" s="11"/>
      <c r="F1086" s="9"/>
      <c r="G1086" s="9"/>
      <c r="H1086" s="9"/>
      <c r="I1086" s="9"/>
      <c r="J1086" s="10"/>
      <c r="K1086" s="9"/>
      <c r="L1086" s="9"/>
      <c r="M1086" s="12"/>
      <c r="N1086" s="9"/>
    </row>
    <row r="1087" spans="1:14" x14ac:dyDescent="0.25">
      <c r="A1087" s="9"/>
      <c r="B1087" s="10"/>
      <c r="C1087" s="11"/>
      <c r="D1087" s="9"/>
      <c r="E1087" s="11"/>
      <c r="F1087" s="9"/>
      <c r="G1087" s="9"/>
      <c r="H1087" s="9"/>
      <c r="I1087" s="9"/>
      <c r="J1087" s="10"/>
      <c r="K1087" s="9"/>
      <c r="L1087" s="9"/>
      <c r="M1087" s="12"/>
      <c r="N1087" s="9"/>
    </row>
    <row r="1088" spans="1:14" x14ac:dyDescent="0.25">
      <c r="A1088" s="9"/>
      <c r="B1088" s="10"/>
      <c r="C1088" s="11"/>
      <c r="D1088" s="9"/>
      <c r="E1088" s="11"/>
      <c r="F1088" s="9"/>
      <c r="G1088" s="9"/>
      <c r="H1088" s="9"/>
      <c r="I1088" s="9"/>
      <c r="J1088" s="10"/>
      <c r="K1088" s="9"/>
      <c r="L1088" s="9"/>
      <c r="M1088" s="12"/>
      <c r="N1088" s="9"/>
    </row>
    <row r="1089" spans="1:14" x14ac:dyDescent="0.25">
      <c r="A1089" s="9"/>
      <c r="B1089" s="10"/>
      <c r="C1089" s="11"/>
      <c r="D1089" s="9"/>
      <c r="E1089" s="11"/>
      <c r="F1089" s="9"/>
      <c r="G1089" s="9"/>
      <c r="H1089" s="9"/>
      <c r="I1089" s="9"/>
      <c r="J1089" s="10"/>
      <c r="K1089" s="9"/>
      <c r="L1089" s="9"/>
      <c r="M1089" s="12"/>
      <c r="N1089" s="9"/>
    </row>
    <row r="1090" spans="1:14" x14ac:dyDescent="0.25">
      <c r="A1090" s="9"/>
      <c r="B1090" s="10"/>
      <c r="C1090" s="11"/>
      <c r="D1090" s="9"/>
      <c r="E1090" s="11"/>
      <c r="F1090" s="9"/>
      <c r="G1090" s="9"/>
      <c r="H1090" s="9"/>
      <c r="I1090" s="9"/>
      <c r="J1090" s="10"/>
      <c r="K1090" s="9"/>
      <c r="L1090" s="9"/>
      <c r="M1090" s="12"/>
      <c r="N1090" s="9"/>
    </row>
    <row r="1091" spans="1:14" x14ac:dyDescent="0.25">
      <c r="A1091" s="9"/>
      <c r="B1091" s="10"/>
      <c r="C1091" s="11"/>
      <c r="D1091" s="9"/>
      <c r="E1091" s="11"/>
      <c r="F1091" s="9"/>
      <c r="G1091" s="9"/>
      <c r="H1091" s="9"/>
      <c r="I1091" s="9"/>
      <c r="J1091" s="10"/>
      <c r="K1091" s="9"/>
      <c r="L1091" s="9"/>
      <c r="M1091" s="12"/>
      <c r="N1091" s="9"/>
    </row>
    <row r="1092" spans="1:14" x14ac:dyDescent="0.25">
      <c r="A1092" s="9"/>
      <c r="B1092" s="10"/>
      <c r="C1092" s="11"/>
      <c r="D1092" s="9"/>
      <c r="E1092" s="11"/>
      <c r="F1092" s="9"/>
      <c r="G1092" s="9"/>
      <c r="H1092" s="9"/>
      <c r="I1092" s="9"/>
      <c r="J1092" s="10"/>
      <c r="K1092" s="9"/>
      <c r="L1092" s="9"/>
      <c r="M1092" s="12"/>
      <c r="N1092" s="9"/>
    </row>
    <row r="1093" spans="1:14" x14ac:dyDescent="0.25">
      <c r="A1093" s="9"/>
      <c r="B1093" s="10"/>
      <c r="C1093" s="11"/>
      <c r="D1093" s="9"/>
      <c r="E1093" s="11"/>
      <c r="F1093" s="9"/>
      <c r="G1093" s="9"/>
      <c r="H1093" s="9"/>
      <c r="I1093" s="9"/>
      <c r="J1093" s="10"/>
      <c r="K1093" s="9"/>
      <c r="L1093" s="9"/>
      <c r="M1093" s="12"/>
      <c r="N1093" s="9"/>
    </row>
    <row r="1094" spans="1:14" x14ac:dyDescent="0.25">
      <c r="A1094" s="9"/>
      <c r="B1094" s="10"/>
      <c r="C1094" s="11"/>
      <c r="D1094" s="9"/>
      <c r="E1094" s="11"/>
      <c r="F1094" s="9"/>
      <c r="G1094" s="9"/>
      <c r="H1094" s="9"/>
      <c r="I1094" s="9"/>
      <c r="J1094" s="10"/>
      <c r="K1094" s="9"/>
      <c r="L1094" s="9"/>
      <c r="M1094" s="12"/>
      <c r="N1094" s="9"/>
    </row>
    <row r="1095" spans="1:14" x14ac:dyDescent="0.25">
      <c r="A1095" s="9"/>
      <c r="B1095" s="10"/>
      <c r="C1095" s="11"/>
      <c r="D1095" s="9"/>
      <c r="E1095" s="11"/>
      <c r="F1095" s="9"/>
      <c r="G1095" s="9"/>
      <c r="H1095" s="9"/>
      <c r="I1095" s="9"/>
      <c r="J1095" s="10"/>
      <c r="K1095" s="9"/>
      <c r="L1095" s="9"/>
      <c r="M1095" s="12"/>
      <c r="N1095" s="9"/>
    </row>
    <row r="1096" spans="1:14" x14ac:dyDescent="0.25">
      <c r="A1096" s="9"/>
      <c r="B1096" s="10"/>
      <c r="C1096" s="11"/>
      <c r="D1096" s="9"/>
      <c r="E1096" s="11"/>
      <c r="F1096" s="9"/>
      <c r="G1096" s="9"/>
      <c r="H1096" s="9"/>
      <c r="I1096" s="9"/>
      <c r="J1096" s="10"/>
      <c r="K1096" s="9"/>
      <c r="L1096" s="9"/>
      <c r="M1096" s="12"/>
      <c r="N1096" s="9"/>
    </row>
    <row r="1097" spans="1:14" x14ac:dyDescent="0.25">
      <c r="A1097" s="9"/>
      <c r="B1097" s="10"/>
      <c r="C1097" s="11"/>
      <c r="D1097" s="9"/>
      <c r="E1097" s="11"/>
      <c r="F1097" s="9"/>
      <c r="G1097" s="9"/>
      <c r="H1097" s="9"/>
      <c r="I1097" s="9"/>
      <c r="J1097" s="10"/>
      <c r="K1097" s="9"/>
      <c r="L1097" s="9"/>
      <c r="M1097" s="12"/>
      <c r="N1097" s="9"/>
    </row>
    <row r="1098" spans="1:14" x14ac:dyDescent="0.25">
      <c r="A1098" s="9"/>
      <c r="B1098" s="10"/>
      <c r="C1098" s="11"/>
      <c r="D1098" s="9"/>
      <c r="E1098" s="11"/>
      <c r="F1098" s="9"/>
      <c r="G1098" s="9"/>
      <c r="H1098" s="9"/>
      <c r="I1098" s="9"/>
      <c r="J1098" s="10"/>
      <c r="K1098" s="9"/>
      <c r="L1098" s="9"/>
      <c r="M1098" s="12"/>
      <c r="N1098" s="9"/>
    </row>
    <row r="1099" spans="1:14" x14ac:dyDescent="0.25">
      <c r="A1099" s="9"/>
      <c r="B1099" s="10"/>
      <c r="C1099" s="11"/>
      <c r="D1099" s="9"/>
      <c r="E1099" s="11"/>
      <c r="F1099" s="9"/>
      <c r="G1099" s="9"/>
      <c r="H1099" s="9"/>
      <c r="I1099" s="9"/>
      <c r="J1099" s="10"/>
      <c r="K1099" s="9"/>
      <c r="L1099" s="9"/>
      <c r="M1099" s="12"/>
      <c r="N1099" s="9"/>
    </row>
    <row r="1100" spans="1:14" x14ac:dyDescent="0.25">
      <c r="A1100" s="9"/>
      <c r="B1100" s="10"/>
      <c r="C1100" s="11"/>
      <c r="D1100" s="9"/>
      <c r="E1100" s="11"/>
      <c r="F1100" s="9"/>
      <c r="G1100" s="9"/>
      <c r="H1100" s="9"/>
      <c r="I1100" s="9"/>
      <c r="J1100" s="10"/>
      <c r="K1100" s="9"/>
      <c r="L1100" s="9"/>
      <c r="M1100" s="12"/>
      <c r="N1100" s="9"/>
    </row>
    <row r="1101" spans="1:14" x14ac:dyDescent="0.25">
      <c r="A1101" s="9"/>
      <c r="B1101" s="10"/>
      <c r="C1101" s="11"/>
      <c r="D1101" s="9"/>
      <c r="E1101" s="11"/>
      <c r="F1101" s="9"/>
      <c r="G1101" s="9"/>
      <c r="H1101" s="9"/>
      <c r="I1101" s="9"/>
      <c r="J1101" s="10"/>
      <c r="K1101" s="9"/>
      <c r="L1101" s="9"/>
      <c r="M1101" s="12"/>
      <c r="N1101" s="9"/>
    </row>
    <row r="1102" spans="1:14" x14ac:dyDescent="0.25">
      <c r="A1102" s="9"/>
      <c r="B1102" s="10"/>
      <c r="C1102" s="11"/>
      <c r="D1102" s="9"/>
      <c r="E1102" s="11"/>
      <c r="F1102" s="9"/>
      <c r="G1102" s="9"/>
      <c r="H1102" s="9"/>
      <c r="I1102" s="9"/>
      <c r="J1102" s="10"/>
      <c r="K1102" s="9"/>
      <c r="L1102" s="9"/>
      <c r="M1102" s="12"/>
      <c r="N1102" s="9"/>
    </row>
    <row r="1103" spans="1:14" x14ac:dyDescent="0.25">
      <c r="A1103" s="9"/>
      <c r="B1103" s="10"/>
      <c r="C1103" s="11"/>
      <c r="D1103" s="9"/>
      <c r="E1103" s="11"/>
      <c r="F1103" s="9"/>
      <c r="G1103" s="9"/>
      <c r="H1103" s="9"/>
      <c r="I1103" s="9"/>
      <c r="J1103" s="10"/>
      <c r="K1103" s="9"/>
      <c r="L1103" s="9"/>
      <c r="M1103" s="12"/>
      <c r="N1103" s="9"/>
    </row>
    <row r="1104" spans="1:14" x14ac:dyDescent="0.25">
      <c r="A1104" s="9"/>
      <c r="B1104" s="10"/>
      <c r="C1104" s="11"/>
      <c r="D1104" s="9"/>
      <c r="E1104" s="11"/>
      <c r="F1104" s="9"/>
      <c r="G1104" s="9"/>
      <c r="H1104" s="9"/>
      <c r="I1104" s="9"/>
      <c r="J1104" s="10"/>
      <c r="K1104" s="9"/>
      <c r="L1104" s="9"/>
      <c r="M1104" s="12"/>
      <c r="N1104" s="9"/>
    </row>
    <row r="1105" spans="1:14" x14ac:dyDescent="0.25">
      <c r="A1105" s="9"/>
      <c r="B1105" s="10"/>
      <c r="C1105" s="11"/>
      <c r="D1105" s="9"/>
      <c r="E1105" s="11"/>
      <c r="F1105" s="9"/>
      <c r="G1105" s="9"/>
      <c r="H1105" s="9"/>
      <c r="I1105" s="9"/>
      <c r="J1105" s="10"/>
      <c r="K1105" s="9"/>
      <c r="L1105" s="9"/>
      <c r="M1105" s="12"/>
      <c r="N1105" s="9"/>
    </row>
    <row r="1106" spans="1:14" x14ac:dyDescent="0.25">
      <c r="A1106" s="9"/>
      <c r="B1106" s="10"/>
      <c r="C1106" s="11"/>
      <c r="D1106" s="9"/>
      <c r="E1106" s="11"/>
      <c r="F1106" s="9"/>
      <c r="G1106" s="9"/>
      <c r="H1106" s="9"/>
      <c r="I1106" s="9"/>
      <c r="J1106" s="10"/>
      <c r="K1106" s="9"/>
      <c r="L1106" s="9"/>
      <c r="M1106" s="12"/>
      <c r="N1106" s="9"/>
    </row>
    <row r="1107" spans="1:14" x14ac:dyDescent="0.25">
      <c r="A1107" s="9"/>
      <c r="B1107" s="10"/>
      <c r="C1107" s="11"/>
      <c r="D1107" s="9"/>
      <c r="E1107" s="11"/>
      <c r="F1107" s="9"/>
      <c r="G1107" s="9"/>
      <c r="H1107" s="9"/>
      <c r="I1107" s="9"/>
      <c r="J1107" s="10"/>
      <c r="K1107" s="9"/>
      <c r="L1107" s="9"/>
      <c r="M1107" s="12"/>
      <c r="N1107" s="9"/>
    </row>
    <row r="1108" spans="1:14" x14ac:dyDescent="0.25">
      <c r="A1108" s="9"/>
      <c r="B1108" s="10"/>
      <c r="C1108" s="11"/>
      <c r="D1108" s="9"/>
      <c r="E1108" s="11"/>
      <c r="F1108" s="9"/>
      <c r="G1108" s="9"/>
      <c r="H1108" s="9"/>
      <c r="I1108" s="9"/>
      <c r="J1108" s="10"/>
      <c r="K1108" s="9"/>
      <c r="L1108" s="9"/>
      <c r="M1108" s="12"/>
      <c r="N1108" s="9"/>
    </row>
    <row r="1109" spans="1:14" x14ac:dyDescent="0.25">
      <c r="A1109" s="9"/>
      <c r="B1109" s="10"/>
      <c r="C1109" s="11"/>
      <c r="D1109" s="9"/>
      <c r="E1109" s="11"/>
      <c r="F1109" s="9"/>
      <c r="G1109" s="9"/>
      <c r="H1109" s="9"/>
      <c r="I1109" s="9"/>
      <c r="J1109" s="10"/>
      <c r="K1109" s="9"/>
      <c r="L1109" s="9"/>
      <c r="M1109" s="12"/>
      <c r="N1109" s="9"/>
    </row>
    <row r="1110" spans="1:14" x14ac:dyDescent="0.25">
      <c r="A1110" s="9"/>
      <c r="B1110" s="10"/>
      <c r="C1110" s="11"/>
      <c r="D1110" s="9"/>
      <c r="E1110" s="11"/>
      <c r="F1110" s="9"/>
      <c r="G1110" s="9"/>
      <c r="H1110" s="9"/>
      <c r="I1110" s="9"/>
      <c r="J1110" s="10"/>
      <c r="K1110" s="9"/>
      <c r="L1110" s="9"/>
      <c r="M1110" s="12"/>
      <c r="N1110" s="9"/>
    </row>
    <row r="1111" spans="1:14" x14ac:dyDescent="0.25">
      <c r="A1111" s="9"/>
      <c r="B1111" s="10"/>
      <c r="C1111" s="11"/>
      <c r="D1111" s="9"/>
      <c r="E1111" s="11"/>
      <c r="F1111" s="9"/>
      <c r="G1111" s="9"/>
      <c r="H1111" s="9"/>
      <c r="I1111" s="9"/>
      <c r="J1111" s="10"/>
      <c r="K1111" s="9"/>
      <c r="L1111" s="9"/>
      <c r="M1111" s="12"/>
      <c r="N1111" s="9"/>
    </row>
    <row r="1112" spans="1:14" x14ac:dyDescent="0.25">
      <c r="A1112" s="9"/>
      <c r="B1112" s="10"/>
      <c r="C1112" s="11"/>
      <c r="D1112" s="9"/>
      <c r="E1112" s="11"/>
      <c r="F1112" s="9"/>
      <c r="G1112" s="9"/>
      <c r="H1112" s="9"/>
      <c r="I1112" s="9"/>
      <c r="J1112" s="10"/>
      <c r="K1112" s="9"/>
      <c r="L1112" s="9"/>
      <c r="M1112" s="12"/>
      <c r="N1112" s="9"/>
    </row>
    <row r="1113" spans="1:14" x14ac:dyDescent="0.25">
      <c r="A1113" s="9"/>
      <c r="B1113" s="10"/>
      <c r="C1113" s="11"/>
      <c r="D1113" s="9"/>
      <c r="E1113" s="11"/>
      <c r="F1113" s="9"/>
      <c r="G1113" s="9"/>
      <c r="H1113" s="9"/>
      <c r="I1113" s="9"/>
      <c r="J1113" s="10"/>
      <c r="K1113" s="9"/>
      <c r="L1113" s="9"/>
      <c r="M1113" s="12"/>
      <c r="N1113" s="9"/>
    </row>
    <row r="1114" spans="1:14" x14ac:dyDescent="0.25">
      <c r="A1114" s="9"/>
      <c r="B1114" s="10"/>
      <c r="C1114" s="11"/>
      <c r="D1114" s="9"/>
      <c r="E1114" s="11"/>
      <c r="F1114" s="9"/>
      <c r="G1114" s="9"/>
      <c r="H1114" s="9"/>
      <c r="I1114" s="9"/>
      <c r="J1114" s="10"/>
      <c r="K1114" s="9"/>
      <c r="L1114" s="9"/>
      <c r="M1114" s="12"/>
      <c r="N1114" s="9"/>
    </row>
    <row r="1115" spans="1:14" x14ac:dyDescent="0.25">
      <c r="A1115" s="9"/>
      <c r="B1115" s="10"/>
      <c r="C1115" s="11"/>
      <c r="D1115" s="9"/>
      <c r="E1115" s="11"/>
      <c r="F1115" s="9"/>
      <c r="G1115" s="9"/>
      <c r="H1115" s="9"/>
      <c r="I1115" s="9"/>
      <c r="J1115" s="10"/>
      <c r="K1115" s="9"/>
      <c r="L1115" s="9"/>
      <c r="M1115" s="12"/>
      <c r="N1115" s="9"/>
    </row>
    <row r="1116" spans="1:14" x14ac:dyDescent="0.25">
      <c r="A1116" s="9"/>
      <c r="B1116" s="10"/>
      <c r="C1116" s="11"/>
      <c r="D1116" s="9"/>
      <c r="E1116" s="11"/>
      <c r="F1116" s="9"/>
      <c r="G1116" s="9"/>
      <c r="H1116" s="9"/>
      <c r="I1116" s="9"/>
      <c r="J1116" s="10"/>
      <c r="K1116" s="9"/>
      <c r="L1116" s="9"/>
      <c r="M1116" s="12"/>
      <c r="N1116" s="9"/>
    </row>
    <row r="1117" spans="1:14" x14ac:dyDescent="0.25">
      <c r="A1117" s="9"/>
      <c r="B1117" s="10"/>
      <c r="C1117" s="11"/>
      <c r="D1117" s="9"/>
      <c r="E1117" s="11"/>
      <c r="F1117" s="9"/>
      <c r="G1117" s="9"/>
      <c r="H1117" s="9"/>
      <c r="I1117" s="9"/>
      <c r="J1117" s="10"/>
      <c r="K1117" s="9"/>
      <c r="L1117" s="9"/>
      <c r="M1117" s="12"/>
      <c r="N1117" s="9"/>
    </row>
    <row r="1118" spans="1:14" x14ac:dyDescent="0.25">
      <c r="A1118" s="9"/>
      <c r="B1118" s="10"/>
      <c r="C1118" s="11"/>
      <c r="D1118" s="9"/>
      <c r="E1118" s="11"/>
      <c r="F1118" s="9"/>
      <c r="G1118" s="9"/>
      <c r="H1118" s="9"/>
      <c r="I1118" s="9"/>
      <c r="J1118" s="10"/>
      <c r="K1118" s="9"/>
      <c r="L1118" s="9"/>
      <c r="M1118" s="12"/>
      <c r="N1118" s="9"/>
    </row>
    <row r="1119" spans="1:14" x14ac:dyDescent="0.25">
      <c r="A1119" s="9"/>
      <c r="B1119" s="10"/>
      <c r="C1119" s="11"/>
      <c r="D1119" s="9"/>
      <c r="E1119" s="11"/>
      <c r="F1119" s="9"/>
      <c r="G1119" s="9"/>
      <c r="H1119" s="9"/>
      <c r="I1119" s="9"/>
      <c r="J1119" s="10"/>
      <c r="K1119" s="9"/>
      <c r="L1119" s="9"/>
      <c r="M1119" s="12"/>
      <c r="N1119" s="9"/>
    </row>
    <row r="1120" spans="1:14" x14ac:dyDescent="0.25">
      <c r="A1120" s="9"/>
      <c r="B1120" s="10"/>
      <c r="C1120" s="11"/>
      <c r="D1120" s="9"/>
      <c r="E1120" s="11"/>
      <c r="F1120" s="9"/>
      <c r="G1120" s="9"/>
      <c r="H1120" s="9"/>
      <c r="I1120" s="9"/>
      <c r="J1120" s="10"/>
      <c r="K1120" s="9"/>
      <c r="L1120" s="9"/>
      <c r="M1120" s="12"/>
      <c r="N1120" s="9"/>
    </row>
    <row r="1121" spans="1:14" x14ac:dyDescent="0.25">
      <c r="A1121" s="9"/>
      <c r="B1121" s="10"/>
      <c r="C1121" s="11"/>
      <c r="D1121" s="9"/>
      <c r="E1121" s="11"/>
      <c r="F1121" s="9"/>
      <c r="G1121" s="9"/>
      <c r="H1121" s="9"/>
      <c r="I1121" s="9"/>
      <c r="J1121" s="10"/>
      <c r="K1121" s="9"/>
      <c r="L1121" s="9"/>
      <c r="M1121" s="12"/>
      <c r="N1121" s="9"/>
    </row>
    <row r="1122" spans="1:14" x14ac:dyDescent="0.25">
      <c r="A1122" s="9"/>
      <c r="B1122" s="10"/>
      <c r="C1122" s="11"/>
      <c r="D1122" s="9"/>
      <c r="E1122" s="11"/>
      <c r="F1122" s="9"/>
      <c r="G1122" s="9"/>
      <c r="H1122" s="9"/>
      <c r="I1122" s="9"/>
      <c r="J1122" s="10"/>
      <c r="K1122" s="9"/>
      <c r="L1122" s="9"/>
      <c r="M1122" s="12"/>
      <c r="N1122" s="9"/>
    </row>
    <row r="1123" spans="1:14" x14ac:dyDescent="0.25">
      <c r="A1123" s="9"/>
      <c r="B1123" s="10"/>
      <c r="C1123" s="11"/>
      <c r="D1123" s="9"/>
      <c r="E1123" s="11"/>
      <c r="F1123" s="9"/>
      <c r="G1123" s="9"/>
      <c r="H1123" s="9"/>
      <c r="I1123" s="9"/>
      <c r="J1123" s="10"/>
      <c r="K1123" s="9"/>
      <c r="L1123" s="9"/>
      <c r="M1123" s="12"/>
      <c r="N1123" s="9"/>
    </row>
    <row r="1124" spans="1:14" x14ac:dyDescent="0.25">
      <c r="A1124" s="9"/>
      <c r="B1124" s="10"/>
      <c r="C1124" s="11"/>
      <c r="D1124" s="9"/>
      <c r="E1124" s="11"/>
      <c r="F1124" s="9"/>
      <c r="G1124" s="9"/>
      <c r="H1124" s="9"/>
      <c r="I1124" s="9"/>
      <c r="J1124" s="10"/>
      <c r="K1124" s="9"/>
      <c r="L1124" s="9"/>
      <c r="M1124" s="12"/>
      <c r="N1124" s="9"/>
    </row>
    <row r="1125" spans="1:14" x14ac:dyDescent="0.25">
      <c r="A1125" s="9"/>
      <c r="B1125" s="10"/>
      <c r="C1125" s="11"/>
      <c r="D1125" s="9"/>
      <c r="E1125" s="11"/>
      <c r="F1125" s="9"/>
      <c r="G1125" s="9"/>
      <c r="H1125" s="9"/>
      <c r="I1125" s="9"/>
      <c r="J1125" s="10"/>
      <c r="K1125" s="9"/>
      <c r="L1125" s="9"/>
      <c r="M1125" s="12"/>
      <c r="N1125" s="9"/>
    </row>
    <row r="1126" spans="1:14" x14ac:dyDescent="0.25">
      <c r="A1126" s="9"/>
      <c r="B1126" s="10"/>
      <c r="C1126" s="11"/>
      <c r="D1126" s="9"/>
      <c r="E1126" s="11"/>
      <c r="F1126" s="9"/>
      <c r="G1126" s="9"/>
      <c r="H1126" s="9"/>
      <c r="I1126" s="9"/>
      <c r="J1126" s="10"/>
      <c r="K1126" s="9"/>
      <c r="L1126" s="9"/>
      <c r="M1126" s="12"/>
      <c r="N1126" s="9"/>
    </row>
    <row r="1127" spans="1:14" x14ac:dyDescent="0.25">
      <c r="A1127" s="9"/>
      <c r="B1127" s="10"/>
      <c r="C1127" s="11"/>
      <c r="D1127" s="9"/>
      <c r="E1127" s="11"/>
      <c r="F1127" s="9"/>
      <c r="G1127" s="9"/>
      <c r="H1127" s="9"/>
      <c r="I1127" s="9"/>
      <c r="J1127" s="10"/>
      <c r="K1127" s="9"/>
      <c r="L1127" s="9"/>
      <c r="M1127" s="12"/>
      <c r="N1127" s="9"/>
    </row>
    <row r="1128" spans="1:14" x14ac:dyDescent="0.25">
      <c r="A1128" s="9"/>
      <c r="B1128" s="10"/>
      <c r="C1128" s="11"/>
      <c r="D1128" s="9"/>
      <c r="E1128" s="11"/>
      <c r="F1128" s="9"/>
      <c r="G1128" s="9"/>
      <c r="H1128" s="9"/>
      <c r="I1128" s="9"/>
      <c r="J1128" s="10"/>
      <c r="K1128" s="9"/>
      <c r="L1128" s="9"/>
      <c r="M1128" s="12"/>
      <c r="N1128" s="9"/>
    </row>
    <row r="1129" spans="1:14" x14ac:dyDescent="0.25">
      <c r="A1129" s="9"/>
      <c r="B1129" s="10"/>
      <c r="C1129" s="11"/>
      <c r="D1129" s="9"/>
      <c r="E1129" s="11"/>
      <c r="F1129" s="9"/>
      <c r="G1129" s="9"/>
      <c r="H1129" s="9"/>
      <c r="I1129" s="9"/>
      <c r="J1129" s="10"/>
      <c r="K1129" s="9"/>
      <c r="L1129" s="9"/>
      <c r="M1129" s="12"/>
      <c r="N1129" s="9"/>
    </row>
    <row r="1130" spans="1:14" x14ac:dyDescent="0.25">
      <c r="A1130" s="9"/>
      <c r="B1130" s="10"/>
      <c r="C1130" s="11"/>
      <c r="D1130" s="9"/>
      <c r="E1130" s="11"/>
      <c r="F1130" s="9"/>
      <c r="G1130" s="9"/>
      <c r="H1130" s="9"/>
      <c r="I1130" s="9"/>
      <c r="J1130" s="10"/>
      <c r="K1130" s="9"/>
      <c r="L1130" s="9"/>
      <c r="M1130" s="12"/>
      <c r="N1130" s="9"/>
    </row>
    <row r="1131" spans="1:14" x14ac:dyDescent="0.25">
      <c r="A1131" s="9"/>
      <c r="B1131" s="10"/>
      <c r="C1131" s="11"/>
      <c r="D1131" s="9"/>
      <c r="E1131" s="11"/>
      <c r="F1131" s="9"/>
      <c r="G1131" s="9"/>
      <c r="H1131" s="9"/>
      <c r="I1131" s="9"/>
      <c r="J1131" s="10"/>
      <c r="K1131" s="9"/>
      <c r="L1131" s="9"/>
      <c r="M1131" s="12"/>
      <c r="N1131" s="9"/>
    </row>
    <row r="1132" spans="1:14" x14ac:dyDescent="0.25">
      <c r="A1132" s="9"/>
      <c r="B1132" s="10"/>
      <c r="C1132" s="11"/>
      <c r="D1132" s="9"/>
      <c r="E1132" s="11"/>
      <c r="F1132" s="9"/>
      <c r="G1132" s="9"/>
      <c r="H1132" s="9"/>
      <c r="I1132" s="9"/>
      <c r="J1132" s="10"/>
      <c r="K1132" s="9"/>
      <c r="L1132" s="9"/>
      <c r="M1132" s="12"/>
      <c r="N1132" s="9"/>
    </row>
    <row r="1133" spans="1:14" x14ac:dyDescent="0.25">
      <c r="A1133" s="9"/>
      <c r="B1133" s="10"/>
      <c r="C1133" s="11"/>
      <c r="D1133" s="9"/>
      <c r="E1133" s="11"/>
      <c r="F1133" s="9"/>
      <c r="G1133" s="9"/>
      <c r="H1133" s="9"/>
      <c r="I1133" s="9"/>
      <c r="J1133" s="10"/>
      <c r="K1133" s="9"/>
      <c r="L1133" s="9"/>
      <c r="M1133" s="12"/>
      <c r="N1133" s="9"/>
    </row>
    <row r="1134" spans="1:14" x14ac:dyDescent="0.25">
      <c r="A1134" s="9"/>
      <c r="B1134" s="10"/>
      <c r="C1134" s="11"/>
      <c r="D1134" s="9"/>
      <c r="E1134" s="11"/>
      <c r="F1134" s="9"/>
      <c r="G1134" s="9"/>
      <c r="H1134" s="9"/>
      <c r="I1134" s="9"/>
      <c r="J1134" s="10"/>
      <c r="K1134" s="9"/>
      <c r="L1134" s="9"/>
      <c r="M1134" s="12"/>
      <c r="N1134" s="9"/>
    </row>
    <row r="1135" spans="1:14" x14ac:dyDescent="0.25">
      <c r="A1135" s="9"/>
      <c r="B1135" s="10"/>
      <c r="C1135" s="11"/>
      <c r="D1135" s="9"/>
      <c r="E1135" s="11"/>
      <c r="F1135" s="9"/>
      <c r="G1135" s="9"/>
      <c r="H1135" s="9"/>
      <c r="I1135" s="9"/>
      <c r="J1135" s="10"/>
      <c r="K1135" s="9"/>
      <c r="L1135" s="9"/>
      <c r="M1135" s="12"/>
      <c r="N1135" s="9"/>
    </row>
    <row r="1136" spans="1:14" x14ac:dyDescent="0.25">
      <c r="A1136" s="9"/>
      <c r="B1136" s="10"/>
      <c r="C1136" s="11"/>
      <c r="D1136" s="9"/>
      <c r="E1136" s="11"/>
      <c r="F1136" s="9"/>
      <c r="G1136" s="9"/>
      <c r="H1136" s="9"/>
      <c r="I1136" s="9"/>
      <c r="J1136" s="10"/>
      <c r="K1136" s="9"/>
      <c r="L1136" s="9"/>
      <c r="M1136" s="12"/>
      <c r="N1136" s="9"/>
    </row>
    <row r="1137" spans="1:14" x14ac:dyDescent="0.25">
      <c r="A1137" s="9"/>
      <c r="B1137" s="10"/>
      <c r="C1137" s="11"/>
      <c r="D1137" s="9"/>
      <c r="E1137" s="11"/>
      <c r="F1137" s="9"/>
      <c r="G1137" s="9"/>
      <c r="H1137" s="9"/>
      <c r="I1137" s="9"/>
      <c r="J1137" s="10"/>
      <c r="K1137" s="9"/>
      <c r="L1137" s="9"/>
      <c r="M1137" s="12"/>
      <c r="N1137" s="9"/>
    </row>
    <row r="1138" spans="1:14" x14ac:dyDescent="0.25">
      <c r="A1138" s="9"/>
      <c r="B1138" s="10"/>
      <c r="C1138" s="11"/>
      <c r="D1138" s="9"/>
      <c r="E1138" s="11"/>
      <c r="F1138" s="9"/>
      <c r="G1138" s="9"/>
      <c r="H1138" s="9"/>
      <c r="I1138" s="9"/>
      <c r="J1138" s="10"/>
      <c r="K1138" s="9"/>
      <c r="L1138" s="9"/>
      <c r="M1138" s="12"/>
      <c r="N1138" s="9"/>
    </row>
    <row r="1139" spans="1:14" x14ac:dyDescent="0.25">
      <c r="A1139" s="9"/>
      <c r="B1139" s="10"/>
      <c r="C1139" s="11"/>
      <c r="D1139" s="9"/>
      <c r="E1139" s="11"/>
      <c r="F1139" s="9"/>
      <c r="G1139" s="9"/>
      <c r="H1139" s="9"/>
      <c r="I1139" s="9"/>
      <c r="J1139" s="10"/>
      <c r="K1139" s="9"/>
      <c r="L1139" s="9"/>
      <c r="M1139" s="12"/>
      <c r="N1139" s="9"/>
    </row>
    <row r="1140" spans="1:14" x14ac:dyDescent="0.25">
      <c r="A1140" s="9"/>
      <c r="B1140" s="10"/>
      <c r="C1140" s="11"/>
      <c r="D1140" s="9"/>
      <c r="E1140" s="11"/>
      <c r="F1140" s="9"/>
      <c r="G1140" s="9"/>
      <c r="H1140" s="9"/>
      <c r="I1140" s="9"/>
      <c r="J1140" s="10"/>
      <c r="K1140" s="9"/>
      <c r="L1140" s="9"/>
      <c r="M1140" s="12"/>
      <c r="N1140" s="9"/>
    </row>
    <row r="1141" spans="1:14" x14ac:dyDescent="0.25">
      <c r="A1141" s="9"/>
      <c r="B1141" s="10"/>
      <c r="C1141" s="11"/>
      <c r="D1141" s="9"/>
      <c r="E1141" s="11"/>
      <c r="F1141" s="9"/>
      <c r="G1141" s="9"/>
      <c r="H1141" s="9"/>
      <c r="I1141" s="9"/>
      <c r="J1141" s="10"/>
      <c r="K1141" s="9"/>
      <c r="L1141" s="9"/>
      <c r="M1141" s="12"/>
      <c r="N1141" s="9"/>
    </row>
    <row r="1142" spans="1:14" x14ac:dyDescent="0.25">
      <c r="A1142" s="9"/>
      <c r="B1142" s="10"/>
      <c r="C1142" s="11"/>
      <c r="D1142" s="9"/>
      <c r="E1142" s="11"/>
      <c r="F1142" s="9"/>
      <c r="G1142" s="9"/>
      <c r="H1142" s="9"/>
      <c r="I1142" s="9"/>
      <c r="J1142" s="10"/>
      <c r="K1142" s="9"/>
      <c r="L1142" s="9"/>
      <c r="M1142" s="12"/>
      <c r="N1142" s="9"/>
    </row>
    <row r="1143" spans="1:14" x14ac:dyDescent="0.25">
      <c r="A1143" s="9"/>
      <c r="B1143" s="10"/>
      <c r="C1143" s="11"/>
      <c r="D1143" s="9"/>
      <c r="E1143" s="11"/>
      <c r="F1143" s="9"/>
      <c r="G1143" s="9"/>
      <c r="H1143" s="9"/>
      <c r="I1143" s="9"/>
      <c r="J1143" s="10"/>
      <c r="K1143" s="9"/>
      <c r="L1143" s="9"/>
      <c r="M1143" s="12"/>
      <c r="N1143" s="9"/>
    </row>
    <row r="1144" spans="1:14" x14ac:dyDescent="0.25">
      <c r="A1144" s="9"/>
      <c r="B1144" s="10"/>
      <c r="C1144" s="11"/>
      <c r="D1144" s="9"/>
      <c r="E1144" s="11"/>
      <c r="F1144" s="9"/>
      <c r="G1144" s="9"/>
      <c r="H1144" s="9"/>
      <c r="I1144" s="9"/>
      <c r="J1144" s="10"/>
      <c r="K1144" s="9"/>
      <c r="L1144" s="9"/>
      <c r="M1144" s="12"/>
      <c r="N1144" s="9"/>
    </row>
    <row r="1145" spans="1:14" x14ac:dyDescent="0.25">
      <c r="A1145" s="9"/>
      <c r="B1145" s="10"/>
      <c r="C1145" s="11"/>
      <c r="D1145" s="9"/>
      <c r="E1145" s="11"/>
      <c r="F1145" s="9"/>
      <c r="G1145" s="9"/>
      <c r="H1145" s="9"/>
      <c r="I1145" s="9"/>
      <c r="J1145" s="10"/>
      <c r="K1145" s="9"/>
      <c r="L1145" s="9"/>
      <c r="M1145" s="12"/>
      <c r="N1145" s="9"/>
    </row>
    <row r="1146" spans="1:14" x14ac:dyDescent="0.25">
      <c r="A1146" s="9"/>
      <c r="B1146" s="10"/>
      <c r="C1146" s="11"/>
      <c r="D1146" s="9"/>
      <c r="E1146" s="11"/>
      <c r="F1146" s="9"/>
      <c r="G1146" s="9"/>
      <c r="H1146" s="9"/>
      <c r="I1146" s="9"/>
      <c r="J1146" s="10"/>
      <c r="K1146" s="9"/>
      <c r="L1146" s="9"/>
      <c r="M1146" s="12"/>
      <c r="N1146" s="9"/>
    </row>
    <row r="1147" spans="1:14" x14ac:dyDescent="0.25">
      <c r="A1147" s="9"/>
      <c r="B1147" s="10"/>
      <c r="C1147" s="11"/>
      <c r="D1147" s="9"/>
      <c r="E1147" s="11"/>
      <c r="F1147" s="9"/>
      <c r="G1147" s="9"/>
      <c r="H1147" s="9"/>
      <c r="I1147" s="9"/>
      <c r="J1147" s="10"/>
      <c r="K1147" s="9"/>
      <c r="L1147" s="9"/>
      <c r="M1147" s="12"/>
      <c r="N1147" s="9"/>
    </row>
    <row r="1148" spans="1:14" x14ac:dyDescent="0.25">
      <c r="A1148" s="9"/>
      <c r="B1148" s="10"/>
      <c r="C1148" s="11"/>
      <c r="D1148" s="9"/>
      <c r="E1148" s="11"/>
      <c r="F1148" s="9"/>
      <c r="G1148" s="9"/>
      <c r="H1148" s="9"/>
      <c r="I1148" s="9"/>
      <c r="J1148" s="10"/>
      <c r="K1148" s="9"/>
      <c r="L1148" s="9"/>
      <c r="M1148" s="12"/>
      <c r="N1148" s="9"/>
    </row>
    <row r="1149" spans="1:14" x14ac:dyDescent="0.25">
      <c r="A1149" s="9"/>
      <c r="B1149" s="10"/>
      <c r="C1149" s="11"/>
      <c r="D1149" s="9"/>
      <c r="E1149" s="11"/>
      <c r="F1149" s="9"/>
      <c r="G1149" s="9"/>
      <c r="H1149" s="9"/>
      <c r="I1149" s="9"/>
      <c r="J1149" s="10"/>
      <c r="K1149" s="9"/>
      <c r="L1149" s="9"/>
      <c r="M1149" s="12"/>
      <c r="N1149" s="9"/>
    </row>
    <row r="1150" spans="1:14" x14ac:dyDescent="0.25">
      <c r="A1150" s="9"/>
      <c r="B1150" s="10"/>
      <c r="C1150" s="11"/>
      <c r="D1150" s="9"/>
      <c r="E1150" s="11"/>
      <c r="F1150" s="9"/>
      <c r="G1150" s="9"/>
      <c r="H1150" s="9"/>
      <c r="I1150" s="9"/>
      <c r="J1150" s="10"/>
      <c r="K1150" s="9"/>
      <c r="L1150" s="9"/>
      <c r="M1150" s="12"/>
      <c r="N1150" s="9"/>
    </row>
    <row r="1151" spans="1:14" x14ac:dyDescent="0.25">
      <c r="A1151" s="9"/>
      <c r="B1151" s="10"/>
      <c r="C1151" s="11"/>
      <c r="D1151" s="9"/>
      <c r="E1151" s="11"/>
      <c r="F1151" s="9"/>
      <c r="G1151" s="9"/>
      <c r="H1151" s="9"/>
      <c r="I1151" s="9"/>
      <c r="J1151" s="10"/>
      <c r="K1151" s="9"/>
      <c r="L1151" s="9"/>
      <c r="M1151" s="12"/>
      <c r="N1151" s="9"/>
    </row>
    <row r="1152" spans="1:14" x14ac:dyDescent="0.25">
      <c r="A1152" s="9"/>
      <c r="B1152" s="10"/>
      <c r="C1152" s="11"/>
      <c r="D1152" s="9"/>
      <c r="E1152" s="11"/>
      <c r="F1152" s="9"/>
      <c r="G1152" s="9"/>
      <c r="H1152" s="9"/>
      <c r="I1152" s="9"/>
      <c r="J1152" s="10"/>
      <c r="K1152" s="9"/>
      <c r="L1152" s="9"/>
      <c r="M1152" s="12"/>
      <c r="N1152" s="9"/>
    </row>
    <row r="1153" spans="1:14" x14ac:dyDescent="0.25">
      <c r="A1153" s="9"/>
      <c r="B1153" s="10"/>
      <c r="C1153" s="11"/>
      <c r="D1153" s="9"/>
      <c r="E1153" s="11"/>
      <c r="F1153" s="9"/>
      <c r="G1153" s="9"/>
      <c r="H1153" s="9"/>
      <c r="I1153" s="9"/>
      <c r="J1153" s="10"/>
      <c r="K1153" s="9"/>
      <c r="L1153" s="9"/>
      <c r="M1153" s="12"/>
      <c r="N1153" s="9"/>
    </row>
    <row r="1154" spans="1:14" x14ac:dyDescent="0.25">
      <c r="A1154" s="9"/>
      <c r="B1154" s="10"/>
      <c r="C1154" s="11"/>
      <c r="D1154" s="9"/>
      <c r="E1154" s="11"/>
      <c r="F1154" s="9"/>
      <c r="G1154" s="9"/>
      <c r="H1154" s="9"/>
      <c r="I1154" s="9"/>
      <c r="J1154" s="10"/>
      <c r="K1154" s="9"/>
      <c r="L1154" s="9"/>
      <c r="M1154" s="12"/>
      <c r="N1154" s="9"/>
    </row>
    <row r="1155" spans="1:14" x14ac:dyDescent="0.25">
      <c r="A1155" s="9"/>
      <c r="B1155" s="10"/>
      <c r="C1155" s="11"/>
      <c r="D1155" s="9"/>
      <c r="E1155" s="11"/>
      <c r="F1155" s="9"/>
      <c r="G1155" s="9"/>
      <c r="H1155" s="9"/>
      <c r="I1155" s="9"/>
      <c r="J1155" s="10"/>
      <c r="K1155" s="9"/>
      <c r="L1155" s="9"/>
      <c r="M1155" s="12"/>
      <c r="N1155" s="9"/>
    </row>
    <row r="1156" spans="1:14" x14ac:dyDescent="0.25">
      <c r="A1156" s="9"/>
      <c r="B1156" s="10"/>
      <c r="C1156" s="11"/>
      <c r="D1156" s="9"/>
      <c r="E1156" s="11"/>
      <c r="F1156" s="9"/>
      <c r="G1156" s="9"/>
      <c r="H1156" s="9"/>
      <c r="I1156" s="9"/>
      <c r="J1156" s="10"/>
      <c r="K1156" s="9"/>
      <c r="L1156" s="9"/>
      <c r="M1156" s="12"/>
      <c r="N1156" s="9"/>
    </row>
    <row r="1157" spans="1:14" x14ac:dyDescent="0.25">
      <c r="A1157" s="9"/>
      <c r="B1157" s="10"/>
      <c r="C1157" s="11"/>
      <c r="D1157" s="9"/>
      <c r="E1157" s="11"/>
      <c r="F1157" s="9"/>
      <c r="G1157" s="9"/>
      <c r="H1157" s="9"/>
      <c r="I1157" s="9"/>
      <c r="J1157" s="10"/>
      <c r="K1157" s="9"/>
      <c r="L1157" s="9"/>
      <c r="M1157" s="12"/>
      <c r="N1157" s="9"/>
    </row>
    <row r="1158" spans="1:14" x14ac:dyDescent="0.25">
      <c r="A1158" s="9"/>
      <c r="B1158" s="10"/>
      <c r="C1158" s="11"/>
      <c r="D1158" s="9"/>
      <c r="E1158" s="11"/>
      <c r="F1158" s="9"/>
      <c r="G1158" s="9"/>
      <c r="H1158" s="9"/>
      <c r="I1158" s="9"/>
      <c r="J1158" s="10"/>
      <c r="K1158" s="9"/>
      <c r="L1158" s="9"/>
      <c r="M1158" s="12"/>
      <c r="N1158" s="9"/>
    </row>
    <row r="1159" spans="1:14" x14ac:dyDescent="0.25">
      <c r="A1159" s="9"/>
      <c r="B1159" s="10"/>
      <c r="C1159" s="11"/>
      <c r="D1159" s="9"/>
      <c r="E1159" s="11"/>
      <c r="F1159" s="9"/>
      <c r="G1159" s="9"/>
      <c r="H1159" s="9"/>
      <c r="I1159" s="9"/>
      <c r="J1159" s="10"/>
      <c r="K1159" s="9"/>
      <c r="L1159" s="9"/>
      <c r="M1159" s="12"/>
      <c r="N1159" s="9"/>
    </row>
    <row r="1160" spans="1:14" x14ac:dyDescent="0.25">
      <c r="A1160" s="9"/>
      <c r="B1160" s="10"/>
      <c r="C1160" s="11"/>
      <c r="D1160" s="9"/>
      <c r="E1160" s="11"/>
      <c r="F1160" s="9"/>
      <c r="G1160" s="9"/>
      <c r="H1160" s="9"/>
      <c r="I1160" s="9"/>
      <c r="J1160" s="10"/>
      <c r="K1160" s="9"/>
      <c r="L1160" s="9"/>
      <c r="M1160" s="12"/>
      <c r="N1160" s="9"/>
    </row>
    <row r="1161" spans="1:14" x14ac:dyDescent="0.25">
      <c r="A1161" s="9"/>
      <c r="B1161" s="10"/>
      <c r="C1161" s="11"/>
      <c r="D1161" s="9"/>
      <c r="E1161" s="11"/>
      <c r="F1161" s="9"/>
      <c r="G1161" s="9"/>
      <c r="H1161" s="9"/>
      <c r="I1161" s="9"/>
      <c r="J1161" s="10"/>
      <c r="K1161" s="9"/>
      <c r="L1161" s="9"/>
      <c r="M1161" s="12"/>
      <c r="N1161" s="9"/>
    </row>
    <row r="1162" spans="1:14" x14ac:dyDescent="0.25">
      <c r="A1162" s="9"/>
      <c r="B1162" s="10"/>
      <c r="C1162" s="11"/>
      <c r="D1162" s="9"/>
      <c r="E1162" s="11"/>
      <c r="F1162" s="9"/>
      <c r="G1162" s="9"/>
      <c r="H1162" s="9"/>
      <c r="I1162" s="9"/>
      <c r="J1162" s="10"/>
      <c r="K1162" s="9"/>
      <c r="L1162" s="9"/>
      <c r="M1162" s="12"/>
      <c r="N1162" s="9"/>
    </row>
    <row r="1163" spans="1:14" x14ac:dyDescent="0.25">
      <c r="A1163" s="9"/>
      <c r="B1163" s="10"/>
      <c r="C1163" s="11"/>
      <c r="D1163" s="9"/>
      <c r="E1163" s="11"/>
      <c r="F1163" s="9"/>
      <c r="G1163" s="9"/>
      <c r="H1163" s="9"/>
      <c r="I1163" s="9"/>
      <c r="J1163" s="10"/>
      <c r="K1163" s="9"/>
      <c r="L1163" s="9"/>
      <c r="M1163" s="12"/>
      <c r="N1163" s="9"/>
    </row>
    <row r="1164" spans="1:14" x14ac:dyDescent="0.25">
      <c r="A1164" s="9"/>
      <c r="B1164" s="10"/>
      <c r="C1164" s="11"/>
      <c r="D1164" s="9"/>
      <c r="E1164" s="11"/>
      <c r="F1164" s="9"/>
      <c r="G1164" s="9"/>
      <c r="H1164" s="9"/>
      <c r="I1164" s="9"/>
      <c r="J1164" s="10"/>
      <c r="K1164" s="9"/>
      <c r="L1164" s="9"/>
      <c r="M1164" s="12"/>
      <c r="N1164" s="9"/>
    </row>
    <row r="1165" spans="1:14" x14ac:dyDescent="0.25">
      <c r="A1165" s="9"/>
      <c r="B1165" s="10"/>
      <c r="C1165" s="11"/>
      <c r="D1165" s="9"/>
      <c r="E1165" s="11"/>
      <c r="F1165" s="9"/>
      <c r="G1165" s="9"/>
      <c r="H1165" s="9"/>
      <c r="I1165" s="9"/>
      <c r="J1165" s="10"/>
      <c r="K1165" s="9"/>
      <c r="L1165" s="9"/>
      <c r="M1165" s="12"/>
      <c r="N1165" s="9"/>
    </row>
    <row r="1166" spans="1:14" x14ac:dyDescent="0.25">
      <c r="A1166" s="9"/>
      <c r="B1166" s="10"/>
      <c r="C1166" s="11"/>
      <c r="D1166" s="9"/>
      <c r="E1166" s="11"/>
      <c r="F1166" s="9"/>
      <c r="G1166" s="9"/>
      <c r="H1166" s="9"/>
      <c r="I1166" s="9"/>
      <c r="J1166" s="10"/>
      <c r="K1166" s="9"/>
      <c r="L1166" s="9"/>
      <c r="M1166" s="12"/>
      <c r="N1166" s="9"/>
    </row>
    <row r="1167" spans="1:14" x14ac:dyDescent="0.25">
      <c r="A1167" s="9"/>
      <c r="B1167" s="10"/>
      <c r="C1167" s="11"/>
      <c r="D1167" s="9"/>
      <c r="E1167" s="11"/>
      <c r="F1167" s="9"/>
      <c r="G1167" s="9"/>
      <c r="H1167" s="9"/>
      <c r="I1167" s="9"/>
      <c r="J1167" s="10"/>
      <c r="K1167" s="9"/>
      <c r="L1167" s="9"/>
      <c r="M1167" s="12"/>
      <c r="N1167" s="9"/>
    </row>
    <row r="1168" spans="1:14" x14ac:dyDescent="0.25">
      <c r="A1168" s="9"/>
      <c r="B1168" s="10"/>
      <c r="C1168" s="11"/>
      <c r="D1168" s="9"/>
      <c r="E1168" s="11"/>
      <c r="F1168" s="9"/>
      <c r="G1168" s="9"/>
      <c r="H1168" s="9"/>
      <c r="I1168" s="9"/>
      <c r="J1168" s="10"/>
      <c r="K1168" s="9"/>
      <c r="L1168" s="9"/>
      <c r="M1168" s="12"/>
      <c r="N1168" s="9"/>
    </row>
    <row r="1169" spans="1:14" x14ac:dyDescent="0.25">
      <c r="A1169" s="9"/>
      <c r="B1169" s="10"/>
      <c r="C1169" s="11"/>
      <c r="D1169" s="9"/>
      <c r="E1169" s="11"/>
      <c r="F1169" s="9"/>
      <c r="G1169" s="9"/>
      <c r="H1169" s="9"/>
      <c r="I1169" s="9"/>
      <c r="J1169" s="10"/>
      <c r="K1169" s="9"/>
      <c r="L1169" s="9"/>
      <c r="M1169" s="12"/>
      <c r="N1169" s="9"/>
    </row>
    <row r="1170" spans="1:14" x14ac:dyDescent="0.25">
      <c r="A1170" s="9"/>
      <c r="B1170" s="10"/>
      <c r="C1170" s="11"/>
      <c r="D1170" s="9"/>
      <c r="E1170" s="11"/>
      <c r="F1170" s="9"/>
      <c r="G1170" s="9"/>
      <c r="H1170" s="9"/>
      <c r="I1170" s="9"/>
      <c r="J1170" s="10"/>
      <c r="K1170" s="9"/>
      <c r="L1170" s="9"/>
      <c r="M1170" s="12"/>
      <c r="N1170" s="9"/>
    </row>
    <row r="1171" spans="1:14" x14ac:dyDescent="0.25">
      <c r="A1171" s="9"/>
      <c r="B1171" s="10"/>
      <c r="C1171" s="11"/>
      <c r="D1171" s="9"/>
      <c r="E1171" s="11"/>
      <c r="F1171" s="9"/>
      <c r="G1171" s="9"/>
      <c r="H1171" s="9"/>
      <c r="I1171" s="9"/>
      <c r="J1171" s="10"/>
      <c r="K1171" s="9"/>
      <c r="L1171" s="9"/>
      <c r="M1171" s="12"/>
      <c r="N1171" s="9"/>
    </row>
    <row r="1172" spans="1:14" x14ac:dyDescent="0.25">
      <c r="A1172" s="9"/>
      <c r="B1172" s="10"/>
      <c r="C1172" s="11"/>
      <c r="D1172" s="9"/>
      <c r="E1172" s="11"/>
      <c r="F1172" s="9"/>
      <c r="G1172" s="9"/>
      <c r="H1172" s="9"/>
      <c r="I1172" s="9"/>
      <c r="J1172" s="10"/>
      <c r="K1172" s="9"/>
      <c r="L1172" s="9"/>
      <c r="M1172" s="12"/>
      <c r="N1172" s="9"/>
    </row>
    <row r="1173" spans="1:14" x14ac:dyDescent="0.25">
      <c r="A1173" s="9"/>
      <c r="B1173" s="10"/>
      <c r="C1173" s="11"/>
      <c r="D1173" s="9"/>
      <c r="E1173" s="11"/>
      <c r="F1173" s="9"/>
      <c r="G1173" s="9"/>
      <c r="H1173" s="9"/>
      <c r="I1173" s="9"/>
      <c r="J1173" s="10"/>
      <c r="K1173" s="9"/>
      <c r="L1173" s="9"/>
      <c r="M1173" s="12"/>
      <c r="N1173" s="9"/>
    </row>
    <row r="1174" spans="1:14" x14ac:dyDescent="0.25">
      <c r="A1174" s="9"/>
      <c r="B1174" s="10"/>
      <c r="C1174" s="11"/>
      <c r="D1174" s="9"/>
      <c r="E1174" s="11"/>
      <c r="F1174" s="9"/>
      <c r="G1174" s="9"/>
      <c r="H1174" s="9"/>
      <c r="I1174" s="9"/>
      <c r="J1174" s="10"/>
      <c r="K1174" s="9"/>
      <c r="L1174" s="9"/>
      <c r="M1174" s="12"/>
      <c r="N1174" s="9"/>
    </row>
    <row r="1175" spans="1:14" x14ac:dyDescent="0.25">
      <c r="A1175" s="9"/>
      <c r="B1175" s="10"/>
      <c r="C1175" s="11"/>
      <c r="D1175" s="9"/>
      <c r="E1175" s="11"/>
      <c r="F1175" s="9"/>
      <c r="G1175" s="9"/>
      <c r="H1175" s="9"/>
      <c r="I1175" s="9"/>
      <c r="J1175" s="10"/>
      <c r="K1175" s="9"/>
      <c r="L1175" s="9"/>
      <c r="M1175" s="12"/>
      <c r="N1175" s="9"/>
    </row>
    <row r="1176" spans="1:14" x14ac:dyDescent="0.25">
      <c r="A1176" s="9"/>
      <c r="B1176" s="10"/>
      <c r="C1176" s="11"/>
      <c r="D1176" s="9"/>
      <c r="E1176" s="11"/>
      <c r="F1176" s="9"/>
      <c r="G1176" s="9"/>
      <c r="H1176" s="9"/>
      <c r="I1176" s="9"/>
      <c r="J1176" s="10"/>
      <c r="K1176" s="9"/>
      <c r="L1176" s="9"/>
      <c r="M1176" s="12"/>
      <c r="N1176" s="9"/>
    </row>
    <row r="1177" spans="1:14" x14ac:dyDescent="0.25">
      <c r="A1177" s="9"/>
      <c r="B1177" s="10"/>
      <c r="C1177" s="11"/>
      <c r="D1177" s="9"/>
      <c r="E1177" s="11"/>
      <c r="F1177" s="9"/>
      <c r="G1177" s="9"/>
      <c r="H1177" s="9"/>
      <c r="I1177" s="9"/>
      <c r="J1177" s="10"/>
      <c r="K1177" s="9"/>
      <c r="L1177" s="9"/>
      <c r="M1177" s="12"/>
      <c r="N1177" s="9"/>
    </row>
    <row r="1178" spans="1:14" x14ac:dyDescent="0.25">
      <c r="A1178" s="9"/>
      <c r="B1178" s="10"/>
      <c r="C1178" s="11"/>
      <c r="D1178" s="9"/>
      <c r="E1178" s="11"/>
      <c r="F1178" s="9"/>
      <c r="G1178" s="9"/>
      <c r="H1178" s="9"/>
      <c r="I1178" s="9"/>
      <c r="J1178" s="10"/>
      <c r="K1178" s="9"/>
      <c r="L1178" s="9"/>
      <c r="M1178" s="12"/>
      <c r="N1178" s="9"/>
    </row>
    <row r="1179" spans="1:14" x14ac:dyDescent="0.25">
      <c r="A1179" s="9"/>
      <c r="B1179" s="10"/>
      <c r="C1179" s="11"/>
      <c r="D1179" s="9"/>
      <c r="E1179" s="11"/>
      <c r="F1179" s="9"/>
      <c r="G1179" s="9"/>
      <c r="H1179" s="9"/>
      <c r="I1179" s="9"/>
      <c r="J1179" s="10"/>
      <c r="K1179" s="9"/>
      <c r="L1179" s="9"/>
      <c r="M1179" s="12"/>
      <c r="N1179" s="9"/>
    </row>
    <row r="1180" spans="1:14" x14ac:dyDescent="0.25">
      <c r="A1180" s="9"/>
      <c r="B1180" s="10"/>
      <c r="C1180" s="11"/>
      <c r="D1180" s="9"/>
      <c r="E1180" s="11"/>
      <c r="F1180" s="9"/>
      <c r="G1180" s="9"/>
      <c r="H1180" s="9"/>
      <c r="I1180" s="9"/>
      <c r="J1180" s="10"/>
      <c r="K1180" s="9"/>
      <c r="L1180" s="9"/>
      <c r="M1180" s="12"/>
      <c r="N1180" s="9"/>
    </row>
    <row r="1181" spans="1:14" x14ac:dyDescent="0.25">
      <c r="A1181" s="9"/>
      <c r="B1181" s="10"/>
      <c r="C1181" s="11"/>
      <c r="D1181" s="9"/>
      <c r="E1181" s="11"/>
      <c r="F1181" s="9"/>
      <c r="G1181" s="9"/>
      <c r="H1181" s="9"/>
      <c r="I1181" s="9"/>
      <c r="J1181" s="10"/>
      <c r="K1181" s="9"/>
      <c r="L1181" s="9"/>
      <c r="M1181" s="12"/>
      <c r="N1181" s="9"/>
    </row>
    <row r="1182" spans="1:14" x14ac:dyDescent="0.25">
      <c r="A1182" s="9"/>
      <c r="B1182" s="10"/>
      <c r="C1182" s="11"/>
      <c r="D1182" s="9"/>
      <c r="E1182" s="11"/>
      <c r="F1182" s="9"/>
      <c r="G1182" s="9"/>
      <c r="H1182" s="9"/>
      <c r="I1182" s="9"/>
      <c r="J1182" s="10"/>
      <c r="K1182" s="9"/>
      <c r="L1182" s="9"/>
      <c r="M1182" s="12"/>
      <c r="N1182" s="9"/>
    </row>
    <row r="1183" spans="1:14" x14ac:dyDescent="0.25">
      <c r="A1183" s="9"/>
      <c r="B1183" s="10"/>
      <c r="C1183" s="11"/>
      <c r="D1183" s="9"/>
      <c r="E1183" s="11"/>
      <c r="F1183" s="9"/>
      <c r="G1183" s="9"/>
      <c r="H1183" s="9"/>
      <c r="I1183" s="9"/>
      <c r="J1183" s="10"/>
      <c r="K1183" s="9"/>
      <c r="L1183" s="9"/>
      <c r="M1183" s="12"/>
      <c r="N1183" s="9"/>
    </row>
    <row r="1184" spans="1:14" x14ac:dyDescent="0.25">
      <c r="A1184" s="9"/>
      <c r="B1184" s="10"/>
      <c r="C1184" s="11"/>
      <c r="D1184" s="9"/>
      <c r="E1184" s="11"/>
      <c r="F1184" s="9"/>
      <c r="G1184" s="9"/>
      <c r="H1184" s="9"/>
      <c r="I1184" s="9"/>
      <c r="J1184" s="10"/>
      <c r="K1184" s="9"/>
      <c r="L1184" s="9"/>
      <c r="M1184" s="12"/>
      <c r="N1184" s="9"/>
    </row>
    <row r="1185" spans="1:14" x14ac:dyDescent="0.25">
      <c r="A1185" s="9"/>
      <c r="B1185" s="10"/>
      <c r="C1185" s="11"/>
      <c r="D1185" s="9"/>
      <c r="E1185" s="11"/>
      <c r="F1185" s="9"/>
      <c r="G1185" s="9"/>
      <c r="H1185" s="9"/>
      <c r="I1185" s="9"/>
      <c r="J1185" s="10"/>
      <c r="K1185" s="9"/>
      <c r="L1185" s="9"/>
      <c r="M1185" s="12"/>
      <c r="N1185" s="9"/>
    </row>
    <row r="1186" spans="1:14" x14ac:dyDescent="0.25">
      <c r="A1186" s="9"/>
      <c r="B1186" s="10"/>
      <c r="C1186" s="11"/>
      <c r="D1186" s="9"/>
      <c r="E1186" s="11"/>
      <c r="F1186" s="9"/>
      <c r="G1186" s="9"/>
      <c r="H1186" s="9"/>
      <c r="I1186" s="9"/>
      <c r="J1186" s="10"/>
      <c r="K1186" s="9"/>
      <c r="L1186" s="9"/>
      <c r="M1186" s="12"/>
      <c r="N1186" s="9"/>
    </row>
    <row r="1187" spans="1:14" x14ac:dyDescent="0.25">
      <c r="A1187" s="9"/>
      <c r="B1187" s="10"/>
      <c r="C1187" s="11"/>
      <c r="D1187" s="9"/>
      <c r="E1187" s="11"/>
      <c r="F1187" s="9"/>
      <c r="G1187" s="9"/>
      <c r="H1187" s="9"/>
      <c r="I1187" s="9"/>
      <c r="J1187" s="10"/>
      <c r="K1187" s="9"/>
      <c r="L1187" s="9"/>
      <c r="M1187" s="12"/>
      <c r="N1187" s="9"/>
    </row>
    <row r="1188" spans="1:14" x14ac:dyDescent="0.25">
      <c r="A1188" s="9"/>
      <c r="B1188" s="10"/>
      <c r="C1188" s="11"/>
      <c r="D1188" s="9"/>
      <c r="E1188" s="11"/>
      <c r="F1188" s="9"/>
      <c r="G1188" s="9"/>
      <c r="H1188" s="9"/>
      <c r="I1188" s="9"/>
      <c r="J1188" s="10"/>
      <c r="K1188" s="9"/>
      <c r="L1188" s="9"/>
      <c r="M1188" s="12"/>
      <c r="N1188" s="9"/>
    </row>
    <row r="1189" spans="1:14" x14ac:dyDescent="0.25">
      <c r="A1189" s="9"/>
      <c r="B1189" s="10"/>
      <c r="C1189" s="11"/>
      <c r="D1189" s="9"/>
      <c r="E1189" s="11"/>
      <c r="F1189" s="9"/>
      <c r="G1189" s="9"/>
      <c r="H1189" s="9"/>
      <c r="I1189" s="9"/>
      <c r="J1189" s="10"/>
      <c r="K1189" s="9"/>
      <c r="L1189" s="9"/>
      <c r="M1189" s="12"/>
      <c r="N1189" s="9"/>
    </row>
    <row r="1190" spans="1:14" x14ac:dyDescent="0.25">
      <c r="A1190" s="9"/>
      <c r="B1190" s="10"/>
      <c r="C1190" s="11"/>
      <c r="D1190" s="9"/>
      <c r="E1190" s="11"/>
      <c r="F1190" s="9"/>
      <c r="G1190" s="9"/>
      <c r="H1190" s="9"/>
      <c r="I1190" s="9"/>
      <c r="J1190" s="10"/>
      <c r="K1190" s="9"/>
      <c r="L1190" s="9"/>
      <c r="M1190" s="12"/>
      <c r="N1190" s="9"/>
    </row>
    <row r="1191" spans="1:14" x14ac:dyDescent="0.25">
      <c r="A1191" s="9"/>
      <c r="B1191" s="10"/>
      <c r="C1191" s="11"/>
      <c r="D1191" s="9"/>
      <c r="E1191" s="11"/>
      <c r="F1191" s="9"/>
      <c r="G1191" s="9"/>
      <c r="H1191" s="9"/>
      <c r="I1191" s="9"/>
      <c r="J1191" s="10"/>
      <c r="K1191" s="9"/>
      <c r="L1191" s="9"/>
      <c r="M1191" s="12"/>
      <c r="N1191" s="9"/>
    </row>
    <row r="1192" spans="1:14" x14ac:dyDescent="0.25">
      <c r="A1192" s="9"/>
      <c r="B1192" s="10"/>
      <c r="C1192" s="11"/>
      <c r="D1192" s="9"/>
      <c r="E1192" s="11"/>
      <c r="F1192" s="9"/>
      <c r="G1192" s="9"/>
      <c r="H1192" s="9"/>
      <c r="I1192" s="9"/>
      <c r="J1192" s="10"/>
      <c r="K1192" s="9"/>
      <c r="L1192" s="9"/>
      <c r="M1192" s="12"/>
      <c r="N1192" s="9"/>
    </row>
    <row r="1193" spans="1:14" x14ac:dyDescent="0.25">
      <c r="A1193" s="9"/>
      <c r="B1193" s="10"/>
      <c r="C1193" s="11"/>
      <c r="D1193" s="9"/>
      <c r="E1193" s="11"/>
      <c r="F1193" s="9"/>
      <c r="G1193" s="9"/>
      <c r="H1193" s="9"/>
      <c r="I1193" s="9"/>
      <c r="J1193" s="10"/>
      <c r="K1193" s="9"/>
      <c r="L1193" s="9"/>
      <c r="M1193" s="12"/>
      <c r="N1193" s="9"/>
    </row>
    <row r="1194" spans="1:14" x14ac:dyDescent="0.25">
      <c r="A1194" s="9"/>
      <c r="B1194" s="10"/>
      <c r="C1194" s="11"/>
      <c r="D1194" s="9"/>
      <c r="E1194" s="11"/>
      <c r="F1194" s="9"/>
      <c r="G1194" s="9"/>
      <c r="H1194" s="9"/>
      <c r="I1194" s="9"/>
      <c r="J1194" s="10"/>
      <c r="K1194" s="9"/>
      <c r="L1194" s="9"/>
      <c r="M1194" s="12"/>
      <c r="N1194" s="9"/>
    </row>
    <row r="1195" spans="1:14" x14ac:dyDescent="0.25">
      <c r="A1195" s="9"/>
      <c r="B1195" s="10"/>
      <c r="C1195" s="11"/>
      <c r="D1195" s="9"/>
      <c r="E1195" s="11"/>
      <c r="F1195" s="9"/>
      <c r="G1195" s="9"/>
      <c r="H1195" s="9"/>
      <c r="I1195" s="9"/>
      <c r="J1195" s="10"/>
      <c r="K1195" s="9"/>
      <c r="L1195" s="9"/>
      <c r="M1195" s="12"/>
      <c r="N1195" s="9"/>
    </row>
    <row r="1196" spans="1:14" x14ac:dyDescent="0.25">
      <c r="A1196" s="9"/>
      <c r="B1196" s="10"/>
      <c r="C1196" s="11"/>
      <c r="D1196" s="9"/>
      <c r="E1196" s="11"/>
      <c r="F1196" s="9"/>
      <c r="G1196" s="9"/>
      <c r="H1196" s="9"/>
      <c r="I1196" s="9"/>
      <c r="J1196" s="10"/>
      <c r="K1196" s="9"/>
      <c r="L1196" s="9"/>
      <c r="M1196" s="12"/>
      <c r="N1196" s="9"/>
    </row>
    <row r="1197" spans="1:14" x14ac:dyDescent="0.25">
      <c r="A1197" s="9"/>
      <c r="B1197" s="10"/>
      <c r="C1197" s="11"/>
      <c r="D1197" s="9"/>
      <c r="E1197" s="11"/>
      <c r="F1197" s="9"/>
      <c r="G1197" s="9"/>
      <c r="H1197" s="9"/>
      <c r="I1197" s="9"/>
      <c r="J1197" s="10"/>
      <c r="K1197" s="9"/>
      <c r="L1197" s="9"/>
      <c r="M1197" s="12"/>
      <c r="N1197" s="9"/>
    </row>
    <row r="1198" spans="1:14" x14ac:dyDescent="0.25">
      <c r="A1198" s="9"/>
      <c r="B1198" s="10"/>
      <c r="C1198" s="11"/>
      <c r="D1198" s="9"/>
      <c r="E1198" s="11"/>
      <c r="F1198" s="9"/>
      <c r="G1198" s="9"/>
      <c r="H1198" s="9"/>
      <c r="I1198" s="9"/>
      <c r="J1198" s="10"/>
      <c r="K1198" s="9"/>
      <c r="L1198" s="9"/>
      <c r="M1198" s="12"/>
      <c r="N1198" s="9"/>
    </row>
    <row r="1199" spans="1:14" x14ac:dyDescent="0.25">
      <c r="A1199" s="9"/>
      <c r="B1199" s="10"/>
      <c r="C1199" s="11"/>
      <c r="D1199" s="9"/>
      <c r="E1199" s="11"/>
      <c r="F1199" s="9"/>
      <c r="G1199" s="9"/>
      <c r="H1199" s="9"/>
      <c r="I1199" s="9"/>
      <c r="J1199" s="10"/>
      <c r="K1199" s="9"/>
      <c r="L1199" s="9"/>
      <c r="M1199" s="12"/>
      <c r="N1199" s="9"/>
    </row>
    <row r="1200" spans="1:14" x14ac:dyDescent="0.25">
      <c r="A1200" s="9"/>
      <c r="B1200" s="10"/>
      <c r="C1200" s="11"/>
      <c r="D1200" s="9"/>
      <c r="E1200" s="11"/>
      <c r="F1200" s="9"/>
      <c r="G1200" s="9"/>
      <c r="H1200" s="9"/>
      <c r="I1200" s="9"/>
      <c r="J1200" s="10"/>
      <c r="K1200" s="9"/>
      <c r="L1200" s="9"/>
      <c r="M1200" s="12"/>
      <c r="N1200" s="9"/>
    </row>
    <row r="1201" spans="1:14" x14ac:dyDescent="0.25">
      <c r="A1201" s="9"/>
      <c r="B1201" s="10"/>
      <c r="C1201" s="11"/>
      <c r="D1201" s="9"/>
      <c r="E1201" s="11"/>
      <c r="F1201" s="9"/>
      <c r="G1201" s="9"/>
      <c r="H1201" s="9"/>
      <c r="I1201" s="9"/>
      <c r="J1201" s="10"/>
      <c r="K1201" s="9"/>
      <c r="L1201" s="9"/>
      <c r="M1201" s="12"/>
      <c r="N1201" s="9"/>
    </row>
    <row r="1202" spans="1:14" x14ac:dyDescent="0.25">
      <c r="A1202" s="9"/>
      <c r="B1202" s="10"/>
      <c r="C1202" s="11"/>
      <c r="D1202" s="9"/>
      <c r="E1202" s="11"/>
      <c r="F1202" s="9"/>
      <c r="G1202" s="9"/>
      <c r="H1202" s="9"/>
      <c r="I1202" s="9"/>
      <c r="J1202" s="10"/>
      <c r="K1202" s="9"/>
      <c r="L1202" s="9"/>
      <c r="M1202" s="12"/>
      <c r="N1202" s="9"/>
    </row>
    <row r="1203" spans="1:14" x14ac:dyDescent="0.25">
      <c r="A1203" s="9"/>
      <c r="B1203" s="10"/>
      <c r="C1203" s="11"/>
      <c r="D1203" s="9"/>
      <c r="E1203" s="11"/>
      <c r="F1203" s="9"/>
      <c r="G1203" s="9"/>
      <c r="H1203" s="9"/>
      <c r="I1203" s="9"/>
      <c r="J1203" s="10"/>
      <c r="K1203" s="9"/>
      <c r="L1203" s="9"/>
      <c r="M1203" s="12"/>
      <c r="N1203" s="9"/>
    </row>
    <row r="1204" spans="1:14" x14ac:dyDescent="0.25">
      <c r="A1204" s="9"/>
      <c r="B1204" s="10"/>
      <c r="C1204" s="11"/>
      <c r="D1204" s="9"/>
      <c r="E1204" s="11"/>
      <c r="F1204" s="9"/>
      <c r="G1204" s="9"/>
      <c r="H1204" s="9"/>
      <c r="I1204" s="9"/>
      <c r="J1204" s="10"/>
      <c r="K1204" s="9"/>
      <c r="L1204" s="9"/>
      <c r="M1204" s="12"/>
      <c r="N1204" s="9"/>
    </row>
    <row r="1205" spans="1:14" x14ac:dyDescent="0.25">
      <c r="A1205" s="9"/>
      <c r="B1205" s="10"/>
      <c r="C1205" s="11"/>
      <c r="D1205" s="9"/>
      <c r="E1205" s="11"/>
      <c r="F1205" s="9"/>
      <c r="G1205" s="9"/>
      <c r="H1205" s="9"/>
      <c r="I1205" s="9"/>
      <c r="J1205" s="10"/>
      <c r="K1205" s="9"/>
      <c r="L1205" s="9"/>
      <c r="M1205" s="12"/>
      <c r="N1205" s="9"/>
    </row>
    <row r="1206" spans="1:14" x14ac:dyDescent="0.25">
      <c r="A1206" s="9"/>
      <c r="B1206" s="10"/>
      <c r="C1206" s="11"/>
      <c r="D1206" s="9"/>
      <c r="E1206" s="11"/>
      <c r="F1206" s="9"/>
      <c r="G1206" s="9"/>
      <c r="H1206" s="9"/>
      <c r="I1206" s="9"/>
      <c r="J1206" s="10"/>
      <c r="K1206" s="9"/>
      <c r="L1206" s="9"/>
      <c r="M1206" s="12"/>
      <c r="N1206" s="9"/>
    </row>
    <row r="1207" spans="1:14" x14ac:dyDescent="0.25">
      <c r="A1207" s="9"/>
      <c r="B1207" s="10"/>
      <c r="C1207" s="11"/>
      <c r="D1207" s="9"/>
      <c r="E1207" s="11"/>
      <c r="F1207" s="9"/>
      <c r="G1207" s="9"/>
      <c r="H1207" s="9"/>
      <c r="I1207" s="9"/>
      <c r="J1207" s="10"/>
      <c r="K1207" s="9"/>
      <c r="L1207" s="9"/>
      <c r="M1207" s="12"/>
      <c r="N1207" s="9"/>
    </row>
    <row r="1208" spans="1:14" x14ac:dyDescent="0.25">
      <c r="A1208" s="9"/>
      <c r="B1208" s="10"/>
      <c r="C1208" s="11"/>
      <c r="D1208" s="9"/>
      <c r="E1208" s="11"/>
      <c r="F1208" s="9"/>
      <c r="G1208" s="9"/>
      <c r="H1208" s="9"/>
      <c r="I1208" s="9"/>
      <c r="J1208" s="10"/>
      <c r="K1208" s="9"/>
      <c r="L1208" s="9"/>
      <c r="M1208" s="12"/>
      <c r="N1208" s="9"/>
    </row>
    <row r="1209" spans="1:14" x14ac:dyDescent="0.25">
      <c r="A1209" s="9"/>
      <c r="B1209" s="10"/>
      <c r="C1209" s="11"/>
      <c r="D1209" s="9"/>
      <c r="E1209" s="11"/>
      <c r="F1209" s="9"/>
      <c r="G1209" s="9"/>
      <c r="H1209" s="9"/>
      <c r="I1209" s="9"/>
      <c r="J1209" s="10"/>
      <c r="K1209" s="9"/>
      <c r="L1209" s="9"/>
      <c r="M1209" s="12"/>
      <c r="N1209" s="9"/>
    </row>
    <row r="1210" spans="1:14" x14ac:dyDescent="0.25">
      <c r="A1210" s="9"/>
      <c r="B1210" s="10"/>
      <c r="C1210" s="11"/>
      <c r="D1210" s="9"/>
      <c r="E1210" s="11"/>
      <c r="F1210" s="9"/>
      <c r="G1210" s="9"/>
      <c r="H1210" s="9"/>
      <c r="I1210" s="9"/>
      <c r="J1210" s="10"/>
      <c r="K1210" s="9"/>
      <c r="L1210" s="9"/>
      <c r="M1210" s="12"/>
      <c r="N1210" s="9"/>
    </row>
    <row r="1211" spans="1:14" x14ac:dyDescent="0.25">
      <c r="A1211" s="9"/>
      <c r="B1211" s="10"/>
      <c r="C1211" s="11"/>
      <c r="D1211" s="9"/>
      <c r="E1211" s="11"/>
      <c r="F1211" s="9"/>
      <c r="G1211" s="9"/>
      <c r="H1211" s="9"/>
      <c r="I1211" s="9"/>
      <c r="J1211" s="10"/>
      <c r="K1211" s="9"/>
      <c r="L1211" s="9"/>
      <c r="M1211" s="12"/>
      <c r="N1211" s="9"/>
    </row>
    <row r="1212" spans="1:14" x14ac:dyDescent="0.25">
      <c r="A1212" s="9"/>
      <c r="B1212" s="10"/>
      <c r="C1212" s="11"/>
      <c r="D1212" s="9"/>
      <c r="E1212" s="11"/>
      <c r="F1212" s="9"/>
      <c r="G1212" s="9"/>
      <c r="H1212" s="9"/>
      <c r="I1212" s="9"/>
      <c r="J1212" s="10"/>
      <c r="K1212" s="9"/>
      <c r="L1212" s="9"/>
      <c r="M1212" s="12"/>
      <c r="N1212" s="9"/>
    </row>
    <row r="1213" spans="1:14" x14ac:dyDescent="0.25">
      <c r="A1213" s="9"/>
      <c r="B1213" s="10"/>
      <c r="C1213" s="11"/>
      <c r="D1213" s="9"/>
      <c r="E1213" s="11"/>
      <c r="F1213" s="9"/>
      <c r="G1213" s="9"/>
      <c r="H1213" s="9"/>
      <c r="I1213" s="9"/>
      <c r="J1213" s="10"/>
      <c r="K1213" s="9"/>
      <c r="L1213" s="9"/>
      <c r="M1213" s="12"/>
      <c r="N1213" s="9"/>
    </row>
    <row r="1214" spans="1:14" x14ac:dyDescent="0.25">
      <c r="A1214" s="9"/>
      <c r="B1214" s="10"/>
      <c r="C1214" s="11"/>
      <c r="D1214" s="9"/>
      <c r="E1214" s="11"/>
      <c r="F1214" s="9"/>
      <c r="G1214" s="9"/>
      <c r="H1214" s="9"/>
      <c r="I1214" s="9"/>
      <c r="J1214" s="10"/>
      <c r="K1214" s="9"/>
      <c r="L1214" s="9"/>
      <c r="M1214" s="12"/>
      <c r="N1214" s="9"/>
    </row>
    <row r="1215" spans="1:14" x14ac:dyDescent="0.25">
      <c r="A1215" s="9"/>
      <c r="B1215" s="10"/>
      <c r="C1215" s="11"/>
      <c r="D1215" s="9"/>
      <c r="E1215" s="11"/>
      <c r="F1215" s="9"/>
      <c r="G1215" s="9"/>
      <c r="H1215" s="9"/>
      <c r="I1215" s="9"/>
      <c r="J1215" s="10"/>
      <c r="K1215" s="9"/>
      <c r="L1215" s="9"/>
      <c r="M1215" s="12"/>
      <c r="N1215" s="9"/>
    </row>
    <row r="1216" spans="1:14" x14ac:dyDescent="0.25">
      <c r="A1216" s="9"/>
      <c r="B1216" s="10"/>
      <c r="C1216" s="11"/>
      <c r="D1216" s="9"/>
      <c r="E1216" s="11"/>
      <c r="F1216" s="9"/>
      <c r="G1216" s="9"/>
      <c r="H1216" s="9"/>
      <c r="I1216" s="9"/>
      <c r="J1216" s="10"/>
      <c r="K1216" s="9"/>
      <c r="L1216" s="9"/>
      <c r="M1216" s="12"/>
      <c r="N1216" s="9"/>
    </row>
    <row r="1217" spans="1:14" x14ac:dyDescent="0.25">
      <c r="A1217" s="9"/>
      <c r="B1217" s="10"/>
      <c r="C1217" s="11"/>
      <c r="D1217" s="9"/>
      <c r="E1217" s="11"/>
      <c r="F1217" s="9"/>
      <c r="G1217" s="9"/>
      <c r="H1217" s="9"/>
      <c r="I1217" s="9"/>
      <c r="J1217" s="10"/>
      <c r="K1217" s="9"/>
      <c r="L1217" s="9"/>
      <c r="M1217" s="12"/>
      <c r="N1217" s="9"/>
    </row>
    <row r="1218" spans="1:14" x14ac:dyDescent="0.25">
      <c r="A1218" s="9"/>
      <c r="B1218" s="10"/>
      <c r="C1218" s="11"/>
      <c r="D1218" s="9"/>
      <c r="E1218" s="11"/>
      <c r="F1218" s="9"/>
      <c r="G1218" s="9"/>
      <c r="H1218" s="9"/>
      <c r="I1218" s="9"/>
      <c r="J1218" s="10"/>
      <c r="K1218" s="9"/>
      <c r="L1218" s="9"/>
      <c r="M1218" s="12"/>
      <c r="N1218" s="9"/>
    </row>
    <row r="1219" spans="1:14" x14ac:dyDescent="0.25">
      <c r="A1219" s="9"/>
      <c r="B1219" s="10"/>
      <c r="C1219" s="11"/>
      <c r="D1219" s="9"/>
      <c r="E1219" s="11"/>
      <c r="F1219" s="9"/>
      <c r="G1219" s="9"/>
      <c r="H1219" s="9"/>
      <c r="I1219" s="9"/>
      <c r="J1219" s="10"/>
      <c r="K1219" s="9"/>
      <c r="L1219" s="9"/>
      <c r="M1219" s="12"/>
      <c r="N1219" s="9"/>
    </row>
    <row r="1220" spans="1:14" x14ac:dyDescent="0.25">
      <c r="A1220" s="9"/>
      <c r="B1220" s="10"/>
      <c r="C1220" s="11"/>
      <c r="D1220" s="9"/>
      <c r="E1220" s="11"/>
      <c r="F1220" s="9"/>
      <c r="G1220" s="9"/>
      <c r="H1220" s="9"/>
      <c r="I1220" s="9"/>
      <c r="J1220" s="10"/>
      <c r="K1220" s="9"/>
      <c r="L1220" s="9"/>
      <c r="M1220" s="12"/>
      <c r="N1220" s="9"/>
    </row>
    <row r="1221" spans="1:14" x14ac:dyDescent="0.25">
      <c r="A1221" s="9"/>
      <c r="B1221" s="10"/>
      <c r="C1221" s="11"/>
      <c r="D1221" s="9"/>
      <c r="E1221" s="11"/>
      <c r="F1221" s="9"/>
      <c r="G1221" s="9"/>
      <c r="H1221" s="9"/>
      <c r="I1221" s="9"/>
      <c r="J1221" s="10"/>
      <c r="K1221" s="9"/>
      <c r="L1221" s="9"/>
      <c r="M1221" s="12"/>
      <c r="N1221" s="9"/>
    </row>
    <row r="1222" spans="1:14" x14ac:dyDescent="0.25">
      <c r="A1222" s="9"/>
      <c r="B1222" s="10"/>
      <c r="C1222" s="11"/>
      <c r="D1222" s="9"/>
      <c r="E1222" s="11"/>
      <c r="F1222" s="9"/>
      <c r="G1222" s="9"/>
      <c r="H1222" s="9"/>
      <c r="I1222" s="9"/>
      <c r="J1222" s="10"/>
      <c r="K1222" s="9"/>
      <c r="L1222" s="9"/>
      <c r="M1222" s="12"/>
      <c r="N1222" s="9"/>
    </row>
    <row r="1223" spans="1:14" x14ac:dyDescent="0.25">
      <c r="A1223" s="9"/>
      <c r="B1223" s="10"/>
      <c r="C1223" s="11"/>
      <c r="D1223" s="9"/>
      <c r="E1223" s="11"/>
      <c r="F1223" s="9"/>
      <c r="G1223" s="9"/>
      <c r="H1223" s="9"/>
      <c r="I1223" s="9"/>
      <c r="J1223" s="10"/>
      <c r="K1223" s="9"/>
      <c r="L1223" s="9"/>
      <c r="M1223" s="12"/>
      <c r="N1223" s="9"/>
    </row>
    <row r="1224" spans="1:14" x14ac:dyDescent="0.25">
      <c r="A1224" s="9"/>
      <c r="B1224" s="10"/>
      <c r="C1224" s="11"/>
      <c r="D1224" s="9"/>
      <c r="E1224" s="11"/>
      <c r="F1224" s="9"/>
      <c r="G1224" s="9"/>
      <c r="H1224" s="9"/>
      <c r="I1224" s="9"/>
      <c r="J1224" s="10"/>
      <c r="K1224" s="9"/>
      <c r="L1224" s="9"/>
      <c r="M1224" s="12"/>
      <c r="N1224" s="9"/>
    </row>
    <row r="1225" spans="1:14" x14ac:dyDescent="0.25">
      <c r="A1225" s="9"/>
      <c r="B1225" s="10"/>
      <c r="C1225" s="11"/>
      <c r="D1225" s="9"/>
      <c r="E1225" s="11"/>
      <c r="F1225" s="9"/>
      <c r="G1225" s="9"/>
      <c r="H1225" s="9"/>
      <c r="I1225" s="9"/>
      <c r="J1225" s="10"/>
      <c r="K1225" s="9"/>
      <c r="L1225" s="9"/>
      <c r="M1225" s="12"/>
      <c r="N1225" s="9"/>
    </row>
    <row r="1226" spans="1:14" x14ac:dyDescent="0.25">
      <c r="A1226" s="9"/>
      <c r="B1226" s="10"/>
      <c r="C1226" s="11"/>
      <c r="D1226" s="9"/>
      <c r="E1226" s="11"/>
      <c r="F1226" s="9"/>
      <c r="G1226" s="9"/>
      <c r="H1226" s="9"/>
      <c r="I1226" s="9"/>
      <c r="J1226" s="10"/>
      <c r="K1226" s="9"/>
      <c r="L1226" s="9"/>
      <c r="M1226" s="12"/>
      <c r="N1226" s="9"/>
    </row>
    <row r="1227" spans="1:14" x14ac:dyDescent="0.25">
      <c r="A1227" s="9"/>
      <c r="B1227" s="10"/>
      <c r="C1227" s="11"/>
      <c r="D1227" s="9"/>
      <c r="E1227" s="11"/>
      <c r="F1227" s="9"/>
      <c r="G1227" s="9"/>
      <c r="H1227" s="9"/>
      <c r="I1227" s="9"/>
      <c r="J1227" s="10"/>
      <c r="K1227" s="9"/>
      <c r="L1227" s="9"/>
      <c r="M1227" s="12"/>
      <c r="N1227" s="9"/>
    </row>
    <row r="1228" spans="1:14" x14ac:dyDescent="0.25">
      <c r="A1228" s="9"/>
      <c r="B1228" s="10"/>
      <c r="C1228" s="11"/>
      <c r="D1228" s="9"/>
      <c r="E1228" s="11"/>
      <c r="F1228" s="9"/>
      <c r="G1228" s="9"/>
      <c r="H1228" s="9"/>
      <c r="I1228" s="9"/>
      <c r="J1228" s="10"/>
      <c r="K1228" s="9"/>
      <c r="L1228" s="9"/>
      <c r="M1228" s="12"/>
      <c r="N1228" s="9"/>
    </row>
    <row r="1229" spans="1:14" x14ac:dyDescent="0.25">
      <c r="A1229" s="9"/>
      <c r="B1229" s="10"/>
      <c r="C1229" s="11"/>
      <c r="D1229" s="9"/>
      <c r="E1229" s="11"/>
      <c r="F1229" s="9"/>
      <c r="G1229" s="9"/>
      <c r="H1229" s="9"/>
      <c r="I1229" s="9"/>
      <c r="J1229" s="10"/>
      <c r="K1229" s="9"/>
      <c r="L1229" s="9"/>
      <c r="M1229" s="12"/>
      <c r="N1229" s="9"/>
    </row>
    <row r="1230" spans="1:14" x14ac:dyDescent="0.25">
      <c r="A1230" s="9"/>
      <c r="B1230" s="10"/>
      <c r="C1230" s="11"/>
      <c r="D1230" s="9"/>
      <c r="E1230" s="11"/>
      <c r="F1230" s="9"/>
      <c r="G1230" s="9"/>
      <c r="H1230" s="9"/>
      <c r="I1230" s="9"/>
      <c r="J1230" s="10"/>
      <c r="K1230" s="9"/>
      <c r="L1230" s="9"/>
      <c r="M1230" s="12"/>
      <c r="N1230" s="9"/>
    </row>
    <row r="1231" spans="1:14" x14ac:dyDescent="0.25">
      <c r="A1231" s="9"/>
      <c r="B1231" s="10"/>
      <c r="C1231" s="11"/>
      <c r="D1231" s="9"/>
      <c r="E1231" s="11"/>
      <c r="F1231" s="9"/>
      <c r="G1231" s="9"/>
      <c r="H1231" s="9"/>
      <c r="I1231" s="9"/>
      <c r="J1231" s="10"/>
      <c r="K1231" s="9"/>
      <c r="L1231" s="9"/>
      <c r="M1231" s="12"/>
      <c r="N1231" s="9"/>
    </row>
    <row r="1232" spans="1:14" x14ac:dyDescent="0.25">
      <c r="A1232" s="9"/>
      <c r="B1232" s="10"/>
      <c r="C1232" s="11"/>
      <c r="D1232" s="9"/>
      <c r="E1232" s="11"/>
      <c r="F1232" s="9"/>
      <c r="G1232" s="9"/>
      <c r="H1232" s="9"/>
      <c r="I1232" s="9"/>
      <c r="J1232" s="10"/>
      <c r="K1232" s="9"/>
      <c r="L1232" s="9"/>
      <c r="M1232" s="12"/>
      <c r="N1232" s="9"/>
    </row>
    <row r="1233" spans="1:14" x14ac:dyDescent="0.25">
      <c r="A1233" s="9"/>
      <c r="B1233" s="10"/>
      <c r="C1233" s="11"/>
      <c r="D1233" s="9"/>
      <c r="E1233" s="11"/>
      <c r="F1233" s="9"/>
      <c r="G1233" s="9"/>
      <c r="H1233" s="9"/>
      <c r="I1233" s="9"/>
      <c r="J1233" s="10"/>
      <c r="K1233" s="9"/>
      <c r="L1233" s="9"/>
      <c r="M1233" s="12"/>
      <c r="N1233" s="9"/>
    </row>
    <row r="1234" spans="1:14" x14ac:dyDescent="0.25">
      <c r="A1234" s="9"/>
      <c r="B1234" s="10"/>
      <c r="C1234" s="11"/>
      <c r="D1234" s="9"/>
      <c r="E1234" s="11"/>
      <c r="F1234" s="9"/>
      <c r="G1234" s="9"/>
      <c r="H1234" s="9"/>
      <c r="I1234" s="9"/>
      <c r="J1234" s="10"/>
      <c r="K1234" s="9"/>
      <c r="L1234" s="9"/>
      <c r="M1234" s="12"/>
      <c r="N1234" s="9"/>
    </row>
    <row r="1235" spans="1:14" x14ac:dyDescent="0.25">
      <c r="A1235" s="9"/>
      <c r="B1235" s="10"/>
      <c r="C1235" s="11"/>
      <c r="D1235" s="9"/>
      <c r="E1235" s="11"/>
      <c r="F1235" s="9"/>
      <c r="G1235" s="9"/>
      <c r="H1235" s="9"/>
      <c r="I1235" s="9"/>
      <c r="J1235" s="10"/>
      <c r="K1235" s="9"/>
      <c r="L1235" s="9"/>
      <c r="M1235" s="12"/>
      <c r="N1235" s="9"/>
    </row>
    <row r="1236" spans="1:14" x14ac:dyDescent="0.25">
      <c r="A1236" s="9"/>
      <c r="B1236" s="10"/>
      <c r="C1236" s="11"/>
      <c r="D1236" s="9"/>
      <c r="E1236" s="11"/>
      <c r="F1236" s="9"/>
      <c r="G1236" s="9"/>
      <c r="H1236" s="9"/>
      <c r="I1236" s="9"/>
      <c r="J1236" s="10"/>
      <c r="K1236" s="9"/>
      <c r="L1236" s="9"/>
      <c r="M1236" s="12"/>
      <c r="N1236" s="9"/>
    </row>
    <row r="1237" spans="1:14" x14ac:dyDescent="0.25">
      <c r="A1237" s="9"/>
      <c r="B1237" s="10"/>
      <c r="C1237" s="11"/>
      <c r="D1237" s="9"/>
      <c r="E1237" s="11"/>
      <c r="F1237" s="9"/>
      <c r="G1237" s="9"/>
      <c r="H1237" s="9"/>
      <c r="I1237" s="9"/>
      <c r="J1237" s="10"/>
      <c r="K1237" s="9"/>
      <c r="L1237" s="9"/>
      <c r="M1237" s="12"/>
      <c r="N1237" s="9"/>
    </row>
    <row r="1238" spans="1:14" x14ac:dyDescent="0.25">
      <c r="A1238" s="9"/>
      <c r="B1238" s="10"/>
      <c r="C1238" s="11"/>
      <c r="D1238" s="9"/>
      <c r="E1238" s="11"/>
      <c r="F1238" s="9"/>
      <c r="G1238" s="9"/>
      <c r="H1238" s="9"/>
      <c r="I1238" s="9"/>
      <c r="J1238" s="10"/>
      <c r="K1238" s="9"/>
      <c r="L1238" s="9"/>
      <c r="M1238" s="12"/>
      <c r="N1238" s="9"/>
    </row>
    <row r="1239" spans="1:14" x14ac:dyDescent="0.25">
      <c r="A1239" s="9"/>
      <c r="B1239" s="10"/>
      <c r="C1239" s="11"/>
      <c r="D1239" s="9"/>
      <c r="E1239" s="11"/>
      <c r="F1239" s="9"/>
      <c r="G1239" s="9"/>
      <c r="H1239" s="9"/>
      <c r="I1239" s="9"/>
      <c r="J1239" s="10"/>
      <c r="K1239" s="9"/>
      <c r="L1239" s="9"/>
      <c r="M1239" s="12"/>
      <c r="N1239" s="9"/>
    </row>
    <row r="1240" spans="1:14" x14ac:dyDescent="0.25">
      <c r="A1240" s="9"/>
      <c r="B1240" s="10"/>
      <c r="C1240" s="11"/>
      <c r="D1240" s="9"/>
      <c r="E1240" s="11"/>
      <c r="F1240" s="9"/>
      <c r="G1240" s="9"/>
      <c r="H1240" s="9"/>
      <c r="I1240" s="9"/>
      <c r="J1240" s="10"/>
      <c r="K1240" s="9"/>
      <c r="L1240" s="9"/>
      <c r="M1240" s="12"/>
      <c r="N1240" s="9"/>
    </row>
    <row r="1241" spans="1:14" x14ac:dyDescent="0.25">
      <c r="A1241" s="9"/>
      <c r="B1241" s="10"/>
      <c r="C1241" s="11"/>
      <c r="D1241" s="9"/>
      <c r="E1241" s="11"/>
      <c r="F1241" s="9"/>
      <c r="G1241" s="9"/>
      <c r="H1241" s="9"/>
      <c r="I1241" s="9"/>
      <c r="J1241" s="10"/>
      <c r="K1241" s="9"/>
      <c r="L1241" s="9"/>
      <c r="M1241" s="12"/>
      <c r="N1241" s="9"/>
    </row>
    <row r="1242" spans="1:14" x14ac:dyDescent="0.25">
      <c r="A1242" s="9"/>
      <c r="B1242" s="10"/>
      <c r="C1242" s="11"/>
      <c r="D1242" s="9"/>
      <c r="E1242" s="11"/>
      <c r="F1242" s="9"/>
      <c r="G1242" s="9"/>
      <c r="H1242" s="9"/>
      <c r="I1242" s="9"/>
      <c r="J1242" s="10"/>
      <c r="K1242" s="9"/>
      <c r="L1242" s="9"/>
      <c r="M1242" s="12"/>
      <c r="N1242" s="9"/>
    </row>
    <row r="1243" spans="1:14" x14ac:dyDescent="0.25">
      <c r="A1243" s="9"/>
      <c r="B1243" s="10"/>
      <c r="C1243" s="11"/>
      <c r="D1243" s="9"/>
      <c r="E1243" s="11"/>
      <c r="F1243" s="9"/>
      <c r="G1243" s="9"/>
      <c r="H1243" s="9"/>
      <c r="I1243" s="9"/>
      <c r="J1243" s="10"/>
      <c r="K1243" s="9"/>
      <c r="L1243" s="9"/>
      <c r="M1243" s="12"/>
      <c r="N1243" s="9"/>
    </row>
    <row r="1244" spans="1:14" x14ac:dyDescent="0.25">
      <c r="A1244" s="9"/>
      <c r="B1244" s="10"/>
      <c r="C1244" s="11"/>
      <c r="D1244" s="9"/>
      <c r="E1244" s="11"/>
      <c r="F1244" s="9"/>
      <c r="G1244" s="9"/>
      <c r="H1244" s="9"/>
      <c r="I1244" s="9"/>
      <c r="J1244" s="10"/>
      <c r="K1244" s="9"/>
      <c r="L1244" s="9"/>
      <c r="M1244" s="12"/>
      <c r="N1244" s="9"/>
    </row>
    <row r="1245" spans="1:14" x14ac:dyDescent="0.25">
      <c r="A1245" s="9"/>
      <c r="B1245" s="10"/>
      <c r="C1245" s="11"/>
      <c r="D1245" s="9"/>
      <c r="E1245" s="11"/>
      <c r="F1245" s="9"/>
      <c r="G1245" s="9"/>
      <c r="H1245" s="9"/>
      <c r="I1245" s="9"/>
      <c r="J1245" s="10"/>
      <c r="K1245" s="9"/>
      <c r="L1245" s="9"/>
      <c r="M1245" s="12"/>
      <c r="N1245" s="9"/>
    </row>
    <row r="1246" spans="1:14" x14ac:dyDescent="0.25">
      <c r="A1246" s="9"/>
      <c r="B1246" s="10"/>
      <c r="C1246" s="11"/>
      <c r="D1246" s="9"/>
      <c r="E1246" s="11"/>
      <c r="F1246" s="9"/>
      <c r="G1246" s="9"/>
      <c r="H1246" s="9"/>
      <c r="I1246" s="9"/>
      <c r="J1246" s="10"/>
      <c r="K1246" s="9"/>
      <c r="L1246" s="9"/>
      <c r="M1246" s="12"/>
      <c r="N1246" s="9"/>
    </row>
    <row r="1247" spans="1:14" x14ac:dyDescent="0.25">
      <c r="A1247" s="9"/>
      <c r="B1247" s="10"/>
      <c r="C1247" s="11"/>
      <c r="D1247" s="9"/>
      <c r="E1247" s="11"/>
      <c r="F1247" s="9"/>
      <c r="G1247" s="9"/>
      <c r="H1247" s="9"/>
      <c r="I1247" s="9"/>
      <c r="J1247" s="10"/>
      <c r="K1247" s="9"/>
      <c r="L1247" s="9"/>
      <c r="M1247" s="12"/>
      <c r="N1247" s="9"/>
    </row>
    <row r="1248" spans="1:14" x14ac:dyDescent="0.25">
      <c r="A1248" s="9"/>
      <c r="B1248" s="10"/>
      <c r="C1248" s="11"/>
      <c r="D1248" s="9"/>
      <c r="E1248" s="11"/>
      <c r="F1248" s="9"/>
      <c r="G1248" s="9"/>
      <c r="H1248" s="9"/>
      <c r="I1248" s="9"/>
      <c r="J1248" s="10"/>
      <c r="K1248" s="9"/>
      <c r="L1248" s="9"/>
      <c r="M1248" s="12"/>
      <c r="N1248" s="9"/>
    </row>
    <row r="1249" spans="1:14" x14ac:dyDescent="0.25">
      <c r="A1249" s="9"/>
      <c r="B1249" s="10"/>
      <c r="C1249" s="11"/>
      <c r="D1249" s="9"/>
      <c r="E1249" s="11"/>
      <c r="F1249" s="9"/>
      <c r="G1249" s="9"/>
      <c r="H1249" s="9"/>
      <c r="I1249" s="9"/>
      <c r="J1249" s="10"/>
      <c r="K1249" s="9"/>
      <c r="L1249" s="9"/>
      <c r="M1249" s="12"/>
      <c r="N1249" s="9"/>
    </row>
    <row r="1250" spans="1:14" x14ac:dyDescent="0.25">
      <c r="A1250" s="9"/>
      <c r="B1250" s="10"/>
      <c r="C1250" s="11"/>
      <c r="D1250" s="9"/>
      <c r="E1250" s="11"/>
      <c r="F1250" s="9"/>
      <c r="G1250" s="9"/>
      <c r="H1250" s="9"/>
      <c r="I1250" s="9"/>
      <c r="J1250" s="10"/>
      <c r="K1250" s="9"/>
      <c r="L1250" s="9"/>
      <c r="M1250" s="12"/>
      <c r="N1250" s="9"/>
    </row>
    <row r="1251" spans="1:14" x14ac:dyDescent="0.25">
      <c r="A1251" s="9"/>
      <c r="B1251" s="10"/>
      <c r="C1251" s="11"/>
      <c r="D1251" s="9"/>
      <c r="E1251" s="11"/>
      <c r="F1251" s="9"/>
      <c r="G1251" s="9"/>
      <c r="H1251" s="9"/>
      <c r="I1251" s="9"/>
      <c r="J1251" s="10"/>
      <c r="K1251" s="9"/>
      <c r="L1251" s="9"/>
      <c r="M1251" s="12"/>
      <c r="N1251" s="9"/>
    </row>
    <row r="1252" spans="1:14" x14ac:dyDescent="0.25">
      <c r="A1252" s="9"/>
      <c r="B1252" s="10"/>
      <c r="C1252" s="11"/>
      <c r="D1252" s="9"/>
      <c r="E1252" s="11"/>
      <c r="F1252" s="9"/>
      <c r="G1252" s="9"/>
      <c r="H1252" s="9"/>
      <c r="I1252" s="9"/>
      <c r="J1252" s="10"/>
      <c r="K1252" s="9"/>
      <c r="L1252" s="9"/>
      <c r="M1252" s="12"/>
      <c r="N1252" s="9"/>
    </row>
    <row r="1253" spans="1:14" x14ac:dyDescent="0.25">
      <c r="A1253" s="9"/>
      <c r="B1253" s="10"/>
      <c r="C1253" s="11"/>
      <c r="D1253" s="9"/>
      <c r="E1253" s="11"/>
      <c r="F1253" s="9"/>
      <c r="G1253" s="9"/>
      <c r="H1253" s="9"/>
      <c r="I1253" s="9"/>
      <c r="J1253" s="10"/>
      <c r="K1253" s="9"/>
      <c r="L1253" s="9"/>
      <c r="M1253" s="12"/>
      <c r="N1253" s="9"/>
    </row>
    <row r="1254" spans="1:14" x14ac:dyDescent="0.25">
      <c r="A1254" s="9"/>
      <c r="B1254" s="10"/>
      <c r="C1254" s="11"/>
      <c r="D1254" s="9"/>
      <c r="E1254" s="11"/>
      <c r="F1254" s="9"/>
      <c r="G1254" s="9"/>
      <c r="H1254" s="9"/>
      <c r="I1254" s="9"/>
      <c r="J1254" s="10"/>
      <c r="K1254" s="9"/>
      <c r="L1254" s="9"/>
      <c r="M1254" s="12"/>
      <c r="N1254" s="9"/>
    </row>
    <row r="1255" spans="1:14" x14ac:dyDescent="0.25">
      <c r="A1255" s="9"/>
      <c r="B1255" s="10"/>
      <c r="C1255" s="11"/>
      <c r="D1255" s="9"/>
      <c r="E1255" s="11"/>
      <c r="F1255" s="9"/>
      <c r="G1255" s="9"/>
      <c r="H1255" s="9"/>
      <c r="I1255" s="9"/>
      <c r="J1255" s="10"/>
      <c r="K1255" s="9"/>
      <c r="L1255" s="9"/>
      <c r="M1255" s="12"/>
      <c r="N1255" s="9"/>
    </row>
    <row r="1256" spans="1:14" x14ac:dyDescent="0.25">
      <c r="A1256" s="9"/>
      <c r="B1256" s="10"/>
      <c r="C1256" s="11"/>
      <c r="D1256" s="9"/>
      <c r="E1256" s="11"/>
      <c r="F1256" s="9"/>
      <c r="G1256" s="9"/>
      <c r="H1256" s="9"/>
      <c r="I1256" s="9"/>
      <c r="J1256" s="10"/>
      <c r="K1256" s="9"/>
      <c r="L1256" s="9"/>
      <c r="M1256" s="12"/>
      <c r="N1256" s="9"/>
    </row>
    <row r="1257" spans="1:14" x14ac:dyDescent="0.25">
      <c r="A1257" s="9"/>
      <c r="B1257" s="10"/>
      <c r="C1257" s="11"/>
      <c r="D1257" s="9"/>
      <c r="E1257" s="11"/>
      <c r="F1257" s="9"/>
      <c r="G1257" s="9"/>
      <c r="H1257" s="9"/>
      <c r="I1257" s="9"/>
      <c r="J1257" s="10"/>
      <c r="K1257" s="9"/>
      <c r="L1257" s="9"/>
      <c r="M1257" s="12"/>
      <c r="N1257" s="9"/>
    </row>
    <row r="1258" spans="1:14" x14ac:dyDescent="0.25">
      <c r="A1258" s="9"/>
      <c r="B1258" s="10"/>
      <c r="C1258" s="11"/>
      <c r="D1258" s="9"/>
      <c r="E1258" s="11"/>
      <c r="F1258" s="9"/>
      <c r="G1258" s="9"/>
      <c r="H1258" s="9"/>
      <c r="I1258" s="9"/>
      <c r="J1258" s="10"/>
      <c r="K1258" s="9"/>
      <c r="L1258" s="9"/>
      <c r="M1258" s="12"/>
      <c r="N1258" s="9"/>
    </row>
    <row r="1259" spans="1:14" x14ac:dyDescent="0.25">
      <c r="A1259" s="9"/>
      <c r="B1259" s="10"/>
      <c r="C1259" s="11"/>
      <c r="D1259" s="9"/>
      <c r="E1259" s="11"/>
      <c r="F1259" s="9"/>
      <c r="G1259" s="9"/>
      <c r="H1259" s="9"/>
      <c r="I1259" s="9"/>
      <c r="J1259" s="10"/>
      <c r="K1259" s="9"/>
      <c r="L1259" s="9"/>
      <c r="M1259" s="12"/>
      <c r="N1259" s="9"/>
    </row>
    <row r="1260" spans="1:14" x14ac:dyDescent="0.25">
      <c r="A1260" s="9"/>
      <c r="B1260" s="10"/>
      <c r="C1260" s="11"/>
      <c r="D1260" s="9"/>
      <c r="E1260" s="11"/>
      <c r="F1260" s="9"/>
      <c r="G1260" s="9"/>
      <c r="H1260" s="9"/>
      <c r="I1260" s="9"/>
      <c r="J1260" s="10"/>
      <c r="K1260" s="9"/>
      <c r="L1260" s="9"/>
      <c r="M1260" s="12"/>
      <c r="N1260" s="9"/>
    </row>
    <row r="1261" spans="1:14" x14ac:dyDescent="0.25">
      <c r="A1261" s="9"/>
      <c r="B1261" s="10"/>
      <c r="C1261" s="11"/>
      <c r="D1261" s="9"/>
      <c r="E1261" s="11"/>
      <c r="F1261" s="9"/>
      <c r="G1261" s="9"/>
      <c r="H1261" s="9"/>
      <c r="I1261" s="9"/>
      <c r="J1261" s="10"/>
      <c r="K1261" s="9"/>
      <c r="L1261" s="9"/>
      <c r="M1261" s="12"/>
      <c r="N1261" s="9"/>
    </row>
    <row r="1262" spans="1:14" x14ac:dyDescent="0.25">
      <c r="A1262" s="9"/>
      <c r="B1262" s="10"/>
      <c r="C1262" s="11"/>
      <c r="D1262" s="9"/>
      <c r="E1262" s="11"/>
      <c r="F1262" s="9"/>
      <c r="G1262" s="9"/>
      <c r="H1262" s="9"/>
      <c r="I1262" s="9"/>
      <c r="J1262" s="10"/>
      <c r="K1262" s="9"/>
      <c r="L1262" s="9"/>
      <c r="M1262" s="12"/>
      <c r="N1262" s="9"/>
    </row>
    <row r="1263" spans="1:14" x14ac:dyDescent="0.25">
      <c r="A1263" s="9"/>
      <c r="B1263" s="10"/>
      <c r="C1263" s="11"/>
      <c r="D1263" s="9"/>
      <c r="E1263" s="11"/>
      <c r="F1263" s="9"/>
      <c r="G1263" s="9"/>
      <c r="H1263" s="9"/>
      <c r="I1263" s="9"/>
      <c r="J1263" s="10"/>
      <c r="K1263" s="9"/>
      <c r="L1263" s="9"/>
      <c r="M1263" s="12"/>
      <c r="N1263" s="9"/>
    </row>
    <row r="1264" spans="1:14" x14ac:dyDescent="0.25">
      <c r="A1264" s="9"/>
      <c r="B1264" s="10"/>
      <c r="C1264" s="11"/>
      <c r="D1264" s="9"/>
      <c r="E1264" s="11"/>
      <c r="F1264" s="9"/>
      <c r="G1264" s="9"/>
      <c r="H1264" s="9"/>
      <c r="I1264" s="9"/>
      <c r="J1264" s="10"/>
      <c r="K1264" s="9"/>
      <c r="L1264" s="9"/>
      <c r="M1264" s="12"/>
      <c r="N1264" s="9"/>
    </row>
    <row r="1265" spans="1:14" x14ac:dyDescent="0.25">
      <c r="A1265" s="9"/>
      <c r="B1265" s="10"/>
      <c r="C1265" s="11"/>
      <c r="D1265" s="9"/>
      <c r="E1265" s="11"/>
      <c r="F1265" s="9"/>
      <c r="G1265" s="9"/>
      <c r="H1265" s="9"/>
      <c r="I1265" s="9"/>
      <c r="J1265" s="10"/>
      <c r="K1265" s="9"/>
      <c r="L1265" s="9"/>
      <c r="M1265" s="12"/>
      <c r="N1265" s="9"/>
    </row>
    <row r="1266" spans="1:14" x14ac:dyDescent="0.25">
      <c r="A1266" s="9"/>
      <c r="B1266" s="10"/>
      <c r="C1266" s="11"/>
      <c r="D1266" s="9"/>
      <c r="E1266" s="11"/>
      <c r="F1266" s="9"/>
      <c r="G1266" s="9"/>
      <c r="H1266" s="9"/>
      <c r="I1266" s="9"/>
      <c r="J1266" s="10"/>
      <c r="K1266" s="9"/>
      <c r="L1266" s="9"/>
      <c r="M1266" s="12"/>
      <c r="N1266" s="9"/>
    </row>
    <row r="1267" spans="1:14" x14ac:dyDescent="0.25">
      <c r="A1267" s="9"/>
      <c r="B1267" s="10"/>
      <c r="C1267" s="11"/>
      <c r="D1267" s="9"/>
      <c r="E1267" s="11"/>
      <c r="F1267" s="9"/>
      <c r="G1267" s="9"/>
      <c r="H1267" s="9"/>
      <c r="I1267" s="9"/>
      <c r="J1267" s="10"/>
      <c r="K1267" s="9"/>
      <c r="L1267" s="9"/>
      <c r="M1267" s="12"/>
      <c r="N1267" s="9"/>
    </row>
    <row r="1268" spans="1:14" x14ac:dyDescent="0.25">
      <c r="A1268" s="9"/>
      <c r="B1268" s="10"/>
      <c r="C1268" s="11"/>
      <c r="D1268" s="9"/>
      <c r="E1268" s="11"/>
      <c r="F1268" s="9"/>
      <c r="G1268" s="9"/>
      <c r="H1268" s="9"/>
      <c r="I1268" s="9"/>
      <c r="J1268" s="10"/>
      <c r="K1268" s="9"/>
      <c r="L1268" s="9"/>
      <c r="M1268" s="12"/>
      <c r="N1268" s="9"/>
    </row>
    <row r="1269" spans="1:14" x14ac:dyDescent="0.25">
      <c r="A1269" s="9"/>
      <c r="B1269" s="10"/>
      <c r="C1269" s="11"/>
      <c r="D1269" s="9"/>
      <c r="E1269" s="11"/>
      <c r="F1269" s="9"/>
      <c r="G1269" s="9"/>
      <c r="H1269" s="9"/>
      <c r="I1269" s="9"/>
      <c r="J1269" s="10"/>
      <c r="K1269" s="9"/>
      <c r="L1269" s="9"/>
      <c r="M1269" s="12"/>
      <c r="N1269" s="9"/>
    </row>
    <row r="1270" spans="1:14" x14ac:dyDescent="0.25">
      <c r="A1270" s="9"/>
      <c r="B1270" s="10"/>
      <c r="C1270" s="11"/>
      <c r="D1270" s="9"/>
      <c r="E1270" s="11"/>
      <c r="F1270" s="9"/>
      <c r="G1270" s="9"/>
      <c r="H1270" s="9"/>
      <c r="I1270" s="9"/>
      <c r="J1270" s="10"/>
      <c r="K1270" s="9"/>
      <c r="L1270" s="9"/>
      <c r="M1270" s="12"/>
      <c r="N1270" s="9"/>
    </row>
    <row r="1271" spans="1:14" x14ac:dyDescent="0.25">
      <c r="A1271" s="9"/>
      <c r="B1271" s="10"/>
      <c r="C1271" s="11"/>
      <c r="D1271" s="9"/>
      <c r="E1271" s="11"/>
      <c r="F1271" s="9"/>
      <c r="G1271" s="9"/>
      <c r="H1271" s="9"/>
      <c r="I1271" s="9"/>
      <c r="J1271" s="10"/>
      <c r="K1271" s="9"/>
      <c r="L1271" s="9"/>
      <c r="M1271" s="12"/>
      <c r="N1271" s="9"/>
    </row>
    <row r="1272" spans="1:14" x14ac:dyDescent="0.25">
      <c r="A1272" s="9"/>
      <c r="B1272" s="10"/>
      <c r="C1272" s="11"/>
      <c r="D1272" s="9"/>
      <c r="E1272" s="11"/>
      <c r="F1272" s="9"/>
      <c r="G1272" s="9"/>
      <c r="H1272" s="9"/>
      <c r="I1272" s="9"/>
      <c r="J1272" s="10"/>
      <c r="K1272" s="9"/>
      <c r="L1272" s="9"/>
      <c r="M1272" s="12"/>
      <c r="N1272" s="9"/>
    </row>
    <row r="1273" spans="1:14" x14ac:dyDescent="0.25">
      <c r="A1273" s="9"/>
      <c r="B1273" s="10"/>
      <c r="C1273" s="11"/>
      <c r="D1273" s="9"/>
      <c r="E1273" s="11"/>
      <c r="F1273" s="9"/>
      <c r="G1273" s="9"/>
      <c r="H1273" s="9"/>
      <c r="I1273" s="9"/>
      <c r="J1273" s="10"/>
      <c r="K1273" s="9"/>
      <c r="L1273" s="9"/>
      <c r="M1273" s="12"/>
      <c r="N1273" s="9"/>
    </row>
    <row r="1274" spans="1:14" x14ac:dyDescent="0.25">
      <c r="A1274" s="9"/>
      <c r="B1274" s="10"/>
      <c r="C1274" s="11"/>
      <c r="D1274" s="9"/>
      <c r="E1274" s="11"/>
      <c r="F1274" s="9"/>
      <c r="G1274" s="9"/>
      <c r="H1274" s="9"/>
      <c r="I1274" s="9"/>
      <c r="J1274" s="10"/>
      <c r="K1274" s="9"/>
      <c r="L1274" s="9"/>
      <c r="M1274" s="12"/>
      <c r="N1274" s="9"/>
    </row>
    <row r="1275" spans="1:14" x14ac:dyDescent="0.25">
      <c r="A1275" s="9"/>
      <c r="B1275" s="10"/>
      <c r="C1275" s="11"/>
      <c r="D1275" s="9"/>
      <c r="E1275" s="11"/>
      <c r="F1275" s="9"/>
      <c r="G1275" s="9"/>
      <c r="H1275" s="9"/>
      <c r="I1275" s="9"/>
      <c r="J1275" s="10"/>
      <c r="K1275" s="9"/>
      <c r="L1275" s="9"/>
      <c r="M1275" s="12"/>
      <c r="N1275" s="9"/>
    </row>
    <row r="1276" spans="1:14" x14ac:dyDescent="0.25">
      <c r="A1276" s="9"/>
      <c r="B1276" s="10"/>
      <c r="C1276" s="11"/>
      <c r="D1276" s="9"/>
      <c r="E1276" s="11"/>
      <c r="F1276" s="9"/>
      <c r="G1276" s="9"/>
      <c r="H1276" s="9"/>
      <c r="I1276" s="9"/>
      <c r="J1276" s="10"/>
      <c r="K1276" s="9"/>
      <c r="L1276" s="9"/>
      <c r="M1276" s="12"/>
      <c r="N1276" s="9"/>
    </row>
    <row r="1277" spans="1:14" x14ac:dyDescent="0.25">
      <c r="A1277" s="9"/>
      <c r="B1277" s="10"/>
      <c r="C1277" s="11"/>
      <c r="D1277" s="9"/>
      <c r="E1277" s="11"/>
      <c r="F1277" s="9"/>
      <c r="G1277" s="9"/>
      <c r="H1277" s="9"/>
      <c r="I1277" s="9"/>
      <c r="J1277" s="10"/>
      <c r="K1277" s="9"/>
      <c r="L1277" s="9"/>
      <c r="M1277" s="12"/>
      <c r="N1277" s="9"/>
    </row>
    <row r="1278" spans="1:14" x14ac:dyDescent="0.25">
      <c r="A1278" s="9"/>
      <c r="B1278" s="10"/>
      <c r="C1278" s="11"/>
      <c r="D1278" s="9"/>
      <c r="E1278" s="11"/>
      <c r="F1278" s="9"/>
      <c r="G1278" s="9"/>
      <c r="H1278" s="9"/>
      <c r="I1278" s="9"/>
      <c r="J1278" s="10"/>
      <c r="K1278" s="9"/>
      <c r="L1278" s="9"/>
      <c r="M1278" s="12"/>
      <c r="N1278" s="9"/>
    </row>
    <row r="1279" spans="1:14" x14ac:dyDescent="0.25">
      <c r="A1279" s="9"/>
      <c r="B1279" s="10"/>
      <c r="C1279" s="11"/>
      <c r="D1279" s="9"/>
      <c r="E1279" s="11"/>
      <c r="F1279" s="9"/>
      <c r="G1279" s="9"/>
      <c r="H1279" s="9"/>
      <c r="I1279" s="9"/>
      <c r="J1279" s="10"/>
      <c r="K1279" s="9"/>
      <c r="L1279" s="9"/>
      <c r="M1279" s="12"/>
      <c r="N1279" s="9"/>
    </row>
    <row r="1280" spans="1:14" x14ac:dyDescent="0.25">
      <c r="A1280" s="9"/>
      <c r="B1280" s="10"/>
      <c r="C1280" s="11"/>
      <c r="D1280" s="9"/>
      <c r="E1280" s="11"/>
      <c r="F1280" s="9"/>
      <c r="G1280" s="9"/>
      <c r="H1280" s="9"/>
      <c r="I1280" s="9"/>
      <c r="J1280" s="10"/>
      <c r="K1280" s="9"/>
      <c r="L1280" s="9"/>
      <c r="M1280" s="12"/>
      <c r="N1280" s="9"/>
    </row>
    <row r="1281" spans="1:14" x14ac:dyDescent="0.25">
      <c r="A1281" s="9"/>
      <c r="B1281" s="10"/>
      <c r="C1281" s="11"/>
      <c r="D1281" s="9"/>
      <c r="E1281" s="11"/>
      <c r="F1281" s="9"/>
      <c r="G1281" s="9"/>
      <c r="H1281" s="9"/>
      <c r="I1281" s="9"/>
      <c r="J1281" s="10"/>
      <c r="K1281" s="9"/>
      <c r="L1281" s="9"/>
      <c r="M1281" s="12"/>
      <c r="N1281" s="9"/>
    </row>
    <row r="1282" spans="1:14" x14ac:dyDescent="0.25">
      <c r="A1282" s="9"/>
      <c r="B1282" s="10"/>
      <c r="C1282" s="11"/>
      <c r="D1282" s="9"/>
      <c r="E1282" s="11"/>
      <c r="F1282" s="9"/>
      <c r="G1282" s="9"/>
      <c r="H1282" s="9"/>
      <c r="I1282" s="9"/>
      <c r="J1282" s="10"/>
      <c r="K1282" s="9"/>
      <c r="L1282" s="9"/>
      <c r="M1282" s="12"/>
      <c r="N1282" s="9"/>
    </row>
    <row r="1283" spans="1:14" x14ac:dyDescent="0.25">
      <c r="A1283" s="9"/>
      <c r="B1283" s="10"/>
      <c r="C1283" s="11"/>
      <c r="D1283" s="9"/>
      <c r="E1283" s="11"/>
      <c r="F1283" s="9"/>
      <c r="G1283" s="9"/>
      <c r="H1283" s="9"/>
      <c r="I1283" s="9"/>
      <c r="J1283" s="10"/>
      <c r="K1283" s="9"/>
      <c r="L1283" s="9"/>
      <c r="M1283" s="12"/>
      <c r="N1283" s="9"/>
    </row>
    <row r="1284" spans="1:14" x14ac:dyDescent="0.25">
      <c r="A1284" s="9"/>
      <c r="B1284" s="10"/>
      <c r="C1284" s="11"/>
      <c r="D1284" s="9"/>
      <c r="E1284" s="11"/>
      <c r="F1284" s="9"/>
      <c r="G1284" s="9"/>
      <c r="H1284" s="9"/>
      <c r="I1284" s="9"/>
      <c r="J1284" s="10"/>
      <c r="K1284" s="9"/>
      <c r="L1284" s="9"/>
      <c r="M1284" s="12"/>
      <c r="N1284" s="9"/>
    </row>
    <row r="1285" spans="1:14" x14ac:dyDescent="0.25">
      <c r="A1285" s="9"/>
      <c r="B1285" s="10"/>
      <c r="C1285" s="11"/>
      <c r="D1285" s="9"/>
      <c r="E1285" s="11"/>
      <c r="F1285" s="9"/>
      <c r="G1285" s="9"/>
      <c r="H1285" s="9"/>
      <c r="I1285" s="9"/>
      <c r="J1285" s="10"/>
      <c r="K1285" s="9"/>
      <c r="L1285" s="9"/>
      <c r="M1285" s="12"/>
      <c r="N1285" s="9"/>
    </row>
    <row r="1286" spans="1:14" x14ac:dyDescent="0.25">
      <c r="A1286" s="9"/>
      <c r="B1286" s="10"/>
      <c r="C1286" s="11"/>
      <c r="D1286" s="9"/>
      <c r="E1286" s="11"/>
      <c r="F1286" s="9"/>
      <c r="G1286" s="9"/>
      <c r="H1286" s="9"/>
      <c r="I1286" s="9"/>
      <c r="J1286" s="10"/>
      <c r="K1286" s="9"/>
      <c r="L1286" s="9"/>
      <c r="M1286" s="12"/>
      <c r="N1286" s="9"/>
    </row>
    <row r="1287" spans="1:14" x14ac:dyDescent="0.25">
      <c r="A1287" s="9"/>
      <c r="B1287" s="10"/>
      <c r="C1287" s="11"/>
      <c r="D1287" s="9"/>
      <c r="E1287" s="11"/>
      <c r="F1287" s="9"/>
      <c r="G1287" s="9"/>
      <c r="H1287" s="9"/>
      <c r="I1287" s="9"/>
      <c r="J1287" s="10"/>
      <c r="K1287" s="9"/>
      <c r="L1287" s="9"/>
      <c r="M1287" s="12"/>
      <c r="N1287" s="9"/>
    </row>
    <row r="1288" spans="1:14" x14ac:dyDescent="0.25">
      <c r="A1288" s="9"/>
      <c r="B1288" s="10"/>
      <c r="C1288" s="11"/>
      <c r="D1288" s="9"/>
      <c r="E1288" s="11"/>
      <c r="F1288" s="9"/>
      <c r="G1288" s="9"/>
      <c r="H1288" s="9"/>
      <c r="I1288" s="9"/>
      <c r="J1288" s="10"/>
      <c r="K1288" s="9"/>
      <c r="L1288" s="9"/>
      <c r="M1288" s="12"/>
      <c r="N1288" s="9"/>
    </row>
    <row r="1289" spans="1:14" x14ac:dyDescent="0.25">
      <c r="A1289" s="9"/>
      <c r="B1289" s="10"/>
      <c r="C1289" s="11"/>
      <c r="D1289" s="9"/>
      <c r="E1289" s="11"/>
      <c r="F1289" s="9"/>
      <c r="G1289" s="9"/>
      <c r="H1289" s="9"/>
      <c r="I1289" s="9"/>
      <c r="J1289" s="10"/>
      <c r="K1289" s="9"/>
      <c r="L1289" s="9"/>
      <c r="M1289" s="12"/>
      <c r="N1289" s="9"/>
    </row>
    <row r="1290" spans="1:14" x14ac:dyDescent="0.25">
      <c r="A1290" s="9"/>
      <c r="B1290" s="10"/>
      <c r="C1290" s="11"/>
      <c r="D1290" s="9"/>
      <c r="E1290" s="11"/>
      <c r="F1290" s="9"/>
      <c r="G1290" s="9"/>
      <c r="H1290" s="9"/>
      <c r="I1290" s="9"/>
      <c r="J1290" s="10"/>
      <c r="K1290" s="9"/>
      <c r="L1290" s="9"/>
      <c r="M1290" s="12"/>
      <c r="N1290" s="9"/>
    </row>
    <row r="1291" spans="1:14" x14ac:dyDescent="0.25">
      <c r="A1291" s="9"/>
      <c r="B1291" s="10"/>
      <c r="C1291" s="11"/>
      <c r="D1291" s="9"/>
      <c r="E1291" s="11"/>
      <c r="F1291" s="9"/>
      <c r="G1291" s="9"/>
      <c r="H1291" s="9"/>
      <c r="I1291" s="9"/>
      <c r="J1291" s="10"/>
      <c r="K1291" s="9"/>
      <c r="L1291" s="9"/>
      <c r="M1291" s="12"/>
      <c r="N1291" s="9"/>
    </row>
    <row r="1292" spans="1:14" x14ac:dyDescent="0.25">
      <c r="A1292" s="9"/>
      <c r="B1292" s="10"/>
      <c r="C1292" s="11"/>
      <c r="D1292" s="9"/>
      <c r="E1292" s="11"/>
      <c r="F1292" s="9"/>
      <c r="G1292" s="9"/>
      <c r="H1292" s="9"/>
      <c r="I1292" s="9"/>
      <c r="J1292" s="10"/>
      <c r="K1292" s="9"/>
      <c r="L1292" s="9"/>
      <c r="M1292" s="12"/>
      <c r="N1292" s="9"/>
    </row>
    <row r="1293" spans="1:14" x14ac:dyDescent="0.25">
      <c r="A1293" s="9"/>
      <c r="B1293" s="10"/>
      <c r="C1293" s="11"/>
      <c r="D1293" s="9"/>
      <c r="E1293" s="11"/>
      <c r="F1293" s="9"/>
      <c r="G1293" s="9"/>
      <c r="H1293" s="9"/>
      <c r="I1293" s="9"/>
      <c r="J1293" s="10"/>
      <c r="K1293" s="9"/>
      <c r="L1293" s="9"/>
      <c r="M1293" s="12"/>
      <c r="N1293" s="9"/>
    </row>
    <row r="1294" spans="1:14" x14ac:dyDescent="0.25">
      <c r="A1294" s="9"/>
      <c r="B1294" s="10"/>
      <c r="C1294" s="11"/>
      <c r="D1294" s="9"/>
      <c r="E1294" s="11"/>
      <c r="F1294" s="9"/>
      <c r="G1294" s="9"/>
      <c r="H1294" s="9"/>
      <c r="I1294" s="9"/>
      <c r="J1294" s="10"/>
      <c r="K1294" s="9"/>
      <c r="L1294" s="9"/>
      <c r="M1294" s="12"/>
      <c r="N1294" s="9"/>
    </row>
    <row r="1295" spans="1:14" x14ac:dyDescent="0.25">
      <c r="A1295" s="9"/>
      <c r="B1295" s="10"/>
      <c r="C1295" s="11"/>
      <c r="D1295" s="9"/>
      <c r="E1295" s="11"/>
      <c r="F1295" s="9"/>
      <c r="G1295" s="9"/>
      <c r="H1295" s="9"/>
      <c r="I1295" s="9"/>
      <c r="J1295" s="10"/>
      <c r="K1295" s="9"/>
      <c r="L1295" s="9"/>
      <c r="M1295" s="12"/>
      <c r="N1295" s="9"/>
    </row>
    <row r="1296" spans="1:14" x14ac:dyDescent="0.25">
      <c r="A1296" s="9"/>
      <c r="B1296" s="10"/>
      <c r="C1296" s="11"/>
      <c r="D1296" s="9"/>
      <c r="E1296" s="11"/>
      <c r="F1296" s="9"/>
      <c r="G1296" s="9"/>
      <c r="H1296" s="9"/>
      <c r="I1296" s="9"/>
      <c r="J1296" s="10"/>
      <c r="K1296" s="9"/>
      <c r="L1296" s="9"/>
      <c r="M1296" s="12"/>
      <c r="N1296" s="9"/>
    </row>
    <row r="1297" spans="1:14" x14ac:dyDescent="0.25">
      <c r="A1297" s="9"/>
      <c r="B1297" s="10"/>
      <c r="C1297" s="11"/>
      <c r="D1297" s="9"/>
      <c r="E1297" s="11"/>
      <c r="F1297" s="9"/>
      <c r="G1297" s="9"/>
      <c r="H1297" s="9"/>
      <c r="I1297" s="9"/>
      <c r="J1297" s="10"/>
      <c r="K1297" s="9"/>
      <c r="L1297" s="9"/>
      <c r="M1297" s="12"/>
      <c r="N1297" s="9"/>
    </row>
    <row r="1298" spans="1:14" x14ac:dyDescent="0.25">
      <c r="A1298" s="9"/>
      <c r="B1298" s="10"/>
      <c r="C1298" s="11"/>
      <c r="D1298" s="9"/>
      <c r="E1298" s="11"/>
      <c r="F1298" s="9"/>
      <c r="G1298" s="9"/>
      <c r="H1298" s="9"/>
      <c r="I1298" s="9"/>
      <c r="J1298" s="10"/>
      <c r="K1298" s="9"/>
      <c r="L1298" s="9"/>
      <c r="M1298" s="12"/>
      <c r="N1298" s="9"/>
    </row>
    <row r="1299" spans="1:14" x14ac:dyDescent="0.25">
      <c r="A1299" s="9"/>
      <c r="B1299" s="10"/>
      <c r="C1299" s="11"/>
      <c r="D1299" s="9"/>
      <c r="E1299" s="11"/>
      <c r="F1299" s="9"/>
      <c r="G1299" s="9"/>
      <c r="H1299" s="9"/>
      <c r="I1299" s="9"/>
      <c r="J1299" s="10"/>
      <c r="K1299" s="9"/>
      <c r="L1299" s="9"/>
      <c r="M1299" s="12"/>
      <c r="N1299" s="9"/>
    </row>
    <row r="1300" spans="1:14" x14ac:dyDescent="0.25">
      <c r="A1300" s="9"/>
      <c r="B1300" s="10"/>
      <c r="C1300" s="11"/>
      <c r="D1300" s="9"/>
      <c r="E1300" s="11"/>
      <c r="F1300" s="9"/>
      <c r="G1300" s="9"/>
      <c r="H1300" s="9"/>
      <c r="I1300" s="9"/>
      <c r="J1300" s="10"/>
      <c r="K1300" s="9"/>
      <c r="L1300" s="9"/>
      <c r="M1300" s="12"/>
      <c r="N1300" s="9"/>
    </row>
    <row r="1301" spans="1:14" x14ac:dyDescent="0.25">
      <c r="A1301" s="9"/>
      <c r="B1301" s="10"/>
      <c r="C1301" s="11"/>
      <c r="D1301" s="9"/>
      <c r="E1301" s="11"/>
      <c r="F1301" s="9"/>
      <c r="G1301" s="9"/>
      <c r="H1301" s="9"/>
      <c r="I1301" s="9"/>
      <c r="J1301" s="10"/>
      <c r="K1301" s="9"/>
      <c r="L1301" s="9"/>
      <c r="M1301" s="12"/>
      <c r="N1301" s="9"/>
    </row>
    <row r="1302" spans="1:14" x14ac:dyDescent="0.25">
      <c r="A1302" s="9"/>
      <c r="B1302" s="10"/>
      <c r="C1302" s="11"/>
      <c r="D1302" s="9"/>
      <c r="E1302" s="11"/>
      <c r="F1302" s="9"/>
      <c r="G1302" s="9"/>
      <c r="H1302" s="9"/>
      <c r="I1302" s="9"/>
      <c r="J1302" s="10"/>
      <c r="K1302" s="9"/>
      <c r="L1302" s="9"/>
      <c r="M1302" s="12"/>
      <c r="N1302" s="9"/>
    </row>
    <row r="1303" spans="1:14" x14ac:dyDescent="0.25">
      <c r="A1303" s="9"/>
      <c r="B1303" s="10"/>
      <c r="C1303" s="11"/>
      <c r="D1303" s="9"/>
      <c r="E1303" s="11"/>
      <c r="F1303" s="9"/>
      <c r="G1303" s="9"/>
      <c r="H1303" s="9"/>
      <c r="I1303" s="9"/>
      <c r="J1303" s="10"/>
      <c r="K1303" s="9"/>
      <c r="L1303" s="9"/>
      <c r="M1303" s="12"/>
      <c r="N1303" s="9"/>
    </row>
    <row r="1304" spans="1:14" x14ac:dyDescent="0.25">
      <c r="A1304" s="9"/>
      <c r="B1304" s="10"/>
      <c r="C1304" s="11"/>
      <c r="D1304" s="9"/>
      <c r="E1304" s="11"/>
      <c r="F1304" s="9"/>
      <c r="G1304" s="9"/>
      <c r="H1304" s="9"/>
      <c r="I1304" s="9"/>
      <c r="J1304" s="10"/>
      <c r="K1304" s="9"/>
      <c r="L1304" s="9"/>
      <c r="M1304" s="12"/>
      <c r="N1304" s="9"/>
    </row>
    <row r="1305" spans="1:14" x14ac:dyDescent="0.25">
      <c r="A1305" s="9"/>
      <c r="B1305" s="10"/>
      <c r="C1305" s="11"/>
      <c r="D1305" s="9"/>
      <c r="E1305" s="11"/>
      <c r="F1305" s="9"/>
      <c r="G1305" s="9"/>
      <c r="H1305" s="9"/>
      <c r="I1305" s="9"/>
      <c r="J1305" s="10"/>
      <c r="K1305" s="9"/>
      <c r="L1305" s="9"/>
      <c r="M1305" s="12"/>
      <c r="N1305" s="9"/>
    </row>
    <row r="1306" spans="1:14" x14ac:dyDescent="0.25">
      <c r="A1306" s="9"/>
      <c r="B1306" s="10"/>
      <c r="C1306" s="11"/>
      <c r="D1306" s="9"/>
      <c r="E1306" s="11"/>
      <c r="F1306" s="9"/>
      <c r="G1306" s="9"/>
      <c r="H1306" s="9"/>
      <c r="I1306" s="9"/>
      <c r="J1306" s="10"/>
      <c r="K1306" s="9"/>
      <c r="L1306" s="9"/>
      <c r="M1306" s="12"/>
      <c r="N1306" s="9"/>
    </row>
    <row r="1307" spans="1:14" x14ac:dyDescent="0.25">
      <c r="A1307" s="9"/>
      <c r="B1307" s="10"/>
      <c r="C1307" s="11"/>
      <c r="D1307" s="9"/>
      <c r="E1307" s="11"/>
      <c r="F1307" s="9"/>
      <c r="G1307" s="9"/>
      <c r="H1307" s="9"/>
      <c r="I1307" s="9"/>
      <c r="J1307" s="10"/>
      <c r="K1307" s="9"/>
      <c r="L1307" s="9"/>
      <c r="M1307" s="12"/>
      <c r="N1307" s="9"/>
    </row>
    <row r="1308" spans="1:14" x14ac:dyDescent="0.25">
      <c r="A1308" s="9"/>
      <c r="B1308" s="10"/>
      <c r="C1308" s="11"/>
      <c r="D1308" s="9"/>
      <c r="E1308" s="11"/>
      <c r="F1308" s="9"/>
      <c r="G1308" s="9"/>
      <c r="H1308" s="9"/>
      <c r="I1308" s="9"/>
      <c r="J1308" s="10"/>
      <c r="K1308" s="9"/>
      <c r="L1308" s="9"/>
      <c r="M1308" s="12"/>
      <c r="N1308" s="9"/>
    </row>
    <row r="1309" spans="1:14" x14ac:dyDescent="0.25">
      <c r="A1309" s="9"/>
      <c r="B1309" s="10"/>
      <c r="C1309" s="11"/>
      <c r="D1309" s="9"/>
      <c r="E1309" s="11"/>
      <c r="F1309" s="9"/>
      <c r="G1309" s="9"/>
      <c r="H1309" s="9"/>
      <c r="I1309" s="9"/>
      <c r="J1309" s="10"/>
      <c r="K1309" s="9"/>
      <c r="L1309" s="9"/>
      <c r="M1309" s="12"/>
      <c r="N1309" s="9"/>
    </row>
    <row r="1310" spans="1:14" x14ac:dyDescent="0.25">
      <c r="A1310" s="9"/>
      <c r="B1310" s="10"/>
      <c r="C1310" s="11"/>
      <c r="D1310" s="9"/>
      <c r="E1310" s="11"/>
      <c r="F1310" s="9"/>
      <c r="G1310" s="9"/>
      <c r="H1310" s="9"/>
      <c r="I1310" s="9"/>
      <c r="J1310" s="10"/>
      <c r="K1310" s="9"/>
      <c r="L1310" s="9"/>
      <c r="M1310" s="12"/>
      <c r="N1310" s="9"/>
    </row>
    <row r="1311" spans="1:14" x14ac:dyDescent="0.25">
      <c r="A1311" s="9"/>
      <c r="B1311" s="10"/>
      <c r="C1311" s="11"/>
      <c r="D1311" s="9"/>
      <c r="E1311" s="11"/>
      <c r="F1311" s="9"/>
      <c r="G1311" s="9"/>
      <c r="H1311" s="9"/>
      <c r="I1311" s="9"/>
      <c r="J1311" s="10"/>
      <c r="K1311" s="9"/>
      <c r="L1311" s="9"/>
      <c r="M1311" s="12"/>
      <c r="N1311" s="9"/>
    </row>
    <row r="1312" spans="1:14" x14ac:dyDescent="0.25">
      <c r="A1312" s="9"/>
      <c r="B1312" s="10"/>
      <c r="C1312" s="11"/>
      <c r="D1312" s="9"/>
      <c r="E1312" s="11"/>
      <c r="F1312" s="9"/>
      <c r="G1312" s="9"/>
      <c r="H1312" s="9"/>
      <c r="I1312" s="9"/>
      <c r="J1312" s="10"/>
      <c r="K1312" s="9"/>
      <c r="L1312" s="9"/>
      <c r="M1312" s="12"/>
      <c r="N1312" s="9"/>
    </row>
    <row r="1313" spans="1:14" x14ac:dyDescent="0.25">
      <c r="A1313" s="9"/>
      <c r="B1313" s="10"/>
      <c r="C1313" s="11"/>
      <c r="D1313" s="9"/>
      <c r="E1313" s="11"/>
      <c r="F1313" s="9"/>
      <c r="G1313" s="9"/>
      <c r="H1313" s="9"/>
      <c r="I1313" s="9"/>
      <c r="J1313" s="10"/>
      <c r="K1313" s="9"/>
      <c r="L1313" s="9"/>
      <c r="M1313" s="12"/>
      <c r="N1313" s="9"/>
    </row>
    <row r="1314" spans="1:14" x14ac:dyDescent="0.25">
      <c r="A1314" s="9"/>
      <c r="B1314" s="10"/>
      <c r="C1314" s="11"/>
      <c r="D1314" s="9"/>
      <c r="E1314" s="11"/>
      <c r="F1314" s="9"/>
      <c r="G1314" s="9"/>
      <c r="H1314" s="9"/>
      <c r="I1314" s="9"/>
      <c r="J1314" s="10"/>
      <c r="K1314" s="9"/>
      <c r="L1314" s="9"/>
      <c r="M1314" s="12"/>
      <c r="N1314" s="9"/>
    </row>
    <row r="1315" spans="1:14" x14ac:dyDescent="0.25">
      <c r="A1315" s="9"/>
      <c r="B1315" s="10"/>
      <c r="C1315" s="11"/>
      <c r="D1315" s="9"/>
      <c r="E1315" s="11"/>
      <c r="F1315" s="9"/>
      <c r="G1315" s="9"/>
      <c r="H1315" s="9"/>
      <c r="I1315" s="9"/>
      <c r="J1315" s="10"/>
      <c r="K1315" s="9"/>
      <c r="L1315" s="9"/>
      <c r="M1315" s="12"/>
      <c r="N1315" s="9"/>
    </row>
    <row r="1316" spans="1:14" x14ac:dyDescent="0.25">
      <c r="A1316" s="9"/>
      <c r="B1316" s="10"/>
      <c r="C1316" s="11"/>
      <c r="D1316" s="9"/>
      <c r="E1316" s="11"/>
      <c r="F1316" s="9"/>
      <c r="G1316" s="9"/>
      <c r="H1316" s="9"/>
      <c r="I1316" s="9"/>
      <c r="J1316" s="10"/>
      <c r="K1316" s="9"/>
      <c r="L1316" s="9"/>
      <c r="M1316" s="12"/>
      <c r="N1316" s="9"/>
    </row>
    <row r="1317" spans="1:14" x14ac:dyDescent="0.25">
      <c r="A1317" s="9"/>
      <c r="B1317" s="10"/>
      <c r="C1317" s="11"/>
      <c r="D1317" s="9"/>
      <c r="E1317" s="11"/>
      <c r="F1317" s="9"/>
      <c r="G1317" s="9"/>
      <c r="H1317" s="9"/>
      <c r="I1317" s="9"/>
      <c r="J1317" s="10"/>
      <c r="K1317" s="9"/>
      <c r="L1317" s="9"/>
      <c r="M1317" s="12"/>
      <c r="N1317" s="9"/>
    </row>
    <row r="1318" spans="1:14" x14ac:dyDescent="0.25">
      <c r="A1318" s="9"/>
      <c r="B1318" s="10"/>
      <c r="C1318" s="11"/>
      <c r="D1318" s="9"/>
      <c r="E1318" s="11"/>
      <c r="F1318" s="9"/>
      <c r="G1318" s="9"/>
      <c r="H1318" s="9"/>
      <c r="I1318" s="9"/>
      <c r="J1318" s="10"/>
      <c r="K1318" s="9"/>
      <c r="L1318" s="9"/>
      <c r="M1318" s="12"/>
      <c r="N1318" s="9"/>
    </row>
    <row r="1319" spans="1:14" x14ac:dyDescent="0.25">
      <c r="A1319" s="9"/>
      <c r="B1319" s="10"/>
      <c r="C1319" s="11"/>
      <c r="D1319" s="9"/>
      <c r="E1319" s="11"/>
      <c r="F1319" s="9"/>
      <c r="G1319" s="9"/>
      <c r="H1319" s="9"/>
      <c r="I1319" s="9"/>
      <c r="J1319" s="10"/>
      <c r="K1319" s="9"/>
      <c r="L1319" s="9"/>
      <c r="M1319" s="12"/>
      <c r="N1319" s="9"/>
    </row>
    <row r="1320" spans="1:14" x14ac:dyDescent="0.25">
      <c r="A1320" s="9"/>
      <c r="B1320" s="10"/>
      <c r="C1320" s="11"/>
      <c r="D1320" s="9"/>
      <c r="E1320" s="11"/>
      <c r="F1320" s="9"/>
      <c r="G1320" s="9"/>
      <c r="H1320" s="9"/>
      <c r="I1320" s="9"/>
      <c r="J1320" s="10"/>
      <c r="K1320" s="9"/>
      <c r="L1320" s="9"/>
      <c r="M1320" s="12"/>
      <c r="N1320" s="9"/>
    </row>
    <row r="1321" spans="1:14" x14ac:dyDescent="0.25">
      <c r="A1321" s="9"/>
      <c r="B1321" s="10"/>
      <c r="C1321" s="11"/>
      <c r="D1321" s="9"/>
      <c r="E1321" s="11"/>
      <c r="F1321" s="9"/>
      <c r="G1321" s="9"/>
      <c r="H1321" s="9"/>
      <c r="I1321" s="9"/>
      <c r="J1321" s="10"/>
      <c r="K1321" s="9"/>
      <c r="L1321" s="9"/>
      <c r="M1321" s="12"/>
      <c r="N1321" s="9"/>
    </row>
    <row r="1322" spans="1:14" x14ac:dyDescent="0.25">
      <c r="A1322" s="9"/>
      <c r="B1322" s="10"/>
      <c r="C1322" s="11"/>
      <c r="D1322" s="9"/>
      <c r="E1322" s="11"/>
      <c r="F1322" s="9"/>
      <c r="G1322" s="9"/>
      <c r="H1322" s="9"/>
      <c r="I1322" s="9"/>
      <c r="J1322" s="10"/>
      <c r="K1322" s="9"/>
      <c r="L1322" s="9"/>
      <c r="M1322" s="12"/>
      <c r="N1322" s="9"/>
    </row>
    <row r="1323" spans="1:14" x14ac:dyDescent="0.25">
      <c r="A1323" s="9"/>
      <c r="B1323" s="10"/>
      <c r="C1323" s="11"/>
      <c r="D1323" s="9"/>
      <c r="E1323" s="11"/>
      <c r="F1323" s="9"/>
      <c r="G1323" s="9"/>
      <c r="H1323" s="9"/>
      <c r="I1323" s="9"/>
      <c r="J1323" s="10"/>
      <c r="K1323" s="9"/>
      <c r="L1323" s="9"/>
      <c r="M1323" s="12"/>
      <c r="N1323" s="9"/>
    </row>
    <row r="1324" spans="1:14" x14ac:dyDescent="0.25">
      <c r="A1324" s="9"/>
      <c r="B1324" s="10"/>
      <c r="C1324" s="11"/>
      <c r="D1324" s="9"/>
      <c r="E1324" s="11"/>
      <c r="F1324" s="9"/>
      <c r="G1324" s="9"/>
      <c r="H1324" s="9"/>
      <c r="I1324" s="9"/>
      <c r="J1324" s="10"/>
      <c r="K1324" s="9"/>
      <c r="L1324" s="9"/>
      <c r="M1324" s="12"/>
      <c r="N1324" s="9"/>
    </row>
    <row r="1325" spans="1:14" x14ac:dyDescent="0.25">
      <c r="A1325" s="9"/>
      <c r="B1325" s="10"/>
      <c r="C1325" s="11"/>
      <c r="D1325" s="9"/>
      <c r="E1325" s="11"/>
      <c r="F1325" s="9"/>
      <c r="G1325" s="9"/>
      <c r="H1325" s="9"/>
      <c r="I1325" s="9"/>
      <c r="J1325" s="10"/>
      <c r="K1325" s="9"/>
      <c r="L1325" s="9"/>
      <c r="M1325" s="12"/>
      <c r="N1325" s="9"/>
    </row>
    <row r="1326" spans="1:14" x14ac:dyDescent="0.25">
      <c r="A1326" s="9"/>
      <c r="B1326" s="10"/>
      <c r="C1326" s="11"/>
      <c r="D1326" s="9"/>
      <c r="E1326" s="11"/>
      <c r="F1326" s="9"/>
      <c r="G1326" s="9"/>
      <c r="H1326" s="9"/>
      <c r="I1326" s="9"/>
      <c r="J1326" s="10"/>
      <c r="K1326" s="9"/>
      <c r="L1326" s="9"/>
      <c r="M1326" s="12"/>
      <c r="N1326" s="9"/>
    </row>
    <row r="1327" spans="1:14" x14ac:dyDescent="0.25">
      <c r="A1327" s="9"/>
      <c r="B1327" s="10"/>
      <c r="C1327" s="11"/>
      <c r="D1327" s="9"/>
      <c r="E1327" s="11"/>
      <c r="F1327" s="9"/>
      <c r="G1327" s="9"/>
      <c r="H1327" s="9"/>
      <c r="I1327" s="9"/>
      <c r="J1327" s="10"/>
      <c r="K1327" s="9"/>
      <c r="L1327" s="9"/>
      <c r="M1327" s="12"/>
      <c r="N1327" s="9"/>
    </row>
    <row r="1328" spans="1:14" x14ac:dyDescent="0.25">
      <c r="A1328" s="9"/>
      <c r="B1328" s="10"/>
      <c r="C1328" s="11"/>
      <c r="D1328" s="9"/>
      <c r="E1328" s="11"/>
      <c r="F1328" s="9"/>
      <c r="G1328" s="9"/>
      <c r="H1328" s="9"/>
      <c r="I1328" s="9"/>
      <c r="J1328" s="10"/>
      <c r="K1328" s="9"/>
      <c r="L1328" s="9"/>
      <c r="M1328" s="12"/>
      <c r="N1328" s="9"/>
    </row>
    <row r="1329" spans="1:14" x14ac:dyDescent="0.25">
      <c r="A1329" s="9"/>
      <c r="B1329" s="10"/>
      <c r="C1329" s="11"/>
      <c r="D1329" s="9"/>
      <c r="E1329" s="11"/>
      <c r="F1329" s="9"/>
      <c r="G1329" s="9"/>
      <c r="H1329" s="9"/>
      <c r="I1329" s="9"/>
      <c r="J1329" s="10"/>
      <c r="K1329" s="9"/>
      <c r="L1329" s="9"/>
      <c r="M1329" s="12"/>
      <c r="N1329" s="9"/>
    </row>
    <row r="1330" spans="1:14" x14ac:dyDescent="0.25">
      <c r="A1330" s="9"/>
      <c r="B1330" s="10"/>
      <c r="C1330" s="11"/>
      <c r="D1330" s="9"/>
      <c r="E1330" s="11"/>
      <c r="F1330" s="9"/>
      <c r="G1330" s="9"/>
      <c r="H1330" s="9"/>
      <c r="I1330" s="9"/>
      <c r="J1330" s="10"/>
      <c r="K1330" s="9"/>
      <c r="L1330" s="9"/>
      <c r="M1330" s="12"/>
      <c r="N1330" s="9"/>
    </row>
    <row r="1331" spans="1:14" x14ac:dyDescent="0.25">
      <c r="A1331" s="9"/>
      <c r="B1331" s="10"/>
      <c r="C1331" s="11"/>
      <c r="D1331" s="9"/>
      <c r="E1331" s="11"/>
      <c r="F1331" s="9"/>
      <c r="G1331" s="9"/>
      <c r="H1331" s="9"/>
      <c r="I1331" s="9"/>
      <c r="J1331" s="10"/>
      <c r="K1331" s="9"/>
      <c r="L1331" s="9"/>
      <c r="M1331" s="12"/>
      <c r="N1331" s="9"/>
    </row>
    <row r="1332" spans="1:14" x14ac:dyDescent="0.25">
      <c r="A1332" s="9"/>
      <c r="B1332" s="10"/>
      <c r="C1332" s="11"/>
      <c r="D1332" s="9"/>
      <c r="E1332" s="11"/>
      <c r="F1332" s="9"/>
      <c r="G1332" s="9"/>
      <c r="H1332" s="9"/>
      <c r="I1332" s="9"/>
      <c r="J1332" s="10"/>
      <c r="K1332" s="9"/>
      <c r="L1332" s="9"/>
      <c r="M1332" s="12"/>
      <c r="N1332" s="9"/>
    </row>
    <row r="1333" spans="1:14" x14ac:dyDescent="0.25">
      <c r="A1333" s="9"/>
      <c r="B1333" s="10"/>
      <c r="C1333" s="11"/>
      <c r="D1333" s="9"/>
      <c r="E1333" s="11"/>
      <c r="F1333" s="9"/>
      <c r="G1333" s="9"/>
      <c r="H1333" s="9"/>
      <c r="I1333" s="9"/>
      <c r="J1333" s="10"/>
      <c r="K1333" s="9"/>
      <c r="L1333" s="9"/>
      <c r="M1333" s="12"/>
      <c r="N1333" s="9"/>
    </row>
    <row r="1334" spans="1:14" x14ac:dyDescent="0.25">
      <c r="A1334" s="9"/>
      <c r="B1334" s="10"/>
      <c r="C1334" s="11"/>
      <c r="D1334" s="9"/>
      <c r="E1334" s="11"/>
      <c r="F1334" s="9"/>
      <c r="G1334" s="9"/>
      <c r="H1334" s="9"/>
      <c r="I1334" s="9"/>
      <c r="J1334" s="10"/>
      <c r="K1334" s="9"/>
      <c r="L1334" s="9"/>
      <c r="M1334" s="12"/>
      <c r="N1334" s="9"/>
    </row>
    <row r="1335" spans="1:14" x14ac:dyDescent="0.25">
      <c r="A1335" s="9"/>
      <c r="B1335" s="10"/>
      <c r="C1335" s="11"/>
      <c r="D1335" s="9"/>
      <c r="E1335" s="11"/>
      <c r="F1335" s="9"/>
      <c r="G1335" s="9"/>
      <c r="H1335" s="9"/>
      <c r="I1335" s="9"/>
      <c r="J1335" s="10"/>
      <c r="K1335" s="9"/>
      <c r="L1335" s="9"/>
      <c r="M1335" s="12"/>
      <c r="N1335" s="9"/>
    </row>
    <row r="1336" spans="1:14" x14ac:dyDescent="0.25">
      <c r="A1336" s="9"/>
      <c r="B1336" s="10"/>
      <c r="C1336" s="11"/>
      <c r="D1336" s="9"/>
      <c r="E1336" s="11"/>
      <c r="F1336" s="9"/>
      <c r="G1336" s="9"/>
      <c r="H1336" s="9"/>
      <c r="I1336" s="9"/>
      <c r="J1336" s="10"/>
      <c r="K1336" s="9"/>
      <c r="L1336" s="9"/>
      <c r="M1336" s="12"/>
      <c r="N1336" s="9"/>
    </row>
    <row r="1337" spans="1:14" x14ac:dyDescent="0.25">
      <c r="A1337" s="9"/>
      <c r="B1337" s="10"/>
      <c r="C1337" s="11"/>
      <c r="D1337" s="9"/>
      <c r="E1337" s="11"/>
      <c r="F1337" s="9"/>
      <c r="G1337" s="9"/>
      <c r="H1337" s="9"/>
      <c r="I1337" s="9"/>
      <c r="J1337" s="10"/>
      <c r="K1337" s="9"/>
      <c r="L1337" s="9"/>
      <c r="M1337" s="12"/>
      <c r="N1337" s="9"/>
    </row>
    <row r="1338" spans="1:14" x14ac:dyDescent="0.25">
      <c r="A1338" s="9"/>
      <c r="B1338" s="10"/>
      <c r="C1338" s="11"/>
      <c r="D1338" s="9"/>
      <c r="E1338" s="11"/>
      <c r="F1338" s="9"/>
      <c r="G1338" s="9"/>
      <c r="H1338" s="9"/>
      <c r="I1338" s="9"/>
      <c r="J1338" s="10"/>
      <c r="K1338" s="9"/>
      <c r="L1338" s="9"/>
      <c r="M1338" s="12"/>
      <c r="N1338" s="9"/>
    </row>
    <row r="1339" spans="1:14" x14ac:dyDescent="0.25">
      <c r="A1339" s="9"/>
      <c r="B1339" s="10"/>
      <c r="C1339" s="11"/>
      <c r="D1339" s="9"/>
      <c r="E1339" s="11"/>
      <c r="F1339" s="9"/>
      <c r="G1339" s="9"/>
      <c r="H1339" s="9"/>
      <c r="I1339" s="9"/>
      <c r="J1339" s="10"/>
      <c r="K1339" s="9"/>
      <c r="L1339" s="9"/>
      <c r="M1339" s="12"/>
      <c r="N1339" s="9"/>
    </row>
    <row r="1340" spans="1:14" x14ac:dyDescent="0.25">
      <c r="A1340" s="9"/>
      <c r="B1340" s="10"/>
      <c r="C1340" s="11"/>
      <c r="D1340" s="9"/>
      <c r="E1340" s="11"/>
      <c r="F1340" s="9"/>
      <c r="G1340" s="9"/>
      <c r="H1340" s="9"/>
      <c r="I1340" s="9"/>
      <c r="J1340" s="10"/>
      <c r="K1340" s="9"/>
      <c r="L1340" s="9"/>
      <c r="M1340" s="12"/>
      <c r="N1340" s="9"/>
    </row>
    <row r="1341" spans="1:14" x14ac:dyDescent="0.25">
      <c r="A1341" s="9"/>
      <c r="B1341" s="10"/>
      <c r="C1341" s="11"/>
      <c r="D1341" s="9"/>
      <c r="E1341" s="11"/>
      <c r="F1341" s="9"/>
      <c r="G1341" s="9"/>
      <c r="H1341" s="9"/>
      <c r="I1341" s="9"/>
      <c r="J1341" s="10"/>
      <c r="K1341" s="9"/>
      <c r="L1341" s="9"/>
      <c r="M1341" s="12"/>
      <c r="N1341" s="9"/>
    </row>
    <row r="1342" spans="1:14" x14ac:dyDescent="0.25">
      <c r="A1342" s="9"/>
      <c r="B1342" s="10"/>
      <c r="C1342" s="11"/>
      <c r="D1342" s="9"/>
      <c r="E1342" s="11"/>
      <c r="F1342" s="9"/>
      <c r="G1342" s="9"/>
      <c r="H1342" s="9"/>
      <c r="I1342" s="9"/>
      <c r="J1342" s="10"/>
      <c r="K1342" s="9"/>
      <c r="L1342" s="9"/>
      <c r="M1342" s="12"/>
      <c r="N1342" s="9"/>
    </row>
    <row r="1343" spans="1:14" x14ac:dyDescent="0.25">
      <c r="A1343" s="9"/>
      <c r="B1343" s="10"/>
      <c r="C1343" s="11"/>
      <c r="D1343" s="9"/>
      <c r="E1343" s="11"/>
      <c r="F1343" s="9"/>
      <c r="G1343" s="9"/>
      <c r="H1343" s="9"/>
      <c r="I1343" s="9"/>
      <c r="J1343" s="10"/>
      <c r="K1343" s="9"/>
      <c r="L1343" s="9"/>
      <c r="M1343" s="12"/>
      <c r="N1343" s="9"/>
    </row>
    <row r="1344" spans="1:14" x14ac:dyDescent="0.25">
      <c r="A1344" s="9"/>
      <c r="B1344" s="10"/>
      <c r="C1344" s="11"/>
      <c r="D1344" s="9"/>
      <c r="E1344" s="11"/>
      <c r="F1344" s="9"/>
      <c r="G1344" s="9"/>
      <c r="H1344" s="9"/>
      <c r="I1344" s="9"/>
      <c r="J1344" s="10"/>
      <c r="K1344" s="9"/>
      <c r="L1344" s="9"/>
      <c r="M1344" s="12"/>
      <c r="N1344" s="9"/>
    </row>
    <row r="1345" spans="1:14" x14ac:dyDescent="0.25">
      <c r="A1345" s="9"/>
      <c r="B1345" s="10"/>
      <c r="C1345" s="11"/>
      <c r="D1345" s="9"/>
      <c r="E1345" s="11"/>
      <c r="F1345" s="9"/>
      <c r="G1345" s="9"/>
      <c r="H1345" s="9"/>
      <c r="I1345" s="9"/>
      <c r="J1345" s="10"/>
      <c r="K1345" s="9"/>
      <c r="L1345" s="9"/>
      <c r="M1345" s="12"/>
      <c r="N1345" s="9"/>
    </row>
    <row r="1346" spans="1:14" x14ac:dyDescent="0.25">
      <c r="A1346" s="9"/>
      <c r="B1346" s="10"/>
      <c r="C1346" s="11"/>
      <c r="D1346" s="9"/>
      <c r="E1346" s="11"/>
      <c r="F1346" s="9"/>
      <c r="G1346" s="9"/>
      <c r="H1346" s="9"/>
      <c r="I1346" s="9"/>
      <c r="J1346" s="10"/>
      <c r="K1346" s="9"/>
      <c r="L1346" s="9"/>
      <c r="M1346" s="12"/>
      <c r="N1346" s="9"/>
    </row>
    <row r="1347" spans="1:14" x14ac:dyDescent="0.25">
      <c r="A1347" s="9"/>
      <c r="B1347" s="10"/>
      <c r="C1347" s="11"/>
      <c r="D1347" s="9"/>
      <c r="E1347" s="11"/>
      <c r="F1347" s="9"/>
      <c r="G1347" s="9"/>
      <c r="H1347" s="9"/>
      <c r="I1347" s="9"/>
      <c r="J1347" s="10"/>
      <c r="K1347" s="9"/>
      <c r="L1347" s="9"/>
      <c r="M1347" s="12"/>
      <c r="N1347" s="9"/>
    </row>
    <row r="1348" spans="1:14" x14ac:dyDescent="0.25">
      <c r="A1348" s="9"/>
      <c r="B1348" s="10"/>
      <c r="C1348" s="11"/>
      <c r="D1348" s="9"/>
      <c r="E1348" s="11"/>
      <c r="F1348" s="9"/>
      <c r="G1348" s="9"/>
      <c r="H1348" s="9"/>
      <c r="I1348" s="9"/>
      <c r="J1348" s="10"/>
      <c r="K1348" s="9"/>
      <c r="L1348" s="9"/>
      <c r="M1348" s="12"/>
      <c r="N1348" s="9"/>
    </row>
    <row r="1349" spans="1:14" x14ac:dyDescent="0.25">
      <c r="A1349" s="9"/>
      <c r="B1349" s="10"/>
      <c r="C1349" s="11"/>
      <c r="D1349" s="9"/>
      <c r="E1349" s="11"/>
      <c r="F1349" s="9"/>
      <c r="G1349" s="9"/>
      <c r="H1349" s="9"/>
      <c r="I1349" s="9"/>
      <c r="J1349" s="10"/>
      <c r="K1349" s="9"/>
      <c r="L1349" s="9"/>
      <c r="M1349" s="12"/>
      <c r="N1349" s="9"/>
    </row>
    <row r="1350" spans="1:14" x14ac:dyDescent="0.25">
      <c r="A1350" s="9"/>
      <c r="B1350" s="10"/>
      <c r="C1350" s="11"/>
      <c r="D1350" s="9"/>
      <c r="E1350" s="11"/>
      <c r="F1350" s="9"/>
      <c r="G1350" s="9"/>
      <c r="H1350" s="9"/>
      <c r="I1350" s="9"/>
      <c r="J1350" s="10"/>
      <c r="K1350" s="9"/>
      <c r="L1350" s="9"/>
      <c r="M1350" s="12"/>
      <c r="N1350" s="9"/>
    </row>
    <row r="1351" spans="1:14" x14ac:dyDescent="0.25">
      <c r="A1351" s="9"/>
      <c r="B1351" s="10"/>
      <c r="C1351" s="11"/>
      <c r="D1351" s="9"/>
      <c r="E1351" s="11"/>
      <c r="F1351" s="9"/>
      <c r="G1351" s="9"/>
      <c r="H1351" s="9"/>
      <c r="I1351" s="9"/>
      <c r="J1351" s="10"/>
      <c r="K1351" s="9"/>
      <c r="L1351" s="9"/>
      <c r="M1351" s="12"/>
      <c r="N1351" s="9"/>
    </row>
    <row r="1352" spans="1:14" x14ac:dyDescent="0.25">
      <c r="A1352" s="9"/>
      <c r="B1352" s="10"/>
      <c r="C1352" s="11"/>
      <c r="D1352" s="9"/>
      <c r="E1352" s="11"/>
      <c r="F1352" s="9"/>
      <c r="G1352" s="9"/>
      <c r="H1352" s="9"/>
      <c r="I1352" s="9"/>
      <c r="J1352" s="10"/>
      <c r="K1352" s="9"/>
      <c r="L1352" s="9"/>
      <c r="M1352" s="12"/>
      <c r="N1352" s="9"/>
    </row>
    <row r="1353" spans="1:14" x14ac:dyDescent="0.25">
      <c r="A1353" s="9"/>
      <c r="B1353" s="10"/>
      <c r="C1353" s="11"/>
      <c r="D1353" s="9"/>
      <c r="E1353" s="11"/>
      <c r="F1353" s="9"/>
      <c r="G1353" s="9"/>
      <c r="H1353" s="9"/>
      <c r="I1353" s="9"/>
      <c r="J1353" s="10"/>
      <c r="K1353" s="9"/>
      <c r="L1353" s="9"/>
      <c r="M1353" s="12"/>
      <c r="N1353" s="9"/>
    </row>
    <row r="1354" spans="1:14" x14ac:dyDescent="0.25">
      <c r="A1354" s="9"/>
      <c r="B1354" s="10"/>
      <c r="C1354" s="11"/>
      <c r="D1354" s="9"/>
      <c r="E1354" s="11"/>
      <c r="F1354" s="9"/>
      <c r="G1354" s="9"/>
      <c r="H1354" s="9"/>
      <c r="I1354" s="9"/>
      <c r="J1354" s="10"/>
      <c r="K1354" s="9"/>
      <c r="L1354" s="9"/>
      <c r="M1354" s="12"/>
      <c r="N1354" s="9"/>
    </row>
    <row r="1355" spans="1:14" x14ac:dyDescent="0.25">
      <c r="A1355" s="9"/>
      <c r="B1355" s="10"/>
      <c r="C1355" s="11"/>
      <c r="D1355" s="9"/>
      <c r="E1355" s="11"/>
      <c r="F1355" s="9"/>
      <c r="G1355" s="9"/>
      <c r="H1355" s="9"/>
      <c r="I1355" s="9"/>
      <c r="J1355" s="10"/>
      <c r="K1355" s="9"/>
      <c r="L1355" s="9"/>
      <c r="M1355" s="12"/>
      <c r="N1355" s="9"/>
    </row>
    <row r="1356" spans="1:14" x14ac:dyDescent="0.25">
      <c r="A1356" s="9"/>
      <c r="B1356" s="10"/>
      <c r="C1356" s="11"/>
      <c r="D1356" s="9"/>
      <c r="E1356" s="11"/>
      <c r="F1356" s="9"/>
      <c r="G1356" s="9"/>
      <c r="H1356" s="9"/>
      <c r="I1356" s="9"/>
      <c r="J1356" s="10"/>
      <c r="K1356" s="9"/>
      <c r="L1356" s="9"/>
      <c r="M1356" s="12"/>
      <c r="N1356" s="9"/>
    </row>
    <row r="1357" spans="1:14" x14ac:dyDescent="0.25">
      <c r="A1357" s="9"/>
      <c r="B1357" s="10"/>
      <c r="C1357" s="11"/>
      <c r="D1357" s="9"/>
      <c r="E1357" s="11"/>
      <c r="F1357" s="9"/>
      <c r="G1357" s="9"/>
      <c r="H1357" s="9"/>
      <c r="I1357" s="9"/>
      <c r="J1357" s="10"/>
      <c r="K1357" s="9"/>
      <c r="L1357" s="9"/>
      <c r="M1357" s="12"/>
      <c r="N1357" s="9"/>
    </row>
    <row r="1358" spans="1:14" x14ac:dyDescent="0.25">
      <c r="A1358" s="9"/>
      <c r="B1358" s="10"/>
      <c r="C1358" s="11"/>
      <c r="D1358" s="9"/>
      <c r="E1358" s="11"/>
      <c r="F1358" s="9"/>
      <c r="G1358" s="9"/>
      <c r="H1358" s="9"/>
      <c r="I1358" s="9"/>
      <c r="J1358" s="10"/>
      <c r="K1358" s="9"/>
      <c r="L1358" s="9"/>
      <c r="M1358" s="12"/>
      <c r="N1358" s="9"/>
    </row>
    <row r="1359" spans="1:14" x14ac:dyDescent="0.25">
      <c r="A1359" s="9"/>
      <c r="B1359" s="10"/>
      <c r="C1359" s="11"/>
      <c r="D1359" s="9"/>
      <c r="E1359" s="11"/>
      <c r="F1359" s="9"/>
      <c r="G1359" s="9"/>
      <c r="H1359" s="9"/>
      <c r="I1359" s="9"/>
      <c r="J1359" s="10"/>
      <c r="K1359" s="9"/>
      <c r="L1359" s="9"/>
      <c r="M1359" s="12"/>
      <c r="N1359" s="9"/>
    </row>
    <row r="1360" spans="1:14" x14ac:dyDescent="0.25">
      <c r="A1360" s="9"/>
      <c r="B1360" s="10"/>
      <c r="C1360" s="11"/>
      <c r="D1360" s="9"/>
      <c r="E1360" s="11"/>
      <c r="F1360" s="9"/>
      <c r="G1360" s="9"/>
      <c r="H1360" s="9"/>
      <c r="I1360" s="9"/>
      <c r="J1360" s="10"/>
      <c r="K1360" s="9"/>
      <c r="L1360" s="9"/>
      <c r="M1360" s="12"/>
      <c r="N1360" s="9"/>
    </row>
    <row r="1361" spans="1:14" x14ac:dyDescent="0.25">
      <c r="A1361" s="9"/>
      <c r="B1361" s="10"/>
      <c r="C1361" s="11"/>
      <c r="D1361" s="9"/>
      <c r="E1361" s="11"/>
      <c r="F1361" s="9"/>
      <c r="G1361" s="9"/>
      <c r="H1361" s="9"/>
      <c r="I1361" s="9"/>
      <c r="J1361" s="10"/>
      <c r="K1361" s="9"/>
      <c r="L1361" s="9"/>
      <c r="M1361" s="12"/>
      <c r="N1361" s="9"/>
    </row>
    <row r="1362" spans="1:14" x14ac:dyDescent="0.25">
      <c r="A1362" s="9"/>
      <c r="B1362" s="10"/>
      <c r="C1362" s="11"/>
      <c r="D1362" s="9"/>
      <c r="E1362" s="11"/>
      <c r="F1362" s="9"/>
      <c r="G1362" s="9"/>
      <c r="H1362" s="9"/>
      <c r="I1362" s="9"/>
      <c r="J1362" s="10"/>
      <c r="K1362" s="9"/>
      <c r="L1362" s="9"/>
      <c r="M1362" s="12"/>
      <c r="N1362" s="9"/>
    </row>
    <row r="1363" spans="1:14" x14ac:dyDescent="0.25">
      <c r="A1363" s="9"/>
      <c r="B1363" s="10"/>
      <c r="C1363" s="11"/>
      <c r="D1363" s="9"/>
      <c r="E1363" s="11"/>
      <c r="F1363" s="9"/>
      <c r="G1363" s="9"/>
      <c r="H1363" s="9"/>
      <c r="I1363" s="9"/>
      <c r="J1363" s="10"/>
      <c r="K1363" s="9"/>
      <c r="L1363" s="9"/>
      <c r="M1363" s="12"/>
      <c r="N1363" s="9"/>
    </row>
    <row r="1364" spans="1:14" x14ac:dyDescent="0.25">
      <c r="A1364" s="9"/>
      <c r="B1364" s="10"/>
      <c r="C1364" s="11"/>
      <c r="D1364" s="9"/>
      <c r="E1364" s="11"/>
      <c r="F1364" s="9"/>
      <c r="G1364" s="9"/>
      <c r="H1364" s="9"/>
      <c r="I1364" s="9"/>
      <c r="J1364" s="10"/>
      <c r="K1364" s="9"/>
      <c r="L1364" s="9"/>
      <c r="M1364" s="12"/>
      <c r="N1364" s="9"/>
    </row>
    <row r="1365" spans="1:14" x14ac:dyDescent="0.25">
      <c r="A1365" s="9"/>
      <c r="B1365" s="10"/>
      <c r="C1365" s="11"/>
      <c r="D1365" s="9"/>
      <c r="E1365" s="11"/>
      <c r="F1365" s="9"/>
      <c r="G1365" s="9"/>
      <c r="H1365" s="9"/>
      <c r="I1365" s="9"/>
      <c r="J1365" s="10"/>
      <c r="K1365" s="9"/>
      <c r="L1365" s="9"/>
      <c r="M1365" s="12"/>
      <c r="N1365" s="9"/>
    </row>
    <row r="1366" spans="1:14" x14ac:dyDescent="0.25">
      <c r="A1366" s="9"/>
      <c r="B1366" s="10"/>
      <c r="C1366" s="11"/>
      <c r="D1366" s="9"/>
      <c r="E1366" s="11"/>
      <c r="F1366" s="9"/>
      <c r="G1366" s="9"/>
      <c r="H1366" s="9"/>
      <c r="I1366" s="9"/>
      <c r="J1366" s="10"/>
      <c r="K1366" s="9"/>
      <c r="L1366" s="9"/>
      <c r="M1366" s="12"/>
      <c r="N1366" s="9"/>
    </row>
    <row r="1367" spans="1:14" x14ac:dyDescent="0.25">
      <c r="A1367" s="9"/>
      <c r="B1367" s="10"/>
      <c r="C1367" s="11"/>
      <c r="D1367" s="9"/>
      <c r="E1367" s="11"/>
      <c r="F1367" s="9"/>
      <c r="G1367" s="9"/>
      <c r="H1367" s="9"/>
      <c r="I1367" s="9"/>
      <c r="J1367" s="10"/>
      <c r="K1367" s="9"/>
      <c r="L1367" s="9"/>
      <c r="M1367" s="12"/>
      <c r="N1367" s="9"/>
    </row>
    <row r="1368" spans="1:14" x14ac:dyDescent="0.25">
      <c r="A1368" s="9"/>
      <c r="B1368" s="10"/>
      <c r="C1368" s="11"/>
      <c r="D1368" s="9"/>
      <c r="E1368" s="11"/>
      <c r="F1368" s="9"/>
      <c r="G1368" s="9"/>
      <c r="H1368" s="9"/>
      <c r="I1368" s="9"/>
      <c r="J1368" s="10"/>
      <c r="K1368" s="9"/>
      <c r="L1368" s="9"/>
      <c r="M1368" s="12"/>
      <c r="N1368" s="9"/>
    </row>
    <row r="1369" spans="1:14" x14ac:dyDescent="0.25">
      <c r="A1369" s="9"/>
      <c r="B1369" s="10"/>
      <c r="C1369" s="11"/>
      <c r="D1369" s="9"/>
      <c r="E1369" s="11"/>
      <c r="F1369" s="9"/>
      <c r="G1369" s="9"/>
      <c r="H1369" s="9"/>
      <c r="I1369" s="9"/>
      <c r="J1369" s="10"/>
      <c r="K1369" s="9"/>
      <c r="L1369" s="9"/>
      <c r="M1369" s="12"/>
      <c r="N1369" s="9"/>
    </row>
    <row r="1370" spans="1:14" x14ac:dyDescent="0.25">
      <c r="A1370" s="9"/>
      <c r="B1370" s="10"/>
      <c r="C1370" s="11"/>
      <c r="D1370" s="9"/>
      <c r="E1370" s="11"/>
      <c r="F1370" s="9"/>
      <c r="G1370" s="9"/>
      <c r="H1370" s="9"/>
      <c r="I1370" s="9"/>
      <c r="J1370" s="10"/>
      <c r="K1370" s="9"/>
      <c r="L1370" s="9"/>
      <c r="M1370" s="12"/>
      <c r="N1370" s="9"/>
    </row>
    <row r="1371" spans="1:14" x14ac:dyDescent="0.25">
      <c r="A1371" s="9"/>
      <c r="B1371" s="10"/>
      <c r="C1371" s="11"/>
      <c r="D1371" s="9"/>
      <c r="E1371" s="11"/>
      <c r="F1371" s="9"/>
      <c r="G1371" s="9"/>
      <c r="H1371" s="9"/>
      <c r="I1371" s="9"/>
      <c r="J1371" s="10"/>
      <c r="K1371" s="9"/>
      <c r="L1371" s="9"/>
      <c r="M1371" s="12"/>
      <c r="N1371" s="9"/>
    </row>
    <row r="1372" spans="1:14" x14ac:dyDescent="0.25">
      <c r="A1372" s="9"/>
      <c r="B1372" s="10"/>
      <c r="C1372" s="11"/>
      <c r="D1372" s="9"/>
      <c r="E1372" s="11"/>
      <c r="F1372" s="9"/>
      <c r="G1372" s="9"/>
      <c r="H1372" s="9"/>
      <c r="I1372" s="9"/>
      <c r="J1372" s="10"/>
      <c r="K1372" s="9"/>
      <c r="L1372" s="9"/>
      <c r="M1372" s="12"/>
      <c r="N1372" s="9"/>
    </row>
    <row r="1373" spans="1:14" x14ac:dyDescent="0.25">
      <c r="A1373" s="9"/>
      <c r="B1373" s="10"/>
      <c r="C1373" s="11"/>
      <c r="D1373" s="9"/>
      <c r="E1373" s="11"/>
      <c r="F1373" s="9"/>
      <c r="G1373" s="9"/>
      <c r="H1373" s="9"/>
      <c r="I1373" s="9"/>
      <c r="J1373" s="10"/>
      <c r="K1373" s="9"/>
      <c r="L1373" s="9"/>
      <c r="M1373" s="12"/>
      <c r="N1373" s="9"/>
    </row>
    <row r="1374" spans="1:14" x14ac:dyDescent="0.25">
      <c r="A1374" s="9"/>
      <c r="B1374" s="10"/>
      <c r="C1374" s="11"/>
      <c r="D1374" s="9"/>
      <c r="E1374" s="11"/>
      <c r="F1374" s="9"/>
      <c r="G1374" s="9"/>
      <c r="H1374" s="9"/>
      <c r="I1374" s="9"/>
      <c r="J1374" s="10"/>
      <c r="K1374" s="9"/>
      <c r="L1374" s="9"/>
      <c r="M1374" s="12"/>
      <c r="N1374" s="9"/>
    </row>
    <row r="1375" spans="1:14" x14ac:dyDescent="0.25">
      <c r="A1375" s="9"/>
      <c r="B1375" s="10"/>
      <c r="C1375" s="11"/>
      <c r="D1375" s="9"/>
      <c r="E1375" s="11"/>
      <c r="F1375" s="9"/>
      <c r="G1375" s="9"/>
      <c r="H1375" s="9"/>
      <c r="I1375" s="9"/>
      <c r="J1375" s="10"/>
      <c r="K1375" s="9"/>
      <c r="L1375" s="9"/>
      <c r="M1375" s="12"/>
      <c r="N1375" s="9"/>
    </row>
    <row r="1376" spans="1:14" x14ac:dyDescent="0.25">
      <c r="A1376" s="9"/>
      <c r="B1376" s="10"/>
      <c r="C1376" s="11"/>
      <c r="D1376" s="9"/>
      <c r="E1376" s="11"/>
      <c r="F1376" s="9"/>
      <c r="G1376" s="9"/>
      <c r="H1376" s="9"/>
      <c r="I1376" s="9"/>
      <c r="J1376" s="10"/>
      <c r="K1376" s="9"/>
      <c r="L1376" s="9"/>
      <c r="M1376" s="12"/>
      <c r="N1376" s="9"/>
    </row>
    <row r="1377" spans="1:14" x14ac:dyDescent="0.25">
      <c r="A1377" s="9"/>
      <c r="B1377" s="10"/>
      <c r="C1377" s="11"/>
      <c r="D1377" s="9"/>
      <c r="E1377" s="11"/>
      <c r="F1377" s="9"/>
      <c r="G1377" s="9"/>
      <c r="H1377" s="9"/>
      <c r="I1377" s="9"/>
      <c r="J1377" s="10"/>
      <c r="K1377" s="9"/>
      <c r="L1377" s="9"/>
      <c r="M1377" s="12"/>
      <c r="N1377" s="9"/>
    </row>
    <row r="1378" spans="1:14" x14ac:dyDescent="0.25">
      <c r="A1378" s="9"/>
      <c r="B1378" s="10"/>
      <c r="C1378" s="11"/>
      <c r="D1378" s="9"/>
      <c r="E1378" s="11"/>
      <c r="F1378" s="9"/>
      <c r="G1378" s="9"/>
      <c r="H1378" s="9"/>
      <c r="I1378" s="9"/>
      <c r="J1378" s="10"/>
      <c r="K1378" s="9"/>
      <c r="L1378" s="9"/>
      <c r="M1378" s="12"/>
      <c r="N1378" s="9"/>
    </row>
    <row r="1379" spans="1:14" x14ac:dyDescent="0.25">
      <c r="A1379" s="9"/>
      <c r="B1379" s="10"/>
      <c r="C1379" s="11"/>
      <c r="D1379" s="9"/>
      <c r="E1379" s="11"/>
      <c r="F1379" s="9"/>
      <c r="G1379" s="9"/>
      <c r="H1379" s="9"/>
      <c r="I1379" s="9"/>
      <c r="J1379" s="10"/>
      <c r="K1379" s="9"/>
      <c r="L1379" s="9"/>
      <c r="M1379" s="12"/>
      <c r="N1379" s="9"/>
    </row>
    <row r="1380" spans="1:14" x14ac:dyDescent="0.25">
      <c r="A1380" s="9"/>
      <c r="B1380" s="10"/>
      <c r="C1380" s="11"/>
      <c r="D1380" s="9"/>
      <c r="E1380" s="11"/>
      <c r="F1380" s="9"/>
      <c r="G1380" s="9"/>
      <c r="H1380" s="9"/>
      <c r="I1380" s="9"/>
      <c r="J1380" s="10"/>
      <c r="K1380" s="9"/>
      <c r="L1380" s="9"/>
      <c r="M1380" s="12"/>
      <c r="N1380" s="9"/>
    </row>
    <row r="1381" spans="1:14" x14ac:dyDescent="0.25">
      <c r="A1381" s="9"/>
      <c r="B1381" s="10"/>
      <c r="C1381" s="11"/>
      <c r="D1381" s="9"/>
      <c r="E1381" s="11"/>
      <c r="F1381" s="9"/>
      <c r="G1381" s="9"/>
      <c r="H1381" s="9"/>
      <c r="I1381" s="9"/>
      <c r="J1381" s="10"/>
      <c r="K1381" s="9"/>
      <c r="L1381" s="9"/>
      <c r="M1381" s="12"/>
      <c r="N1381" s="9"/>
    </row>
    <row r="1382" spans="1:14" x14ac:dyDescent="0.25">
      <c r="A1382" s="9"/>
      <c r="B1382" s="10"/>
      <c r="C1382" s="11"/>
      <c r="D1382" s="9"/>
      <c r="E1382" s="11"/>
      <c r="F1382" s="9"/>
      <c r="G1382" s="9"/>
      <c r="H1382" s="9"/>
      <c r="I1382" s="9"/>
      <c r="J1382" s="10"/>
      <c r="K1382" s="9"/>
      <c r="L1382" s="9"/>
      <c r="M1382" s="12"/>
      <c r="N1382" s="9"/>
    </row>
    <row r="1383" spans="1:14" x14ac:dyDescent="0.25">
      <c r="A1383" s="9"/>
      <c r="B1383" s="10"/>
      <c r="C1383" s="11"/>
      <c r="D1383" s="9"/>
      <c r="E1383" s="11"/>
      <c r="F1383" s="9"/>
      <c r="G1383" s="9"/>
      <c r="H1383" s="9"/>
      <c r="I1383" s="9"/>
      <c r="J1383" s="10"/>
      <c r="K1383" s="9"/>
      <c r="L1383" s="9"/>
      <c r="M1383" s="12"/>
      <c r="N1383" s="9"/>
    </row>
    <row r="1384" spans="1:14" x14ac:dyDescent="0.25">
      <c r="A1384" s="9"/>
      <c r="B1384" s="10"/>
      <c r="C1384" s="11"/>
      <c r="D1384" s="9"/>
      <c r="E1384" s="11"/>
      <c r="F1384" s="9"/>
      <c r="G1384" s="9"/>
      <c r="H1384" s="9"/>
      <c r="I1384" s="9"/>
      <c r="J1384" s="10"/>
      <c r="K1384" s="9"/>
      <c r="L1384" s="9"/>
      <c r="M1384" s="12"/>
      <c r="N1384" s="9"/>
    </row>
    <row r="1385" spans="1:14" x14ac:dyDescent="0.25">
      <c r="A1385" s="9"/>
      <c r="B1385" s="10"/>
      <c r="C1385" s="11"/>
      <c r="D1385" s="9"/>
      <c r="E1385" s="11"/>
      <c r="F1385" s="9"/>
      <c r="G1385" s="9"/>
      <c r="H1385" s="9"/>
      <c r="I1385" s="9"/>
      <c r="J1385" s="10"/>
      <c r="K1385" s="9"/>
      <c r="L1385" s="9"/>
      <c r="M1385" s="12"/>
      <c r="N1385" s="9"/>
    </row>
    <row r="1386" spans="1:14" x14ac:dyDescent="0.25">
      <c r="A1386" s="9"/>
      <c r="B1386" s="10"/>
      <c r="C1386" s="11"/>
      <c r="D1386" s="9"/>
      <c r="E1386" s="11"/>
      <c r="F1386" s="9"/>
      <c r="G1386" s="9"/>
      <c r="H1386" s="9"/>
      <c r="I1386" s="9"/>
      <c r="J1386" s="10"/>
      <c r="K1386" s="9"/>
      <c r="L1386" s="9"/>
      <c r="M1386" s="12"/>
      <c r="N1386" s="9"/>
    </row>
    <row r="1387" spans="1:14" x14ac:dyDescent="0.25">
      <c r="A1387" s="9"/>
      <c r="B1387" s="10"/>
      <c r="C1387" s="11"/>
      <c r="D1387" s="9"/>
      <c r="E1387" s="11"/>
      <c r="F1387" s="9"/>
      <c r="G1387" s="9"/>
      <c r="H1387" s="9"/>
      <c r="I1387" s="9"/>
      <c r="J1387" s="10"/>
      <c r="K1387" s="9"/>
      <c r="L1387" s="9"/>
      <c r="M1387" s="12"/>
      <c r="N1387" s="9"/>
    </row>
    <row r="1388" spans="1:14" x14ac:dyDescent="0.25">
      <c r="A1388" s="9"/>
      <c r="B1388" s="10"/>
      <c r="C1388" s="11"/>
      <c r="D1388" s="9"/>
      <c r="E1388" s="11"/>
      <c r="F1388" s="9"/>
      <c r="G1388" s="9"/>
      <c r="H1388" s="9"/>
      <c r="I1388" s="9"/>
      <c r="J1388" s="10"/>
      <c r="K1388" s="9"/>
      <c r="L1388" s="9"/>
      <c r="M1388" s="12"/>
      <c r="N1388" s="9"/>
    </row>
    <row r="1389" spans="1:14" x14ac:dyDescent="0.25">
      <c r="A1389" s="9"/>
      <c r="B1389" s="10"/>
      <c r="C1389" s="11"/>
      <c r="D1389" s="9"/>
      <c r="E1389" s="11"/>
      <c r="F1389" s="9"/>
      <c r="G1389" s="9"/>
      <c r="H1389" s="9"/>
      <c r="I1389" s="9"/>
      <c r="J1389" s="10"/>
      <c r="K1389" s="9"/>
      <c r="L1389" s="9"/>
      <c r="M1389" s="12"/>
      <c r="N1389" s="9"/>
    </row>
    <row r="1390" spans="1:14" x14ac:dyDescent="0.25">
      <c r="A1390" s="9"/>
      <c r="B1390" s="10"/>
      <c r="C1390" s="11"/>
      <c r="D1390" s="9"/>
      <c r="E1390" s="11"/>
      <c r="F1390" s="9"/>
      <c r="G1390" s="9"/>
      <c r="H1390" s="9"/>
      <c r="I1390" s="9"/>
      <c r="J1390" s="10"/>
      <c r="K1390" s="9"/>
      <c r="L1390" s="9"/>
      <c r="M1390" s="12"/>
      <c r="N1390" s="9"/>
    </row>
    <row r="1391" spans="1:14" x14ac:dyDescent="0.25">
      <c r="A1391" s="9"/>
      <c r="B1391" s="10"/>
      <c r="C1391" s="11"/>
      <c r="D1391" s="9"/>
      <c r="E1391" s="11"/>
      <c r="F1391" s="9"/>
      <c r="G1391" s="9"/>
      <c r="H1391" s="9"/>
      <c r="I1391" s="9"/>
      <c r="J1391" s="10"/>
      <c r="K1391" s="9"/>
      <c r="L1391" s="9"/>
      <c r="M1391" s="12"/>
      <c r="N1391" s="9"/>
    </row>
    <row r="1392" spans="1:14" x14ac:dyDescent="0.25">
      <c r="A1392" s="9"/>
      <c r="B1392" s="10"/>
      <c r="C1392" s="11"/>
      <c r="D1392" s="9"/>
      <c r="E1392" s="11"/>
      <c r="F1392" s="9"/>
      <c r="G1392" s="9"/>
      <c r="H1392" s="9"/>
      <c r="I1392" s="9"/>
      <c r="J1392" s="10"/>
      <c r="K1392" s="9"/>
      <c r="L1392" s="9"/>
      <c r="M1392" s="12"/>
      <c r="N1392" s="9"/>
    </row>
    <row r="1393" spans="1:14" x14ac:dyDescent="0.25">
      <c r="A1393" s="9"/>
      <c r="B1393" s="10"/>
      <c r="C1393" s="11"/>
      <c r="D1393" s="9"/>
      <c r="E1393" s="11"/>
      <c r="F1393" s="9"/>
      <c r="G1393" s="9"/>
      <c r="H1393" s="9"/>
      <c r="I1393" s="9"/>
      <c r="J1393" s="10"/>
      <c r="K1393" s="9"/>
      <c r="L1393" s="9"/>
      <c r="M1393" s="12"/>
      <c r="N1393" s="9"/>
    </row>
    <row r="1394" spans="1:14" x14ac:dyDescent="0.25">
      <c r="A1394" s="9"/>
      <c r="B1394" s="10"/>
      <c r="C1394" s="11"/>
      <c r="D1394" s="9"/>
      <c r="E1394" s="11"/>
      <c r="F1394" s="9"/>
      <c r="G1394" s="9"/>
      <c r="H1394" s="9"/>
      <c r="I1394" s="9"/>
      <c r="J1394" s="10"/>
      <c r="K1394" s="9"/>
      <c r="L1394" s="9"/>
      <c r="M1394" s="12"/>
      <c r="N1394" s="9"/>
    </row>
    <row r="1395" spans="1:14" x14ac:dyDescent="0.25">
      <c r="A1395" s="9"/>
      <c r="B1395" s="10"/>
      <c r="C1395" s="11"/>
      <c r="D1395" s="9"/>
      <c r="E1395" s="11"/>
      <c r="F1395" s="9"/>
      <c r="G1395" s="9"/>
      <c r="H1395" s="9"/>
      <c r="I1395" s="9"/>
      <c r="J1395" s="10"/>
      <c r="K1395" s="9"/>
      <c r="L1395" s="9"/>
      <c r="M1395" s="12"/>
      <c r="N1395" s="9"/>
    </row>
    <row r="1396" spans="1:14" x14ac:dyDescent="0.25">
      <c r="A1396" s="9"/>
      <c r="B1396" s="10"/>
      <c r="C1396" s="11"/>
      <c r="D1396" s="9"/>
      <c r="E1396" s="11"/>
      <c r="F1396" s="9"/>
      <c r="G1396" s="9"/>
      <c r="H1396" s="9"/>
      <c r="I1396" s="9"/>
      <c r="J1396" s="10"/>
      <c r="K1396" s="9"/>
      <c r="L1396" s="9"/>
      <c r="M1396" s="12"/>
      <c r="N1396" s="9"/>
    </row>
    <row r="1397" spans="1:14" x14ac:dyDescent="0.25">
      <c r="A1397" s="9"/>
      <c r="B1397" s="10"/>
      <c r="C1397" s="11"/>
      <c r="D1397" s="9"/>
      <c r="E1397" s="11"/>
      <c r="F1397" s="9"/>
      <c r="G1397" s="9"/>
      <c r="H1397" s="9"/>
      <c r="I1397" s="9"/>
      <c r="J1397" s="10"/>
      <c r="K1397" s="9"/>
      <c r="L1397" s="9"/>
      <c r="M1397" s="12"/>
      <c r="N1397" s="9"/>
    </row>
    <row r="1398" spans="1:14" x14ac:dyDescent="0.25">
      <c r="A1398" s="9"/>
      <c r="B1398" s="10"/>
      <c r="C1398" s="11"/>
      <c r="D1398" s="9"/>
      <c r="E1398" s="11"/>
      <c r="F1398" s="9"/>
      <c r="G1398" s="9"/>
      <c r="H1398" s="9"/>
      <c r="I1398" s="9"/>
      <c r="J1398" s="10"/>
      <c r="K1398" s="9"/>
      <c r="L1398" s="9"/>
      <c r="M1398" s="12"/>
      <c r="N1398" s="9"/>
    </row>
    <row r="1399" spans="1:14" x14ac:dyDescent="0.25">
      <c r="A1399" s="9"/>
      <c r="B1399" s="10"/>
      <c r="C1399" s="11"/>
      <c r="D1399" s="9"/>
      <c r="E1399" s="11"/>
      <c r="F1399" s="9"/>
      <c r="G1399" s="9"/>
      <c r="H1399" s="9"/>
      <c r="I1399" s="9"/>
      <c r="J1399" s="10"/>
      <c r="K1399" s="9"/>
      <c r="L1399" s="9"/>
      <c r="M1399" s="12"/>
      <c r="N1399" s="9"/>
    </row>
    <row r="1400" spans="1:14" x14ac:dyDescent="0.25">
      <c r="A1400" s="9"/>
      <c r="B1400" s="10"/>
      <c r="C1400" s="11"/>
      <c r="D1400" s="9"/>
      <c r="E1400" s="11"/>
      <c r="F1400" s="9"/>
      <c r="G1400" s="9"/>
      <c r="H1400" s="9"/>
      <c r="I1400" s="9"/>
      <c r="J1400" s="10"/>
      <c r="K1400" s="9"/>
      <c r="L1400" s="9"/>
      <c r="M1400" s="12"/>
      <c r="N1400" s="9"/>
    </row>
    <row r="1401" spans="1:14" x14ac:dyDescent="0.25">
      <c r="A1401" s="9"/>
      <c r="B1401" s="10"/>
      <c r="C1401" s="11"/>
      <c r="D1401" s="9"/>
      <c r="E1401" s="11"/>
      <c r="F1401" s="9"/>
      <c r="G1401" s="9"/>
      <c r="H1401" s="9"/>
      <c r="I1401" s="9"/>
      <c r="J1401" s="10"/>
      <c r="K1401" s="9"/>
      <c r="L1401" s="9"/>
      <c r="M1401" s="12"/>
      <c r="N1401" s="9"/>
    </row>
    <row r="1402" spans="1:14" x14ac:dyDescent="0.25">
      <c r="A1402" s="9"/>
      <c r="B1402" s="10"/>
      <c r="C1402" s="11"/>
      <c r="D1402" s="9"/>
      <c r="E1402" s="11"/>
      <c r="F1402" s="9"/>
      <c r="G1402" s="9"/>
      <c r="H1402" s="9"/>
      <c r="I1402" s="9"/>
      <c r="J1402" s="10"/>
      <c r="K1402" s="9"/>
      <c r="L1402" s="9"/>
      <c r="M1402" s="12"/>
      <c r="N1402" s="9"/>
    </row>
    <row r="1403" spans="1:14" x14ac:dyDescent="0.25">
      <c r="A1403" s="9"/>
      <c r="B1403" s="10"/>
      <c r="C1403" s="11"/>
      <c r="D1403" s="9"/>
      <c r="E1403" s="11"/>
      <c r="F1403" s="9"/>
      <c r="G1403" s="9"/>
      <c r="H1403" s="9"/>
      <c r="I1403" s="9"/>
      <c r="J1403" s="10"/>
      <c r="K1403" s="9"/>
      <c r="L1403" s="9"/>
      <c r="M1403" s="12"/>
      <c r="N1403" s="9"/>
    </row>
    <row r="1404" spans="1:14" x14ac:dyDescent="0.25">
      <c r="A1404" s="9"/>
      <c r="B1404" s="10"/>
      <c r="C1404" s="11"/>
      <c r="D1404" s="9"/>
      <c r="E1404" s="11"/>
      <c r="F1404" s="9"/>
      <c r="G1404" s="9"/>
      <c r="H1404" s="9"/>
      <c r="I1404" s="9"/>
      <c r="J1404" s="10"/>
      <c r="K1404" s="9"/>
      <c r="L1404" s="9"/>
      <c r="M1404" s="12"/>
      <c r="N1404" s="9"/>
    </row>
    <row r="1405" spans="1:14" x14ac:dyDescent="0.25">
      <c r="A1405" s="9"/>
      <c r="B1405" s="10"/>
      <c r="C1405" s="11"/>
      <c r="D1405" s="9"/>
      <c r="E1405" s="11"/>
      <c r="F1405" s="9"/>
      <c r="G1405" s="9"/>
      <c r="H1405" s="9"/>
      <c r="I1405" s="9"/>
      <c r="J1405" s="10"/>
      <c r="K1405" s="9"/>
      <c r="L1405" s="9"/>
      <c r="M1405" s="12"/>
      <c r="N1405" s="9"/>
    </row>
    <row r="1406" spans="1:14" x14ac:dyDescent="0.25">
      <c r="A1406" s="9"/>
      <c r="B1406" s="10"/>
      <c r="C1406" s="11"/>
      <c r="D1406" s="9"/>
      <c r="E1406" s="11"/>
      <c r="F1406" s="9"/>
      <c r="G1406" s="9"/>
      <c r="H1406" s="9"/>
      <c r="I1406" s="9"/>
      <c r="J1406" s="10"/>
      <c r="K1406" s="9"/>
      <c r="L1406" s="9"/>
      <c r="M1406" s="12"/>
      <c r="N1406" s="9"/>
    </row>
    <row r="1407" spans="1:14" x14ac:dyDescent="0.25">
      <c r="A1407" s="9"/>
      <c r="B1407" s="10"/>
      <c r="C1407" s="11"/>
      <c r="D1407" s="9"/>
      <c r="E1407" s="11"/>
      <c r="F1407" s="9"/>
      <c r="G1407" s="9"/>
      <c r="H1407" s="9"/>
      <c r="I1407" s="9"/>
      <c r="J1407" s="10"/>
      <c r="K1407" s="9"/>
      <c r="L1407" s="9"/>
      <c r="M1407" s="12"/>
      <c r="N1407" s="9"/>
    </row>
    <row r="1408" spans="1:14" x14ac:dyDescent="0.25">
      <c r="A1408" s="9"/>
      <c r="B1408" s="10"/>
      <c r="C1408" s="11"/>
      <c r="D1408" s="9"/>
      <c r="E1408" s="11"/>
      <c r="F1408" s="9"/>
      <c r="G1408" s="9"/>
      <c r="H1408" s="9"/>
      <c r="I1408" s="9"/>
      <c r="J1408" s="10"/>
      <c r="K1408" s="9"/>
      <c r="L1408" s="9"/>
      <c r="M1408" s="12"/>
      <c r="N1408" s="9"/>
    </row>
    <row r="1409" spans="1:14" x14ac:dyDescent="0.25">
      <c r="A1409" s="9"/>
      <c r="B1409" s="10"/>
      <c r="C1409" s="11"/>
      <c r="D1409" s="9"/>
      <c r="E1409" s="11"/>
      <c r="F1409" s="9"/>
      <c r="G1409" s="9"/>
      <c r="H1409" s="9"/>
      <c r="I1409" s="9"/>
      <c r="J1409" s="10"/>
      <c r="K1409" s="9"/>
      <c r="L1409" s="9"/>
      <c r="M1409" s="12"/>
      <c r="N1409" s="9"/>
    </row>
    <row r="1410" spans="1:14" x14ac:dyDescent="0.25">
      <c r="A1410" s="9"/>
      <c r="B1410" s="10"/>
      <c r="C1410" s="11"/>
      <c r="D1410" s="9"/>
      <c r="E1410" s="11"/>
      <c r="F1410" s="9"/>
      <c r="G1410" s="9"/>
      <c r="H1410" s="9"/>
      <c r="I1410" s="9"/>
      <c r="J1410" s="10"/>
      <c r="K1410" s="9"/>
      <c r="L1410" s="9"/>
      <c r="M1410" s="12"/>
      <c r="N1410" s="9"/>
    </row>
    <row r="1411" spans="1:14" x14ac:dyDescent="0.25">
      <c r="A1411" s="9"/>
      <c r="B1411" s="10"/>
      <c r="C1411" s="11"/>
      <c r="D1411" s="9"/>
      <c r="E1411" s="11"/>
      <c r="F1411" s="9"/>
      <c r="G1411" s="9"/>
      <c r="H1411" s="9"/>
      <c r="I1411" s="9"/>
      <c r="J1411" s="10"/>
      <c r="K1411" s="9"/>
      <c r="L1411" s="9"/>
      <c r="M1411" s="12"/>
      <c r="N1411" s="9"/>
    </row>
    <row r="1412" spans="1:14" x14ac:dyDescent="0.25">
      <c r="A1412" s="9"/>
      <c r="B1412" s="10"/>
      <c r="C1412" s="11"/>
      <c r="D1412" s="9"/>
      <c r="E1412" s="11"/>
      <c r="F1412" s="9"/>
      <c r="G1412" s="9"/>
      <c r="H1412" s="9"/>
      <c r="I1412" s="9"/>
      <c r="J1412" s="10"/>
      <c r="K1412" s="9"/>
      <c r="L1412" s="9"/>
      <c r="M1412" s="12"/>
      <c r="N1412" s="9"/>
    </row>
    <row r="1413" spans="1:14" x14ac:dyDescent="0.25">
      <c r="A1413" s="9"/>
      <c r="B1413" s="10"/>
      <c r="C1413" s="11"/>
      <c r="D1413" s="9"/>
      <c r="E1413" s="11"/>
      <c r="F1413" s="9"/>
      <c r="G1413" s="9"/>
      <c r="H1413" s="9"/>
      <c r="I1413" s="9"/>
      <c r="J1413" s="10"/>
      <c r="K1413" s="9"/>
      <c r="L1413" s="9"/>
      <c r="M1413" s="12"/>
      <c r="N1413" s="9"/>
    </row>
    <row r="1414" spans="1:14" x14ac:dyDescent="0.25">
      <c r="A1414" s="9"/>
      <c r="B1414" s="10"/>
      <c r="C1414" s="11"/>
      <c r="D1414" s="9"/>
      <c r="E1414" s="11"/>
      <c r="F1414" s="9"/>
      <c r="G1414" s="9"/>
      <c r="H1414" s="9"/>
      <c r="I1414" s="9"/>
      <c r="J1414" s="10"/>
      <c r="K1414" s="9"/>
      <c r="L1414" s="9"/>
      <c r="M1414" s="12"/>
      <c r="N1414" s="9"/>
    </row>
    <row r="1415" spans="1:14" x14ac:dyDescent="0.25">
      <c r="A1415" s="9"/>
      <c r="B1415" s="10"/>
      <c r="C1415" s="11"/>
      <c r="D1415" s="9"/>
      <c r="E1415" s="11"/>
      <c r="F1415" s="9"/>
      <c r="G1415" s="9"/>
      <c r="H1415" s="9"/>
      <c r="I1415" s="9"/>
      <c r="J1415" s="10"/>
      <c r="K1415" s="9"/>
      <c r="L1415" s="9"/>
      <c r="M1415" s="12"/>
      <c r="N1415" s="9"/>
    </row>
    <row r="1416" spans="1:14" x14ac:dyDescent="0.25">
      <c r="A1416" s="9"/>
      <c r="B1416" s="10"/>
      <c r="C1416" s="11"/>
      <c r="D1416" s="9"/>
      <c r="E1416" s="11"/>
      <c r="F1416" s="9"/>
      <c r="G1416" s="9"/>
      <c r="H1416" s="9"/>
      <c r="I1416" s="9"/>
      <c r="J1416" s="10"/>
      <c r="K1416" s="9"/>
      <c r="L1416" s="9"/>
      <c r="M1416" s="12"/>
      <c r="N1416" s="9"/>
    </row>
    <row r="1417" spans="1:14" x14ac:dyDescent="0.25">
      <c r="A1417" s="9"/>
      <c r="B1417" s="10"/>
      <c r="C1417" s="11"/>
      <c r="D1417" s="9"/>
      <c r="E1417" s="11"/>
      <c r="F1417" s="9"/>
      <c r="G1417" s="9"/>
      <c r="H1417" s="9"/>
      <c r="I1417" s="9"/>
      <c r="J1417" s="10"/>
      <c r="K1417" s="9"/>
      <c r="L1417" s="9"/>
      <c r="M1417" s="12"/>
      <c r="N1417" s="9"/>
    </row>
    <row r="1418" spans="1:14" x14ac:dyDescent="0.25">
      <c r="A1418" s="9"/>
      <c r="B1418" s="10"/>
      <c r="C1418" s="11"/>
      <c r="D1418" s="9"/>
      <c r="E1418" s="11"/>
      <c r="F1418" s="9"/>
      <c r="G1418" s="9"/>
      <c r="H1418" s="9"/>
      <c r="I1418" s="9"/>
      <c r="J1418" s="10"/>
      <c r="K1418" s="9"/>
      <c r="L1418" s="9"/>
      <c r="M1418" s="12"/>
      <c r="N1418" s="9"/>
    </row>
    <row r="1419" spans="1:14" x14ac:dyDescent="0.25">
      <c r="A1419" s="9"/>
      <c r="B1419" s="10"/>
      <c r="C1419" s="11"/>
      <c r="D1419" s="9"/>
      <c r="E1419" s="11"/>
      <c r="F1419" s="9"/>
      <c r="G1419" s="9"/>
      <c r="H1419" s="9"/>
      <c r="I1419" s="9"/>
      <c r="J1419" s="10"/>
      <c r="K1419" s="9"/>
      <c r="L1419" s="9"/>
      <c r="M1419" s="12"/>
      <c r="N1419" s="9"/>
    </row>
    <row r="1420" spans="1:14" x14ac:dyDescent="0.25">
      <c r="A1420" s="9"/>
      <c r="B1420" s="10"/>
      <c r="C1420" s="11"/>
      <c r="D1420" s="9"/>
      <c r="E1420" s="11"/>
      <c r="F1420" s="9"/>
      <c r="G1420" s="9"/>
      <c r="H1420" s="9"/>
      <c r="I1420" s="9"/>
      <c r="J1420" s="10"/>
      <c r="K1420" s="9"/>
      <c r="L1420" s="9"/>
      <c r="M1420" s="12"/>
      <c r="N1420" s="9"/>
    </row>
    <row r="1421" spans="1:14" x14ac:dyDescent="0.25">
      <c r="A1421" s="9"/>
      <c r="B1421" s="10"/>
      <c r="C1421" s="11"/>
      <c r="D1421" s="9"/>
      <c r="E1421" s="11"/>
      <c r="F1421" s="9"/>
      <c r="G1421" s="9"/>
      <c r="H1421" s="9"/>
      <c r="I1421" s="9"/>
      <c r="J1421" s="10"/>
      <c r="K1421" s="9"/>
      <c r="L1421" s="9"/>
      <c r="M1421" s="12"/>
      <c r="N1421" s="9"/>
    </row>
    <row r="1422" spans="1:14" x14ac:dyDescent="0.25">
      <c r="A1422" s="9"/>
      <c r="B1422" s="10"/>
      <c r="C1422" s="11"/>
      <c r="D1422" s="9"/>
      <c r="E1422" s="11"/>
      <c r="F1422" s="9"/>
      <c r="G1422" s="9"/>
      <c r="H1422" s="9"/>
      <c r="I1422" s="9"/>
      <c r="J1422" s="10"/>
      <c r="K1422" s="9"/>
      <c r="L1422" s="9"/>
      <c r="M1422" s="12"/>
      <c r="N1422" s="9"/>
    </row>
    <row r="1423" spans="1:14" x14ac:dyDescent="0.25">
      <c r="A1423" s="9"/>
      <c r="B1423" s="10"/>
      <c r="C1423" s="11"/>
      <c r="D1423" s="9"/>
      <c r="E1423" s="11"/>
      <c r="F1423" s="9"/>
      <c r="G1423" s="9"/>
      <c r="H1423" s="9"/>
      <c r="I1423" s="9"/>
      <c r="J1423" s="10"/>
      <c r="K1423" s="9"/>
      <c r="L1423" s="9"/>
      <c r="M1423" s="12"/>
      <c r="N1423" s="9"/>
    </row>
    <row r="1424" spans="1:14" x14ac:dyDescent="0.25">
      <c r="A1424" s="9"/>
      <c r="B1424" s="10"/>
      <c r="C1424" s="11"/>
      <c r="D1424" s="9"/>
      <c r="E1424" s="11"/>
      <c r="F1424" s="9"/>
      <c r="G1424" s="9"/>
      <c r="H1424" s="9"/>
      <c r="I1424" s="9"/>
      <c r="J1424" s="10"/>
      <c r="K1424" s="9"/>
      <c r="L1424" s="9"/>
      <c r="M1424" s="12"/>
      <c r="N1424" s="9"/>
    </row>
    <row r="1425" spans="1:14" x14ac:dyDescent="0.25">
      <c r="A1425" s="9"/>
      <c r="B1425" s="10"/>
      <c r="C1425" s="11"/>
      <c r="D1425" s="9"/>
      <c r="E1425" s="11"/>
      <c r="F1425" s="9"/>
      <c r="G1425" s="9"/>
      <c r="H1425" s="9"/>
      <c r="I1425" s="9"/>
      <c r="J1425" s="10"/>
      <c r="K1425" s="9"/>
      <c r="L1425" s="9"/>
      <c r="M1425" s="12"/>
      <c r="N1425" s="9"/>
    </row>
    <row r="1426" spans="1:14" x14ac:dyDescent="0.25">
      <c r="A1426" s="9"/>
      <c r="B1426" s="10"/>
      <c r="C1426" s="11"/>
      <c r="D1426" s="9"/>
      <c r="E1426" s="11"/>
      <c r="F1426" s="9"/>
      <c r="G1426" s="9"/>
      <c r="H1426" s="9"/>
      <c r="I1426" s="9"/>
      <c r="J1426" s="10"/>
      <c r="K1426" s="9"/>
      <c r="L1426" s="9"/>
      <c r="M1426" s="12"/>
      <c r="N1426" s="9"/>
    </row>
    <row r="1427" spans="1:14" x14ac:dyDescent="0.25">
      <c r="A1427" s="9"/>
      <c r="B1427" s="10"/>
      <c r="C1427" s="11"/>
      <c r="D1427" s="9"/>
      <c r="E1427" s="11"/>
      <c r="F1427" s="9"/>
      <c r="G1427" s="9"/>
      <c r="H1427" s="9"/>
      <c r="I1427" s="9"/>
      <c r="J1427" s="10"/>
      <c r="K1427" s="9"/>
      <c r="L1427" s="9"/>
      <c r="M1427" s="12"/>
      <c r="N1427" s="9"/>
    </row>
    <row r="1428" spans="1:14" x14ac:dyDescent="0.25">
      <c r="A1428" s="9"/>
      <c r="B1428" s="10"/>
      <c r="C1428" s="11"/>
      <c r="D1428" s="9"/>
      <c r="E1428" s="11"/>
      <c r="F1428" s="9"/>
      <c r="G1428" s="9"/>
      <c r="H1428" s="9"/>
      <c r="I1428" s="9"/>
      <c r="J1428" s="10"/>
      <c r="K1428" s="9"/>
      <c r="L1428" s="9"/>
      <c r="M1428" s="12"/>
      <c r="N1428" s="9"/>
    </row>
    <row r="1429" spans="1:14" x14ac:dyDescent="0.25">
      <c r="A1429" s="9"/>
      <c r="B1429" s="10"/>
      <c r="C1429" s="11"/>
      <c r="D1429" s="9"/>
      <c r="E1429" s="11"/>
      <c r="F1429" s="9"/>
      <c r="G1429" s="9"/>
      <c r="H1429" s="9"/>
      <c r="I1429" s="9"/>
      <c r="J1429" s="10"/>
      <c r="K1429" s="9"/>
      <c r="L1429" s="9"/>
      <c r="M1429" s="12"/>
      <c r="N1429" s="9"/>
    </row>
    <row r="1430" spans="1:14" x14ac:dyDescent="0.25">
      <c r="A1430" s="9"/>
      <c r="B1430" s="10"/>
      <c r="C1430" s="11"/>
      <c r="D1430" s="9"/>
      <c r="E1430" s="11"/>
      <c r="F1430" s="9"/>
      <c r="G1430" s="9"/>
      <c r="H1430" s="9"/>
      <c r="I1430" s="9"/>
      <c r="J1430" s="10"/>
      <c r="K1430" s="9"/>
      <c r="L1430" s="9"/>
      <c r="M1430" s="12"/>
      <c r="N1430" s="9"/>
    </row>
    <row r="1431" spans="1:14" x14ac:dyDescent="0.25">
      <c r="A1431" s="9"/>
      <c r="B1431" s="10"/>
      <c r="C1431" s="11"/>
      <c r="D1431" s="9"/>
      <c r="E1431" s="11"/>
      <c r="F1431" s="9"/>
      <c r="G1431" s="9"/>
      <c r="H1431" s="9"/>
      <c r="I1431" s="9"/>
      <c r="J1431" s="10"/>
      <c r="K1431" s="9"/>
      <c r="L1431" s="9"/>
      <c r="M1431" s="12"/>
      <c r="N1431" s="9"/>
    </row>
    <row r="1432" spans="1:14" x14ac:dyDescent="0.25">
      <c r="A1432" s="9"/>
      <c r="B1432" s="10"/>
      <c r="C1432" s="11"/>
      <c r="D1432" s="9"/>
      <c r="E1432" s="11"/>
      <c r="F1432" s="9"/>
      <c r="G1432" s="9"/>
      <c r="H1432" s="9"/>
      <c r="I1432" s="9"/>
      <c r="J1432" s="10"/>
      <c r="K1432" s="9"/>
      <c r="L1432" s="9"/>
      <c r="M1432" s="12"/>
      <c r="N1432" s="9"/>
    </row>
    <row r="1433" spans="1:14" x14ac:dyDescent="0.25">
      <c r="A1433" s="9"/>
      <c r="B1433" s="10"/>
      <c r="C1433" s="11"/>
      <c r="D1433" s="9"/>
      <c r="E1433" s="11"/>
      <c r="F1433" s="9"/>
      <c r="G1433" s="9"/>
      <c r="H1433" s="9"/>
      <c r="I1433" s="9"/>
      <c r="J1433" s="10"/>
      <c r="K1433" s="9"/>
      <c r="L1433" s="9"/>
      <c r="M1433" s="12"/>
      <c r="N1433" s="9"/>
    </row>
    <row r="1434" spans="1:14" x14ac:dyDescent="0.25">
      <c r="A1434" s="9"/>
      <c r="B1434" s="10"/>
      <c r="C1434" s="11"/>
      <c r="D1434" s="9"/>
      <c r="E1434" s="11"/>
      <c r="F1434" s="9"/>
      <c r="G1434" s="9"/>
      <c r="H1434" s="9"/>
      <c r="I1434" s="9"/>
      <c r="J1434" s="10"/>
      <c r="K1434" s="9"/>
      <c r="L1434" s="9"/>
      <c r="M1434" s="12"/>
      <c r="N1434" s="9"/>
    </row>
    <row r="1435" spans="1:14" x14ac:dyDescent="0.25">
      <c r="A1435" s="9"/>
      <c r="B1435" s="10"/>
      <c r="C1435" s="11"/>
      <c r="D1435" s="9"/>
      <c r="E1435" s="11"/>
      <c r="F1435" s="9"/>
      <c r="G1435" s="9"/>
      <c r="H1435" s="9"/>
      <c r="I1435" s="9"/>
      <c r="J1435" s="10"/>
      <c r="K1435" s="9"/>
      <c r="L1435" s="9"/>
      <c r="M1435" s="12"/>
      <c r="N1435" s="9"/>
    </row>
    <row r="1436" spans="1:14" x14ac:dyDescent="0.25">
      <c r="A1436" s="9"/>
      <c r="B1436" s="10"/>
      <c r="C1436" s="11"/>
      <c r="D1436" s="9"/>
      <c r="E1436" s="11"/>
      <c r="F1436" s="9"/>
      <c r="G1436" s="9"/>
      <c r="H1436" s="9"/>
      <c r="I1436" s="9"/>
      <c r="J1436" s="10"/>
      <c r="K1436" s="9"/>
      <c r="L1436" s="9"/>
      <c r="M1436" s="12"/>
      <c r="N1436" s="9"/>
    </row>
    <row r="1437" spans="1:14" x14ac:dyDescent="0.25">
      <c r="A1437" s="9"/>
      <c r="B1437" s="10"/>
      <c r="C1437" s="11"/>
      <c r="D1437" s="9"/>
      <c r="E1437" s="11"/>
      <c r="F1437" s="9"/>
      <c r="G1437" s="9"/>
      <c r="H1437" s="9"/>
      <c r="I1437" s="9"/>
      <c r="J1437" s="10"/>
      <c r="K1437" s="9"/>
      <c r="L1437" s="9"/>
      <c r="M1437" s="12"/>
      <c r="N1437" s="9"/>
    </row>
    <row r="1438" spans="1:14" x14ac:dyDescent="0.25">
      <c r="A1438" s="9"/>
      <c r="B1438" s="10"/>
      <c r="C1438" s="11"/>
      <c r="D1438" s="9"/>
      <c r="E1438" s="11"/>
      <c r="F1438" s="9"/>
      <c r="G1438" s="9"/>
      <c r="H1438" s="9"/>
      <c r="I1438" s="9"/>
      <c r="J1438" s="10"/>
      <c r="K1438" s="9"/>
      <c r="L1438" s="9"/>
      <c r="M1438" s="12"/>
      <c r="N1438" s="9"/>
    </row>
    <row r="1439" spans="1:14" x14ac:dyDescent="0.25">
      <c r="A1439" s="9"/>
      <c r="B1439" s="10"/>
      <c r="C1439" s="11"/>
      <c r="D1439" s="9"/>
      <c r="E1439" s="11"/>
      <c r="F1439" s="9"/>
      <c r="G1439" s="9"/>
      <c r="H1439" s="9"/>
      <c r="I1439" s="9"/>
      <c r="J1439" s="10"/>
      <c r="K1439" s="9"/>
      <c r="L1439" s="9"/>
      <c r="M1439" s="12"/>
      <c r="N1439" s="9"/>
    </row>
    <row r="1440" spans="1:14" x14ac:dyDescent="0.25">
      <c r="A1440" s="9"/>
      <c r="B1440" s="10"/>
      <c r="C1440" s="11"/>
      <c r="D1440" s="9"/>
      <c r="E1440" s="11"/>
      <c r="F1440" s="9"/>
      <c r="G1440" s="9"/>
      <c r="H1440" s="9"/>
      <c r="I1440" s="9"/>
      <c r="J1440" s="10"/>
      <c r="K1440" s="9"/>
      <c r="L1440" s="9"/>
      <c r="M1440" s="12"/>
      <c r="N1440" s="9"/>
    </row>
    <row r="1441" spans="1:14" x14ac:dyDescent="0.25">
      <c r="A1441" s="9"/>
      <c r="B1441" s="10"/>
      <c r="C1441" s="11"/>
      <c r="D1441" s="9"/>
      <c r="E1441" s="11"/>
      <c r="F1441" s="9"/>
      <c r="G1441" s="9"/>
      <c r="H1441" s="9"/>
      <c r="I1441" s="9"/>
      <c r="J1441" s="10"/>
      <c r="K1441" s="9"/>
      <c r="L1441" s="9"/>
      <c r="M1441" s="12"/>
      <c r="N1441" s="9"/>
    </row>
    <row r="1442" spans="1:14" x14ac:dyDescent="0.25">
      <c r="A1442" s="9"/>
      <c r="B1442" s="10"/>
      <c r="C1442" s="11"/>
      <c r="D1442" s="9"/>
      <c r="E1442" s="11"/>
      <c r="F1442" s="9"/>
      <c r="G1442" s="9"/>
      <c r="H1442" s="9"/>
      <c r="I1442" s="9"/>
      <c r="J1442" s="10"/>
      <c r="K1442" s="9"/>
      <c r="L1442" s="9"/>
      <c r="M1442" s="12"/>
      <c r="N1442" s="9"/>
    </row>
    <row r="1443" spans="1:14" x14ac:dyDescent="0.25">
      <c r="A1443" s="9"/>
      <c r="B1443" s="10"/>
      <c r="C1443" s="11"/>
      <c r="D1443" s="9"/>
      <c r="E1443" s="11"/>
      <c r="F1443" s="9"/>
      <c r="G1443" s="9"/>
      <c r="H1443" s="9"/>
      <c r="I1443" s="9"/>
      <c r="J1443" s="10"/>
      <c r="K1443" s="9"/>
      <c r="L1443" s="9"/>
      <c r="M1443" s="12"/>
      <c r="N1443" s="9"/>
    </row>
    <row r="1444" spans="1:14" x14ac:dyDescent="0.25">
      <c r="A1444" s="9"/>
      <c r="B1444" s="10"/>
      <c r="C1444" s="11"/>
      <c r="D1444" s="9"/>
      <c r="E1444" s="11"/>
      <c r="F1444" s="9"/>
      <c r="G1444" s="9"/>
      <c r="H1444" s="9"/>
      <c r="I1444" s="9"/>
      <c r="J1444" s="10"/>
      <c r="K1444" s="9"/>
      <c r="L1444" s="9"/>
      <c r="M1444" s="12"/>
      <c r="N1444" s="9"/>
    </row>
    <row r="1445" spans="1:14" x14ac:dyDescent="0.25">
      <c r="A1445" s="9"/>
      <c r="B1445" s="10"/>
      <c r="C1445" s="11"/>
      <c r="D1445" s="9"/>
      <c r="E1445" s="11"/>
      <c r="F1445" s="9"/>
      <c r="G1445" s="9"/>
      <c r="H1445" s="9"/>
      <c r="I1445" s="9"/>
      <c r="J1445" s="10"/>
      <c r="K1445" s="9"/>
      <c r="L1445" s="9"/>
      <c r="M1445" s="12"/>
      <c r="N1445" s="9"/>
    </row>
    <row r="1446" spans="1:14" x14ac:dyDescent="0.25">
      <c r="A1446" s="9"/>
      <c r="B1446" s="10"/>
      <c r="C1446" s="11"/>
      <c r="D1446" s="9"/>
      <c r="E1446" s="11"/>
      <c r="F1446" s="9"/>
      <c r="G1446" s="9"/>
      <c r="H1446" s="9"/>
      <c r="I1446" s="9"/>
      <c r="J1446" s="10"/>
      <c r="K1446" s="9"/>
      <c r="L1446" s="9"/>
      <c r="M1446" s="12"/>
      <c r="N1446" s="9"/>
    </row>
    <row r="1447" spans="1:14" x14ac:dyDescent="0.25">
      <c r="A1447" s="9"/>
      <c r="B1447" s="10"/>
      <c r="C1447" s="11"/>
      <c r="D1447" s="9"/>
      <c r="E1447" s="11"/>
      <c r="F1447" s="9"/>
      <c r="G1447" s="9"/>
      <c r="H1447" s="9"/>
      <c r="I1447" s="9"/>
      <c r="J1447" s="10"/>
      <c r="K1447" s="9"/>
      <c r="L1447" s="9"/>
      <c r="M1447" s="12"/>
      <c r="N1447" s="9"/>
    </row>
    <row r="1448" spans="1:14" x14ac:dyDescent="0.25">
      <c r="A1448" s="9"/>
      <c r="B1448" s="10"/>
      <c r="C1448" s="11"/>
      <c r="D1448" s="9"/>
      <c r="E1448" s="11"/>
      <c r="F1448" s="9"/>
      <c r="G1448" s="9"/>
      <c r="H1448" s="9"/>
      <c r="I1448" s="9"/>
      <c r="J1448" s="10"/>
      <c r="K1448" s="9"/>
      <c r="L1448" s="9"/>
      <c r="M1448" s="12"/>
      <c r="N1448" s="9"/>
    </row>
    <row r="1449" spans="1:14" x14ac:dyDescent="0.25">
      <c r="A1449" s="9"/>
      <c r="B1449" s="10"/>
      <c r="C1449" s="11"/>
      <c r="D1449" s="9"/>
      <c r="E1449" s="11"/>
      <c r="F1449" s="9"/>
      <c r="G1449" s="9"/>
      <c r="H1449" s="9"/>
      <c r="I1449" s="9"/>
      <c r="J1449" s="10"/>
      <c r="K1449" s="9"/>
      <c r="L1449" s="9"/>
      <c r="M1449" s="12"/>
      <c r="N1449" s="9"/>
    </row>
    <row r="1450" spans="1:14" x14ac:dyDescent="0.25">
      <c r="A1450" s="9"/>
      <c r="B1450" s="10"/>
      <c r="C1450" s="11"/>
      <c r="D1450" s="9"/>
      <c r="E1450" s="11"/>
      <c r="F1450" s="9"/>
      <c r="G1450" s="9"/>
      <c r="H1450" s="9"/>
      <c r="I1450" s="9"/>
      <c r="J1450" s="10"/>
      <c r="K1450" s="9"/>
      <c r="L1450" s="9"/>
      <c r="M1450" s="12"/>
      <c r="N1450" s="9"/>
    </row>
    <row r="1451" spans="1:14" x14ac:dyDescent="0.25">
      <c r="A1451" s="9"/>
      <c r="B1451" s="10"/>
      <c r="C1451" s="11"/>
      <c r="D1451" s="9"/>
      <c r="E1451" s="11"/>
      <c r="F1451" s="9"/>
      <c r="G1451" s="9"/>
      <c r="H1451" s="9"/>
      <c r="I1451" s="9"/>
      <c r="J1451" s="10"/>
      <c r="K1451" s="9"/>
      <c r="L1451" s="9"/>
      <c r="M1451" s="12"/>
      <c r="N1451" s="9"/>
    </row>
    <row r="1452" spans="1:14" x14ac:dyDescent="0.25">
      <c r="A1452" s="9"/>
      <c r="B1452" s="10"/>
      <c r="C1452" s="11"/>
      <c r="D1452" s="9"/>
      <c r="E1452" s="11"/>
      <c r="F1452" s="9"/>
      <c r="G1452" s="9"/>
      <c r="H1452" s="9"/>
      <c r="I1452" s="9"/>
      <c r="J1452" s="10"/>
      <c r="K1452" s="9"/>
      <c r="L1452" s="9"/>
      <c r="M1452" s="12"/>
      <c r="N1452" s="9"/>
    </row>
    <row r="1453" spans="1:14" x14ac:dyDescent="0.25">
      <c r="A1453" s="9"/>
      <c r="B1453" s="10"/>
      <c r="C1453" s="11"/>
      <c r="D1453" s="9"/>
      <c r="E1453" s="11"/>
      <c r="F1453" s="9"/>
      <c r="G1453" s="9"/>
      <c r="H1453" s="9"/>
      <c r="I1453" s="9"/>
      <c r="J1453" s="10"/>
      <c r="K1453" s="9"/>
      <c r="L1453" s="9"/>
      <c r="M1453" s="12"/>
      <c r="N1453" s="9"/>
    </row>
    <row r="1454" spans="1:14" x14ac:dyDescent="0.25">
      <c r="A1454" s="9"/>
      <c r="B1454" s="10"/>
      <c r="C1454" s="11"/>
      <c r="D1454" s="9"/>
      <c r="E1454" s="11"/>
      <c r="F1454" s="9"/>
      <c r="G1454" s="9"/>
      <c r="H1454" s="9"/>
      <c r="I1454" s="9"/>
      <c r="J1454" s="10"/>
      <c r="K1454" s="9"/>
      <c r="L1454" s="9"/>
      <c r="M1454" s="12"/>
      <c r="N1454" s="9"/>
    </row>
    <row r="1455" spans="1:14" x14ac:dyDescent="0.25">
      <c r="A1455" s="9"/>
      <c r="B1455" s="10"/>
      <c r="C1455" s="11"/>
      <c r="D1455" s="9"/>
      <c r="E1455" s="11"/>
      <c r="F1455" s="9"/>
      <c r="G1455" s="9"/>
      <c r="H1455" s="9"/>
      <c r="I1455" s="9"/>
      <c r="J1455" s="10"/>
      <c r="K1455" s="9"/>
      <c r="L1455" s="9"/>
      <c r="M1455" s="12"/>
      <c r="N1455" s="9"/>
    </row>
    <row r="1456" spans="1:14" x14ac:dyDescent="0.25">
      <c r="A1456" s="9"/>
      <c r="B1456" s="10"/>
      <c r="C1456" s="11"/>
      <c r="D1456" s="9"/>
      <c r="E1456" s="11"/>
      <c r="F1456" s="9"/>
      <c r="G1456" s="9"/>
      <c r="H1456" s="9"/>
      <c r="I1456" s="9"/>
      <c r="J1456" s="10"/>
      <c r="K1456" s="9"/>
      <c r="L1456" s="9"/>
      <c r="M1456" s="12"/>
      <c r="N1456" s="9"/>
    </row>
    <row r="1457" spans="1:14" x14ac:dyDescent="0.25">
      <c r="A1457" s="9"/>
      <c r="B1457" s="10"/>
      <c r="C1457" s="11"/>
      <c r="D1457" s="9"/>
      <c r="E1457" s="11"/>
      <c r="F1457" s="9"/>
      <c r="G1457" s="9"/>
      <c r="H1457" s="9"/>
      <c r="I1457" s="9"/>
      <c r="J1457" s="10"/>
      <c r="K1457" s="9"/>
      <c r="L1457" s="9"/>
      <c r="M1457" s="12"/>
      <c r="N1457" s="9"/>
    </row>
    <row r="1458" spans="1:14" x14ac:dyDescent="0.25">
      <c r="A1458" s="9"/>
      <c r="B1458" s="10"/>
      <c r="C1458" s="11"/>
      <c r="D1458" s="9"/>
      <c r="E1458" s="11"/>
      <c r="F1458" s="9"/>
      <c r="G1458" s="9"/>
      <c r="H1458" s="9"/>
      <c r="I1458" s="9"/>
      <c r="J1458" s="10"/>
      <c r="K1458" s="9"/>
      <c r="L1458" s="9"/>
      <c r="M1458" s="12"/>
      <c r="N1458" s="9"/>
    </row>
    <row r="1459" spans="1:14" x14ac:dyDescent="0.25">
      <c r="A1459" s="9"/>
      <c r="B1459" s="10"/>
      <c r="C1459" s="11"/>
      <c r="D1459" s="9"/>
      <c r="E1459" s="11"/>
      <c r="F1459" s="9"/>
      <c r="G1459" s="9"/>
      <c r="H1459" s="9"/>
      <c r="I1459" s="9"/>
      <c r="J1459" s="10"/>
      <c r="K1459" s="9"/>
      <c r="L1459" s="9"/>
      <c r="M1459" s="12"/>
      <c r="N1459" s="9"/>
    </row>
    <row r="1460" spans="1:14" x14ac:dyDescent="0.25">
      <c r="A1460" s="9"/>
      <c r="B1460" s="10"/>
      <c r="C1460" s="11"/>
      <c r="D1460" s="9"/>
      <c r="E1460" s="11"/>
      <c r="F1460" s="9"/>
      <c r="G1460" s="9"/>
      <c r="H1460" s="9"/>
      <c r="I1460" s="9"/>
      <c r="J1460" s="10"/>
      <c r="K1460" s="9"/>
      <c r="L1460" s="9"/>
      <c r="M1460" s="12"/>
      <c r="N1460" s="9"/>
    </row>
    <row r="1461" spans="1:14" x14ac:dyDescent="0.25">
      <c r="A1461" s="9"/>
      <c r="B1461" s="10"/>
      <c r="C1461" s="11"/>
      <c r="D1461" s="9"/>
      <c r="E1461" s="11"/>
      <c r="F1461" s="9"/>
      <c r="G1461" s="9"/>
      <c r="H1461" s="9"/>
      <c r="I1461" s="9"/>
      <c r="J1461" s="10"/>
      <c r="K1461" s="9"/>
      <c r="L1461" s="9"/>
      <c r="M1461" s="12"/>
      <c r="N1461" s="9"/>
    </row>
    <row r="1462" spans="1:14" x14ac:dyDescent="0.25">
      <c r="A1462" s="9"/>
      <c r="B1462" s="10"/>
      <c r="C1462" s="11"/>
      <c r="D1462" s="9"/>
      <c r="E1462" s="11"/>
      <c r="F1462" s="9"/>
      <c r="G1462" s="9"/>
      <c r="H1462" s="9"/>
      <c r="I1462" s="9"/>
      <c r="J1462" s="10"/>
      <c r="K1462" s="9"/>
      <c r="L1462" s="9"/>
      <c r="M1462" s="12"/>
      <c r="N1462" s="9"/>
    </row>
    <row r="1463" spans="1:14" x14ac:dyDescent="0.25">
      <c r="A1463" s="9"/>
      <c r="B1463" s="10"/>
      <c r="C1463" s="11"/>
      <c r="D1463" s="9"/>
      <c r="E1463" s="11"/>
      <c r="F1463" s="9"/>
      <c r="G1463" s="9"/>
      <c r="H1463" s="9"/>
      <c r="I1463" s="9"/>
      <c r="J1463" s="10"/>
      <c r="K1463" s="9"/>
      <c r="L1463" s="9"/>
      <c r="M1463" s="12"/>
      <c r="N1463" s="9"/>
    </row>
    <row r="1464" spans="1:14" x14ac:dyDescent="0.25">
      <c r="A1464" s="9"/>
      <c r="B1464" s="10"/>
      <c r="C1464" s="11"/>
      <c r="D1464" s="9"/>
      <c r="E1464" s="11"/>
      <c r="F1464" s="9"/>
      <c r="G1464" s="9"/>
      <c r="H1464" s="9"/>
      <c r="I1464" s="9"/>
      <c r="J1464" s="10"/>
      <c r="K1464" s="9"/>
      <c r="L1464" s="9"/>
      <c r="M1464" s="12"/>
      <c r="N1464" s="9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723"/>
  <sheetViews>
    <sheetView workbookViewId="0"/>
  </sheetViews>
  <sheetFormatPr defaultColWidth="14.42578125" defaultRowHeight="15" customHeight="1" x14ac:dyDescent="0.25"/>
  <sheetData>
    <row r="1" spans="1:14" x14ac:dyDescent="0.25">
      <c r="A1" s="8" t="s">
        <v>398</v>
      </c>
      <c r="B1" s="8" t="s">
        <v>1565</v>
      </c>
      <c r="C1" s="8" t="s">
        <v>1566</v>
      </c>
      <c r="D1" s="8" t="s">
        <v>1567</v>
      </c>
      <c r="E1" s="8" t="s">
        <v>1568</v>
      </c>
      <c r="F1" s="8" t="s">
        <v>1569</v>
      </c>
      <c r="G1" s="8" t="s">
        <v>1570</v>
      </c>
      <c r="H1" s="8" t="s">
        <v>1571</v>
      </c>
      <c r="I1" s="8" t="s">
        <v>1572</v>
      </c>
      <c r="J1" s="8" t="s">
        <v>1573</v>
      </c>
      <c r="K1" s="8" t="s">
        <v>1574</v>
      </c>
      <c r="L1" s="8" t="s">
        <v>1575</v>
      </c>
      <c r="M1" s="8" t="s">
        <v>1576</v>
      </c>
      <c r="N1" s="8" t="s">
        <v>1577</v>
      </c>
    </row>
    <row r="2" spans="1:14" x14ac:dyDescent="0.25">
      <c r="A2" s="9" t="s">
        <v>399</v>
      </c>
      <c r="B2" s="10">
        <v>44561</v>
      </c>
      <c r="C2" s="11">
        <v>1</v>
      </c>
      <c r="D2" s="9" t="s">
        <v>104</v>
      </c>
      <c r="E2" s="11">
        <v>2437</v>
      </c>
      <c r="F2" s="9" t="s">
        <v>1654</v>
      </c>
      <c r="G2" s="9" t="s">
        <v>1581</v>
      </c>
      <c r="H2" s="9" t="s">
        <v>1582</v>
      </c>
      <c r="I2" s="9" t="s">
        <v>1583</v>
      </c>
      <c r="J2" s="10">
        <v>44561</v>
      </c>
      <c r="K2" s="9" t="s">
        <v>1657</v>
      </c>
      <c r="L2" s="9" t="s">
        <v>1658</v>
      </c>
      <c r="M2" s="12">
        <v>47058135000</v>
      </c>
      <c r="N2" s="9" t="s">
        <v>1585</v>
      </c>
    </row>
    <row r="3" spans="1:14" x14ac:dyDescent="0.25">
      <c r="A3" s="9" t="s">
        <v>400</v>
      </c>
      <c r="B3" s="10">
        <v>44561</v>
      </c>
      <c r="C3" s="11">
        <v>1</v>
      </c>
      <c r="D3" s="9" t="s">
        <v>401</v>
      </c>
      <c r="E3" s="11">
        <v>14451</v>
      </c>
      <c r="F3" s="9" t="s">
        <v>1654</v>
      </c>
      <c r="G3" s="9" t="s">
        <v>1581</v>
      </c>
      <c r="H3" s="9" t="s">
        <v>1582</v>
      </c>
      <c r="I3" s="9" t="s">
        <v>1583</v>
      </c>
      <c r="J3" s="10">
        <v>44561</v>
      </c>
      <c r="K3" s="9" t="s">
        <v>1657</v>
      </c>
      <c r="L3" s="9" t="s">
        <v>1658</v>
      </c>
      <c r="M3" s="12">
        <v>12053000</v>
      </c>
      <c r="N3" s="9" t="s">
        <v>1585</v>
      </c>
    </row>
    <row r="4" spans="1:14" x14ac:dyDescent="0.25">
      <c r="A4" s="9" t="s">
        <v>402</v>
      </c>
      <c r="B4" s="10">
        <v>44561</v>
      </c>
      <c r="C4" s="11">
        <v>1</v>
      </c>
      <c r="D4" s="9" t="s">
        <v>403</v>
      </c>
      <c r="E4" s="11">
        <v>26190</v>
      </c>
      <c r="F4" s="9" t="s">
        <v>1654</v>
      </c>
      <c r="G4" s="9" t="s">
        <v>1581</v>
      </c>
      <c r="H4" s="9" t="s">
        <v>1582</v>
      </c>
      <c r="I4" s="9" t="s">
        <v>1583</v>
      </c>
      <c r="J4" s="10">
        <v>44561</v>
      </c>
      <c r="K4" s="9" t="s">
        <v>1657</v>
      </c>
      <c r="L4" s="9" t="s">
        <v>1658</v>
      </c>
      <c r="M4" s="12">
        <v>1214321000</v>
      </c>
      <c r="N4" s="9" t="s">
        <v>1585</v>
      </c>
    </row>
    <row r="5" spans="1:14" x14ac:dyDescent="0.25">
      <c r="A5" s="9" t="s">
        <v>404</v>
      </c>
      <c r="B5" s="10">
        <v>44561</v>
      </c>
      <c r="C5" s="11">
        <v>1</v>
      </c>
      <c r="D5" s="9" t="s">
        <v>405</v>
      </c>
      <c r="E5" s="11">
        <v>14613</v>
      </c>
      <c r="F5" s="9" t="s">
        <v>1654</v>
      </c>
      <c r="G5" s="9" t="s">
        <v>1581</v>
      </c>
      <c r="H5" s="9" t="s">
        <v>1582</v>
      </c>
      <c r="I5" s="9" t="s">
        <v>1583</v>
      </c>
      <c r="J5" s="10">
        <v>44561</v>
      </c>
      <c r="K5" s="9" t="s">
        <v>1657</v>
      </c>
      <c r="L5" s="9" t="s">
        <v>1658</v>
      </c>
      <c r="M5" s="12">
        <v>87876000</v>
      </c>
      <c r="N5" s="9" t="s">
        <v>1585</v>
      </c>
    </row>
    <row r="6" spans="1:14" x14ac:dyDescent="0.25">
      <c r="A6" s="9" t="s">
        <v>406</v>
      </c>
      <c r="B6" s="10">
        <v>44561</v>
      </c>
      <c r="C6" s="11">
        <v>2</v>
      </c>
      <c r="D6" s="9" t="s">
        <v>407</v>
      </c>
      <c r="E6" s="11">
        <v>26174</v>
      </c>
      <c r="F6" s="9" t="s">
        <v>1654</v>
      </c>
      <c r="G6" s="9" t="s">
        <v>1581</v>
      </c>
      <c r="H6" s="9" t="s">
        <v>1582</v>
      </c>
      <c r="I6" s="9" t="s">
        <v>1583</v>
      </c>
      <c r="J6" s="10">
        <v>44561</v>
      </c>
      <c r="K6" s="9" t="s">
        <v>1657</v>
      </c>
      <c r="L6" s="9" t="s">
        <v>1658</v>
      </c>
      <c r="M6" s="12">
        <v>4918329000</v>
      </c>
      <c r="N6" s="9" t="s">
        <v>1585</v>
      </c>
    </row>
    <row r="7" spans="1:14" x14ac:dyDescent="0.25">
      <c r="A7" s="9" t="s">
        <v>408</v>
      </c>
      <c r="B7" s="10">
        <v>44561</v>
      </c>
      <c r="C7" s="11">
        <v>1</v>
      </c>
      <c r="D7" s="9" t="s">
        <v>409</v>
      </c>
      <c r="E7" s="11">
        <v>26069</v>
      </c>
      <c r="F7" s="9" t="s">
        <v>1654</v>
      </c>
      <c r="G7" s="9" t="s">
        <v>1581</v>
      </c>
      <c r="H7" s="9" t="s">
        <v>1582</v>
      </c>
      <c r="I7" s="9" t="s">
        <v>1583</v>
      </c>
      <c r="J7" s="10">
        <v>44561</v>
      </c>
      <c r="K7" s="9" t="s">
        <v>1657</v>
      </c>
      <c r="L7" s="9" t="s">
        <v>1658</v>
      </c>
      <c r="M7" s="12">
        <v>1810901000</v>
      </c>
      <c r="N7" s="9" t="s">
        <v>1585</v>
      </c>
    </row>
    <row r="8" spans="1:14" x14ac:dyDescent="0.25">
      <c r="A8" s="9" t="s">
        <v>410</v>
      </c>
      <c r="B8" s="10">
        <v>44561</v>
      </c>
      <c r="C8" s="11">
        <v>1</v>
      </c>
      <c r="D8" s="9" t="s">
        <v>141</v>
      </c>
      <c r="E8" s="11">
        <v>14818</v>
      </c>
      <c r="F8" s="9" t="s">
        <v>1654</v>
      </c>
      <c r="G8" s="9" t="s">
        <v>1581</v>
      </c>
      <c r="H8" s="9" t="s">
        <v>1588</v>
      </c>
      <c r="I8" s="9" t="s">
        <v>1583</v>
      </c>
      <c r="J8" s="10">
        <v>44561</v>
      </c>
      <c r="K8" s="9" t="s">
        <v>1657</v>
      </c>
      <c r="L8" s="9" t="s">
        <v>1658</v>
      </c>
      <c r="M8" s="12">
        <v>0</v>
      </c>
      <c r="N8" s="9" t="s">
        <v>1585</v>
      </c>
    </row>
    <row r="9" spans="1:14" x14ac:dyDescent="0.25">
      <c r="A9" s="9" t="s">
        <v>411</v>
      </c>
      <c r="B9" s="10">
        <v>44561</v>
      </c>
      <c r="C9" s="11">
        <v>1</v>
      </c>
      <c r="D9" s="9" t="s">
        <v>362</v>
      </c>
      <c r="E9" s="11">
        <v>11258</v>
      </c>
      <c r="F9" s="9" t="s">
        <v>1654</v>
      </c>
      <c r="G9" s="9" t="s">
        <v>1581</v>
      </c>
      <c r="H9" s="9" t="s">
        <v>1582</v>
      </c>
      <c r="I9" s="9" t="s">
        <v>1583</v>
      </c>
      <c r="J9" s="10">
        <v>44561</v>
      </c>
      <c r="K9" s="9" t="s">
        <v>1657</v>
      </c>
      <c r="L9" s="9" t="s">
        <v>1658</v>
      </c>
      <c r="M9" s="12">
        <v>2344586000</v>
      </c>
      <c r="N9" s="9" t="s">
        <v>1585</v>
      </c>
    </row>
    <row r="10" spans="1:14" x14ac:dyDescent="0.25">
      <c r="A10" s="9" t="s">
        <v>412</v>
      </c>
      <c r="B10" s="10">
        <v>44561</v>
      </c>
      <c r="C10" s="11">
        <v>1</v>
      </c>
      <c r="D10" s="9" t="s">
        <v>413</v>
      </c>
      <c r="E10" s="11">
        <v>15423</v>
      </c>
      <c r="F10" s="9" t="s">
        <v>1654</v>
      </c>
      <c r="G10" s="9" t="s">
        <v>1581</v>
      </c>
      <c r="H10" s="9" t="s">
        <v>1582</v>
      </c>
      <c r="I10" s="9" t="s">
        <v>1583</v>
      </c>
      <c r="J10" s="10">
        <v>44561</v>
      </c>
      <c r="K10" s="9" t="s">
        <v>1657</v>
      </c>
      <c r="L10" s="9" t="s">
        <v>1658</v>
      </c>
      <c r="M10" s="12">
        <v>8196000</v>
      </c>
      <c r="N10" s="9" t="s">
        <v>1585</v>
      </c>
    </row>
    <row r="11" spans="1:14" x14ac:dyDescent="0.25">
      <c r="A11" s="9" t="s">
        <v>414</v>
      </c>
      <c r="B11" s="10">
        <v>44561</v>
      </c>
      <c r="C11" s="11">
        <v>1</v>
      </c>
      <c r="D11" s="9" t="s">
        <v>415</v>
      </c>
      <c r="E11" s="11">
        <v>16772</v>
      </c>
      <c r="F11" s="9" t="s">
        <v>1654</v>
      </c>
      <c r="G11" s="9" t="s">
        <v>1581</v>
      </c>
      <c r="H11" s="9" t="s">
        <v>1582</v>
      </c>
      <c r="I11" s="9" t="s">
        <v>1583</v>
      </c>
      <c r="J11" s="10">
        <v>44561</v>
      </c>
      <c r="K11" s="9" t="s">
        <v>1657</v>
      </c>
      <c r="L11" s="9" t="s">
        <v>1658</v>
      </c>
      <c r="M11" s="12">
        <v>4791050000</v>
      </c>
      <c r="N11" s="9" t="s">
        <v>1585</v>
      </c>
    </row>
    <row r="12" spans="1:14" x14ac:dyDescent="0.25">
      <c r="A12" s="9" t="s">
        <v>416</v>
      </c>
      <c r="B12" s="10">
        <v>44561</v>
      </c>
      <c r="C12" s="11">
        <v>1</v>
      </c>
      <c r="D12" s="9" t="s">
        <v>417</v>
      </c>
      <c r="E12" s="11">
        <v>24880</v>
      </c>
      <c r="F12" s="9" t="s">
        <v>1654</v>
      </c>
      <c r="G12" s="9" t="s">
        <v>1581</v>
      </c>
      <c r="H12" s="9" t="s">
        <v>1582</v>
      </c>
      <c r="I12" s="9" t="s">
        <v>1583</v>
      </c>
      <c r="J12" s="10">
        <v>44561</v>
      </c>
      <c r="K12" s="9" t="s">
        <v>1657</v>
      </c>
      <c r="L12" s="9" t="s">
        <v>1658</v>
      </c>
      <c r="M12" s="12">
        <v>1004428000</v>
      </c>
      <c r="N12" s="9" t="s">
        <v>1585</v>
      </c>
    </row>
    <row r="13" spans="1:14" x14ac:dyDescent="0.25">
      <c r="A13" s="9" t="s">
        <v>420</v>
      </c>
      <c r="B13" s="10">
        <v>44561</v>
      </c>
      <c r="C13" s="11">
        <v>1</v>
      </c>
      <c r="D13" s="9" t="s">
        <v>345</v>
      </c>
      <c r="E13" s="11">
        <v>14966</v>
      </c>
      <c r="F13" s="9" t="s">
        <v>1654</v>
      </c>
      <c r="G13" s="9" t="s">
        <v>1581</v>
      </c>
      <c r="H13" s="9" t="s">
        <v>1582</v>
      </c>
      <c r="I13" s="9" t="s">
        <v>1583</v>
      </c>
      <c r="J13" s="10">
        <v>44561</v>
      </c>
      <c r="K13" s="9" t="s">
        <v>1657</v>
      </c>
      <c r="L13" s="9" t="s">
        <v>1658</v>
      </c>
      <c r="M13" s="12">
        <v>9561000</v>
      </c>
      <c r="N13" s="9" t="s">
        <v>1585</v>
      </c>
    </row>
    <row r="14" spans="1:14" x14ac:dyDescent="0.25">
      <c r="A14" s="9" t="s">
        <v>421</v>
      </c>
      <c r="B14" s="10">
        <v>44561</v>
      </c>
      <c r="C14" s="11">
        <v>1</v>
      </c>
      <c r="D14" s="9" t="s">
        <v>422</v>
      </c>
      <c r="E14" s="11">
        <v>22594</v>
      </c>
      <c r="F14" s="9" t="s">
        <v>1654</v>
      </c>
      <c r="G14" s="9" t="s">
        <v>1581</v>
      </c>
      <c r="H14" s="9" t="s">
        <v>1582</v>
      </c>
      <c r="I14" s="9" t="s">
        <v>1583</v>
      </c>
      <c r="J14" s="10">
        <v>44561</v>
      </c>
      <c r="K14" s="9" t="s">
        <v>1657</v>
      </c>
      <c r="L14" s="9" t="s">
        <v>1658</v>
      </c>
      <c r="M14" s="12">
        <v>490278000</v>
      </c>
      <c r="N14" s="9" t="s">
        <v>1585</v>
      </c>
    </row>
    <row r="15" spans="1:14" x14ac:dyDescent="0.25">
      <c r="A15" s="9" t="s">
        <v>423</v>
      </c>
      <c r="B15" s="10">
        <v>44561</v>
      </c>
      <c r="C15" s="11">
        <v>1</v>
      </c>
      <c r="D15" s="9" t="s">
        <v>232</v>
      </c>
      <c r="E15" s="11">
        <v>18589</v>
      </c>
      <c r="F15" s="9" t="s">
        <v>1654</v>
      </c>
      <c r="G15" s="9" t="s">
        <v>1581</v>
      </c>
      <c r="H15" s="9" t="s">
        <v>1582</v>
      </c>
      <c r="I15" s="9" t="s">
        <v>1583</v>
      </c>
      <c r="J15" s="10">
        <v>44561</v>
      </c>
      <c r="K15" s="9" t="s">
        <v>1657</v>
      </c>
      <c r="L15" s="9" t="s">
        <v>1658</v>
      </c>
      <c r="M15" s="12">
        <v>198668000</v>
      </c>
      <c r="N15" s="9" t="s">
        <v>1585</v>
      </c>
    </row>
    <row r="16" spans="1:14" x14ac:dyDescent="0.25">
      <c r="A16" s="9" t="s">
        <v>424</v>
      </c>
      <c r="B16" s="10">
        <v>44561</v>
      </c>
      <c r="C16" s="11">
        <v>1</v>
      </c>
      <c r="D16" s="9" t="s">
        <v>425</v>
      </c>
      <c r="E16" s="11">
        <v>15091</v>
      </c>
      <c r="F16" s="9" t="s">
        <v>1654</v>
      </c>
      <c r="G16" s="9" t="s">
        <v>1581</v>
      </c>
      <c r="H16" s="9" t="s">
        <v>1582</v>
      </c>
      <c r="I16" s="9" t="s">
        <v>1583</v>
      </c>
      <c r="J16" s="10">
        <v>44561</v>
      </c>
      <c r="K16" s="9" t="s">
        <v>1657</v>
      </c>
      <c r="L16" s="9" t="s">
        <v>1658</v>
      </c>
      <c r="M16" s="12">
        <v>0</v>
      </c>
      <c r="N16" s="9" t="s">
        <v>1585</v>
      </c>
    </row>
    <row r="17" spans="1:14" x14ac:dyDescent="0.25">
      <c r="A17" s="9" t="s">
        <v>426</v>
      </c>
      <c r="B17" s="10">
        <v>44561</v>
      </c>
      <c r="C17" s="11">
        <v>1</v>
      </c>
      <c r="D17" s="9" t="s">
        <v>64</v>
      </c>
      <c r="E17" s="11">
        <v>20990</v>
      </c>
      <c r="F17" s="9" t="s">
        <v>1654</v>
      </c>
      <c r="G17" s="9" t="s">
        <v>1581</v>
      </c>
      <c r="H17" s="9" t="s">
        <v>1582</v>
      </c>
      <c r="I17" s="9" t="s">
        <v>1583</v>
      </c>
      <c r="J17" s="10">
        <v>44561</v>
      </c>
      <c r="K17" s="9" t="s">
        <v>1657</v>
      </c>
      <c r="L17" s="9" t="s">
        <v>1658</v>
      </c>
      <c r="M17" s="12">
        <v>12804407000</v>
      </c>
      <c r="N17" s="9" t="s">
        <v>1585</v>
      </c>
    </row>
    <row r="18" spans="1:14" x14ac:dyDescent="0.25">
      <c r="A18" s="9" t="s">
        <v>427</v>
      </c>
      <c r="B18" s="10">
        <v>44561</v>
      </c>
      <c r="C18" s="11">
        <v>4</v>
      </c>
      <c r="D18" s="9" t="s">
        <v>195</v>
      </c>
      <c r="E18" s="11">
        <v>15253</v>
      </c>
      <c r="F18" s="9" t="s">
        <v>1654</v>
      </c>
      <c r="G18" s="9" t="s">
        <v>1581</v>
      </c>
      <c r="H18" s="9" t="s">
        <v>1582</v>
      </c>
      <c r="I18" s="9" t="s">
        <v>1583</v>
      </c>
      <c r="J18" s="10">
        <v>44561</v>
      </c>
      <c r="K18" s="9" t="s">
        <v>1657</v>
      </c>
      <c r="L18" s="9" t="s">
        <v>1658</v>
      </c>
      <c r="M18" s="12">
        <v>6286824000</v>
      </c>
      <c r="N18" s="9" t="s">
        <v>1585</v>
      </c>
    </row>
    <row r="19" spans="1:14" x14ac:dyDescent="0.25">
      <c r="A19" s="9" t="s">
        <v>428</v>
      </c>
      <c r="B19" s="10">
        <v>44561</v>
      </c>
      <c r="C19" s="11">
        <v>1</v>
      </c>
      <c r="D19" s="9" t="s">
        <v>429</v>
      </c>
      <c r="E19" s="11">
        <v>15199</v>
      </c>
      <c r="F19" s="9" t="s">
        <v>1654</v>
      </c>
      <c r="G19" s="9" t="s">
        <v>1581</v>
      </c>
      <c r="H19" s="9" t="s">
        <v>1582</v>
      </c>
      <c r="I19" s="9" t="s">
        <v>1583</v>
      </c>
      <c r="J19" s="10">
        <v>44561</v>
      </c>
      <c r="K19" s="9" t="s">
        <v>1657</v>
      </c>
      <c r="L19" s="9" t="s">
        <v>1658</v>
      </c>
      <c r="M19" s="12">
        <v>43000</v>
      </c>
      <c r="N19" s="9" t="s">
        <v>1585</v>
      </c>
    </row>
    <row r="20" spans="1:14" x14ac:dyDescent="0.25">
      <c r="A20" s="9" t="s">
        <v>430</v>
      </c>
      <c r="B20" s="10">
        <v>44561</v>
      </c>
      <c r="C20" s="11">
        <v>1</v>
      </c>
      <c r="D20" s="9" t="s">
        <v>207</v>
      </c>
      <c r="E20" s="11">
        <v>15369</v>
      </c>
      <c r="F20" s="9" t="s">
        <v>1654</v>
      </c>
      <c r="G20" s="9" t="s">
        <v>1581</v>
      </c>
      <c r="H20" s="9" t="s">
        <v>1582</v>
      </c>
      <c r="I20" s="9" t="s">
        <v>1583</v>
      </c>
      <c r="J20" s="10">
        <v>44561</v>
      </c>
      <c r="K20" s="9" t="s">
        <v>1657</v>
      </c>
      <c r="L20" s="9" t="s">
        <v>1658</v>
      </c>
      <c r="M20" s="12">
        <v>2778916000</v>
      </c>
      <c r="N20" s="9" t="s">
        <v>1585</v>
      </c>
    </row>
    <row r="21" spans="1:14" x14ac:dyDescent="0.25">
      <c r="A21" s="9" t="s">
        <v>431</v>
      </c>
      <c r="B21" s="10">
        <v>44561</v>
      </c>
      <c r="C21" s="11">
        <v>1</v>
      </c>
      <c r="D21" s="9" t="s">
        <v>147</v>
      </c>
      <c r="E21" s="11">
        <v>19208</v>
      </c>
      <c r="F21" s="9" t="s">
        <v>1654</v>
      </c>
      <c r="G21" s="9" t="s">
        <v>1581</v>
      </c>
      <c r="H21" s="9" t="s">
        <v>1582</v>
      </c>
      <c r="I21" s="9" t="s">
        <v>1583</v>
      </c>
      <c r="J21" s="10">
        <v>44561</v>
      </c>
      <c r="K21" s="9" t="s">
        <v>1657</v>
      </c>
      <c r="L21" s="9" t="s">
        <v>1658</v>
      </c>
      <c r="M21" s="12">
        <v>7628000</v>
      </c>
      <c r="N21" s="9" t="s">
        <v>1585</v>
      </c>
    </row>
    <row r="22" spans="1:14" x14ac:dyDescent="0.25">
      <c r="A22" s="9" t="s">
        <v>432</v>
      </c>
      <c r="B22" s="10">
        <v>44561</v>
      </c>
      <c r="C22" s="11">
        <v>1</v>
      </c>
      <c r="D22" s="9" t="s">
        <v>433</v>
      </c>
      <c r="E22" s="11">
        <v>24937</v>
      </c>
      <c r="F22" s="9" t="s">
        <v>1654</v>
      </c>
      <c r="G22" s="9" t="s">
        <v>1581</v>
      </c>
      <c r="H22" s="9" t="s">
        <v>1582</v>
      </c>
      <c r="I22" s="9" t="s">
        <v>1583</v>
      </c>
      <c r="J22" s="10">
        <v>44561</v>
      </c>
      <c r="K22" s="9" t="s">
        <v>1657</v>
      </c>
      <c r="L22" s="9" t="s">
        <v>1658</v>
      </c>
      <c r="M22" s="12">
        <v>102576000</v>
      </c>
      <c r="N22" s="9" t="s">
        <v>1585</v>
      </c>
    </row>
    <row r="23" spans="1:14" x14ac:dyDescent="0.25">
      <c r="A23" s="9" t="s">
        <v>434</v>
      </c>
      <c r="B23" s="10">
        <v>44561</v>
      </c>
      <c r="C23" s="11">
        <v>1</v>
      </c>
      <c r="D23" s="9" t="s">
        <v>435</v>
      </c>
      <c r="E23" s="11">
        <v>15717</v>
      </c>
      <c r="F23" s="9" t="s">
        <v>1654</v>
      </c>
      <c r="G23" s="9" t="s">
        <v>1581</v>
      </c>
      <c r="H23" s="9" t="s">
        <v>1582</v>
      </c>
      <c r="I23" s="9" t="s">
        <v>1583</v>
      </c>
      <c r="J23" s="10">
        <v>44561</v>
      </c>
      <c r="K23" s="9" t="s">
        <v>1657</v>
      </c>
      <c r="L23" s="9" t="s">
        <v>1658</v>
      </c>
      <c r="M23" s="12">
        <v>352000</v>
      </c>
      <c r="N23" s="9" t="s">
        <v>1585</v>
      </c>
    </row>
    <row r="24" spans="1:14" x14ac:dyDescent="0.25">
      <c r="A24" s="9" t="s">
        <v>436</v>
      </c>
      <c r="B24" s="10">
        <v>44561</v>
      </c>
      <c r="C24" s="11">
        <v>2</v>
      </c>
      <c r="D24" s="9" t="s">
        <v>437</v>
      </c>
      <c r="E24" s="11">
        <v>21733</v>
      </c>
      <c r="F24" s="9" t="s">
        <v>1654</v>
      </c>
      <c r="G24" s="9" t="s">
        <v>1581</v>
      </c>
      <c r="H24" s="9" t="s">
        <v>1582</v>
      </c>
      <c r="I24" s="9" t="s">
        <v>1583</v>
      </c>
      <c r="J24" s="10">
        <v>44561</v>
      </c>
      <c r="K24" s="9" t="s">
        <v>1657</v>
      </c>
      <c r="L24" s="9" t="s">
        <v>1658</v>
      </c>
      <c r="M24" s="12">
        <v>7072584000</v>
      </c>
      <c r="N24" s="9" t="s">
        <v>1585</v>
      </c>
    </row>
    <row r="25" spans="1:14" x14ac:dyDescent="0.25">
      <c r="A25" s="9" t="s">
        <v>438</v>
      </c>
      <c r="B25" s="10">
        <v>44561</v>
      </c>
      <c r="C25" s="11">
        <v>1</v>
      </c>
      <c r="D25" s="9" t="s">
        <v>292</v>
      </c>
      <c r="E25" s="11">
        <v>15539</v>
      </c>
      <c r="F25" s="9" t="s">
        <v>1654</v>
      </c>
      <c r="G25" s="9" t="s">
        <v>1581</v>
      </c>
      <c r="H25" s="9" t="s">
        <v>1582</v>
      </c>
      <c r="I25" s="9" t="s">
        <v>1583</v>
      </c>
      <c r="J25" s="10">
        <v>44561</v>
      </c>
      <c r="K25" s="9" t="s">
        <v>1657</v>
      </c>
      <c r="L25" s="9" t="s">
        <v>1658</v>
      </c>
      <c r="M25" s="12">
        <v>3231000000</v>
      </c>
      <c r="N25" s="9" t="s">
        <v>1585</v>
      </c>
    </row>
    <row r="26" spans="1:14" x14ac:dyDescent="0.25">
      <c r="A26" s="9" t="s">
        <v>439</v>
      </c>
      <c r="B26" s="10">
        <v>44561</v>
      </c>
      <c r="C26" s="11">
        <v>5</v>
      </c>
      <c r="D26" s="9" t="s">
        <v>440</v>
      </c>
      <c r="E26" s="11">
        <v>15784</v>
      </c>
      <c r="F26" s="9" t="s">
        <v>1654</v>
      </c>
      <c r="G26" s="9" t="s">
        <v>1581</v>
      </c>
      <c r="H26" s="9" t="s">
        <v>1582</v>
      </c>
      <c r="I26" s="9" t="s">
        <v>1583</v>
      </c>
      <c r="J26" s="10">
        <v>44561</v>
      </c>
      <c r="K26" s="9" t="s">
        <v>1657</v>
      </c>
      <c r="L26" s="9" t="s">
        <v>1658</v>
      </c>
      <c r="M26" s="12">
        <v>9805000</v>
      </c>
      <c r="N26" s="9" t="s">
        <v>1585</v>
      </c>
    </row>
    <row r="27" spans="1:14" x14ac:dyDescent="0.25">
      <c r="A27" s="9" t="s">
        <v>441</v>
      </c>
      <c r="B27" s="10">
        <v>44561</v>
      </c>
      <c r="C27" s="11">
        <v>1</v>
      </c>
      <c r="D27" s="9" t="s">
        <v>442</v>
      </c>
      <c r="E27" s="11">
        <v>24660</v>
      </c>
      <c r="F27" s="9" t="s">
        <v>1654</v>
      </c>
      <c r="G27" s="9" t="s">
        <v>1581</v>
      </c>
      <c r="H27" s="9" t="s">
        <v>1582</v>
      </c>
      <c r="I27" s="9" t="s">
        <v>1583</v>
      </c>
      <c r="J27" s="10">
        <v>44561</v>
      </c>
      <c r="K27" s="9" t="s">
        <v>1657</v>
      </c>
      <c r="L27" s="9" t="s">
        <v>1658</v>
      </c>
      <c r="M27" s="12">
        <v>312398000</v>
      </c>
      <c r="N27" s="9" t="s">
        <v>1585</v>
      </c>
    </row>
    <row r="28" spans="1:14" x14ac:dyDescent="0.25">
      <c r="A28" s="9" t="s">
        <v>443</v>
      </c>
      <c r="B28" s="10">
        <v>44561</v>
      </c>
      <c r="C28" s="11">
        <v>1</v>
      </c>
      <c r="D28" s="9" t="s">
        <v>444</v>
      </c>
      <c r="E28" s="11">
        <v>15709</v>
      </c>
      <c r="F28" s="9" t="s">
        <v>1654</v>
      </c>
      <c r="G28" s="9" t="s">
        <v>1581</v>
      </c>
      <c r="H28" s="9" t="s">
        <v>1582</v>
      </c>
      <c r="I28" s="9" t="s">
        <v>1583</v>
      </c>
      <c r="J28" s="10">
        <v>44561</v>
      </c>
      <c r="K28" s="9" t="s">
        <v>1657</v>
      </c>
      <c r="L28" s="9" t="s">
        <v>1658</v>
      </c>
      <c r="M28" s="12">
        <v>2674290000</v>
      </c>
      <c r="N28" s="9" t="s">
        <v>1585</v>
      </c>
    </row>
    <row r="29" spans="1:14" x14ac:dyDescent="0.25">
      <c r="A29" s="9" t="s">
        <v>445</v>
      </c>
      <c r="B29" s="10">
        <v>44561</v>
      </c>
      <c r="C29" s="11">
        <v>1</v>
      </c>
      <c r="D29" s="9" t="s">
        <v>394</v>
      </c>
      <c r="E29" s="11">
        <v>15741</v>
      </c>
      <c r="F29" s="9" t="s">
        <v>1654</v>
      </c>
      <c r="G29" s="9" t="s">
        <v>1581</v>
      </c>
      <c r="H29" s="9" t="s">
        <v>1582</v>
      </c>
      <c r="I29" s="9" t="s">
        <v>1583</v>
      </c>
      <c r="J29" s="10">
        <v>44561</v>
      </c>
      <c r="K29" s="9" t="s">
        <v>1657</v>
      </c>
      <c r="L29" s="9" t="s">
        <v>1658</v>
      </c>
      <c r="M29" s="12">
        <v>1178502000</v>
      </c>
      <c r="N29" s="9" t="s">
        <v>1585</v>
      </c>
    </row>
    <row r="30" spans="1:14" x14ac:dyDescent="0.25">
      <c r="A30" s="9" t="s">
        <v>446</v>
      </c>
      <c r="B30" s="10">
        <v>44561</v>
      </c>
      <c r="C30" s="11">
        <v>1</v>
      </c>
      <c r="D30" s="9" t="s">
        <v>284</v>
      </c>
      <c r="E30" s="11">
        <v>17949</v>
      </c>
      <c r="F30" s="9" t="s">
        <v>1654</v>
      </c>
      <c r="G30" s="9" t="s">
        <v>1581</v>
      </c>
      <c r="H30" s="9" t="s">
        <v>1582</v>
      </c>
      <c r="I30" s="9" t="s">
        <v>1583</v>
      </c>
      <c r="J30" s="10">
        <v>44561</v>
      </c>
      <c r="K30" s="9" t="s">
        <v>1657</v>
      </c>
      <c r="L30" s="9" t="s">
        <v>1658</v>
      </c>
      <c r="M30" s="12">
        <v>6189171000</v>
      </c>
      <c r="N30" s="9" t="s">
        <v>1585</v>
      </c>
    </row>
    <row r="31" spans="1:14" x14ac:dyDescent="0.25">
      <c r="A31" s="9" t="s">
        <v>447</v>
      </c>
      <c r="B31" s="10">
        <v>44561</v>
      </c>
      <c r="C31" s="11">
        <v>1</v>
      </c>
      <c r="D31" s="9" t="s">
        <v>448</v>
      </c>
      <c r="E31" s="11">
        <v>25666</v>
      </c>
      <c r="F31" s="9" t="s">
        <v>1654</v>
      </c>
      <c r="G31" s="9" t="s">
        <v>1581</v>
      </c>
      <c r="H31" s="9" t="s">
        <v>1582</v>
      </c>
      <c r="I31" s="9" t="s">
        <v>1583</v>
      </c>
      <c r="J31" s="10">
        <v>44561</v>
      </c>
      <c r="K31" s="9" t="s">
        <v>1657</v>
      </c>
      <c r="L31" s="9" t="s">
        <v>1658</v>
      </c>
      <c r="M31" s="12">
        <v>43930000</v>
      </c>
      <c r="N31" s="9" t="s">
        <v>1585</v>
      </c>
    </row>
    <row r="32" spans="1:14" x14ac:dyDescent="0.25">
      <c r="A32" s="9" t="s">
        <v>449</v>
      </c>
      <c r="B32" s="10">
        <v>44561</v>
      </c>
      <c r="C32" s="11">
        <v>1</v>
      </c>
      <c r="D32" s="9" t="s">
        <v>450</v>
      </c>
      <c r="E32" s="11">
        <v>25577</v>
      </c>
      <c r="F32" s="9" t="s">
        <v>1654</v>
      </c>
      <c r="G32" s="9" t="s">
        <v>1581</v>
      </c>
      <c r="H32" s="9" t="s">
        <v>1588</v>
      </c>
      <c r="I32" s="9" t="s">
        <v>1583</v>
      </c>
      <c r="J32" s="10">
        <v>44561</v>
      </c>
      <c r="K32" s="9" t="s">
        <v>1657</v>
      </c>
      <c r="L32" s="9" t="s">
        <v>1658</v>
      </c>
      <c r="M32" s="12">
        <v>6621429000</v>
      </c>
      <c r="N32" s="9" t="s">
        <v>1585</v>
      </c>
    </row>
    <row r="33" spans="1:14" x14ac:dyDescent="0.25">
      <c r="A33" s="9" t="s">
        <v>451</v>
      </c>
      <c r="B33" s="10">
        <v>44561</v>
      </c>
      <c r="C33" s="11">
        <v>1</v>
      </c>
      <c r="D33" s="9" t="s">
        <v>214</v>
      </c>
      <c r="E33" s="11">
        <v>16101</v>
      </c>
      <c r="F33" s="9" t="s">
        <v>1654</v>
      </c>
      <c r="G33" s="9" t="s">
        <v>1581</v>
      </c>
      <c r="H33" s="9" t="s">
        <v>1582</v>
      </c>
      <c r="I33" s="9" t="s">
        <v>1583</v>
      </c>
      <c r="J33" s="10">
        <v>44561</v>
      </c>
      <c r="K33" s="9" t="s">
        <v>1657</v>
      </c>
      <c r="L33" s="9" t="s">
        <v>1658</v>
      </c>
      <c r="M33" s="12">
        <v>597863000</v>
      </c>
      <c r="N33" s="9" t="s">
        <v>1585</v>
      </c>
    </row>
    <row r="34" spans="1:14" x14ac:dyDescent="0.25">
      <c r="A34" s="9" t="s">
        <v>452</v>
      </c>
      <c r="B34" s="10">
        <v>44561</v>
      </c>
      <c r="C34" s="11">
        <v>1</v>
      </c>
      <c r="D34" s="9" t="s">
        <v>453</v>
      </c>
      <c r="E34" s="11">
        <v>25160</v>
      </c>
      <c r="F34" s="9" t="s">
        <v>1654</v>
      </c>
      <c r="G34" s="9" t="s">
        <v>1581</v>
      </c>
      <c r="H34" s="9" t="s">
        <v>1582</v>
      </c>
      <c r="I34" s="9" t="s">
        <v>1583</v>
      </c>
      <c r="J34" s="10">
        <v>44561</v>
      </c>
      <c r="K34" s="9" t="s">
        <v>1657</v>
      </c>
      <c r="L34" s="9" t="s">
        <v>1658</v>
      </c>
      <c r="M34" s="12">
        <v>577503000</v>
      </c>
      <c r="N34" s="9" t="s">
        <v>1585</v>
      </c>
    </row>
    <row r="35" spans="1:14" x14ac:dyDescent="0.25">
      <c r="A35" s="9" t="s">
        <v>454</v>
      </c>
      <c r="B35" s="10">
        <v>44561</v>
      </c>
      <c r="C35" s="11">
        <v>3</v>
      </c>
      <c r="D35" s="9" t="s">
        <v>336</v>
      </c>
      <c r="E35" s="11">
        <v>19186</v>
      </c>
      <c r="F35" s="9" t="s">
        <v>1654</v>
      </c>
      <c r="G35" s="9" t="s">
        <v>1581</v>
      </c>
      <c r="H35" s="9" t="s">
        <v>1582</v>
      </c>
      <c r="I35" s="9" t="s">
        <v>1583</v>
      </c>
      <c r="J35" s="10">
        <v>44561</v>
      </c>
      <c r="K35" s="9" t="s">
        <v>1657</v>
      </c>
      <c r="L35" s="9" t="s">
        <v>1658</v>
      </c>
      <c r="M35" s="12">
        <v>2410958000</v>
      </c>
      <c r="N35" s="9" t="s">
        <v>1585</v>
      </c>
    </row>
    <row r="36" spans="1:14" x14ac:dyDescent="0.25">
      <c r="A36" s="9" t="s">
        <v>455</v>
      </c>
      <c r="B36" s="10">
        <v>44561</v>
      </c>
      <c r="C36" s="11">
        <v>1</v>
      </c>
      <c r="D36" s="9" t="s">
        <v>90</v>
      </c>
      <c r="E36" s="11">
        <v>16292</v>
      </c>
      <c r="F36" s="9" t="s">
        <v>1654</v>
      </c>
      <c r="G36" s="9" t="s">
        <v>1581</v>
      </c>
      <c r="H36" s="9" t="s">
        <v>1582</v>
      </c>
      <c r="I36" s="9" t="s">
        <v>1583</v>
      </c>
      <c r="J36" s="10">
        <v>44561</v>
      </c>
      <c r="K36" s="9" t="s">
        <v>1657</v>
      </c>
      <c r="L36" s="9" t="s">
        <v>1658</v>
      </c>
      <c r="M36" s="12">
        <v>22481562000</v>
      </c>
      <c r="N36" s="9" t="s">
        <v>1585</v>
      </c>
    </row>
    <row r="37" spans="1:14" x14ac:dyDescent="0.25">
      <c r="A37" s="9" t="s">
        <v>456</v>
      </c>
      <c r="B37" s="10">
        <v>44561</v>
      </c>
      <c r="C37" s="11">
        <v>2</v>
      </c>
      <c r="D37" s="9" t="s">
        <v>457</v>
      </c>
      <c r="E37" s="11">
        <v>16284</v>
      </c>
      <c r="F37" s="9" t="s">
        <v>1654</v>
      </c>
      <c r="G37" s="9" t="s">
        <v>1581</v>
      </c>
      <c r="H37" s="9" t="s">
        <v>1582</v>
      </c>
      <c r="I37" s="9" t="s">
        <v>1583</v>
      </c>
      <c r="J37" s="10">
        <v>44561</v>
      </c>
      <c r="K37" s="9" t="s">
        <v>1657</v>
      </c>
      <c r="L37" s="9" t="s">
        <v>1658</v>
      </c>
      <c r="M37" s="12">
        <v>0</v>
      </c>
      <c r="N37" s="9" t="s">
        <v>1585</v>
      </c>
    </row>
    <row r="38" spans="1:14" x14ac:dyDescent="0.25">
      <c r="A38" s="9" t="s">
        <v>458</v>
      </c>
      <c r="B38" s="10">
        <v>44561</v>
      </c>
      <c r="C38" s="11">
        <v>2</v>
      </c>
      <c r="D38" s="9" t="s">
        <v>459</v>
      </c>
      <c r="E38" s="11">
        <v>20044</v>
      </c>
      <c r="F38" s="9" t="s">
        <v>1654</v>
      </c>
      <c r="G38" s="9" t="s">
        <v>1581</v>
      </c>
      <c r="H38" s="9" t="s">
        <v>1582</v>
      </c>
      <c r="I38" s="9" t="s">
        <v>1583</v>
      </c>
      <c r="J38" s="10">
        <v>44561</v>
      </c>
      <c r="K38" s="9" t="s">
        <v>1657</v>
      </c>
      <c r="L38" s="9" t="s">
        <v>1658</v>
      </c>
      <c r="M38" s="12">
        <v>84303000</v>
      </c>
      <c r="N38" s="9" t="s">
        <v>1585</v>
      </c>
    </row>
    <row r="39" spans="1:14" x14ac:dyDescent="0.25">
      <c r="A39" s="9" t="s">
        <v>460</v>
      </c>
      <c r="B39" s="10">
        <v>44561</v>
      </c>
      <c r="C39" s="11">
        <v>1</v>
      </c>
      <c r="D39" s="9" t="s">
        <v>461</v>
      </c>
      <c r="E39" s="11">
        <v>23000</v>
      </c>
      <c r="F39" s="9" t="s">
        <v>1654</v>
      </c>
      <c r="G39" s="9" t="s">
        <v>1581</v>
      </c>
      <c r="H39" s="9" t="s">
        <v>1582</v>
      </c>
      <c r="I39" s="9" t="s">
        <v>1583</v>
      </c>
      <c r="J39" s="10">
        <v>44561</v>
      </c>
      <c r="K39" s="9" t="s">
        <v>1657</v>
      </c>
      <c r="L39" s="9" t="s">
        <v>1658</v>
      </c>
      <c r="M39" s="12">
        <v>1917536000</v>
      </c>
      <c r="N39" s="9" t="s">
        <v>1585</v>
      </c>
    </row>
    <row r="40" spans="1:14" x14ac:dyDescent="0.25">
      <c r="A40" s="9" t="s">
        <v>462</v>
      </c>
      <c r="B40" s="10">
        <v>44561</v>
      </c>
      <c r="C40" s="11">
        <v>1</v>
      </c>
      <c r="D40" s="9" t="s">
        <v>463</v>
      </c>
      <c r="E40" s="11">
        <v>18708</v>
      </c>
      <c r="F40" s="9" t="s">
        <v>1654</v>
      </c>
      <c r="G40" s="9" t="s">
        <v>1581</v>
      </c>
      <c r="H40" s="9" t="s">
        <v>1582</v>
      </c>
      <c r="I40" s="9" t="s">
        <v>1583</v>
      </c>
      <c r="J40" s="10">
        <v>44561</v>
      </c>
      <c r="K40" s="9" t="s">
        <v>1657</v>
      </c>
      <c r="L40" s="9" t="s">
        <v>1658</v>
      </c>
      <c r="M40" s="12">
        <v>63971000</v>
      </c>
      <c r="N40" s="9" t="s">
        <v>1585</v>
      </c>
    </row>
    <row r="41" spans="1:14" x14ac:dyDescent="0.25">
      <c r="A41" s="9" t="s">
        <v>464</v>
      </c>
      <c r="B41" s="10">
        <v>44561</v>
      </c>
      <c r="C41" s="11">
        <v>1</v>
      </c>
      <c r="D41" s="9" t="s">
        <v>353</v>
      </c>
      <c r="E41" s="11">
        <v>16438</v>
      </c>
      <c r="F41" s="9" t="s">
        <v>1654</v>
      </c>
      <c r="G41" s="9" t="s">
        <v>1581</v>
      </c>
      <c r="H41" s="9" t="s">
        <v>1582</v>
      </c>
      <c r="I41" s="9" t="s">
        <v>1583</v>
      </c>
      <c r="J41" s="10">
        <v>44561</v>
      </c>
      <c r="K41" s="9" t="s">
        <v>1657</v>
      </c>
      <c r="L41" s="9" t="s">
        <v>1658</v>
      </c>
      <c r="M41" s="12">
        <v>0</v>
      </c>
      <c r="N41" s="9" t="s">
        <v>1585</v>
      </c>
    </row>
    <row r="42" spans="1:14" x14ac:dyDescent="0.25">
      <c r="A42" s="9" t="s">
        <v>465</v>
      </c>
      <c r="B42" s="10">
        <v>44561</v>
      </c>
      <c r="C42" s="11">
        <v>1</v>
      </c>
      <c r="D42" s="9" t="s">
        <v>466</v>
      </c>
      <c r="E42" s="11">
        <v>26891</v>
      </c>
      <c r="F42" s="9" t="s">
        <v>1654</v>
      </c>
      <c r="G42" s="9" t="s">
        <v>1581</v>
      </c>
      <c r="H42" s="9" t="s">
        <v>1582</v>
      </c>
      <c r="I42" s="9" t="s">
        <v>1583</v>
      </c>
      <c r="J42" s="10">
        <v>44561</v>
      </c>
      <c r="K42" s="9" t="s">
        <v>1657</v>
      </c>
      <c r="L42" s="9" t="s">
        <v>1658</v>
      </c>
      <c r="M42" s="12">
        <v>735576000</v>
      </c>
      <c r="N42" s="9" t="s">
        <v>1585</v>
      </c>
    </row>
    <row r="43" spans="1:14" x14ac:dyDescent="0.25">
      <c r="A43" s="9" t="s">
        <v>467</v>
      </c>
      <c r="B43" s="10">
        <v>44561</v>
      </c>
      <c r="C43" s="11">
        <v>1</v>
      </c>
      <c r="D43" s="9" t="s">
        <v>468</v>
      </c>
      <c r="E43" s="11">
        <v>16497</v>
      </c>
      <c r="F43" s="9" t="s">
        <v>1654</v>
      </c>
      <c r="G43" s="9" t="s">
        <v>1581</v>
      </c>
      <c r="H43" s="9" t="s">
        <v>1582</v>
      </c>
      <c r="I43" s="9" t="s">
        <v>1583</v>
      </c>
      <c r="J43" s="10">
        <v>44561</v>
      </c>
      <c r="K43" s="9" t="s">
        <v>1657</v>
      </c>
      <c r="L43" s="9" t="s">
        <v>1658</v>
      </c>
      <c r="M43" s="12">
        <v>130554000</v>
      </c>
      <c r="N43" s="9" t="s">
        <v>1585</v>
      </c>
    </row>
    <row r="44" spans="1:14" x14ac:dyDescent="0.25">
      <c r="A44" s="9" t="s">
        <v>469</v>
      </c>
      <c r="B44" s="10">
        <v>44561</v>
      </c>
      <c r="C44" s="11">
        <v>2</v>
      </c>
      <c r="D44" s="9" t="s">
        <v>395</v>
      </c>
      <c r="E44" s="11">
        <v>16551</v>
      </c>
      <c r="F44" s="9" t="s">
        <v>1654</v>
      </c>
      <c r="G44" s="9" t="s">
        <v>1581</v>
      </c>
      <c r="H44" s="9" t="s">
        <v>1582</v>
      </c>
      <c r="I44" s="9" t="s">
        <v>1583</v>
      </c>
      <c r="J44" s="10">
        <v>44561</v>
      </c>
      <c r="K44" s="9" t="s">
        <v>1657</v>
      </c>
      <c r="L44" s="9" t="s">
        <v>1658</v>
      </c>
      <c r="M44" s="12">
        <v>7730000</v>
      </c>
      <c r="N44" s="9" t="s">
        <v>1585</v>
      </c>
    </row>
    <row r="45" spans="1:14" x14ac:dyDescent="0.25">
      <c r="A45" s="9" t="s">
        <v>470</v>
      </c>
      <c r="B45" s="10">
        <v>44561</v>
      </c>
      <c r="C45" s="11">
        <v>1</v>
      </c>
      <c r="D45" s="9" t="s">
        <v>327</v>
      </c>
      <c r="E45" s="11">
        <v>16527</v>
      </c>
      <c r="F45" s="9" t="s">
        <v>1654</v>
      </c>
      <c r="G45" s="9" t="s">
        <v>1581</v>
      </c>
      <c r="H45" s="9" t="s">
        <v>1582</v>
      </c>
      <c r="I45" s="9" t="s">
        <v>1583</v>
      </c>
      <c r="J45" s="10">
        <v>44561</v>
      </c>
      <c r="K45" s="9" t="s">
        <v>1657</v>
      </c>
      <c r="L45" s="9" t="s">
        <v>1658</v>
      </c>
      <c r="M45" s="12">
        <v>9175490000</v>
      </c>
      <c r="N45" s="9" t="s">
        <v>1585</v>
      </c>
    </row>
    <row r="46" spans="1:14" x14ac:dyDescent="0.25">
      <c r="A46" s="9" t="s">
        <v>471</v>
      </c>
      <c r="B46" s="10">
        <v>44561</v>
      </c>
      <c r="C46" s="11">
        <v>1</v>
      </c>
      <c r="D46" s="9" t="s">
        <v>472</v>
      </c>
      <c r="E46" s="11">
        <v>27022</v>
      </c>
      <c r="F46" s="9" t="s">
        <v>1654</v>
      </c>
      <c r="G46" s="9" t="s">
        <v>1581</v>
      </c>
      <c r="H46" s="9" t="s">
        <v>1582</v>
      </c>
      <c r="I46" s="9" t="s">
        <v>1583</v>
      </c>
      <c r="J46" s="10">
        <v>44561</v>
      </c>
      <c r="K46" s="9" t="s">
        <v>1657</v>
      </c>
      <c r="L46" s="9" t="s">
        <v>1658</v>
      </c>
      <c r="M46" s="12">
        <v>3051397000</v>
      </c>
      <c r="N46" s="9" t="s">
        <v>1585</v>
      </c>
    </row>
    <row r="47" spans="1:14" x14ac:dyDescent="0.25">
      <c r="A47" s="9" t="s">
        <v>473</v>
      </c>
      <c r="B47" s="10">
        <v>44561</v>
      </c>
      <c r="C47" s="11">
        <v>1</v>
      </c>
      <c r="D47" s="9" t="s">
        <v>352</v>
      </c>
      <c r="E47" s="11">
        <v>16586</v>
      </c>
      <c r="F47" s="9" t="s">
        <v>1654</v>
      </c>
      <c r="G47" s="9" t="s">
        <v>1581</v>
      </c>
      <c r="H47" s="9" t="s">
        <v>1588</v>
      </c>
      <c r="I47" s="9" t="s">
        <v>1583</v>
      </c>
      <c r="J47" s="10">
        <v>44561</v>
      </c>
      <c r="K47" s="9" t="s">
        <v>1657</v>
      </c>
      <c r="L47" s="9" t="s">
        <v>1658</v>
      </c>
      <c r="M47" s="12">
        <v>0</v>
      </c>
      <c r="N47" s="9" t="s">
        <v>1585</v>
      </c>
    </row>
    <row r="48" spans="1:14" x14ac:dyDescent="0.25">
      <c r="A48" s="9" t="s">
        <v>474</v>
      </c>
      <c r="B48" s="10">
        <v>44561</v>
      </c>
      <c r="C48" s="11">
        <v>1</v>
      </c>
      <c r="D48" s="9" t="s">
        <v>475</v>
      </c>
      <c r="E48" s="11">
        <v>18287</v>
      </c>
      <c r="F48" s="9" t="s">
        <v>1654</v>
      </c>
      <c r="G48" s="9" t="s">
        <v>1581</v>
      </c>
      <c r="H48" s="9" t="s">
        <v>1582</v>
      </c>
      <c r="I48" s="9" t="s">
        <v>1583</v>
      </c>
      <c r="J48" s="10">
        <v>44561</v>
      </c>
      <c r="K48" s="9" t="s">
        <v>1657</v>
      </c>
      <c r="L48" s="9" t="s">
        <v>1658</v>
      </c>
      <c r="M48" s="12">
        <v>10357000</v>
      </c>
      <c r="N48" s="9" t="s">
        <v>1585</v>
      </c>
    </row>
    <row r="49" spans="1:14" x14ac:dyDescent="0.25">
      <c r="A49" s="9" t="s">
        <v>476</v>
      </c>
      <c r="B49" s="10">
        <v>44561</v>
      </c>
      <c r="C49" s="11">
        <v>1</v>
      </c>
      <c r="D49" s="9" t="s">
        <v>477</v>
      </c>
      <c r="E49" s="11">
        <v>16659</v>
      </c>
      <c r="F49" s="9" t="s">
        <v>1654</v>
      </c>
      <c r="G49" s="9" t="s">
        <v>1581</v>
      </c>
      <c r="H49" s="9" t="s">
        <v>1582</v>
      </c>
      <c r="I49" s="9" t="s">
        <v>1583</v>
      </c>
      <c r="J49" s="10">
        <v>44561</v>
      </c>
      <c r="K49" s="9" t="s">
        <v>1657</v>
      </c>
      <c r="L49" s="9" t="s">
        <v>1658</v>
      </c>
      <c r="M49" s="12">
        <v>316380000</v>
      </c>
      <c r="N49" s="9" t="s">
        <v>1585</v>
      </c>
    </row>
    <row r="50" spans="1:14" x14ac:dyDescent="0.25">
      <c r="A50" s="9" t="s">
        <v>478</v>
      </c>
      <c r="B50" s="10">
        <v>44561</v>
      </c>
      <c r="C50" s="11">
        <v>1</v>
      </c>
      <c r="D50" s="9" t="s">
        <v>381</v>
      </c>
      <c r="E50" s="11">
        <v>16624</v>
      </c>
      <c r="F50" s="9" t="s">
        <v>1654</v>
      </c>
      <c r="G50" s="9" t="s">
        <v>1581</v>
      </c>
      <c r="H50" s="9" t="s">
        <v>1582</v>
      </c>
      <c r="I50" s="9" t="s">
        <v>1583</v>
      </c>
      <c r="J50" s="10">
        <v>44561</v>
      </c>
      <c r="K50" s="9" t="s">
        <v>1657</v>
      </c>
      <c r="L50" s="9" t="s">
        <v>1658</v>
      </c>
      <c r="M50" s="12">
        <v>0</v>
      </c>
      <c r="N50" s="9" t="s">
        <v>1585</v>
      </c>
    </row>
    <row r="51" spans="1:14" x14ac:dyDescent="0.25">
      <c r="A51" s="9" t="s">
        <v>479</v>
      </c>
      <c r="B51" s="10">
        <v>44561</v>
      </c>
      <c r="C51" s="11">
        <v>1</v>
      </c>
      <c r="D51" s="9" t="s">
        <v>168</v>
      </c>
      <c r="E51" s="11">
        <v>16632</v>
      </c>
      <c r="F51" s="9" t="s">
        <v>1654</v>
      </c>
      <c r="G51" s="9" t="s">
        <v>1581</v>
      </c>
      <c r="H51" s="9" t="s">
        <v>1582</v>
      </c>
      <c r="I51" s="9" t="s">
        <v>1583</v>
      </c>
      <c r="J51" s="10">
        <v>44561</v>
      </c>
      <c r="K51" s="9" t="s">
        <v>1657</v>
      </c>
      <c r="L51" s="9" t="s">
        <v>1658</v>
      </c>
      <c r="M51" s="12">
        <v>63820000</v>
      </c>
      <c r="N51" s="9" t="s">
        <v>1585</v>
      </c>
    </row>
    <row r="52" spans="1:14" x14ac:dyDescent="0.25">
      <c r="A52" s="9" t="s">
        <v>480</v>
      </c>
      <c r="B52" s="10">
        <v>44561</v>
      </c>
      <c r="C52" s="11">
        <v>1</v>
      </c>
      <c r="D52" s="9" t="s">
        <v>99</v>
      </c>
      <c r="E52" s="11">
        <v>16675</v>
      </c>
      <c r="F52" s="9" t="s">
        <v>1654</v>
      </c>
      <c r="G52" s="9" t="s">
        <v>1581</v>
      </c>
      <c r="H52" s="9" t="s">
        <v>1588</v>
      </c>
      <c r="I52" s="9" t="s">
        <v>1583</v>
      </c>
      <c r="J52" s="10">
        <v>44561</v>
      </c>
      <c r="K52" s="9" t="s">
        <v>1657</v>
      </c>
      <c r="L52" s="9" t="s">
        <v>1658</v>
      </c>
      <c r="M52" s="12">
        <v>27740838000</v>
      </c>
      <c r="N52" s="9" t="s">
        <v>1585</v>
      </c>
    </row>
    <row r="53" spans="1:14" x14ac:dyDescent="0.25">
      <c r="A53" s="9" t="s">
        <v>481</v>
      </c>
      <c r="B53" s="10">
        <v>44561</v>
      </c>
      <c r="C53" s="11">
        <v>1</v>
      </c>
      <c r="D53" s="9" t="s">
        <v>396</v>
      </c>
      <c r="E53" s="11">
        <v>16705</v>
      </c>
      <c r="F53" s="9" t="s">
        <v>1654</v>
      </c>
      <c r="G53" s="9" t="s">
        <v>1581</v>
      </c>
      <c r="H53" s="9" t="s">
        <v>1588</v>
      </c>
      <c r="I53" s="9" t="s">
        <v>1583</v>
      </c>
      <c r="J53" s="10">
        <v>44561</v>
      </c>
      <c r="K53" s="9" t="s">
        <v>1657</v>
      </c>
      <c r="L53" s="9" t="s">
        <v>1658</v>
      </c>
      <c r="M53" s="12">
        <v>0</v>
      </c>
      <c r="N53" s="9" t="s">
        <v>1585</v>
      </c>
    </row>
    <row r="54" spans="1:14" x14ac:dyDescent="0.25">
      <c r="A54" s="9" t="s">
        <v>482</v>
      </c>
      <c r="B54" s="10">
        <v>44561</v>
      </c>
      <c r="C54" s="11">
        <v>1</v>
      </c>
      <c r="D54" s="9" t="s">
        <v>483</v>
      </c>
      <c r="E54" s="11">
        <v>26050</v>
      </c>
      <c r="F54" s="9" t="s">
        <v>1654</v>
      </c>
      <c r="G54" s="9" t="s">
        <v>1581</v>
      </c>
      <c r="H54" s="9" t="s">
        <v>1582</v>
      </c>
      <c r="I54" s="9" t="s">
        <v>1583</v>
      </c>
      <c r="J54" s="10">
        <v>44561</v>
      </c>
      <c r="K54" s="9" t="s">
        <v>1657</v>
      </c>
      <c r="L54" s="9" t="s">
        <v>1658</v>
      </c>
      <c r="M54" s="12">
        <v>362435000</v>
      </c>
      <c r="N54" s="9" t="s">
        <v>1585</v>
      </c>
    </row>
    <row r="55" spans="1:14" x14ac:dyDescent="0.25">
      <c r="A55" s="9" t="s">
        <v>484</v>
      </c>
      <c r="B55" s="10">
        <v>44561</v>
      </c>
      <c r="C55" s="11">
        <v>1</v>
      </c>
      <c r="D55" s="9" t="s">
        <v>485</v>
      </c>
      <c r="E55" s="11">
        <v>17868</v>
      </c>
      <c r="F55" s="9" t="s">
        <v>1654</v>
      </c>
      <c r="G55" s="9" t="s">
        <v>1581</v>
      </c>
      <c r="H55" s="9" t="s">
        <v>1582</v>
      </c>
      <c r="I55" s="9" t="s">
        <v>1583</v>
      </c>
      <c r="J55" s="10">
        <v>44561</v>
      </c>
      <c r="K55" s="9" t="s">
        <v>1657</v>
      </c>
      <c r="L55" s="9" t="s">
        <v>1658</v>
      </c>
      <c r="M55" s="12">
        <v>81780000</v>
      </c>
      <c r="N55" s="9" t="s">
        <v>1585</v>
      </c>
    </row>
    <row r="56" spans="1:14" x14ac:dyDescent="0.25">
      <c r="A56" s="9" t="s">
        <v>486</v>
      </c>
      <c r="B56" s="10">
        <v>44561</v>
      </c>
      <c r="C56" s="11">
        <v>2</v>
      </c>
      <c r="D56" s="9" t="s">
        <v>373</v>
      </c>
      <c r="E56" s="11">
        <v>20443</v>
      </c>
      <c r="F56" s="9" t="s">
        <v>1654</v>
      </c>
      <c r="G56" s="9" t="s">
        <v>1581</v>
      </c>
      <c r="H56" s="9" t="s">
        <v>1582</v>
      </c>
      <c r="I56" s="9" t="s">
        <v>1583</v>
      </c>
      <c r="J56" s="10">
        <v>44561</v>
      </c>
      <c r="K56" s="9" t="s">
        <v>1657</v>
      </c>
      <c r="L56" s="9" t="s">
        <v>1658</v>
      </c>
      <c r="M56" s="12">
        <v>7592777000</v>
      </c>
      <c r="N56" s="9" t="s">
        <v>1585</v>
      </c>
    </row>
    <row r="57" spans="1:14" x14ac:dyDescent="0.25">
      <c r="A57" s="9" t="s">
        <v>487</v>
      </c>
      <c r="B57" s="10">
        <v>44561</v>
      </c>
      <c r="C57" s="11">
        <v>1</v>
      </c>
      <c r="D57" s="9" t="s">
        <v>488</v>
      </c>
      <c r="E57" s="11">
        <v>24813</v>
      </c>
      <c r="F57" s="9" t="s">
        <v>1654</v>
      </c>
      <c r="G57" s="9" t="s">
        <v>1581</v>
      </c>
      <c r="H57" s="9" t="s">
        <v>1582</v>
      </c>
      <c r="I57" s="9" t="s">
        <v>1583</v>
      </c>
      <c r="J57" s="10">
        <v>44561</v>
      </c>
      <c r="K57" s="9" t="s">
        <v>1657</v>
      </c>
      <c r="L57" s="9" t="s">
        <v>1658</v>
      </c>
      <c r="M57" s="12">
        <v>3091368000</v>
      </c>
      <c r="N57" s="9" t="s">
        <v>1585</v>
      </c>
    </row>
    <row r="58" spans="1:14" x14ac:dyDescent="0.25">
      <c r="A58" s="9" t="s">
        <v>489</v>
      </c>
      <c r="B58" s="10">
        <v>44561</v>
      </c>
      <c r="C58" s="11">
        <v>1</v>
      </c>
      <c r="D58" s="9" t="s">
        <v>315</v>
      </c>
      <c r="E58" s="11">
        <v>19232</v>
      </c>
      <c r="F58" s="9" t="s">
        <v>1654</v>
      </c>
      <c r="G58" s="9" t="s">
        <v>1581</v>
      </c>
      <c r="H58" s="9" t="s">
        <v>1582</v>
      </c>
      <c r="I58" s="9" t="s">
        <v>1583</v>
      </c>
      <c r="J58" s="10">
        <v>44561</v>
      </c>
      <c r="K58" s="9" t="s">
        <v>1657</v>
      </c>
      <c r="L58" s="9" t="s">
        <v>1658</v>
      </c>
      <c r="M58" s="12">
        <v>16018000</v>
      </c>
      <c r="N58" s="9" t="s">
        <v>1585</v>
      </c>
    </row>
    <row r="59" spans="1:14" x14ac:dyDescent="0.25">
      <c r="A59" s="9" t="s">
        <v>490</v>
      </c>
      <c r="B59" s="10">
        <v>44561</v>
      </c>
      <c r="C59" s="11">
        <v>1</v>
      </c>
      <c r="D59" s="9" t="s">
        <v>180</v>
      </c>
      <c r="E59" s="11">
        <v>16985</v>
      </c>
      <c r="F59" s="9" t="s">
        <v>1654</v>
      </c>
      <c r="G59" s="9" t="s">
        <v>1581</v>
      </c>
      <c r="H59" s="9" t="s">
        <v>1582</v>
      </c>
      <c r="I59" s="9" t="s">
        <v>1583</v>
      </c>
      <c r="J59" s="10">
        <v>44561</v>
      </c>
      <c r="K59" s="9" t="s">
        <v>1657</v>
      </c>
      <c r="L59" s="9" t="s">
        <v>1658</v>
      </c>
      <c r="M59" s="12">
        <v>4075201000</v>
      </c>
      <c r="N59" s="9" t="s">
        <v>1585</v>
      </c>
    </row>
    <row r="60" spans="1:14" x14ac:dyDescent="0.25">
      <c r="A60" s="9" t="s">
        <v>491</v>
      </c>
      <c r="B60" s="10">
        <v>44561</v>
      </c>
      <c r="C60" s="11">
        <v>1</v>
      </c>
      <c r="D60" s="9" t="s">
        <v>186</v>
      </c>
      <c r="E60" s="11">
        <v>16993</v>
      </c>
      <c r="F60" s="9" t="s">
        <v>1654</v>
      </c>
      <c r="G60" s="9" t="s">
        <v>1581</v>
      </c>
      <c r="H60" s="9" t="s">
        <v>1582</v>
      </c>
      <c r="I60" s="9" t="s">
        <v>1583</v>
      </c>
      <c r="J60" s="10">
        <v>44561</v>
      </c>
      <c r="K60" s="9" t="s">
        <v>1657</v>
      </c>
      <c r="L60" s="9" t="s">
        <v>1658</v>
      </c>
      <c r="M60" s="12">
        <v>765685000</v>
      </c>
      <c r="N60" s="9" t="s">
        <v>1585</v>
      </c>
    </row>
    <row r="61" spans="1:14" x14ac:dyDescent="0.25">
      <c r="A61" s="9" t="s">
        <v>492</v>
      </c>
      <c r="B61" s="10">
        <v>44561</v>
      </c>
      <c r="C61" s="11">
        <v>1</v>
      </c>
      <c r="D61" s="9" t="s">
        <v>184</v>
      </c>
      <c r="E61" s="11">
        <v>17485</v>
      </c>
      <c r="F61" s="9" t="s">
        <v>1654</v>
      </c>
      <c r="G61" s="9" t="s">
        <v>1581</v>
      </c>
      <c r="H61" s="9" t="s">
        <v>1582</v>
      </c>
      <c r="I61" s="9" t="s">
        <v>1583</v>
      </c>
      <c r="J61" s="10">
        <v>44561</v>
      </c>
      <c r="K61" s="9" t="s">
        <v>1657</v>
      </c>
      <c r="L61" s="9" t="s">
        <v>1658</v>
      </c>
      <c r="M61" s="12">
        <v>4990000000</v>
      </c>
      <c r="N61" s="9" t="s">
        <v>1585</v>
      </c>
    </row>
    <row r="62" spans="1:14" x14ac:dyDescent="0.25">
      <c r="A62" s="9" t="s">
        <v>493</v>
      </c>
      <c r="B62" s="10">
        <v>44561</v>
      </c>
      <c r="C62" s="11">
        <v>1</v>
      </c>
      <c r="D62" s="9" t="s">
        <v>259</v>
      </c>
      <c r="E62" s="11">
        <v>17434</v>
      </c>
      <c r="F62" s="9" t="s">
        <v>1654</v>
      </c>
      <c r="G62" s="9" t="s">
        <v>1581</v>
      </c>
      <c r="H62" s="9" t="s">
        <v>1588</v>
      </c>
      <c r="I62" s="9" t="s">
        <v>1583</v>
      </c>
      <c r="J62" s="10">
        <v>44561</v>
      </c>
      <c r="K62" s="9" t="s">
        <v>1657</v>
      </c>
      <c r="L62" s="9" t="s">
        <v>1658</v>
      </c>
      <c r="M62" s="12">
        <v>0</v>
      </c>
      <c r="N62" s="9" t="s">
        <v>1585</v>
      </c>
    </row>
    <row r="63" spans="1:14" x14ac:dyDescent="0.25">
      <c r="A63" s="9" t="s">
        <v>494</v>
      </c>
      <c r="B63" s="10">
        <v>44561</v>
      </c>
      <c r="C63" s="11">
        <v>1</v>
      </c>
      <c r="D63" s="9" t="s">
        <v>359</v>
      </c>
      <c r="E63" s="11">
        <v>20800</v>
      </c>
      <c r="F63" s="9" t="s">
        <v>1654</v>
      </c>
      <c r="G63" s="9" t="s">
        <v>1581</v>
      </c>
      <c r="H63" s="9" t="s">
        <v>1582</v>
      </c>
      <c r="I63" s="9" t="s">
        <v>1583</v>
      </c>
      <c r="J63" s="10">
        <v>44561</v>
      </c>
      <c r="K63" s="9" t="s">
        <v>1657</v>
      </c>
      <c r="L63" s="9" t="s">
        <v>1658</v>
      </c>
      <c r="M63" s="12">
        <v>133877000</v>
      </c>
      <c r="N63" s="9" t="s">
        <v>1585</v>
      </c>
    </row>
    <row r="64" spans="1:14" x14ac:dyDescent="0.25">
      <c r="A64" s="9" t="s">
        <v>495</v>
      </c>
      <c r="B64" s="10">
        <v>44561</v>
      </c>
      <c r="C64" s="11">
        <v>2</v>
      </c>
      <c r="D64" s="9" t="s">
        <v>496</v>
      </c>
      <c r="E64" s="11">
        <v>24910</v>
      </c>
      <c r="F64" s="9" t="s">
        <v>1654</v>
      </c>
      <c r="G64" s="9" t="s">
        <v>1581</v>
      </c>
      <c r="H64" s="9" t="s">
        <v>1582</v>
      </c>
      <c r="I64" s="9" t="s">
        <v>1583</v>
      </c>
      <c r="J64" s="10">
        <v>44561</v>
      </c>
      <c r="K64" s="9" t="s">
        <v>1657</v>
      </c>
      <c r="L64" s="9" t="s">
        <v>1658</v>
      </c>
      <c r="M64" s="12">
        <v>604473000</v>
      </c>
      <c r="N64" s="9" t="s">
        <v>1585</v>
      </c>
    </row>
    <row r="65" spans="1:14" x14ac:dyDescent="0.25">
      <c r="A65" s="9" t="s">
        <v>497</v>
      </c>
      <c r="B65" s="10">
        <v>44561</v>
      </c>
      <c r="C65" s="11">
        <v>1</v>
      </c>
      <c r="D65" s="9" t="s">
        <v>498</v>
      </c>
      <c r="E65" s="11">
        <v>24872</v>
      </c>
      <c r="F65" s="9" t="s">
        <v>1654</v>
      </c>
      <c r="G65" s="9" t="s">
        <v>1581</v>
      </c>
      <c r="H65" s="9" t="s">
        <v>1582</v>
      </c>
      <c r="I65" s="9" t="s">
        <v>1583</v>
      </c>
      <c r="J65" s="10">
        <v>44561</v>
      </c>
      <c r="K65" s="9" t="s">
        <v>1657</v>
      </c>
      <c r="L65" s="9" t="s">
        <v>1658</v>
      </c>
      <c r="M65" s="12">
        <v>113091000</v>
      </c>
      <c r="N65" s="9" t="s">
        <v>1585</v>
      </c>
    </row>
    <row r="66" spans="1:14" x14ac:dyDescent="0.25">
      <c r="A66" s="9" t="s">
        <v>499</v>
      </c>
      <c r="B66" s="10">
        <v>44561</v>
      </c>
      <c r="C66" s="11">
        <v>1</v>
      </c>
      <c r="D66" s="9" t="s">
        <v>500</v>
      </c>
      <c r="E66" s="11">
        <v>18414</v>
      </c>
      <c r="F66" s="9" t="s">
        <v>1654</v>
      </c>
      <c r="G66" s="9" t="s">
        <v>1581</v>
      </c>
      <c r="H66" s="9" t="s">
        <v>1582</v>
      </c>
      <c r="I66" s="9" t="s">
        <v>1583</v>
      </c>
      <c r="J66" s="10">
        <v>44561</v>
      </c>
      <c r="K66" s="9" t="s">
        <v>1657</v>
      </c>
      <c r="L66" s="9" t="s">
        <v>1658</v>
      </c>
      <c r="M66" s="12">
        <v>27268000</v>
      </c>
      <c r="N66" s="9" t="s">
        <v>1585</v>
      </c>
    </row>
    <row r="67" spans="1:14" x14ac:dyDescent="0.25">
      <c r="A67" s="9" t="s">
        <v>501</v>
      </c>
      <c r="B67" s="10">
        <v>44561</v>
      </c>
      <c r="C67" s="11">
        <v>1</v>
      </c>
      <c r="D67" s="9" t="s">
        <v>502</v>
      </c>
      <c r="E67" s="11">
        <v>23469</v>
      </c>
      <c r="F67" s="9" t="s">
        <v>1654</v>
      </c>
      <c r="G67" s="9" t="s">
        <v>1581</v>
      </c>
      <c r="H67" s="9" t="s">
        <v>1582</v>
      </c>
      <c r="I67" s="9" t="s">
        <v>1583</v>
      </c>
      <c r="J67" s="10">
        <v>44561</v>
      </c>
      <c r="K67" s="9" t="s">
        <v>1657</v>
      </c>
      <c r="L67" s="9" t="s">
        <v>1658</v>
      </c>
      <c r="M67" s="12">
        <v>494383000</v>
      </c>
      <c r="N67" s="9" t="s">
        <v>1585</v>
      </c>
    </row>
    <row r="68" spans="1:14" x14ac:dyDescent="0.25">
      <c r="A68" s="9" t="s">
        <v>503</v>
      </c>
      <c r="B68" s="10">
        <v>44561</v>
      </c>
      <c r="C68" s="11">
        <v>1</v>
      </c>
      <c r="D68" s="9" t="s">
        <v>335</v>
      </c>
      <c r="E68" s="11">
        <v>17450</v>
      </c>
      <c r="F68" s="9" t="s">
        <v>1654</v>
      </c>
      <c r="G68" s="9" t="s">
        <v>1581</v>
      </c>
      <c r="H68" s="9" t="s">
        <v>1582</v>
      </c>
      <c r="I68" s="9" t="s">
        <v>1583</v>
      </c>
      <c r="J68" s="10">
        <v>44561</v>
      </c>
      <c r="K68" s="9" t="s">
        <v>1657</v>
      </c>
      <c r="L68" s="9" t="s">
        <v>1658</v>
      </c>
      <c r="M68" s="12">
        <v>7173170000</v>
      </c>
      <c r="N68" s="9" t="s">
        <v>1585</v>
      </c>
    </row>
    <row r="69" spans="1:14" x14ac:dyDescent="0.25">
      <c r="A69" s="9" t="s">
        <v>504</v>
      </c>
      <c r="B69" s="10">
        <v>44561</v>
      </c>
      <c r="C69" s="11">
        <v>1</v>
      </c>
      <c r="D69" s="9" t="s">
        <v>238</v>
      </c>
      <c r="E69" s="11">
        <v>19364</v>
      </c>
      <c r="F69" s="9" t="s">
        <v>1654</v>
      </c>
      <c r="G69" s="9" t="s">
        <v>1581</v>
      </c>
      <c r="H69" s="9" t="s">
        <v>1582</v>
      </c>
      <c r="I69" s="9" t="s">
        <v>1583</v>
      </c>
      <c r="J69" s="10">
        <v>44561</v>
      </c>
      <c r="K69" s="9" t="s">
        <v>1657</v>
      </c>
      <c r="L69" s="9" t="s">
        <v>1658</v>
      </c>
      <c r="M69" s="12">
        <v>257185000</v>
      </c>
      <c r="N69" s="9" t="s">
        <v>1585</v>
      </c>
    </row>
    <row r="70" spans="1:14" x14ac:dyDescent="0.25">
      <c r="A70" s="9" t="s">
        <v>505</v>
      </c>
      <c r="B70" s="10">
        <v>44561</v>
      </c>
      <c r="C70" s="11">
        <v>1</v>
      </c>
      <c r="D70" s="9" t="s">
        <v>149</v>
      </c>
      <c r="E70" s="11">
        <v>21024</v>
      </c>
      <c r="F70" s="9" t="s">
        <v>1654</v>
      </c>
      <c r="G70" s="9" t="s">
        <v>1581</v>
      </c>
      <c r="H70" s="9" t="s">
        <v>1582</v>
      </c>
      <c r="I70" s="9" t="s">
        <v>1583</v>
      </c>
      <c r="J70" s="10">
        <v>44561</v>
      </c>
      <c r="K70" s="9" t="s">
        <v>1657</v>
      </c>
      <c r="L70" s="9" t="s">
        <v>1658</v>
      </c>
      <c r="M70" s="12">
        <v>18316000</v>
      </c>
      <c r="N70" s="9" t="s">
        <v>1585</v>
      </c>
    </row>
    <row r="71" spans="1:14" x14ac:dyDescent="0.25">
      <c r="A71" s="9" t="s">
        <v>506</v>
      </c>
      <c r="B71" s="10">
        <v>44561</v>
      </c>
      <c r="C71" s="11">
        <v>2</v>
      </c>
      <c r="D71" s="9" t="s">
        <v>507</v>
      </c>
      <c r="E71" s="11">
        <v>24929</v>
      </c>
      <c r="F71" s="9" t="s">
        <v>1654</v>
      </c>
      <c r="G71" s="9" t="s">
        <v>1581</v>
      </c>
      <c r="H71" s="9" t="s">
        <v>1582</v>
      </c>
      <c r="I71" s="9" t="s">
        <v>1583</v>
      </c>
      <c r="J71" s="10">
        <v>44561</v>
      </c>
      <c r="K71" s="9" t="s">
        <v>1657</v>
      </c>
      <c r="L71" s="9" t="s">
        <v>1658</v>
      </c>
      <c r="M71" s="12">
        <v>14100598000</v>
      </c>
      <c r="N71" s="9" t="s">
        <v>1585</v>
      </c>
    </row>
    <row r="72" spans="1:14" x14ac:dyDescent="0.25">
      <c r="A72" s="9" t="s">
        <v>508</v>
      </c>
      <c r="B72" s="10">
        <v>44561</v>
      </c>
      <c r="C72" s="11">
        <v>1</v>
      </c>
      <c r="D72" s="9" t="s">
        <v>161</v>
      </c>
      <c r="E72" s="11">
        <v>18660</v>
      </c>
      <c r="F72" s="9" t="s">
        <v>1654</v>
      </c>
      <c r="G72" s="9" t="s">
        <v>1581</v>
      </c>
      <c r="H72" s="9" t="s">
        <v>1582</v>
      </c>
      <c r="I72" s="9" t="s">
        <v>1583</v>
      </c>
      <c r="J72" s="10">
        <v>44561</v>
      </c>
      <c r="K72" s="9" t="s">
        <v>1657</v>
      </c>
      <c r="L72" s="9" t="s">
        <v>1658</v>
      </c>
      <c r="M72" s="12">
        <v>17365000</v>
      </c>
      <c r="N72" s="9" t="s">
        <v>1585</v>
      </c>
    </row>
    <row r="73" spans="1:14" x14ac:dyDescent="0.25">
      <c r="A73" s="9" t="s">
        <v>509</v>
      </c>
      <c r="B73" s="10">
        <v>44561</v>
      </c>
      <c r="C73" s="11">
        <v>1</v>
      </c>
      <c r="D73" s="9" t="s">
        <v>152</v>
      </c>
      <c r="E73" s="11">
        <v>20192</v>
      </c>
      <c r="F73" s="9" t="s">
        <v>1654</v>
      </c>
      <c r="G73" s="9" t="s">
        <v>1581</v>
      </c>
      <c r="H73" s="9" t="s">
        <v>1582</v>
      </c>
      <c r="I73" s="9" t="s">
        <v>1583</v>
      </c>
      <c r="J73" s="10">
        <v>44561</v>
      </c>
      <c r="K73" s="9" t="s">
        <v>1657</v>
      </c>
      <c r="L73" s="9" t="s">
        <v>1658</v>
      </c>
      <c r="M73" s="12">
        <v>1974867000</v>
      </c>
      <c r="N73" s="9" t="s">
        <v>1585</v>
      </c>
    </row>
    <row r="74" spans="1:14" x14ac:dyDescent="0.25">
      <c r="A74" s="9" t="s">
        <v>510</v>
      </c>
      <c r="B74" s="10">
        <v>44561</v>
      </c>
      <c r="C74" s="11">
        <v>1</v>
      </c>
      <c r="D74" s="9" t="s">
        <v>197</v>
      </c>
      <c r="E74" s="11">
        <v>17329</v>
      </c>
      <c r="F74" s="9" t="s">
        <v>1654</v>
      </c>
      <c r="G74" s="9" t="s">
        <v>1581</v>
      </c>
      <c r="H74" s="9" t="s">
        <v>1582</v>
      </c>
      <c r="I74" s="9" t="s">
        <v>1583</v>
      </c>
      <c r="J74" s="10">
        <v>44561</v>
      </c>
      <c r="K74" s="9" t="s">
        <v>1657</v>
      </c>
      <c r="L74" s="9" t="s">
        <v>1658</v>
      </c>
      <c r="M74" s="12">
        <v>11943639000</v>
      </c>
      <c r="N74" s="9" t="s">
        <v>1585</v>
      </c>
    </row>
    <row r="75" spans="1:14" x14ac:dyDescent="0.25">
      <c r="A75" s="9" t="s">
        <v>511</v>
      </c>
      <c r="B75" s="10">
        <v>44561</v>
      </c>
      <c r="C75" s="11">
        <v>1</v>
      </c>
      <c r="D75" s="9" t="s">
        <v>334</v>
      </c>
      <c r="E75" s="11">
        <v>17930</v>
      </c>
      <c r="F75" s="9" t="s">
        <v>1654</v>
      </c>
      <c r="G75" s="9" t="s">
        <v>1581</v>
      </c>
      <c r="H75" s="9" t="s">
        <v>1582</v>
      </c>
      <c r="I75" s="9" t="s">
        <v>1583</v>
      </c>
      <c r="J75" s="10">
        <v>44561</v>
      </c>
      <c r="K75" s="9" t="s">
        <v>1657</v>
      </c>
      <c r="L75" s="9" t="s">
        <v>1658</v>
      </c>
      <c r="M75" s="12">
        <v>7864319000</v>
      </c>
      <c r="N75" s="9" t="s">
        <v>1585</v>
      </c>
    </row>
    <row r="76" spans="1:14" x14ac:dyDescent="0.25">
      <c r="A76" s="9" t="s">
        <v>512</v>
      </c>
      <c r="B76" s="10">
        <v>44561</v>
      </c>
      <c r="C76" s="11">
        <v>1</v>
      </c>
      <c r="D76" s="9" t="s">
        <v>513</v>
      </c>
      <c r="E76" s="11">
        <v>23060</v>
      </c>
      <c r="F76" s="9" t="s">
        <v>1654</v>
      </c>
      <c r="G76" s="9" t="s">
        <v>1581</v>
      </c>
      <c r="H76" s="9" t="s">
        <v>1582</v>
      </c>
      <c r="I76" s="9" t="s">
        <v>1583</v>
      </c>
      <c r="J76" s="10">
        <v>44561</v>
      </c>
      <c r="K76" s="9" t="s">
        <v>1657</v>
      </c>
      <c r="L76" s="9" t="s">
        <v>1658</v>
      </c>
      <c r="M76" s="12">
        <v>140208000</v>
      </c>
      <c r="N76" s="9" t="s">
        <v>1585</v>
      </c>
    </row>
    <row r="77" spans="1:14" x14ac:dyDescent="0.25">
      <c r="A77" s="9" t="s">
        <v>514</v>
      </c>
      <c r="B77" s="10">
        <v>44561</v>
      </c>
      <c r="C77" s="11">
        <v>1</v>
      </c>
      <c r="D77" s="9" t="s">
        <v>146</v>
      </c>
      <c r="E77" s="11">
        <v>20397</v>
      </c>
      <c r="F77" s="9" t="s">
        <v>1654</v>
      </c>
      <c r="G77" s="9" t="s">
        <v>1581</v>
      </c>
      <c r="H77" s="9" t="s">
        <v>1582</v>
      </c>
      <c r="I77" s="9" t="s">
        <v>1583</v>
      </c>
      <c r="J77" s="10">
        <v>44561</v>
      </c>
      <c r="K77" s="9" t="s">
        <v>1657</v>
      </c>
      <c r="L77" s="9" t="s">
        <v>1658</v>
      </c>
      <c r="M77" s="12">
        <v>893610000</v>
      </c>
      <c r="N77" s="9" t="s">
        <v>1585</v>
      </c>
    </row>
    <row r="78" spans="1:14" x14ac:dyDescent="0.25">
      <c r="A78" s="9" t="s">
        <v>515</v>
      </c>
      <c r="B78" s="10">
        <v>44561</v>
      </c>
      <c r="C78" s="11">
        <v>1</v>
      </c>
      <c r="D78" s="9" t="s">
        <v>363</v>
      </c>
      <c r="E78" s="11">
        <v>17671</v>
      </c>
      <c r="F78" s="9" t="s">
        <v>1654</v>
      </c>
      <c r="G78" s="9" t="s">
        <v>1581</v>
      </c>
      <c r="H78" s="9" t="s">
        <v>1582</v>
      </c>
      <c r="I78" s="9" t="s">
        <v>1583</v>
      </c>
      <c r="J78" s="10">
        <v>44561</v>
      </c>
      <c r="K78" s="9" t="s">
        <v>1657</v>
      </c>
      <c r="L78" s="9" t="s">
        <v>1658</v>
      </c>
      <c r="M78" s="12">
        <v>23017908000</v>
      </c>
      <c r="N78" s="9" t="s">
        <v>1585</v>
      </c>
    </row>
    <row r="79" spans="1:14" x14ac:dyDescent="0.25">
      <c r="A79" s="9" t="s">
        <v>516</v>
      </c>
      <c r="B79" s="10">
        <v>44561</v>
      </c>
      <c r="C79" s="11">
        <v>1</v>
      </c>
      <c r="D79" s="9" t="s">
        <v>517</v>
      </c>
      <c r="E79" s="11">
        <v>26468</v>
      </c>
      <c r="F79" s="9" t="s">
        <v>1654</v>
      </c>
      <c r="G79" s="9" t="s">
        <v>1581</v>
      </c>
      <c r="H79" s="9" t="s">
        <v>1582</v>
      </c>
      <c r="I79" s="9" t="s">
        <v>1583</v>
      </c>
      <c r="J79" s="10">
        <v>44561</v>
      </c>
      <c r="K79" s="9" t="s">
        <v>1657</v>
      </c>
      <c r="L79" s="9" t="s">
        <v>1658</v>
      </c>
      <c r="M79" s="12">
        <v>91683000</v>
      </c>
      <c r="N79" s="9" t="s">
        <v>1585</v>
      </c>
    </row>
    <row r="80" spans="1:14" x14ac:dyDescent="0.25">
      <c r="A80" s="9" t="s">
        <v>518</v>
      </c>
      <c r="B80" s="10">
        <v>44561</v>
      </c>
      <c r="C80" s="11">
        <v>1</v>
      </c>
      <c r="D80" s="9" t="s">
        <v>519</v>
      </c>
      <c r="E80" s="11">
        <v>17493</v>
      </c>
      <c r="F80" s="9" t="s">
        <v>1654</v>
      </c>
      <c r="G80" s="9" t="s">
        <v>1581</v>
      </c>
      <c r="H80" s="9" t="s">
        <v>1588</v>
      </c>
      <c r="I80" s="9" t="s">
        <v>1583</v>
      </c>
      <c r="J80" s="10">
        <v>44561</v>
      </c>
      <c r="K80" s="9" t="s">
        <v>1657</v>
      </c>
      <c r="L80" s="9" t="s">
        <v>1658</v>
      </c>
      <c r="M80" s="12">
        <v>0</v>
      </c>
      <c r="N80" s="9" t="s">
        <v>1585</v>
      </c>
    </row>
    <row r="81" spans="1:14" x14ac:dyDescent="0.25">
      <c r="A81" s="9" t="s">
        <v>520</v>
      </c>
      <c r="B81" s="10">
        <v>44286</v>
      </c>
      <c r="C81" s="11">
        <v>1</v>
      </c>
      <c r="D81" s="9" t="s">
        <v>521</v>
      </c>
      <c r="E81" s="11">
        <v>25496</v>
      </c>
      <c r="F81" s="9" t="s">
        <v>1654</v>
      </c>
      <c r="G81" s="9" t="s">
        <v>1581</v>
      </c>
      <c r="H81" s="9" t="s">
        <v>1582</v>
      </c>
      <c r="I81" s="9" t="s">
        <v>1583</v>
      </c>
      <c r="J81" s="10">
        <v>44286</v>
      </c>
      <c r="K81" s="9" t="s">
        <v>1657</v>
      </c>
      <c r="L81" s="9" t="s">
        <v>1658</v>
      </c>
      <c r="M81" s="12">
        <v>1697649000</v>
      </c>
      <c r="N81" s="9" t="s">
        <v>1585</v>
      </c>
    </row>
    <row r="82" spans="1:14" x14ac:dyDescent="0.25">
      <c r="A82" s="9" t="s">
        <v>522</v>
      </c>
      <c r="B82" s="10">
        <v>44561</v>
      </c>
      <c r="C82" s="11">
        <v>1</v>
      </c>
      <c r="D82" s="9" t="s">
        <v>523</v>
      </c>
      <c r="E82" s="11">
        <v>18430</v>
      </c>
      <c r="F82" s="9" t="s">
        <v>1654</v>
      </c>
      <c r="G82" s="9" t="s">
        <v>1581</v>
      </c>
      <c r="H82" s="9" t="s">
        <v>1582</v>
      </c>
      <c r="I82" s="9" t="s">
        <v>1583</v>
      </c>
      <c r="J82" s="10">
        <v>44561</v>
      </c>
      <c r="K82" s="9" t="s">
        <v>1657</v>
      </c>
      <c r="L82" s="9" t="s">
        <v>1658</v>
      </c>
      <c r="M82" s="12">
        <v>94715000</v>
      </c>
      <c r="N82" s="9" t="s">
        <v>1585</v>
      </c>
    </row>
    <row r="83" spans="1:14" x14ac:dyDescent="0.25">
      <c r="A83" s="9" t="s">
        <v>524</v>
      </c>
      <c r="B83" s="10">
        <v>44561</v>
      </c>
      <c r="C83" s="11">
        <v>1</v>
      </c>
      <c r="D83" s="9" t="s">
        <v>525</v>
      </c>
      <c r="E83" s="11">
        <v>18538</v>
      </c>
      <c r="F83" s="9" t="s">
        <v>1654</v>
      </c>
      <c r="G83" s="9" t="s">
        <v>1581</v>
      </c>
      <c r="H83" s="9" t="s">
        <v>1582</v>
      </c>
      <c r="I83" s="9" t="s">
        <v>1583</v>
      </c>
      <c r="J83" s="10">
        <v>44561</v>
      </c>
      <c r="K83" s="9" t="s">
        <v>1657</v>
      </c>
      <c r="L83" s="9" t="s">
        <v>1658</v>
      </c>
      <c r="M83" s="12">
        <v>5176000</v>
      </c>
      <c r="N83" s="9" t="s">
        <v>1585</v>
      </c>
    </row>
    <row r="84" spans="1:14" x14ac:dyDescent="0.25">
      <c r="A84" s="9" t="s">
        <v>528</v>
      </c>
      <c r="B84" s="10">
        <v>44561</v>
      </c>
      <c r="C84" s="11">
        <v>1</v>
      </c>
      <c r="D84" s="9" t="s">
        <v>337</v>
      </c>
      <c r="E84" s="11">
        <v>19593</v>
      </c>
      <c r="F84" s="9" t="s">
        <v>1654</v>
      </c>
      <c r="G84" s="9" t="s">
        <v>1581</v>
      </c>
      <c r="H84" s="9" t="s">
        <v>1582</v>
      </c>
      <c r="I84" s="9" t="s">
        <v>1583</v>
      </c>
      <c r="J84" s="10">
        <v>44561</v>
      </c>
      <c r="K84" s="9" t="s">
        <v>1657</v>
      </c>
      <c r="L84" s="9" t="s">
        <v>1658</v>
      </c>
      <c r="M84" s="12">
        <v>37543000</v>
      </c>
      <c r="N84" s="9" t="s">
        <v>1585</v>
      </c>
    </row>
    <row r="85" spans="1:14" x14ac:dyDescent="0.25">
      <c r="A85" s="9" t="s">
        <v>529</v>
      </c>
      <c r="B85" s="10">
        <v>44561</v>
      </c>
      <c r="C85" s="11">
        <v>1</v>
      </c>
      <c r="D85" s="9" t="s">
        <v>530</v>
      </c>
      <c r="E85" s="11">
        <v>18236</v>
      </c>
      <c r="F85" s="9" t="s">
        <v>1654</v>
      </c>
      <c r="G85" s="9" t="s">
        <v>1581</v>
      </c>
      <c r="H85" s="9" t="s">
        <v>1582</v>
      </c>
      <c r="I85" s="9" t="s">
        <v>1583</v>
      </c>
      <c r="J85" s="10">
        <v>44561</v>
      </c>
      <c r="K85" s="9" t="s">
        <v>1657</v>
      </c>
      <c r="L85" s="9" t="s">
        <v>1658</v>
      </c>
      <c r="M85" s="12">
        <v>0</v>
      </c>
      <c r="N85" s="9" t="s">
        <v>1585</v>
      </c>
    </row>
    <row r="86" spans="1:14" x14ac:dyDescent="0.25">
      <c r="A86" s="9" t="s">
        <v>531</v>
      </c>
      <c r="B86" s="10">
        <v>44561</v>
      </c>
      <c r="C86" s="11">
        <v>1</v>
      </c>
      <c r="D86" s="9" t="s">
        <v>339</v>
      </c>
      <c r="E86" s="11">
        <v>17892</v>
      </c>
      <c r="F86" s="9" t="s">
        <v>1654</v>
      </c>
      <c r="G86" s="9" t="s">
        <v>1581</v>
      </c>
      <c r="H86" s="9" t="s">
        <v>1582</v>
      </c>
      <c r="I86" s="9" t="s">
        <v>1583</v>
      </c>
      <c r="J86" s="10">
        <v>44561</v>
      </c>
      <c r="K86" s="9" t="s">
        <v>1657</v>
      </c>
      <c r="L86" s="9" t="s">
        <v>1658</v>
      </c>
      <c r="M86" s="12">
        <v>1695413000</v>
      </c>
      <c r="N86" s="9" t="s">
        <v>1585</v>
      </c>
    </row>
    <row r="87" spans="1:14" x14ac:dyDescent="0.25">
      <c r="A87" s="9" t="s">
        <v>532</v>
      </c>
      <c r="B87" s="10">
        <v>44561</v>
      </c>
      <c r="C87" s="11">
        <v>2</v>
      </c>
      <c r="D87" s="9" t="s">
        <v>82</v>
      </c>
      <c r="E87" s="11">
        <v>17884</v>
      </c>
      <c r="F87" s="9" t="s">
        <v>1654</v>
      </c>
      <c r="G87" s="9" t="s">
        <v>1581</v>
      </c>
      <c r="H87" s="9" t="s">
        <v>1582</v>
      </c>
      <c r="I87" s="9" t="s">
        <v>1583</v>
      </c>
      <c r="J87" s="10">
        <v>44561</v>
      </c>
      <c r="K87" s="9" t="s">
        <v>1657</v>
      </c>
      <c r="L87" s="9" t="s">
        <v>1658</v>
      </c>
      <c r="M87" s="12">
        <v>0</v>
      </c>
      <c r="N87" s="9" t="s">
        <v>1585</v>
      </c>
    </row>
    <row r="88" spans="1:14" x14ac:dyDescent="0.25">
      <c r="A88" s="9" t="s">
        <v>533</v>
      </c>
      <c r="B88" s="10">
        <v>44561</v>
      </c>
      <c r="C88" s="11">
        <v>2</v>
      </c>
      <c r="D88" s="9" t="s">
        <v>534</v>
      </c>
      <c r="E88" s="11">
        <v>18406</v>
      </c>
      <c r="F88" s="9" t="s">
        <v>1654</v>
      </c>
      <c r="G88" s="9" t="s">
        <v>1581</v>
      </c>
      <c r="H88" s="9" t="s">
        <v>1582</v>
      </c>
      <c r="I88" s="9" t="s">
        <v>1583</v>
      </c>
      <c r="J88" s="10">
        <v>44561</v>
      </c>
      <c r="K88" s="9" t="s">
        <v>1657</v>
      </c>
      <c r="L88" s="9" t="s">
        <v>1658</v>
      </c>
      <c r="M88" s="12">
        <v>856000</v>
      </c>
      <c r="N88" s="9" t="s">
        <v>1585</v>
      </c>
    </row>
    <row r="89" spans="1:14" x14ac:dyDescent="0.25">
      <c r="A89" s="9" t="s">
        <v>535</v>
      </c>
      <c r="B89" s="10">
        <v>44561</v>
      </c>
      <c r="C89" s="11">
        <v>1</v>
      </c>
      <c r="D89" s="9" t="s">
        <v>536</v>
      </c>
      <c r="E89" s="11">
        <v>18066</v>
      </c>
      <c r="F89" s="9" t="s">
        <v>1654</v>
      </c>
      <c r="G89" s="9" t="s">
        <v>1581</v>
      </c>
      <c r="H89" s="9" t="s">
        <v>1582</v>
      </c>
      <c r="I89" s="9" t="s">
        <v>1583</v>
      </c>
      <c r="J89" s="10">
        <v>44561</v>
      </c>
      <c r="K89" s="9" t="s">
        <v>1657</v>
      </c>
      <c r="L89" s="9" t="s">
        <v>1658</v>
      </c>
      <c r="M89" s="12">
        <v>44000</v>
      </c>
      <c r="N89" s="9" t="s">
        <v>1585</v>
      </c>
    </row>
    <row r="90" spans="1:14" x14ac:dyDescent="0.25">
      <c r="A90" s="9" t="s">
        <v>537</v>
      </c>
      <c r="B90" s="10">
        <v>44561</v>
      </c>
      <c r="C90" s="11">
        <v>1</v>
      </c>
      <c r="D90" s="9" t="s">
        <v>215</v>
      </c>
      <c r="E90" s="11">
        <v>17965</v>
      </c>
      <c r="F90" s="9" t="s">
        <v>1654</v>
      </c>
      <c r="G90" s="9" t="s">
        <v>1581</v>
      </c>
      <c r="H90" s="9" t="s">
        <v>1582</v>
      </c>
      <c r="I90" s="9" t="s">
        <v>1583</v>
      </c>
      <c r="J90" s="10">
        <v>44561</v>
      </c>
      <c r="K90" s="9" t="s">
        <v>1657</v>
      </c>
      <c r="L90" s="9" t="s">
        <v>1658</v>
      </c>
      <c r="M90" s="12">
        <v>123000</v>
      </c>
      <c r="N90" s="9" t="s">
        <v>1585</v>
      </c>
    </row>
    <row r="91" spans="1:14" x14ac:dyDescent="0.25">
      <c r="A91" s="9" t="s">
        <v>538</v>
      </c>
      <c r="B91" s="10">
        <v>44561</v>
      </c>
      <c r="C91" s="11">
        <v>1</v>
      </c>
      <c r="D91" s="9" t="s">
        <v>143</v>
      </c>
      <c r="E91" s="11">
        <v>17973</v>
      </c>
      <c r="F91" s="9" t="s">
        <v>1654</v>
      </c>
      <c r="G91" s="9" t="s">
        <v>1581</v>
      </c>
      <c r="H91" s="9" t="s">
        <v>1582</v>
      </c>
      <c r="I91" s="9" t="s">
        <v>1583</v>
      </c>
      <c r="J91" s="10">
        <v>44561</v>
      </c>
      <c r="K91" s="9" t="s">
        <v>1657</v>
      </c>
      <c r="L91" s="9" t="s">
        <v>1658</v>
      </c>
      <c r="M91" s="12">
        <v>4176426000</v>
      </c>
      <c r="N91" s="9" t="s">
        <v>1585</v>
      </c>
    </row>
    <row r="92" spans="1:14" x14ac:dyDescent="0.25">
      <c r="A92" s="9" t="s">
        <v>539</v>
      </c>
      <c r="B92" s="10">
        <v>44561</v>
      </c>
      <c r="C92" s="11">
        <v>1</v>
      </c>
      <c r="D92" s="9" t="s">
        <v>97</v>
      </c>
      <c r="E92" s="11">
        <v>18821</v>
      </c>
      <c r="F92" s="9" t="s">
        <v>1654</v>
      </c>
      <c r="G92" s="9" t="s">
        <v>1581</v>
      </c>
      <c r="H92" s="9" t="s">
        <v>1582</v>
      </c>
      <c r="I92" s="9" t="s">
        <v>1583</v>
      </c>
      <c r="J92" s="10">
        <v>44561</v>
      </c>
      <c r="K92" s="9" t="s">
        <v>1657</v>
      </c>
      <c r="L92" s="9" t="s">
        <v>1658</v>
      </c>
      <c r="M92" s="12">
        <v>6546954000</v>
      </c>
      <c r="N92" s="9" t="s">
        <v>1585</v>
      </c>
    </row>
    <row r="93" spans="1:14" x14ac:dyDescent="0.25">
      <c r="A93" s="9" t="s">
        <v>540</v>
      </c>
      <c r="B93" s="10">
        <v>44561</v>
      </c>
      <c r="C93" s="11">
        <v>1</v>
      </c>
      <c r="D93" s="9" t="s">
        <v>541</v>
      </c>
      <c r="E93" s="11">
        <v>22454</v>
      </c>
      <c r="F93" s="9" t="s">
        <v>1654</v>
      </c>
      <c r="G93" s="9" t="s">
        <v>1581</v>
      </c>
      <c r="H93" s="9" t="s">
        <v>1582</v>
      </c>
      <c r="I93" s="9" t="s">
        <v>1583</v>
      </c>
      <c r="J93" s="10">
        <v>44561</v>
      </c>
      <c r="K93" s="9" t="s">
        <v>1657</v>
      </c>
      <c r="L93" s="9" t="s">
        <v>1658</v>
      </c>
      <c r="M93" s="12">
        <v>159681000</v>
      </c>
      <c r="N93" s="9" t="s">
        <v>1585</v>
      </c>
    </row>
    <row r="94" spans="1:14" x14ac:dyDescent="0.25">
      <c r="A94" s="9" t="s">
        <v>542</v>
      </c>
      <c r="B94" s="10">
        <v>44561</v>
      </c>
      <c r="C94" s="11">
        <v>1</v>
      </c>
      <c r="D94" s="9" t="s">
        <v>242</v>
      </c>
      <c r="E94" s="11">
        <v>20575</v>
      </c>
      <c r="F94" s="9" t="s">
        <v>1654</v>
      </c>
      <c r="G94" s="9" t="s">
        <v>1581</v>
      </c>
      <c r="H94" s="9" t="s">
        <v>1582</v>
      </c>
      <c r="I94" s="9" t="s">
        <v>1583</v>
      </c>
      <c r="J94" s="10">
        <v>44561</v>
      </c>
      <c r="K94" s="9" t="s">
        <v>1657</v>
      </c>
      <c r="L94" s="9" t="s">
        <v>1658</v>
      </c>
      <c r="M94" s="12">
        <v>43308079000</v>
      </c>
      <c r="N94" s="9" t="s">
        <v>1585</v>
      </c>
    </row>
    <row r="95" spans="1:14" x14ac:dyDescent="0.25">
      <c r="A95" s="9" t="s">
        <v>543</v>
      </c>
      <c r="B95" s="10">
        <v>44561</v>
      </c>
      <c r="C95" s="11">
        <v>2</v>
      </c>
      <c r="D95" s="9" t="s">
        <v>68</v>
      </c>
      <c r="E95" s="11">
        <v>19771</v>
      </c>
      <c r="F95" s="9" t="s">
        <v>1654</v>
      </c>
      <c r="G95" s="9" t="s">
        <v>1581</v>
      </c>
      <c r="H95" s="9" t="s">
        <v>1582</v>
      </c>
      <c r="I95" s="9" t="s">
        <v>1583</v>
      </c>
      <c r="J95" s="10">
        <v>44561</v>
      </c>
      <c r="K95" s="9" t="s">
        <v>1657</v>
      </c>
      <c r="L95" s="9" t="s">
        <v>1658</v>
      </c>
      <c r="M95" s="12">
        <v>3115915000</v>
      </c>
      <c r="N95" s="9" t="s">
        <v>1585</v>
      </c>
    </row>
    <row r="96" spans="1:14" x14ac:dyDescent="0.25">
      <c r="A96" s="9" t="s">
        <v>544</v>
      </c>
      <c r="B96" s="10">
        <v>44561</v>
      </c>
      <c r="C96" s="11">
        <v>1</v>
      </c>
      <c r="D96" s="9" t="s">
        <v>226</v>
      </c>
      <c r="E96" s="11">
        <v>21431</v>
      </c>
      <c r="F96" s="9" t="s">
        <v>1654</v>
      </c>
      <c r="G96" s="9" t="s">
        <v>1581</v>
      </c>
      <c r="H96" s="9" t="s">
        <v>1582</v>
      </c>
      <c r="I96" s="9" t="s">
        <v>1583</v>
      </c>
      <c r="J96" s="10">
        <v>44561</v>
      </c>
      <c r="K96" s="9" t="s">
        <v>1657</v>
      </c>
      <c r="L96" s="9" t="s">
        <v>1658</v>
      </c>
      <c r="M96" s="12">
        <v>7071620000</v>
      </c>
      <c r="N96" s="9" t="s">
        <v>1585</v>
      </c>
    </row>
    <row r="97" spans="1:14" x14ac:dyDescent="0.25">
      <c r="A97" s="9" t="s">
        <v>545</v>
      </c>
      <c r="B97" s="10">
        <v>44561</v>
      </c>
      <c r="C97" s="11">
        <v>1</v>
      </c>
      <c r="D97" s="9" t="s">
        <v>546</v>
      </c>
      <c r="E97" s="11">
        <v>20478</v>
      </c>
      <c r="F97" s="9" t="s">
        <v>1654</v>
      </c>
      <c r="G97" s="9" t="s">
        <v>1581</v>
      </c>
      <c r="H97" s="9" t="s">
        <v>1582</v>
      </c>
      <c r="I97" s="9" t="s">
        <v>1583</v>
      </c>
      <c r="J97" s="10">
        <v>44561</v>
      </c>
      <c r="K97" s="9" t="s">
        <v>1657</v>
      </c>
      <c r="L97" s="9" t="s">
        <v>1658</v>
      </c>
      <c r="M97" s="12">
        <v>6173173000</v>
      </c>
      <c r="N97" s="9" t="s">
        <v>1585</v>
      </c>
    </row>
    <row r="98" spans="1:14" x14ac:dyDescent="0.25">
      <c r="A98" s="9" t="s">
        <v>547</v>
      </c>
      <c r="B98" s="10">
        <v>44561</v>
      </c>
      <c r="C98" s="11">
        <v>1</v>
      </c>
      <c r="D98" s="9" t="s">
        <v>317</v>
      </c>
      <c r="E98" s="11">
        <v>18333</v>
      </c>
      <c r="F98" s="9" t="s">
        <v>1654</v>
      </c>
      <c r="G98" s="9" t="s">
        <v>1581</v>
      </c>
      <c r="H98" s="9" t="s">
        <v>1588</v>
      </c>
      <c r="I98" s="9" t="s">
        <v>1583</v>
      </c>
      <c r="J98" s="10">
        <v>44561</v>
      </c>
      <c r="K98" s="9" t="s">
        <v>1657</v>
      </c>
      <c r="L98" s="9" t="s">
        <v>1658</v>
      </c>
      <c r="M98" s="12">
        <v>0</v>
      </c>
      <c r="N98" s="9" t="s">
        <v>1585</v>
      </c>
    </row>
    <row r="99" spans="1:14" x14ac:dyDescent="0.25">
      <c r="A99" s="9" t="s">
        <v>548</v>
      </c>
      <c r="B99" s="10">
        <v>44561</v>
      </c>
      <c r="C99" s="11">
        <v>1</v>
      </c>
      <c r="D99" s="9" t="s">
        <v>329</v>
      </c>
      <c r="E99" s="11">
        <v>18368</v>
      </c>
      <c r="F99" s="9" t="s">
        <v>1654</v>
      </c>
      <c r="G99" s="9" t="s">
        <v>1581</v>
      </c>
      <c r="H99" s="9" t="s">
        <v>1582</v>
      </c>
      <c r="I99" s="9" t="s">
        <v>1583</v>
      </c>
      <c r="J99" s="10">
        <v>44561</v>
      </c>
      <c r="K99" s="9" t="s">
        <v>1657</v>
      </c>
      <c r="L99" s="9" t="s">
        <v>1658</v>
      </c>
      <c r="M99" s="12">
        <v>1056925000</v>
      </c>
      <c r="N99" s="9" t="s">
        <v>1585</v>
      </c>
    </row>
    <row r="100" spans="1:14" x14ac:dyDescent="0.25">
      <c r="A100" s="9" t="s">
        <v>549</v>
      </c>
      <c r="B100" s="10">
        <v>44561</v>
      </c>
      <c r="C100" s="11">
        <v>1</v>
      </c>
      <c r="D100" s="9" t="s">
        <v>166</v>
      </c>
      <c r="E100" s="11">
        <v>18376</v>
      </c>
      <c r="F100" s="9" t="s">
        <v>1654</v>
      </c>
      <c r="G100" s="9" t="s">
        <v>1581</v>
      </c>
      <c r="H100" s="9" t="s">
        <v>1582</v>
      </c>
      <c r="I100" s="9" t="s">
        <v>1583</v>
      </c>
      <c r="J100" s="10">
        <v>44561</v>
      </c>
      <c r="K100" s="9" t="s">
        <v>1657</v>
      </c>
      <c r="L100" s="9" t="s">
        <v>1658</v>
      </c>
      <c r="M100" s="12">
        <v>12448274000</v>
      </c>
      <c r="N100" s="9" t="s">
        <v>1585</v>
      </c>
    </row>
    <row r="101" spans="1:14" x14ac:dyDescent="0.25">
      <c r="A101" s="9" t="s">
        <v>550</v>
      </c>
      <c r="B101" s="10">
        <v>44561</v>
      </c>
      <c r="C101" s="11">
        <v>1</v>
      </c>
      <c r="D101" s="9" t="s">
        <v>370</v>
      </c>
      <c r="E101" s="11">
        <v>19330</v>
      </c>
      <c r="F101" s="9" t="s">
        <v>1654</v>
      </c>
      <c r="G101" s="9" t="s">
        <v>1581</v>
      </c>
      <c r="H101" s="9" t="s">
        <v>1582</v>
      </c>
      <c r="I101" s="9" t="s">
        <v>1583</v>
      </c>
      <c r="J101" s="10">
        <v>44561</v>
      </c>
      <c r="K101" s="9" t="s">
        <v>1657</v>
      </c>
      <c r="L101" s="9" t="s">
        <v>1658</v>
      </c>
      <c r="M101" s="12">
        <v>55222000</v>
      </c>
      <c r="N101" s="9" t="s">
        <v>1585</v>
      </c>
    </row>
    <row r="102" spans="1:14" x14ac:dyDescent="0.25">
      <c r="A102" s="9" t="s">
        <v>551</v>
      </c>
      <c r="B102" s="10">
        <v>44561</v>
      </c>
      <c r="C102" s="11">
        <v>1</v>
      </c>
      <c r="D102" s="9" t="s">
        <v>552</v>
      </c>
      <c r="E102" s="11">
        <v>23167</v>
      </c>
      <c r="F102" s="9" t="s">
        <v>1654</v>
      </c>
      <c r="G102" s="9" t="s">
        <v>1581</v>
      </c>
      <c r="H102" s="9" t="s">
        <v>1582</v>
      </c>
      <c r="I102" s="9" t="s">
        <v>1583</v>
      </c>
      <c r="J102" s="10">
        <v>44561</v>
      </c>
      <c r="K102" s="9" t="s">
        <v>1657</v>
      </c>
      <c r="L102" s="9" t="s">
        <v>1658</v>
      </c>
      <c r="M102" s="12">
        <v>1404676000</v>
      </c>
      <c r="N102" s="9" t="s">
        <v>1585</v>
      </c>
    </row>
    <row r="103" spans="1:14" x14ac:dyDescent="0.25">
      <c r="A103" s="9" t="s">
        <v>553</v>
      </c>
      <c r="B103" s="10">
        <v>44561</v>
      </c>
      <c r="C103" s="11">
        <v>1</v>
      </c>
      <c r="D103" s="9" t="s">
        <v>155</v>
      </c>
      <c r="E103" s="11">
        <v>21849</v>
      </c>
      <c r="F103" s="9" t="s">
        <v>1654</v>
      </c>
      <c r="G103" s="9" t="s">
        <v>1581</v>
      </c>
      <c r="H103" s="9" t="s">
        <v>1582</v>
      </c>
      <c r="I103" s="9" t="s">
        <v>1583</v>
      </c>
      <c r="J103" s="10">
        <v>44561</v>
      </c>
      <c r="K103" s="9" t="s">
        <v>1657</v>
      </c>
      <c r="L103" s="9" t="s">
        <v>1658</v>
      </c>
      <c r="M103" s="12">
        <v>1333244000</v>
      </c>
      <c r="N103" s="9" t="s">
        <v>1585</v>
      </c>
    </row>
    <row r="104" spans="1:14" x14ac:dyDescent="0.25">
      <c r="A104" s="9" t="s">
        <v>554</v>
      </c>
      <c r="B104" s="10">
        <v>44561</v>
      </c>
      <c r="C104" s="11">
        <v>2</v>
      </c>
      <c r="D104" s="9" t="s">
        <v>198</v>
      </c>
      <c r="E104" s="11">
        <v>20010</v>
      </c>
      <c r="F104" s="9" t="s">
        <v>1654</v>
      </c>
      <c r="G104" s="9" t="s">
        <v>1581</v>
      </c>
      <c r="H104" s="9" t="s">
        <v>1582</v>
      </c>
      <c r="I104" s="9" t="s">
        <v>1583</v>
      </c>
      <c r="J104" s="10">
        <v>44561</v>
      </c>
      <c r="K104" s="9" t="s">
        <v>1657</v>
      </c>
      <c r="L104" s="9" t="s">
        <v>1658</v>
      </c>
      <c r="M104" s="12">
        <v>2632061000</v>
      </c>
      <c r="N104" s="9" t="s">
        <v>1585</v>
      </c>
    </row>
    <row r="105" spans="1:14" x14ac:dyDescent="0.25">
      <c r="A105" s="9" t="s">
        <v>555</v>
      </c>
      <c r="B105" s="10">
        <v>44561</v>
      </c>
      <c r="C105" s="11">
        <v>1</v>
      </c>
      <c r="D105" s="9" t="s">
        <v>174</v>
      </c>
      <c r="E105" s="11">
        <v>18597</v>
      </c>
      <c r="F105" s="9" t="s">
        <v>1654</v>
      </c>
      <c r="G105" s="9" t="s">
        <v>1581</v>
      </c>
      <c r="H105" s="9" t="s">
        <v>1582</v>
      </c>
      <c r="I105" s="9" t="s">
        <v>1583</v>
      </c>
      <c r="J105" s="10">
        <v>44561</v>
      </c>
      <c r="K105" s="9" t="s">
        <v>1657</v>
      </c>
      <c r="L105" s="9" t="s">
        <v>1658</v>
      </c>
      <c r="M105" s="12">
        <v>6315000</v>
      </c>
      <c r="N105" s="9" t="s">
        <v>1585</v>
      </c>
    </row>
    <row r="106" spans="1:14" x14ac:dyDescent="0.25">
      <c r="A106" s="9" t="s">
        <v>556</v>
      </c>
      <c r="B106" s="10">
        <v>44561</v>
      </c>
      <c r="C106" s="11">
        <v>3</v>
      </c>
      <c r="D106" s="9" t="s">
        <v>557</v>
      </c>
      <c r="E106" s="11">
        <v>25780</v>
      </c>
      <c r="F106" s="9" t="s">
        <v>1654</v>
      </c>
      <c r="G106" s="9" t="s">
        <v>1581</v>
      </c>
      <c r="H106" s="9" t="s">
        <v>1582</v>
      </c>
      <c r="I106" s="9" t="s">
        <v>1583</v>
      </c>
      <c r="J106" s="10">
        <v>44561</v>
      </c>
      <c r="K106" s="9" t="s">
        <v>1657</v>
      </c>
      <c r="L106" s="9" t="s">
        <v>1658</v>
      </c>
      <c r="M106" s="12">
        <v>41592000</v>
      </c>
      <c r="N106" s="9" t="s">
        <v>1585</v>
      </c>
    </row>
    <row r="107" spans="1:14" x14ac:dyDescent="0.25">
      <c r="A107" s="9" t="s">
        <v>558</v>
      </c>
      <c r="B107" s="10">
        <v>44561</v>
      </c>
      <c r="C107" s="11">
        <v>1</v>
      </c>
      <c r="D107" s="9" t="s">
        <v>252</v>
      </c>
      <c r="E107" s="11">
        <v>19879</v>
      </c>
      <c r="F107" s="9" t="s">
        <v>1654</v>
      </c>
      <c r="G107" s="9" t="s">
        <v>1581</v>
      </c>
      <c r="H107" s="9" t="s">
        <v>1582</v>
      </c>
      <c r="I107" s="9" t="s">
        <v>1583</v>
      </c>
      <c r="J107" s="10">
        <v>44561</v>
      </c>
      <c r="K107" s="9" t="s">
        <v>1657</v>
      </c>
      <c r="L107" s="9" t="s">
        <v>1658</v>
      </c>
      <c r="M107" s="12">
        <v>881000</v>
      </c>
      <c r="N107" s="9" t="s">
        <v>1585</v>
      </c>
    </row>
    <row r="108" spans="1:14" x14ac:dyDescent="0.25">
      <c r="A108" s="9" t="s">
        <v>559</v>
      </c>
      <c r="B108" s="10">
        <v>44561</v>
      </c>
      <c r="C108" s="11">
        <v>2</v>
      </c>
      <c r="D108" s="9" t="s">
        <v>193</v>
      </c>
      <c r="E108" s="11">
        <v>14605</v>
      </c>
      <c r="F108" s="9" t="s">
        <v>1654</v>
      </c>
      <c r="G108" s="9" t="s">
        <v>1581</v>
      </c>
      <c r="H108" s="9" t="s">
        <v>1582</v>
      </c>
      <c r="I108" s="9" t="s">
        <v>1583</v>
      </c>
      <c r="J108" s="10">
        <v>44561</v>
      </c>
      <c r="K108" s="9" t="s">
        <v>1657</v>
      </c>
      <c r="L108" s="9" t="s">
        <v>1658</v>
      </c>
      <c r="M108" s="12">
        <v>5822365000</v>
      </c>
      <c r="N108" s="9" t="s">
        <v>1585</v>
      </c>
    </row>
    <row r="109" spans="1:14" x14ac:dyDescent="0.25">
      <c r="A109" s="9" t="s">
        <v>560</v>
      </c>
      <c r="B109" s="10">
        <v>44561</v>
      </c>
      <c r="C109" s="11">
        <v>1</v>
      </c>
      <c r="D109" s="9" t="s">
        <v>561</v>
      </c>
      <c r="E109" s="11">
        <v>26476</v>
      </c>
      <c r="F109" s="9" t="s">
        <v>1654</v>
      </c>
      <c r="G109" s="9" t="s">
        <v>1581</v>
      </c>
      <c r="H109" s="9" t="s">
        <v>1582</v>
      </c>
      <c r="I109" s="9" t="s">
        <v>1583</v>
      </c>
      <c r="J109" s="10">
        <v>44561</v>
      </c>
      <c r="K109" s="9" t="s">
        <v>1657</v>
      </c>
      <c r="L109" s="9" t="s">
        <v>1658</v>
      </c>
      <c r="M109" s="12">
        <v>111380000</v>
      </c>
      <c r="N109" s="9" t="s">
        <v>1585</v>
      </c>
    </row>
    <row r="110" spans="1:14" x14ac:dyDescent="0.25">
      <c r="A110" s="9" t="s">
        <v>562</v>
      </c>
      <c r="B110" s="10">
        <v>44561</v>
      </c>
      <c r="C110" s="11">
        <v>1</v>
      </c>
      <c r="D110" s="9" t="s">
        <v>563</v>
      </c>
      <c r="E110" s="11">
        <v>20001</v>
      </c>
      <c r="F110" s="9" t="s">
        <v>1654</v>
      </c>
      <c r="G110" s="9" t="s">
        <v>1581</v>
      </c>
      <c r="H110" s="9" t="s">
        <v>1582</v>
      </c>
      <c r="I110" s="9" t="s">
        <v>1583</v>
      </c>
      <c r="J110" s="10">
        <v>44561</v>
      </c>
      <c r="K110" s="9" t="s">
        <v>1657</v>
      </c>
      <c r="L110" s="9" t="s">
        <v>1658</v>
      </c>
      <c r="M110" s="12">
        <v>0</v>
      </c>
      <c r="N110" s="9" t="s">
        <v>1585</v>
      </c>
    </row>
    <row r="111" spans="1:14" x14ac:dyDescent="0.25">
      <c r="A111" s="9" t="s">
        <v>564</v>
      </c>
      <c r="B111" s="10">
        <v>44561</v>
      </c>
      <c r="C111" s="11">
        <v>1</v>
      </c>
      <c r="D111" s="9" t="s">
        <v>234</v>
      </c>
      <c r="E111" s="11">
        <v>18775</v>
      </c>
      <c r="F111" s="9" t="s">
        <v>1654</v>
      </c>
      <c r="G111" s="9" t="s">
        <v>1581</v>
      </c>
      <c r="H111" s="9" t="s">
        <v>1582</v>
      </c>
      <c r="I111" s="9" t="s">
        <v>1583</v>
      </c>
      <c r="J111" s="10">
        <v>44561</v>
      </c>
      <c r="K111" s="9" t="s">
        <v>1657</v>
      </c>
      <c r="L111" s="9" t="s">
        <v>1658</v>
      </c>
      <c r="M111" s="12">
        <v>2350517000</v>
      </c>
      <c r="N111" s="9" t="s">
        <v>1585</v>
      </c>
    </row>
    <row r="112" spans="1:14" x14ac:dyDescent="0.25">
      <c r="A112" s="9" t="s">
        <v>565</v>
      </c>
      <c r="B112" s="10">
        <v>44561</v>
      </c>
      <c r="C112" s="11">
        <v>1</v>
      </c>
      <c r="D112" s="9" t="s">
        <v>566</v>
      </c>
      <c r="E112" s="11">
        <v>18759</v>
      </c>
      <c r="F112" s="9" t="s">
        <v>1654</v>
      </c>
      <c r="G112" s="9" t="s">
        <v>1581</v>
      </c>
      <c r="H112" s="9" t="s">
        <v>1582</v>
      </c>
      <c r="I112" s="9" t="s">
        <v>1583</v>
      </c>
      <c r="J112" s="10">
        <v>44561</v>
      </c>
      <c r="K112" s="9" t="s">
        <v>1657</v>
      </c>
      <c r="L112" s="9" t="s">
        <v>1658</v>
      </c>
      <c r="M112" s="12">
        <v>2517000</v>
      </c>
      <c r="N112" s="9" t="s">
        <v>1585</v>
      </c>
    </row>
    <row r="113" spans="1:14" x14ac:dyDescent="0.25">
      <c r="A113" s="9" t="s">
        <v>567</v>
      </c>
      <c r="B113" s="10">
        <v>44561</v>
      </c>
      <c r="C113" s="11">
        <v>1</v>
      </c>
      <c r="D113" s="9" t="s">
        <v>365</v>
      </c>
      <c r="E113" s="11">
        <v>19852</v>
      </c>
      <c r="F113" s="9" t="s">
        <v>1654</v>
      </c>
      <c r="G113" s="9" t="s">
        <v>1581</v>
      </c>
      <c r="H113" s="9" t="s">
        <v>1582</v>
      </c>
      <c r="I113" s="9" t="s">
        <v>1583</v>
      </c>
      <c r="J113" s="10">
        <v>44561</v>
      </c>
      <c r="K113" s="9" t="s">
        <v>1657</v>
      </c>
      <c r="L113" s="9" t="s">
        <v>1658</v>
      </c>
      <c r="M113" s="12">
        <v>620817000</v>
      </c>
      <c r="N113" s="9" t="s">
        <v>1585</v>
      </c>
    </row>
    <row r="114" spans="1:14" x14ac:dyDescent="0.25">
      <c r="A114" s="9" t="s">
        <v>568</v>
      </c>
      <c r="B114" s="10">
        <v>44561</v>
      </c>
      <c r="C114" s="11">
        <v>1</v>
      </c>
      <c r="D114" s="9" t="s">
        <v>569</v>
      </c>
      <c r="E114" s="11">
        <v>26093</v>
      </c>
      <c r="F114" s="9" t="s">
        <v>1654</v>
      </c>
      <c r="G114" s="9" t="s">
        <v>1581</v>
      </c>
      <c r="H114" s="9" t="s">
        <v>1582</v>
      </c>
      <c r="I114" s="9" t="s">
        <v>1583</v>
      </c>
      <c r="J114" s="10">
        <v>44561</v>
      </c>
      <c r="K114" s="9" t="s">
        <v>1657</v>
      </c>
      <c r="L114" s="9" t="s">
        <v>1658</v>
      </c>
      <c r="M114" s="12">
        <v>67228000</v>
      </c>
      <c r="N114" s="9" t="s">
        <v>1585</v>
      </c>
    </row>
    <row r="115" spans="1:14" x14ac:dyDescent="0.25">
      <c r="A115" s="9" t="s">
        <v>570</v>
      </c>
      <c r="B115" s="10">
        <v>44561</v>
      </c>
      <c r="C115" s="11">
        <v>1</v>
      </c>
      <c r="D115" s="9" t="s">
        <v>571</v>
      </c>
      <c r="E115" s="11">
        <v>24490</v>
      </c>
      <c r="F115" s="9" t="s">
        <v>1654</v>
      </c>
      <c r="G115" s="9" t="s">
        <v>1581</v>
      </c>
      <c r="H115" s="9" t="s">
        <v>1582</v>
      </c>
      <c r="I115" s="9" t="s">
        <v>1583</v>
      </c>
      <c r="J115" s="10">
        <v>44561</v>
      </c>
      <c r="K115" s="9" t="s">
        <v>1657</v>
      </c>
      <c r="L115" s="9" t="s">
        <v>1658</v>
      </c>
      <c r="M115" s="12">
        <v>571515000</v>
      </c>
      <c r="N115" s="9" t="s">
        <v>1585</v>
      </c>
    </row>
    <row r="116" spans="1:14" x14ac:dyDescent="0.25">
      <c r="A116" s="9" t="s">
        <v>572</v>
      </c>
      <c r="B116" s="10">
        <v>44561</v>
      </c>
      <c r="C116" s="11">
        <v>1</v>
      </c>
      <c r="D116" s="9" t="s">
        <v>573</v>
      </c>
      <c r="E116" s="11">
        <v>26883</v>
      </c>
      <c r="F116" s="9" t="s">
        <v>1654</v>
      </c>
      <c r="G116" s="9" t="s">
        <v>1581</v>
      </c>
      <c r="H116" s="9" t="s">
        <v>1582</v>
      </c>
      <c r="I116" s="9" t="s">
        <v>1583</v>
      </c>
      <c r="J116" s="10">
        <v>44561</v>
      </c>
      <c r="K116" s="9" t="s">
        <v>1657</v>
      </c>
      <c r="L116" s="9" t="s">
        <v>1658</v>
      </c>
      <c r="M116" s="12">
        <v>331038000</v>
      </c>
      <c r="N116" s="9" t="s">
        <v>1585</v>
      </c>
    </row>
    <row r="117" spans="1:14" x14ac:dyDescent="0.25">
      <c r="A117" s="9" t="s">
        <v>574</v>
      </c>
      <c r="B117" s="10">
        <v>44561</v>
      </c>
      <c r="C117" s="11">
        <v>1</v>
      </c>
      <c r="D117" s="9" t="s">
        <v>87</v>
      </c>
      <c r="E117" s="11">
        <v>18724</v>
      </c>
      <c r="F117" s="9" t="s">
        <v>1654</v>
      </c>
      <c r="G117" s="9" t="s">
        <v>1581</v>
      </c>
      <c r="H117" s="9" t="s">
        <v>1582</v>
      </c>
      <c r="I117" s="9" t="s">
        <v>1583</v>
      </c>
      <c r="J117" s="10">
        <v>44561</v>
      </c>
      <c r="K117" s="9" t="s">
        <v>1657</v>
      </c>
      <c r="L117" s="9" t="s">
        <v>1658</v>
      </c>
      <c r="M117" s="12">
        <v>972000</v>
      </c>
      <c r="N117" s="9" t="s">
        <v>1585</v>
      </c>
    </row>
    <row r="118" spans="1:14" x14ac:dyDescent="0.25">
      <c r="A118" s="9" t="s">
        <v>575</v>
      </c>
      <c r="B118" s="10">
        <v>44561</v>
      </c>
      <c r="C118" s="11">
        <v>1</v>
      </c>
      <c r="D118" s="9" t="s">
        <v>267</v>
      </c>
      <c r="E118" s="11">
        <v>20788</v>
      </c>
      <c r="F118" s="9" t="s">
        <v>1654</v>
      </c>
      <c r="G118" s="9" t="s">
        <v>1581</v>
      </c>
      <c r="H118" s="9" t="s">
        <v>1582</v>
      </c>
      <c r="I118" s="9" t="s">
        <v>1583</v>
      </c>
      <c r="J118" s="10">
        <v>44561</v>
      </c>
      <c r="K118" s="9" t="s">
        <v>1657</v>
      </c>
      <c r="L118" s="9" t="s">
        <v>1658</v>
      </c>
      <c r="M118" s="12">
        <v>34762242000</v>
      </c>
      <c r="N118" s="9" t="s">
        <v>1585</v>
      </c>
    </row>
    <row r="119" spans="1:14" x14ac:dyDescent="0.25">
      <c r="A119" s="9" t="s">
        <v>576</v>
      </c>
      <c r="B119" s="10">
        <v>44561</v>
      </c>
      <c r="C119" s="11">
        <v>1</v>
      </c>
      <c r="D119" s="9" t="s">
        <v>163</v>
      </c>
      <c r="E119" s="11">
        <v>18953</v>
      </c>
      <c r="F119" s="9" t="s">
        <v>1654</v>
      </c>
      <c r="G119" s="9" t="s">
        <v>1581</v>
      </c>
      <c r="H119" s="9" t="s">
        <v>1582</v>
      </c>
      <c r="I119" s="9" t="s">
        <v>1583</v>
      </c>
      <c r="J119" s="10">
        <v>44561</v>
      </c>
      <c r="K119" s="9" t="s">
        <v>1657</v>
      </c>
      <c r="L119" s="9" t="s">
        <v>1658</v>
      </c>
      <c r="M119" s="12">
        <v>718168000</v>
      </c>
      <c r="N119" s="9" t="s">
        <v>1585</v>
      </c>
    </row>
    <row r="120" spans="1:14" x14ac:dyDescent="0.25">
      <c r="A120" s="9" t="s">
        <v>577</v>
      </c>
      <c r="B120" s="10">
        <v>44561</v>
      </c>
      <c r="C120" s="11">
        <v>1</v>
      </c>
      <c r="D120" s="9" t="s">
        <v>178</v>
      </c>
      <c r="E120" s="11">
        <v>19763</v>
      </c>
      <c r="F120" s="9" t="s">
        <v>1654</v>
      </c>
      <c r="G120" s="9" t="s">
        <v>1581</v>
      </c>
      <c r="H120" s="9" t="s">
        <v>1582</v>
      </c>
      <c r="I120" s="9" t="s">
        <v>1583</v>
      </c>
      <c r="J120" s="10">
        <v>44561</v>
      </c>
      <c r="K120" s="9" t="s">
        <v>1657</v>
      </c>
      <c r="L120" s="9" t="s">
        <v>1658</v>
      </c>
      <c r="M120" s="12">
        <v>276429000</v>
      </c>
      <c r="N120" s="9" t="s">
        <v>1585</v>
      </c>
    </row>
    <row r="121" spans="1:14" x14ac:dyDescent="0.25">
      <c r="A121" s="9" t="s">
        <v>578</v>
      </c>
      <c r="B121" s="10">
        <v>44561</v>
      </c>
      <c r="C121" s="11">
        <v>1</v>
      </c>
      <c r="D121" s="9" t="s">
        <v>91</v>
      </c>
      <c r="E121" s="11">
        <v>19119</v>
      </c>
      <c r="F121" s="9" t="s">
        <v>1654</v>
      </c>
      <c r="G121" s="9" t="s">
        <v>1581</v>
      </c>
      <c r="H121" s="9" t="s">
        <v>1582</v>
      </c>
      <c r="I121" s="9" t="s">
        <v>1583</v>
      </c>
      <c r="J121" s="10">
        <v>44561</v>
      </c>
      <c r="K121" s="9" t="s">
        <v>1657</v>
      </c>
      <c r="L121" s="9" t="s">
        <v>1658</v>
      </c>
      <c r="M121" s="12">
        <v>0</v>
      </c>
      <c r="N121" s="9" t="s">
        <v>1585</v>
      </c>
    </row>
    <row r="122" spans="1:14" x14ac:dyDescent="0.25">
      <c r="A122" s="9" t="s">
        <v>579</v>
      </c>
      <c r="B122" s="10">
        <v>44561</v>
      </c>
      <c r="C122" s="11">
        <v>1</v>
      </c>
      <c r="D122" s="9" t="s">
        <v>92</v>
      </c>
      <c r="E122" s="11">
        <v>19135</v>
      </c>
      <c r="F122" s="9" t="s">
        <v>1654</v>
      </c>
      <c r="G122" s="9" t="s">
        <v>1581</v>
      </c>
      <c r="H122" s="9" t="s">
        <v>1582</v>
      </c>
      <c r="I122" s="9" t="s">
        <v>1583</v>
      </c>
      <c r="J122" s="10">
        <v>44561</v>
      </c>
      <c r="K122" s="9" t="s">
        <v>1657</v>
      </c>
      <c r="L122" s="9" t="s">
        <v>1658</v>
      </c>
      <c r="M122" s="12">
        <v>0</v>
      </c>
      <c r="N122" s="9" t="s">
        <v>1585</v>
      </c>
    </row>
    <row r="123" spans="1:14" x14ac:dyDescent="0.25">
      <c r="A123" s="9" t="s">
        <v>580</v>
      </c>
      <c r="B123" s="10">
        <v>44561</v>
      </c>
      <c r="C123" s="11">
        <v>1</v>
      </c>
      <c r="D123" s="9" t="s">
        <v>581</v>
      </c>
      <c r="E123" s="11">
        <v>19100</v>
      </c>
      <c r="F123" s="9" t="s">
        <v>1654</v>
      </c>
      <c r="G123" s="9" t="s">
        <v>1581</v>
      </c>
      <c r="H123" s="9" t="s">
        <v>1582</v>
      </c>
      <c r="I123" s="9" t="s">
        <v>1583</v>
      </c>
      <c r="J123" s="10">
        <v>44561</v>
      </c>
      <c r="K123" s="9" t="s">
        <v>1657</v>
      </c>
      <c r="L123" s="9" t="s">
        <v>1658</v>
      </c>
      <c r="M123" s="12">
        <v>413584000</v>
      </c>
      <c r="N123" s="9" t="s">
        <v>1585</v>
      </c>
    </row>
    <row r="124" spans="1:14" x14ac:dyDescent="0.25">
      <c r="A124" s="9" t="s">
        <v>582</v>
      </c>
      <c r="B124" s="10">
        <v>44561</v>
      </c>
      <c r="C124" s="11">
        <v>1</v>
      </c>
      <c r="D124" s="9" t="s">
        <v>583</v>
      </c>
      <c r="E124" s="11">
        <v>19097</v>
      </c>
      <c r="F124" s="9" t="s">
        <v>1654</v>
      </c>
      <c r="G124" s="9" t="s">
        <v>1581</v>
      </c>
      <c r="H124" s="9" t="s">
        <v>1582</v>
      </c>
      <c r="I124" s="9" t="s">
        <v>1583</v>
      </c>
      <c r="J124" s="10">
        <v>44561</v>
      </c>
      <c r="K124" s="9" t="s">
        <v>1657</v>
      </c>
      <c r="L124" s="9" t="s">
        <v>1658</v>
      </c>
      <c r="M124" s="12">
        <v>0</v>
      </c>
      <c r="N124" s="9" t="s">
        <v>1585</v>
      </c>
    </row>
    <row r="125" spans="1:14" x14ac:dyDescent="0.25">
      <c r="A125" s="9" t="s">
        <v>584</v>
      </c>
      <c r="B125" s="10">
        <v>44561</v>
      </c>
      <c r="C125" s="11">
        <v>1</v>
      </c>
      <c r="D125" s="9" t="s">
        <v>585</v>
      </c>
      <c r="E125" s="11">
        <v>22799</v>
      </c>
      <c r="F125" s="9" t="s">
        <v>1654</v>
      </c>
      <c r="G125" s="9" t="s">
        <v>1581</v>
      </c>
      <c r="H125" s="9" t="s">
        <v>1582</v>
      </c>
      <c r="I125" s="9" t="s">
        <v>1583</v>
      </c>
      <c r="J125" s="10">
        <v>44561</v>
      </c>
      <c r="K125" s="9" t="s">
        <v>1657</v>
      </c>
      <c r="L125" s="9" t="s">
        <v>1658</v>
      </c>
      <c r="M125" s="12">
        <v>276087000</v>
      </c>
      <c r="N125" s="9" t="s">
        <v>1585</v>
      </c>
    </row>
    <row r="126" spans="1:14" x14ac:dyDescent="0.25">
      <c r="A126" s="9" t="s">
        <v>586</v>
      </c>
      <c r="B126" s="10">
        <v>44561</v>
      </c>
      <c r="C126" s="11">
        <v>1</v>
      </c>
      <c r="D126" s="9" t="s">
        <v>587</v>
      </c>
      <c r="E126" s="11">
        <v>25925</v>
      </c>
      <c r="F126" s="9" t="s">
        <v>1654</v>
      </c>
      <c r="G126" s="9" t="s">
        <v>1581</v>
      </c>
      <c r="H126" s="9" t="s">
        <v>1582</v>
      </c>
      <c r="I126" s="9" t="s">
        <v>1583</v>
      </c>
      <c r="J126" s="10">
        <v>44561</v>
      </c>
      <c r="K126" s="9" t="s">
        <v>1657</v>
      </c>
      <c r="L126" s="9" t="s">
        <v>1658</v>
      </c>
      <c r="M126" s="12">
        <v>54835000</v>
      </c>
      <c r="N126" s="9" t="s">
        <v>1585</v>
      </c>
    </row>
    <row r="127" spans="1:14" x14ac:dyDescent="0.25">
      <c r="A127" s="9" t="s">
        <v>588</v>
      </c>
      <c r="B127" s="10">
        <v>44561</v>
      </c>
      <c r="C127" s="11">
        <v>1</v>
      </c>
      <c r="D127" s="9" t="s">
        <v>589</v>
      </c>
      <c r="E127" s="11">
        <v>23442</v>
      </c>
      <c r="F127" s="9" t="s">
        <v>1654</v>
      </c>
      <c r="G127" s="9" t="s">
        <v>1581</v>
      </c>
      <c r="H127" s="9" t="s">
        <v>1582</v>
      </c>
      <c r="I127" s="9" t="s">
        <v>1583</v>
      </c>
      <c r="J127" s="10">
        <v>44561</v>
      </c>
      <c r="K127" s="9" t="s">
        <v>1657</v>
      </c>
      <c r="L127" s="9" t="s">
        <v>1658</v>
      </c>
      <c r="M127" s="12">
        <v>1136231000</v>
      </c>
      <c r="N127" s="9" t="s">
        <v>1585</v>
      </c>
    </row>
    <row r="128" spans="1:14" x14ac:dyDescent="0.25">
      <c r="A128" s="9" t="s">
        <v>590</v>
      </c>
      <c r="B128" s="10">
        <v>44561</v>
      </c>
      <c r="C128" s="11">
        <v>3</v>
      </c>
      <c r="D128" s="9" t="s">
        <v>177</v>
      </c>
      <c r="E128" s="11">
        <v>19453</v>
      </c>
      <c r="F128" s="9" t="s">
        <v>1654</v>
      </c>
      <c r="G128" s="9" t="s">
        <v>1581</v>
      </c>
      <c r="H128" s="9" t="s">
        <v>1582</v>
      </c>
      <c r="I128" s="9" t="s">
        <v>1583</v>
      </c>
      <c r="J128" s="10">
        <v>44561</v>
      </c>
      <c r="K128" s="9" t="s">
        <v>1657</v>
      </c>
      <c r="L128" s="9" t="s">
        <v>1658</v>
      </c>
      <c r="M128" s="12">
        <v>64177000</v>
      </c>
      <c r="N128" s="9" t="s">
        <v>1585</v>
      </c>
    </row>
    <row r="129" spans="1:14" x14ac:dyDescent="0.25">
      <c r="A129" s="9" t="s">
        <v>591</v>
      </c>
      <c r="B129" s="10">
        <v>44561</v>
      </c>
      <c r="C129" s="11">
        <v>1</v>
      </c>
      <c r="D129" s="9" t="s">
        <v>133</v>
      </c>
      <c r="E129" s="11">
        <v>19275</v>
      </c>
      <c r="F129" s="9" t="s">
        <v>1654</v>
      </c>
      <c r="G129" s="9" t="s">
        <v>1581</v>
      </c>
      <c r="H129" s="9" t="s">
        <v>1582</v>
      </c>
      <c r="I129" s="9" t="s">
        <v>1583</v>
      </c>
      <c r="J129" s="10">
        <v>44561</v>
      </c>
      <c r="K129" s="9" t="s">
        <v>1657</v>
      </c>
      <c r="L129" s="9" t="s">
        <v>1658</v>
      </c>
      <c r="M129" s="12">
        <v>5129999000</v>
      </c>
      <c r="N129" s="9" t="s">
        <v>1585</v>
      </c>
    </row>
    <row r="130" spans="1:14" x14ac:dyDescent="0.25">
      <c r="A130" s="9" t="s">
        <v>592</v>
      </c>
      <c r="B130" s="10">
        <v>44561</v>
      </c>
      <c r="C130" s="11">
        <v>1</v>
      </c>
      <c r="D130" s="9" t="s">
        <v>593</v>
      </c>
      <c r="E130" s="11">
        <v>19429</v>
      </c>
      <c r="F130" s="9" t="s">
        <v>1654</v>
      </c>
      <c r="G130" s="9" t="s">
        <v>1581</v>
      </c>
      <c r="H130" s="9" t="s">
        <v>1588</v>
      </c>
      <c r="I130" s="9" t="s">
        <v>1583</v>
      </c>
      <c r="J130" s="10">
        <v>44561</v>
      </c>
      <c r="K130" s="9" t="s">
        <v>1657</v>
      </c>
      <c r="L130" s="9" t="s">
        <v>1658</v>
      </c>
      <c r="M130" s="12">
        <v>0</v>
      </c>
      <c r="N130" s="9" t="s">
        <v>1585</v>
      </c>
    </row>
    <row r="131" spans="1:14" x14ac:dyDescent="0.25">
      <c r="A131" s="9" t="s">
        <v>594</v>
      </c>
      <c r="B131" s="10">
        <v>44561</v>
      </c>
      <c r="C131" s="11">
        <v>1</v>
      </c>
      <c r="D131" s="9" t="s">
        <v>595</v>
      </c>
      <c r="E131" s="11">
        <v>24015</v>
      </c>
      <c r="F131" s="9" t="s">
        <v>1654</v>
      </c>
      <c r="G131" s="9" t="s">
        <v>1581</v>
      </c>
      <c r="H131" s="9" t="s">
        <v>1582</v>
      </c>
      <c r="I131" s="9" t="s">
        <v>1583</v>
      </c>
      <c r="J131" s="10">
        <v>44561</v>
      </c>
      <c r="K131" s="9" t="s">
        <v>1657</v>
      </c>
      <c r="L131" s="9" t="s">
        <v>1658</v>
      </c>
      <c r="M131" s="12">
        <v>3811230000</v>
      </c>
      <c r="N131" s="9" t="s">
        <v>1585</v>
      </c>
    </row>
    <row r="132" spans="1:14" x14ac:dyDescent="0.25">
      <c r="A132" s="9" t="s">
        <v>596</v>
      </c>
      <c r="B132" s="10">
        <v>44561</v>
      </c>
      <c r="C132" s="11">
        <v>1</v>
      </c>
      <c r="D132" s="9" t="s">
        <v>597</v>
      </c>
      <c r="E132" s="11">
        <v>26808</v>
      </c>
      <c r="F132" s="9" t="s">
        <v>1654</v>
      </c>
      <c r="G132" s="9" t="s">
        <v>1581</v>
      </c>
      <c r="H132" s="9" t="s">
        <v>1582</v>
      </c>
      <c r="I132" s="9" t="s">
        <v>1583</v>
      </c>
      <c r="J132" s="10">
        <v>44561</v>
      </c>
      <c r="K132" s="9" t="s">
        <v>1657</v>
      </c>
      <c r="L132" s="9" t="s">
        <v>1658</v>
      </c>
      <c r="M132" s="12">
        <v>8418869000</v>
      </c>
      <c r="N132" s="9" t="s">
        <v>1585</v>
      </c>
    </row>
    <row r="133" spans="1:14" x14ac:dyDescent="0.25">
      <c r="A133" s="9" t="s">
        <v>598</v>
      </c>
      <c r="B133" s="10">
        <v>44561</v>
      </c>
      <c r="C133" s="11">
        <v>1</v>
      </c>
      <c r="D133" s="9" t="s">
        <v>599</v>
      </c>
      <c r="E133" s="11">
        <v>24740</v>
      </c>
      <c r="F133" s="9" t="s">
        <v>1654</v>
      </c>
      <c r="G133" s="9" t="s">
        <v>1581</v>
      </c>
      <c r="H133" s="9" t="s">
        <v>1582</v>
      </c>
      <c r="I133" s="9" t="s">
        <v>1583</v>
      </c>
      <c r="J133" s="10">
        <v>44561</v>
      </c>
      <c r="K133" s="9" t="s">
        <v>1657</v>
      </c>
      <c r="L133" s="9" t="s">
        <v>1658</v>
      </c>
      <c r="M133" s="12">
        <v>6658874000</v>
      </c>
      <c r="N133" s="9" t="s">
        <v>1585</v>
      </c>
    </row>
    <row r="134" spans="1:14" x14ac:dyDescent="0.25">
      <c r="A134" s="9" t="s">
        <v>600</v>
      </c>
      <c r="B134" s="10">
        <v>44561</v>
      </c>
      <c r="C134" s="11">
        <v>1</v>
      </c>
      <c r="D134" s="9" t="s">
        <v>196</v>
      </c>
      <c r="E134" s="11">
        <v>21237</v>
      </c>
      <c r="F134" s="9" t="s">
        <v>1654</v>
      </c>
      <c r="G134" s="9" t="s">
        <v>1581</v>
      </c>
      <c r="H134" s="9" t="s">
        <v>1582</v>
      </c>
      <c r="I134" s="9" t="s">
        <v>1583</v>
      </c>
      <c r="J134" s="10">
        <v>44561</v>
      </c>
      <c r="K134" s="9" t="s">
        <v>1657</v>
      </c>
      <c r="L134" s="9" t="s">
        <v>1658</v>
      </c>
      <c r="M134" s="12">
        <v>4775508000</v>
      </c>
      <c r="N134" s="9" t="s">
        <v>1585</v>
      </c>
    </row>
    <row r="135" spans="1:14" x14ac:dyDescent="0.25">
      <c r="A135" s="9" t="s">
        <v>601</v>
      </c>
      <c r="B135" s="10">
        <v>44561</v>
      </c>
      <c r="C135" s="11">
        <v>1</v>
      </c>
      <c r="D135" s="9" t="s">
        <v>602</v>
      </c>
      <c r="E135" s="11">
        <v>21555</v>
      </c>
      <c r="F135" s="9" t="s">
        <v>1654</v>
      </c>
      <c r="G135" s="9" t="s">
        <v>1581</v>
      </c>
      <c r="H135" s="9" t="s">
        <v>1582</v>
      </c>
      <c r="I135" s="9" t="s">
        <v>1583</v>
      </c>
      <c r="J135" s="10">
        <v>44561</v>
      </c>
      <c r="K135" s="9" t="s">
        <v>1657</v>
      </c>
      <c r="L135" s="9" t="s">
        <v>1658</v>
      </c>
      <c r="M135" s="12">
        <v>3698483000</v>
      </c>
      <c r="N135" s="9" t="s">
        <v>1585</v>
      </c>
    </row>
    <row r="136" spans="1:14" x14ac:dyDescent="0.25">
      <c r="A136" s="9" t="s">
        <v>603</v>
      </c>
      <c r="B136" s="10">
        <v>44561</v>
      </c>
      <c r="C136" s="11">
        <v>1</v>
      </c>
      <c r="D136" s="9" t="s">
        <v>604</v>
      </c>
      <c r="E136" s="11">
        <v>24945</v>
      </c>
      <c r="F136" s="9" t="s">
        <v>1654</v>
      </c>
      <c r="G136" s="9" t="s">
        <v>1581</v>
      </c>
      <c r="H136" s="9" t="s">
        <v>1582</v>
      </c>
      <c r="I136" s="9" t="s">
        <v>1583</v>
      </c>
      <c r="J136" s="10">
        <v>44561</v>
      </c>
      <c r="K136" s="9" t="s">
        <v>1657</v>
      </c>
      <c r="L136" s="9" t="s">
        <v>1658</v>
      </c>
      <c r="M136" s="12">
        <v>1699589000</v>
      </c>
      <c r="N136" s="9" t="s">
        <v>1585</v>
      </c>
    </row>
    <row r="137" spans="1:14" x14ac:dyDescent="0.25">
      <c r="A137" s="9" t="s">
        <v>605</v>
      </c>
      <c r="B137" s="10">
        <v>44561</v>
      </c>
      <c r="C137" s="11">
        <v>1</v>
      </c>
      <c r="D137" s="9" t="s">
        <v>84</v>
      </c>
      <c r="E137" s="11">
        <v>19305</v>
      </c>
      <c r="F137" s="9" t="s">
        <v>1654</v>
      </c>
      <c r="G137" s="9" t="s">
        <v>1581</v>
      </c>
      <c r="H137" s="9" t="s">
        <v>1582</v>
      </c>
      <c r="I137" s="9" t="s">
        <v>1583</v>
      </c>
      <c r="J137" s="10">
        <v>44561</v>
      </c>
      <c r="K137" s="9" t="s">
        <v>1657</v>
      </c>
      <c r="L137" s="9" t="s">
        <v>1658</v>
      </c>
      <c r="M137" s="12">
        <v>172105000</v>
      </c>
      <c r="N137" s="9" t="s">
        <v>1585</v>
      </c>
    </row>
    <row r="138" spans="1:14" x14ac:dyDescent="0.25">
      <c r="A138" s="9" t="s">
        <v>606</v>
      </c>
      <c r="B138" s="10">
        <v>44561</v>
      </c>
      <c r="C138" s="11">
        <v>1</v>
      </c>
      <c r="D138" s="9" t="s">
        <v>272</v>
      </c>
      <c r="E138" s="11">
        <v>20613</v>
      </c>
      <c r="F138" s="9" t="s">
        <v>1654</v>
      </c>
      <c r="G138" s="9" t="s">
        <v>1581</v>
      </c>
      <c r="H138" s="9" t="s">
        <v>1582</v>
      </c>
      <c r="I138" s="9" t="s">
        <v>1583</v>
      </c>
      <c r="J138" s="10">
        <v>44561</v>
      </c>
      <c r="K138" s="9" t="s">
        <v>1657</v>
      </c>
      <c r="L138" s="9" t="s">
        <v>1658</v>
      </c>
      <c r="M138" s="12">
        <v>301483000</v>
      </c>
      <c r="N138" s="9" t="s">
        <v>1585</v>
      </c>
    </row>
    <row r="139" spans="1:14" x14ac:dyDescent="0.25">
      <c r="A139" s="9" t="s">
        <v>607</v>
      </c>
      <c r="B139" s="10">
        <v>44561</v>
      </c>
      <c r="C139" s="11">
        <v>2</v>
      </c>
      <c r="D139" s="9" t="s">
        <v>200</v>
      </c>
      <c r="E139" s="11">
        <v>18309</v>
      </c>
      <c r="F139" s="9" t="s">
        <v>1654</v>
      </c>
      <c r="G139" s="9" t="s">
        <v>1581</v>
      </c>
      <c r="H139" s="9" t="s">
        <v>1582</v>
      </c>
      <c r="I139" s="9" t="s">
        <v>1583</v>
      </c>
      <c r="J139" s="10">
        <v>44561</v>
      </c>
      <c r="K139" s="9" t="s">
        <v>1657</v>
      </c>
      <c r="L139" s="9" t="s">
        <v>1658</v>
      </c>
      <c r="M139" s="12">
        <v>5483062000</v>
      </c>
      <c r="N139" s="9" t="s">
        <v>1585</v>
      </c>
    </row>
    <row r="140" spans="1:14" x14ac:dyDescent="0.25">
      <c r="A140" s="9" t="s">
        <v>608</v>
      </c>
      <c r="B140" s="10">
        <v>44561</v>
      </c>
      <c r="C140" s="11">
        <v>1</v>
      </c>
      <c r="D140" s="9" t="s">
        <v>312</v>
      </c>
      <c r="E140" s="11">
        <v>9717</v>
      </c>
      <c r="F140" s="9" t="s">
        <v>1654</v>
      </c>
      <c r="G140" s="9" t="s">
        <v>1581</v>
      </c>
      <c r="H140" s="9" t="s">
        <v>1582</v>
      </c>
      <c r="I140" s="9" t="s">
        <v>1583</v>
      </c>
      <c r="J140" s="10">
        <v>44561</v>
      </c>
      <c r="K140" s="9" t="s">
        <v>1657</v>
      </c>
      <c r="L140" s="9" t="s">
        <v>1658</v>
      </c>
      <c r="M140" s="12">
        <v>835000</v>
      </c>
      <c r="N140" s="9" t="s">
        <v>1585</v>
      </c>
    </row>
    <row r="141" spans="1:14" x14ac:dyDescent="0.25">
      <c r="A141" s="9" t="s">
        <v>609</v>
      </c>
      <c r="B141" s="10">
        <v>44561</v>
      </c>
      <c r="C141" s="11">
        <v>1</v>
      </c>
      <c r="D141" s="9" t="s">
        <v>610</v>
      </c>
      <c r="E141" s="11">
        <v>26166</v>
      </c>
      <c r="F141" s="9" t="s">
        <v>1654</v>
      </c>
      <c r="G141" s="9" t="s">
        <v>1581</v>
      </c>
      <c r="H141" s="9" t="s">
        <v>1582</v>
      </c>
      <c r="I141" s="9" t="s">
        <v>1583</v>
      </c>
      <c r="J141" s="10">
        <v>44561</v>
      </c>
      <c r="K141" s="9" t="s">
        <v>1657</v>
      </c>
      <c r="L141" s="9" t="s">
        <v>1658</v>
      </c>
      <c r="M141" s="12">
        <v>754813000</v>
      </c>
      <c r="N141" s="9" t="s">
        <v>1585</v>
      </c>
    </row>
    <row r="142" spans="1:14" x14ac:dyDescent="0.25">
      <c r="A142" s="9" t="s">
        <v>611</v>
      </c>
      <c r="B142" s="10">
        <v>44561</v>
      </c>
      <c r="C142" s="11">
        <v>1</v>
      </c>
      <c r="D142" s="9" t="s">
        <v>612</v>
      </c>
      <c r="E142" s="11">
        <v>23221</v>
      </c>
      <c r="F142" s="9" t="s">
        <v>1654</v>
      </c>
      <c r="G142" s="9" t="s">
        <v>1581</v>
      </c>
      <c r="H142" s="9" t="s">
        <v>1582</v>
      </c>
      <c r="I142" s="9" t="s">
        <v>1583</v>
      </c>
      <c r="J142" s="10">
        <v>44561</v>
      </c>
      <c r="K142" s="9" t="s">
        <v>1657</v>
      </c>
      <c r="L142" s="9" t="s">
        <v>1658</v>
      </c>
      <c r="M142" s="12">
        <v>437473000</v>
      </c>
      <c r="N142" s="9" t="s">
        <v>1585</v>
      </c>
    </row>
    <row r="143" spans="1:14" x14ac:dyDescent="0.25">
      <c r="A143" s="9" t="s">
        <v>613</v>
      </c>
      <c r="B143" s="10">
        <v>44561</v>
      </c>
      <c r="C143" s="11">
        <v>1</v>
      </c>
      <c r="D143" s="9" t="s">
        <v>614</v>
      </c>
      <c r="E143" s="11">
        <v>24708</v>
      </c>
      <c r="F143" s="9" t="s">
        <v>1654</v>
      </c>
      <c r="G143" s="9" t="s">
        <v>1581</v>
      </c>
      <c r="H143" s="9" t="s">
        <v>1588</v>
      </c>
      <c r="I143" s="9" t="s">
        <v>1583</v>
      </c>
      <c r="J143" s="10">
        <v>44561</v>
      </c>
      <c r="K143" s="9" t="s">
        <v>1657</v>
      </c>
      <c r="L143" s="9" t="s">
        <v>1658</v>
      </c>
      <c r="M143" s="12">
        <v>7386908000</v>
      </c>
      <c r="N143" s="9" t="s">
        <v>1585</v>
      </c>
    </row>
    <row r="144" spans="1:14" x14ac:dyDescent="0.25">
      <c r="A144" s="9" t="s">
        <v>615</v>
      </c>
      <c r="B144" s="10">
        <v>44561</v>
      </c>
      <c r="C144" s="11">
        <v>1</v>
      </c>
      <c r="D144" s="9" t="s">
        <v>616</v>
      </c>
      <c r="E144" s="11">
        <v>24392</v>
      </c>
      <c r="F144" s="9" t="s">
        <v>1654</v>
      </c>
      <c r="G144" s="9" t="s">
        <v>1581</v>
      </c>
      <c r="H144" s="9" t="s">
        <v>1582</v>
      </c>
      <c r="I144" s="9" t="s">
        <v>1583</v>
      </c>
      <c r="J144" s="10">
        <v>44561</v>
      </c>
      <c r="K144" s="9" t="s">
        <v>1657</v>
      </c>
      <c r="L144" s="9" t="s">
        <v>1658</v>
      </c>
      <c r="M144" s="12">
        <v>3930002000</v>
      </c>
      <c r="N144" s="9" t="s">
        <v>1585</v>
      </c>
    </row>
    <row r="145" spans="1:14" x14ac:dyDescent="0.25">
      <c r="A145" s="9" t="s">
        <v>617</v>
      </c>
      <c r="B145" s="10">
        <v>44561</v>
      </c>
      <c r="C145" s="11">
        <v>1</v>
      </c>
      <c r="D145" s="9" t="s">
        <v>618</v>
      </c>
      <c r="E145" s="11">
        <v>26301</v>
      </c>
      <c r="F145" s="9" t="s">
        <v>1654</v>
      </c>
      <c r="G145" s="9" t="s">
        <v>1581</v>
      </c>
      <c r="H145" s="9" t="s">
        <v>1582</v>
      </c>
      <c r="I145" s="9" t="s">
        <v>1583</v>
      </c>
      <c r="J145" s="10">
        <v>44561</v>
      </c>
      <c r="K145" s="9" t="s">
        <v>1657</v>
      </c>
      <c r="L145" s="9" t="s">
        <v>1658</v>
      </c>
      <c r="M145" s="12">
        <v>1611061000</v>
      </c>
      <c r="N145" s="9" t="s">
        <v>1585</v>
      </c>
    </row>
    <row r="146" spans="1:14" x14ac:dyDescent="0.25">
      <c r="A146" s="9" t="s">
        <v>619</v>
      </c>
      <c r="B146" s="10">
        <v>44561</v>
      </c>
      <c r="C146" s="11">
        <v>1</v>
      </c>
      <c r="D146" s="9" t="s">
        <v>620</v>
      </c>
      <c r="E146" s="11">
        <v>22683</v>
      </c>
      <c r="F146" s="9" t="s">
        <v>1654</v>
      </c>
      <c r="G146" s="9" t="s">
        <v>1581</v>
      </c>
      <c r="H146" s="9" t="s">
        <v>1582</v>
      </c>
      <c r="I146" s="9" t="s">
        <v>1583</v>
      </c>
      <c r="J146" s="10">
        <v>44561</v>
      </c>
      <c r="K146" s="9" t="s">
        <v>1657</v>
      </c>
      <c r="L146" s="9" t="s">
        <v>1658</v>
      </c>
      <c r="M146" s="12">
        <v>264244000</v>
      </c>
      <c r="N146" s="9" t="s">
        <v>1585</v>
      </c>
    </row>
    <row r="147" spans="1:14" x14ac:dyDescent="0.25">
      <c r="A147" s="9" t="s">
        <v>621</v>
      </c>
      <c r="B147" s="10">
        <v>44561</v>
      </c>
      <c r="C147" s="11">
        <v>1</v>
      </c>
      <c r="D147" s="9" t="s">
        <v>622</v>
      </c>
      <c r="E147" s="11">
        <v>26387</v>
      </c>
      <c r="F147" s="9" t="s">
        <v>1654</v>
      </c>
      <c r="G147" s="9" t="s">
        <v>1581</v>
      </c>
      <c r="H147" s="9" t="s">
        <v>1582</v>
      </c>
      <c r="I147" s="9" t="s">
        <v>1583</v>
      </c>
      <c r="J147" s="10">
        <v>44561</v>
      </c>
      <c r="K147" s="9" t="s">
        <v>1657</v>
      </c>
      <c r="L147" s="9" t="s">
        <v>1658</v>
      </c>
      <c r="M147" s="12">
        <v>29524000</v>
      </c>
      <c r="N147" s="9" t="s">
        <v>1585</v>
      </c>
    </row>
    <row r="148" spans="1:14" x14ac:dyDescent="0.25">
      <c r="A148" s="9" t="s">
        <v>623</v>
      </c>
      <c r="B148" s="10">
        <v>44561</v>
      </c>
      <c r="C148" s="11">
        <v>1</v>
      </c>
      <c r="D148" s="9" t="s">
        <v>624</v>
      </c>
      <c r="E148" s="11">
        <v>22357</v>
      </c>
      <c r="F148" s="9" t="s">
        <v>1654</v>
      </c>
      <c r="G148" s="9" t="s">
        <v>1581</v>
      </c>
      <c r="H148" s="9" t="s">
        <v>1582</v>
      </c>
      <c r="I148" s="9" t="s">
        <v>1583</v>
      </c>
      <c r="J148" s="10">
        <v>44561</v>
      </c>
      <c r="K148" s="9" t="s">
        <v>1657</v>
      </c>
      <c r="L148" s="9" t="s">
        <v>1658</v>
      </c>
      <c r="M148" s="12">
        <v>1285693000</v>
      </c>
      <c r="N148" s="9" t="s">
        <v>1585</v>
      </c>
    </row>
    <row r="149" spans="1:14" x14ac:dyDescent="0.25">
      <c r="A149" s="9" t="s">
        <v>625</v>
      </c>
      <c r="B149" s="10">
        <v>44561</v>
      </c>
      <c r="C149" s="11">
        <v>1</v>
      </c>
      <c r="D149" s="9" t="s">
        <v>626</v>
      </c>
      <c r="E149" s="11">
        <v>19470</v>
      </c>
      <c r="F149" s="9" t="s">
        <v>1654</v>
      </c>
      <c r="G149" s="9" t="s">
        <v>1581</v>
      </c>
      <c r="H149" s="9" t="s">
        <v>1588</v>
      </c>
      <c r="I149" s="9" t="s">
        <v>1583</v>
      </c>
      <c r="J149" s="10">
        <v>44561</v>
      </c>
      <c r="K149" s="9" t="s">
        <v>1657</v>
      </c>
      <c r="L149" s="9" t="s">
        <v>1658</v>
      </c>
      <c r="M149" s="12">
        <v>26838663000</v>
      </c>
      <c r="N149" s="9" t="s">
        <v>1585</v>
      </c>
    </row>
    <row r="150" spans="1:14" x14ac:dyDescent="0.25">
      <c r="A150" s="9" t="s">
        <v>627</v>
      </c>
      <c r="B150" s="10">
        <v>44561</v>
      </c>
      <c r="C150" s="11">
        <v>1</v>
      </c>
      <c r="D150" s="9" t="s">
        <v>628</v>
      </c>
      <c r="E150" s="11">
        <v>25895</v>
      </c>
      <c r="F150" s="9" t="s">
        <v>1654</v>
      </c>
      <c r="G150" s="9" t="s">
        <v>1581</v>
      </c>
      <c r="H150" s="9" t="s">
        <v>1582</v>
      </c>
      <c r="I150" s="9" t="s">
        <v>1583</v>
      </c>
      <c r="J150" s="10">
        <v>44561</v>
      </c>
      <c r="K150" s="9" t="s">
        <v>1657</v>
      </c>
      <c r="L150" s="9" t="s">
        <v>1658</v>
      </c>
      <c r="M150" s="12">
        <v>271062000</v>
      </c>
      <c r="N150" s="9" t="s">
        <v>1585</v>
      </c>
    </row>
    <row r="151" spans="1:14" x14ac:dyDescent="0.25">
      <c r="A151" s="9" t="s">
        <v>629</v>
      </c>
      <c r="B151" s="10">
        <v>44561</v>
      </c>
      <c r="C151" s="11">
        <v>1</v>
      </c>
      <c r="D151" s="9" t="s">
        <v>630</v>
      </c>
      <c r="E151" s="11">
        <v>24767</v>
      </c>
      <c r="F151" s="9" t="s">
        <v>1654</v>
      </c>
      <c r="G151" s="9" t="s">
        <v>1581</v>
      </c>
      <c r="H151" s="9" t="s">
        <v>1582</v>
      </c>
      <c r="I151" s="9" t="s">
        <v>1583</v>
      </c>
      <c r="J151" s="10">
        <v>44561</v>
      </c>
      <c r="K151" s="9" t="s">
        <v>1657</v>
      </c>
      <c r="L151" s="9" t="s">
        <v>1658</v>
      </c>
      <c r="M151" s="12">
        <v>178442000</v>
      </c>
      <c r="N151" s="9" t="s">
        <v>1585</v>
      </c>
    </row>
    <row r="152" spans="1:14" x14ac:dyDescent="0.25">
      <c r="A152" s="9" t="s">
        <v>631</v>
      </c>
      <c r="B152" s="10">
        <v>44561</v>
      </c>
      <c r="C152" s="11">
        <v>1</v>
      </c>
      <c r="D152" s="9" t="s">
        <v>632</v>
      </c>
      <c r="E152" s="11">
        <v>24821</v>
      </c>
      <c r="F152" s="9" t="s">
        <v>1654</v>
      </c>
      <c r="G152" s="9" t="s">
        <v>1581</v>
      </c>
      <c r="H152" s="9" t="s">
        <v>1582</v>
      </c>
      <c r="I152" s="9" t="s">
        <v>1583</v>
      </c>
      <c r="J152" s="10">
        <v>44561</v>
      </c>
      <c r="K152" s="9" t="s">
        <v>1657</v>
      </c>
      <c r="L152" s="9" t="s">
        <v>1658</v>
      </c>
      <c r="M152" s="12">
        <v>24291448000</v>
      </c>
      <c r="N152" s="9" t="s">
        <v>1585</v>
      </c>
    </row>
    <row r="153" spans="1:14" x14ac:dyDescent="0.25">
      <c r="A153" s="9" t="s">
        <v>633</v>
      </c>
      <c r="B153" s="10">
        <v>44561</v>
      </c>
      <c r="C153" s="11">
        <v>1</v>
      </c>
      <c r="D153" s="9" t="s">
        <v>634</v>
      </c>
      <c r="E153" s="11">
        <v>25372</v>
      </c>
      <c r="F153" s="9" t="s">
        <v>1654</v>
      </c>
      <c r="G153" s="9" t="s">
        <v>1581</v>
      </c>
      <c r="H153" s="9" t="s">
        <v>1582</v>
      </c>
      <c r="I153" s="9" t="s">
        <v>1583</v>
      </c>
      <c r="J153" s="10">
        <v>44561</v>
      </c>
      <c r="K153" s="9" t="s">
        <v>1657</v>
      </c>
      <c r="L153" s="9" t="s">
        <v>1658</v>
      </c>
      <c r="M153" s="12">
        <v>11444000000</v>
      </c>
      <c r="N153" s="9" t="s">
        <v>1585</v>
      </c>
    </row>
    <row r="154" spans="1:14" x14ac:dyDescent="0.25">
      <c r="A154" s="9" t="s">
        <v>635</v>
      </c>
      <c r="B154" s="10">
        <v>44561</v>
      </c>
      <c r="C154" s="11">
        <v>1</v>
      </c>
      <c r="D154" s="9" t="s">
        <v>217</v>
      </c>
      <c r="E154" s="11">
        <v>19569</v>
      </c>
      <c r="F154" s="9" t="s">
        <v>1654</v>
      </c>
      <c r="G154" s="9" t="s">
        <v>1581</v>
      </c>
      <c r="H154" s="9" t="s">
        <v>1582</v>
      </c>
      <c r="I154" s="9" t="s">
        <v>1583</v>
      </c>
      <c r="J154" s="10">
        <v>44561</v>
      </c>
      <c r="K154" s="9" t="s">
        <v>1657</v>
      </c>
      <c r="L154" s="9" t="s">
        <v>1658</v>
      </c>
      <c r="M154" s="12">
        <v>28652773000</v>
      </c>
      <c r="N154" s="9" t="s">
        <v>1585</v>
      </c>
    </row>
    <row r="155" spans="1:14" x14ac:dyDescent="0.25">
      <c r="A155" s="9" t="s">
        <v>636</v>
      </c>
      <c r="B155" s="10">
        <v>44561</v>
      </c>
      <c r="C155" s="11">
        <v>3</v>
      </c>
      <c r="D155" s="9" t="s">
        <v>199</v>
      </c>
      <c r="E155" s="11">
        <v>16608</v>
      </c>
      <c r="F155" s="9" t="s">
        <v>1654</v>
      </c>
      <c r="G155" s="9" t="s">
        <v>1581</v>
      </c>
      <c r="H155" s="9" t="s">
        <v>1582</v>
      </c>
      <c r="I155" s="9" t="s">
        <v>1583</v>
      </c>
      <c r="J155" s="10">
        <v>44561</v>
      </c>
      <c r="K155" s="9" t="s">
        <v>1657</v>
      </c>
      <c r="L155" s="9" t="s">
        <v>1658</v>
      </c>
      <c r="M155" s="12">
        <v>2675600000</v>
      </c>
      <c r="N155" s="9" t="s">
        <v>1585</v>
      </c>
    </row>
    <row r="156" spans="1:14" x14ac:dyDescent="0.25">
      <c r="A156" s="9" t="s">
        <v>637</v>
      </c>
      <c r="B156" s="10">
        <v>44561</v>
      </c>
      <c r="C156" s="11">
        <v>1</v>
      </c>
      <c r="D156" s="9" t="s">
        <v>638</v>
      </c>
      <c r="E156" s="11">
        <v>25410</v>
      </c>
      <c r="F156" s="9" t="s">
        <v>1654</v>
      </c>
      <c r="G156" s="9" t="s">
        <v>1581</v>
      </c>
      <c r="H156" s="9" t="s">
        <v>1582</v>
      </c>
      <c r="I156" s="9" t="s">
        <v>1583</v>
      </c>
      <c r="J156" s="10">
        <v>44561</v>
      </c>
      <c r="K156" s="9" t="s">
        <v>1657</v>
      </c>
      <c r="L156" s="9" t="s">
        <v>1658</v>
      </c>
      <c r="M156" s="12">
        <v>2085351000</v>
      </c>
      <c r="N156" s="9" t="s">
        <v>1585</v>
      </c>
    </row>
    <row r="157" spans="1:14" x14ac:dyDescent="0.25">
      <c r="A157" s="9" t="s">
        <v>639</v>
      </c>
      <c r="B157" s="10">
        <v>44561</v>
      </c>
      <c r="C157" s="11">
        <v>1</v>
      </c>
      <c r="D157" s="9" t="s">
        <v>640</v>
      </c>
      <c r="E157" s="11">
        <v>22608</v>
      </c>
      <c r="F157" s="9" t="s">
        <v>1654</v>
      </c>
      <c r="G157" s="9" t="s">
        <v>1581</v>
      </c>
      <c r="H157" s="9" t="s">
        <v>1582</v>
      </c>
      <c r="I157" s="9" t="s">
        <v>1583</v>
      </c>
      <c r="J157" s="10">
        <v>44561</v>
      </c>
      <c r="K157" s="9" t="s">
        <v>1657</v>
      </c>
      <c r="L157" s="9" t="s">
        <v>1658</v>
      </c>
      <c r="M157" s="12">
        <v>2291625000</v>
      </c>
      <c r="N157" s="9" t="s">
        <v>1585</v>
      </c>
    </row>
    <row r="158" spans="1:14" x14ac:dyDescent="0.25">
      <c r="A158" s="9" t="s">
        <v>641</v>
      </c>
      <c r="B158" s="10">
        <v>44561</v>
      </c>
      <c r="C158" s="11">
        <v>2</v>
      </c>
      <c r="D158" s="9" t="s">
        <v>642</v>
      </c>
      <c r="E158" s="11">
        <v>19909</v>
      </c>
      <c r="F158" s="9" t="s">
        <v>1654</v>
      </c>
      <c r="G158" s="9" t="s">
        <v>1581</v>
      </c>
      <c r="H158" s="9" t="s">
        <v>1582</v>
      </c>
      <c r="I158" s="9" t="s">
        <v>1583</v>
      </c>
      <c r="J158" s="10">
        <v>44561</v>
      </c>
      <c r="K158" s="9" t="s">
        <v>1657</v>
      </c>
      <c r="L158" s="9" t="s">
        <v>1658</v>
      </c>
      <c r="M158" s="12">
        <v>3983763000</v>
      </c>
      <c r="N158" s="9" t="s">
        <v>1585</v>
      </c>
    </row>
    <row r="159" spans="1:14" x14ac:dyDescent="0.25">
      <c r="A159" s="9" t="s">
        <v>643</v>
      </c>
      <c r="B159" s="10">
        <v>44561</v>
      </c>
      <c r="C159" s="11">
        <v>2</v>
      </c>
      <c r="D159" s="9" t="s">
        <v>644</v>
      </c>
      <c r="E159" s="11">
        <v>19925</v>
      </c>
      <c r="F159" s="9" t="s">
        <v>1654</v>
      </c>
      <c r="G159" s="9" t="s">
        <v>1581</v>
      </c>
      <c r="H159" s="9" t="s">
        <v>1582</v>
      </c>
      <c r="I159" s="9" t="s">
        <v>1583</v>
      </c>
      <c r="J159" s="10">
        <v>44561</v>
      </c>
      <c r="K159" s="9" t="s">
        <v>1657</v>
      </c>
      <c r="L159" s="9" t="s">
        <v>1658</v>
      </c>
      <c r="M159" s="12">
        <v>3498239000</v>
      </c>
      <c r="N159" s="9" t="s">
        <v>1585</v>
      </c>
    </row>
    <row r="160" spans="1:14" x14ac:dyDescent="0.25">
      <c r="A160" s="9" t="s">
        <v>645</v>
      </c>
      <c r="B160" s="10">
        <v>44561</v>
      </c>
      <c r="C160" s="11">
        <v>1</v>
      </c>
      <c r="D160" s="9" t="s">
        <v>102</v>
      </c>
      <c r="E160" s="11">
        <v>20320</v>
      </c>
      <c r="F160" s="9" t="s">
        <v>1654</v>
      </c>
      <c r="G160" s="9" t="s">
        <v>1581</v>
      </c>
      <c r="H160" s="9" t="s">
        <v>1582</v>
      </c>
      <c r="I160" s="9" t="s">
        <v>1583</v>
      </c>
      <c r="J160" s="10">
        <v>44561</v>
      </c>
      <c r="K160" s="9" t="s">
        <v>1657</v>
      </c>
      <c r="L160" s="9" t="s">
        <v>1658</v>
      </c>
      <c r="M160" s="12">
        <v>8208618000</v>
      </c>
      <c r="N160" s="9" t="s">
        <v>1585</v>
      </c>
    </row>
    <row r="161" spans="1:14" x14ac:dyDescent="0.25">
      <c r="A161" s="9" t="s">
        <v>646</v>
      </c>
      <c r="B161" s="10">
        <v>44561</v>
      </c>
      <c r="C161" s="11">
        <v>1</v>
      </c>
      <c r="D161" s="9" t="s">
        <v>101</v>
      </c>
      <c r="E161" s="11">
        <v>20303</v>
      </c>
      <c r="F161" s="9" t="s">
        <v>1654</v>
      </c>
      <c r="G161" s="9" t="s">
        <v>1581</v>
      </c>
      <c r="H161" s="9" t="s">
        <v>1582</v>
      </c>
      <c r="I161" s="9" t="s">
        <v>1583</v>
      </c>
      <c r="J161" s="10">
        <v>44561</v>
      </c>
      <c r="K161" s="9" t="s">
        <v>1657</v>
      </c>
      <c r="L161" s="9" t="s">
        <v>1658</v>
      </c>
      <c r="M161" s="12">
        <v>10995069000</v>
      </c>
      <c r="N161" s="9" t="s">
        <v>1585</v>
      </c>
    </row>
    <row r="162" spans="1:14" x14ac:dyDescent="0.25">
      <c r="A162" s="9" t="s">
        <v>647</v>
      </c>
      <c r="B162" s="10">
        <v>44286</v>
      </c>
      <c r="C162" s="11">
        <v>1</v>
      </c>
      <c r="D162" s="9" t="s">
        <v>648</v>
      </c>
      <c r="E162" s="11">
        <v>23981</v>
      </c>
      <c r="F162" s="9" t="s">
        <v>1654</v>
      </c>
      <c r="G162" s="9" t="s">
        <v>1581</v>
      </c>
      <c r="H162" s="9" t="s">
        <v>1582</v>
      </c>
      <c r="I162" s="9" t="s">
        <v>1583</v>
      </c>
      <c r="J162" s="10">
        <v>44286</v>
      </c>
      <c r="K162" s="9" t="s">
        <v>1657</v>
      </c>
      <c r="L162" s="9" t="s">
        <v>1658</v>
      </c>
      <c r="M162" s="12">
        <v>46674000</v>
      </c>
      <c r="N162" s="9" t="s">
        <v>1585</v>
      </c>
    </row>
    <row r="163" spans="1:14" x14ac:dyDescent="0.25">
      <c r="A163" s="9" t="s">
        <v>649</v>
      </c>
      <c r="B163" s="10">
        <v>44561</v>
      </c>
      <c r="C163" s="11">
        <v>1</v>
      </c>
      <c r="D163" s="9" t="s">
        <v>93</v>
      </c>
      <c r="E163" s="11">
        <v>18546</v>
      </c>
      <c r="F163" s="9" t="s">
        <v>1654</v>
      </c>
      <c r="G163" s="9" t="s">
        <v>1581</v>
      </c>
      <c r="H163" s="9" t="s">
        <v>1582</v>
      </c>
      <c r="I163" s="9" t="s">
        <v>1583</v>
      </c>
      <c r="J163" s="10">
        <v>44561</v>
      </c>
      <c r="K163" s="9" t="s">
        <v>1657</v>
      </c>
      <c r="L163" s="9" t="s">
        <v>1658</v>
      </c>
      <c r="M163" s="12">
        <v>1633721000</v>
      </c>
      <c r="N163" s="9" t="s">
        <v>1585</v>
      </c>
    </row>
    <row r="164" spans="1:14" x14ac:dyDescent="0.25">
      <c r="A164" s="9" t="s">
        <v>650</v>
      </c>
      <c r="B164" s="10">
        <v>44561</v>
      </c>
      <c r="C164" s="11">
        <v>1</v>
      </c>
      <c r="D164" s="9" t="s">
        <v>651</v>
      </c>
      <c r="E164" s="11">
        <v>23531</v>
      </c>
      <c r="F164" s="9" t="s">
        <v>1654</v>
      </c>
      <c r="G164" s="9" t="s">
        <v>1581</v>
      </c>
      <c r="H164" s="9" t="s">
        <v>1582</v>
      </c>
      <c r="I164" s="9" t="s">
        <v>1583</v>
      </c>
      <c r="J164" s="10">
        <v>44561</v>
      </c>
      <c r="K164" s="9" t="s">
        <v>1657</v>
      </c>
      <c r="L164" s="9" t="s">
        <v>1658</v>
      </c>
      <c r="M164" s="12">
        <v>2050388000</v>
      </c>
      <c r="N164" s="9" t="s">
        <v>1585</v>
      </c>
    </row>
    <row r="165" spans="1:14" x14ac:dyDescent="0.25">
      <c r="A165" s="9" t="s">
        <v>652</v>
      </c>
      <c r="B165" s="10">
        <v>44561</v>
      </c>
      <c r="C165" s="11">
        <v>1</v>
      </c>
      <c r="D165" s="9" t="s">
        <v>117</v>
      </c>
      <c r="E165" s="11">
        <v>14869</v>
      </c>
      <c r="F165" s="9" t="s">
        <v>1654</v>
      </c>
      <c r="G165" s="9" t="s">
        <v>1581</v>
      </c>
      <c r="H165" s="9" t="s">
        <v>1582</v>
      </c>
      <c r="I165" s="9" t="s">
        <v>1583</v>
      </c>
      <c r="J165" s="10">
        <v>44561</v>
      </c>
      <c r="K165" s="9" t="s">
        <v>1657</v>
      </c>
      <c r="L165" s="9" t="s">
        <v>1658</v>
      </c>
      <c r="M165" s="12">
        <v>4291558000</v>
      </c>
      <c r="N165" s="9" t="s">
        <v>1585</v>
      </c>
    </row>
    <row r="166" spans="1:14" x14ac:dyDescent="0.25">
      <c r="A166" s="9" t="s">
        <v>653</v>
      </c>
      <c r="B166" s="10">
        <v>44561</v>
      </c>
      <c r="C166" s="11">
        <v>1</v>
      </c>
      <c r="D166" s="9" t="s">
        <v>654</v>
      </c>
      <c r="E166" s="11">
        <v>19720</v>
      </c>
      <c r="F166" s="9" t="s">
        <v>1654</v>
      </c>
      <c r="G166" s="9" t="s">
        <v>1581</v>
      </c>
      <c r="H166" s="9" t="s">
        <v>1588</v>
      </c>
      <c r="I166" s="9" t="s">
        <v>1583</v>
      </c>
      <c r="J166" s="10">
        <v>44561</v>
      </c>
      <c r="K166" s="9" t="s">
        <v>1657</v>
      </c>
      <c r="L166" s="9" t="s">
        <v>1658</v>
      </c>
      <c r="M166" s="12">
        <v>0</v>
      </c>
      <c r="N166" s="9" t="s">
        <v>1585</v>
      </c>
    </row>
    <row r="167" spans="1:14" x14ac:dyDescent="0.25">
      <c r="A167" s="9" t="s">
        <v>655</v>
      </c>
      <c r="B167" s="10">
        <v>44561</v>
      </c>
      <c r="C167" s="11">
        <v>1</v>
      </c>
      <c r="D167" s="9" t="s">
        <v>261</v>
      </c>
      <c r="E167" s="11">
        <v>20338</v>
      </c>
      <c r="F167" s="9" t="s">
        <v>1654</v>
      </c>
      <c r="G167" s="9" t="s">
        <v>1581</v>
      </c>
      <c r="H167" s="9" t="s">
        <v>1582</v>
      </c>
      <c r="I167" s="9" t="s">
        <v>1583</v>
      </c>
      <c r="J167" s="10">
        <v>44561</v>
      </c>
      <c r="K167" s="9" t="s">
        <v>1657</v>
      </c>
      <c r="L167" s="9" t="s">
        <v>1658</v>
      </c>
      <c r="M167" s="12">
        <v>2284338000</v>
      </c>
      <c r="N167" s="9" t="s">
        <v>1585</v>
      </c>
    </row>
    <row r="168" spans="1:14" x14ac:dyDescent="0.25">
      <c r="A168" s="9" t="s">
        <v>656</v>
      </c>
      <c r="B168" s="10">
        <v>44561</v>
      </c>
      <c r="C168" s="11">
        <v>1</v>
      </c>
      <c r="D168" s="9" t="s">
        <v>96</v>
      </c>
      <c r="E168" s="11">
        <v>14168</v>
      </c>
      <c r="F168" s="9" t="s">
        <v>1654</v>
      </c>
      <c r="G168" s="9" t="s">
        <v>1581</v>
      </c>
      <c r="H168" s="9" t="s">
        <v>1582</v>
      </c>
      <c r="I168" s="9" t="s">
        <v>1583</v>
      </c>
      <c r="J168" s="10">
        <v>44561</v>
      </c>
      <c r="K168" s="9" t="s">
        <v>1657</v>
      </c>
      <c r="L168" s="9" t="s">
        <v>1658</v>
      </c>
      <c r="M168" s="12">
        <v>129465000</v>
      </c>
      <c r="N168" s="9" t="s">
        <v>1585</v>
      </c>
    </row>
    <row r="169" spans="1:14" x14ac:dyDescent="0.25">
      <c r="A169" s="9" t="s">
        <v>657</v>
      </c>
      <c r="B169" s="10">
        <v>44561</v>
      </c>
      <c r="C169" s="11">
        <v>1</v>
      </c>
      <c r="D169" s="9" t="s">
        <v>308</v>
      </c>
      <c r="E169" s="11">
        <v>9520</v>
      </c>
      <c r="F169" s="9" t="s">
        <v>1654</v>
      </c>
      <c r="G169" s="9" t="s">
        <v>1581</v>
      </c>
      <c r="H169" s="9" t="s">
        <v>1582</v>
      </c>
      <c r="I169" s="9" t="s">
        <v>1583</v>
      </c>
      <c r="J169" s="10">
        <v>44561</v>
      </c>
      <c r="K169" s="9" t="s">
        <v>1657</v>
      </c>
      <c r="L169" s="9" t="s">
        <v>1658</v>
      </c>
      <c r="M169" s="12">
        <v>2390000</v>
      </c>
      <c r="N169" s="9" t="s">
        <v>1585</v>
      </c>
    </row>
    <row r="170" spans="1:14" x14ac:dyDescent="0.25">
      <c r="A170" s="9" t="s">
        <v>658</v>
      </c>
      <c r="B170" s="10">
        <v>44561</v>
      </c>
      <c r="C170" s="11">
        <v>1</v>
      </c>
      <c r="D170" s="9" t="s">
        <v>659</v>
      </c>
      <c r="E170" s="11">
        <v>24864</v>
      </c>
      <c r="F170" s="9" t="s">
        <v>1654</v>
      </c>
      <c r="G170" s="9" t="s">
        <v>1581</v>
      </c>
      <c r="H170" s="9" t="s">
        <v>1582</v>
      </c>
      <c r="I170" s="9" t="s">
        <v>1583</v>
      </c>
      <c r="J170" s="10">
        <v>44561</v>
      </c>
      <c r="K170" s="9" t="s">
        <v>1657</v>
      </c>
      <c r="L170" s="9" t="s">
        <v>1658</v>
      </c>
      <c r="M170" s="12">
        <v>1375634000</v>
      </c>
      <c r="N170" s="9" t="s">
        <v>1585</v>
      </c>
    </row>
    <row r="171" spans="1:14" x14ac:dyDescent="0.25">
      <c r="A171" s="9" t="s">
        <v>660</v>
      </c>
      <c r="B171" s="10">
        <v>44561</v>
      </c>
      <c r="C171" s="11">
        <v>1</v>
      </c>
      <c r="D171" s="9" t="s">
        <v>268</v>
      </c>
      <c r="E171" s="11">
        <v>16268</v>
      </c>
      <c r="F171" s="9" t="s">
        <v>1654</v>
      </c>
      <c r="G171" s="9" t="s">
        <v>1581</v>
      </c>
      <c r="H171" s="9" t="s">
        <v>1582</v>
      </c>
      <c r="I171" s="9" t="s">
        <v>1583</v>
      </c>
      <c r="J171" s="10">
        <v>44561</v>
      </c>
      <c r="K171" s="9" t="s">
        <v>1657</v>
      </c>
      <c r="L171" s="9" t="s">
        <v>1658</v>
      </c>
      <c r="M171" s="12">
        <v>43984000</v>
      </c>
      <c r="N171" s="9" t="s">
        <v>1585</v>
      </c>
    </row>
    <row r="172" spans="1:14" x14ac:dyDescent="0.25">
      <c r="A172" s="9" t="s">
        <v>661</v>
      </c>
      <c r="B172" s="10">
        <v>44561</v>
      </c>
      <c r="C172" s="11">
        <v>1</v>
      </c>
      <c r="D172" s="9" t="s">
        <v>662</v>
      </c>
      <c r="E172" s="11">
        <v>22810</v>
      </c>
      <c r="F172" s="9" t="s">
        <v>1654</v>
      </c>
      <c r="G172" s="9" t="s">
        <v>1581</v>
      </c>
      <c r="H172" s="9" t="s">
        <v>1582</v>
      </c>
      <c r="I172" s="9" t="s">
        <v>1583</v>
      </c>
      <c r="J172" s="10">
        <v>44561</v>
      </c>
      <c r="K172" s="9" t="s">
        <v>1657</v>
      </c>
      <c r="L172" s="9" t="s">
        <v>1658</v>
      </c>
      <c r="M172" s="12">
        <v>7184144000</v>
      </c>
      <c r="N172" s="9" t="s">
        <v>1585</v>
      </c>
    </row>
    <row r="173" spans="1:14" x14ac:dyDescent="0.25">
      <c r="A173" s="9" t="s">
        <v>663</v>
      </c>
      <c r="B173" s="10">
        <v>44561</v>
      </c>
      <c r="C173" s="11">
        <v>3</v>
      </c>
      <c r="D173" s="9" t="s">
        <v>664</v>
      </c>
      <c r="E173" s="11">
        <v>25003</v>
      </c>
      <c r="F173" s="9" t="s">
        <v>1654</v>
      </c>
      <c r="G173" s="9" t="s">
        <v>1581</v>
      </c>
      <c r="H173" s="9" t="s">
        <v>1582</v>
      </c>
      <c r="I173" s="9" t="s">
        <v>1583</v>
      </c>
      <c r="J173" s="10">
        <v>44561</v>
      </c>
      <c r="K173" s="9" t="s">
        <v>1657</v>
      </c>
      <c r="L173" s="9" t="s">
        <v>1658</v>
      </c>
      <c r="M173" s="12">
        <v>4669513000</v>
      </c>
      <c r="N173" s="9" t="s">
        <v>1585</v>
      </c>
    </row>
    <row r="174" spans="1:14" x14ac:dyDescent="0.25">
      <c r="A174" s="9" t="s">
        <v>665</v>
      </c>
      <c r="B174" s="10">
        <v>44561</v>
      </c>
      <c r="C174" s="11">
        <v>2</v>
      </c>
      <c r="D174" s="9" t="s">
        <v>666</v>
      </c>
      <c r="E174" s="11">
        <v>23965</v>
      </c>
      <c r="F174" s="9" t="s">
        <v>1654</v>
      </c>
      <c r="G174" s="9" t="s">
        <v>1581</v>
      </c>
      <c r="H174" s="9" t="s">
        <v>1582</v>
      </c>
      <c r="I174" s="9" t="s">
        <v>1583</v>
      </c>
      <c r="J174" s="10">
        <v>44561</v>
      </c>
      <c r="K174" s="9" t="s">
        <v>1657</v>
      </c>
      <c r="L174" s="9" t="s">
        <v>1658</v>
      </c>
      <c r="M174" s="12">
        <v>6541000</v>
      </c>
      <c r="N174" s="9" t="s">
        <v>1585</v>
      </c>
    </row>
    <row r="175" spans="1:14" x14ac:dyDescent="0.25">
      <c r="A175" s="9" t="s">
        <v>667</v>
      </c>
      <c r="B175" s="10">
        <v>44561</v>
      </c>
      <c r="C175" s="11">
        <v>1</v>
      </c>
      <c r="D175" s="9" t="s">
        <v>668</v>
      </c>
      <c r="E175" s="11">
        <v>23264</v>
      </c>
      <c r="F175" s="9" t="s">
        <v>1654</v>
      </c>
      <c r="G175" s="9" t="s">
        <v>1581</v>
      </c>
      <c r="H175" s="9" t="s">
        <v>1582</v>
      </c>
      <c r="I175" s="9" t="s">
        <v>1583</v>
      </c>
      <c r="J175" s="10">
        <v>44561</v>
      </c>
      <c r="K175" s="9" t="s">
        <v>1657</v>
      </c>
      <c r="L175" s="9" t="s">
        <v>1658</v>
      </c>
      <c r="M175" s="12">
        <v>27177139000</v>
      </c>
      <c r="N175" s="9" t="s">
        <v>1585</v>
      </c>
    </row>
    <row r="176" spans="1:14" x14ac:dyDescent="0.25">
      <c r="A176" s="9" t="s">
        <v>669</v>
      </c>
      <c r="B176" s="10">
        <v>44561</v>
      </c>
      <c r="C176" s="11">
        <v>1</v>
      </c>
      <c r="D176" s="9" t="s">
        <v>670</v>
      </c>
      <c r="E176" s="11">
        <v>20222</v>
      </c>
      <c r="F176" s="9" t="s">
        <v>1654</v>
      </c>
      <c r="G176" s="9" t="s">
        <v>1581</v>
      </c>
      <c r="H176" s="9" t="s">
        <v>1582</v>
      </c>
      <c r="I176" s="9" t="s">
        <v>1583</v>
      </c>
      <c r="J176" s="10">
        <v>44561</v>
      </c>
      <c r="K176" s="9" t="s">
        <v>1657</v>
      </c>
      <c r="L176" s="9" t="s">
        <v>1658</v>
      </c>
      <c r="M176" s="12">
        <v>0</v>
      </c>
      <c r="N176" s="9" t="s">
        <v>1585</v>
      </c>
    </row>
    <row r="177" spans="1:14" x14ac:dyDescent="0.25">
      <c r="A177" s="9" t="s">
        <v>671</v>
      </c>
      <c r="B177" s="10">
        <v>44561</v>
      </c>
      <c r="C177" s="11">
        <v>2</v>
      </c>
      <c r="D177" s="9" t="s">
        <v>672</v>
      </c>
      <c r="E177" s="11">
        <v>24260</v>
      </c>
      <c r="F177" s="9" t="s">
        <v>1654</v>
      </c>
      <c r="G177" s="9" t="s">
        <v>1581</v>
      </c>
      <c r="H177" s="9" t="s">
        <v>1582</v>
      </c>
      <c r="I177" s="9" t="s">
        <v>1583</v>
      </c>
      <c r="J177" s="10">
        <v>44561</v>
      </c>
      <c r="K177" s="9" t="s">
        <v>1657</v>
      </c>
      <c r="L177" s="9" t="s">
        <v>1658</v>
      </c>
      <c r="M177" s="12">
        <v>2949609000</v>
      </c>
      <c r="N177" s="9" t="s">
        <v>1585</v>
      </c>
    </row>
    <row r="178" spans="1:14" x14ac:dyDescent="0.25">
      <c r="A178" s="9" t="s">
        <v>673</v>
      </c>
      <c r="B178" s="10">
        <v>44377</v>
      </c>
      <c r="C178" s="11">
        <v>1</v>
      </c>
      <c r="D178" s="9" t="s">
        <v>674</v>
      </c>
      <c r="E178" s="11">
        <v>20036</v>
      </c>
      <c r="F178" s="9" t="s">
        <v>1654</v>
      </c>
      <c r="G178" s="9" t="s">
        <v>1581</v>
      </c>
      <c r="H178" s="9" t="s">
        <v>1582</v>
      </c>
      <c r="I178" s="9" t="s">
        <v>1583</v>
      </c>
      <c r="J178" s="10">
        <v>44377</v>
      </c>
      <c r="K178" s="9" t="s">
        <v>1657</v>
      </c>
      <c r="L178" s="9" t="s">
        <v>1658</v>
      </c>
      <c r="M178" s="12">
        <v>464247000</v>
      </c>
      <c r="N178" s="9" t="s">
        <v>1585</v>
      </c>
    </row>
    <row r="179" spans="1:14" x14ac:dyDescent="0.25">
      <c r="A179" s="9" t="s">
        <v>675</v>
      </c>
      <c r="B179" s="10">
        <v>44561</v>
      </c>
      <c r="C179" s="11">
        <v>1</v>
      </c>
      <c r="D179" s="9" t="s">
        <v>676</v>
      </c>
      <c r="E179" s="11">
        <v>26425</v>
      </c>
      <c r="F179" s="9" t="s">
        <v>1654</v>
      </c>
      <c r="G179" s="9" t="s">
        <v>1581</v>
      </c>
      <c r="H179" s="9" t="s">
        <v>1582</v>
      </c>
      <c r="I179" s="9" t="s">
        <v>1583</v>
      </c>
      <c r="J179" s="10">
        <v>44561</v>
      </c>
      <c r="K179" s="9" t="s">
        <v>1657</v>
      </c>
      <c r="L179" s="9" t="s">
        <v>1658</v>
      </c>
      <c r="M179" s="12">
        <v>877436000</v>
      </c>
      <c r="N179" s="9" t="s">
        <v>1585</v>
      </c>
    </row>
    <row r="180" spans="1:14" x14ac:dyDescent="0.25">
      <c r="A180" s="9" t="s">
        <v>677</v>
      </c>
      <c r="B180" s="10">
        <v>44561</v>
      </c>
      <c r="C180" s="11">
        <v>1</v>
      </c>
      <c r="D180" s="9" t="s">
        <v>678</v>
      </c>
      <c r="E180" s="11">
        <v>20052</v>
      </c>
      <c r="F180" s="9" t="s">
        <v>1654</v>
      </c>
      <c r="G180" s="9" t="s">
        <v>1581</v>
      </c>
      <c r="H180" s="9" t="s">
        <v>1582</v>
      </c>
      <c r="I180" s="9" t="s">
        <v>1583</v>
      </c>
      <c r="J180" s="10">
        <v>44561</v>
      </c>
      <c r="K180" s="9" t="s">
        <v>1657</v>
      </c>
      <c r="L180" s="9" t="s">
        <v>1658</v>
      </c>
      <c r="M180" s="12">
        <v>370000</v>
      </c>
      <c r="N180" s="9" t="s">
        <v>1585</v>
      </c>
    </row>
    <row r="181" spans="1:14" x14ac:dyDescent="0.25">
      <c r="A181" s="9" t="s">
        <v>679</v>
      </c>
      <c r="B181" s="10">
        <v>44561</v>
      </c>
      <c r="C181" s="11">
        <v>1</v>
      </c>
      <c r="D181" s="9" t="s">
        <v>188</v>
      </c>
      <c r="E181" s="11">
        <v>20087</v>
      </c>
      <c r="F181" s="9" t="s">
        <v>1654</v>
      </c>
      <c r="G181" s="9" t="s">
        <v>1581</v>
      </c>
      <c r="H181" s="9" t="s">
        <v>1582</v>
      </c>
      <c r="I181" s="9" t="s">
        <v>1583</v>
      </c>
      <c r="J181" s="10">
        <v>44561</v>
      </c>
      <c r="K181" s="9" t="s">
        <v>1657</v>
      </c>
      <c r="L181" s="9" t="s">
        <v>1658</v>
      </c>
      <c r="M181" s="12">
        <v>11419765000</v>
      </c>
      <c r="N181" s="9" t="s">
        <v>1585</v>
      </c>
    </row>
    <row r="182" spans="1:14" x14ac:dyDescent="0.25">
      <c r="A182" s="9" t="s">
        <v>680</v>
      </c>
      <c r="B182" s="10">
        <v>44561</v>
      </c>
      <c r="C182" s="11">
        <v>2</v>
      </c>
      <c r="D182" s="9" t="s">
        <v>681</v>
      </c>
      <c r="E182" s="11">
        <v>26557</v>
      </c>
      <c r="F182" s="9" t="s">
        <v>1654</v>
      </c>
      <c r="G182" s="9" t="s">
        <v>1581</v>
      </c>
      <c r="H182" s="9" t="s">
        <v>1582</v>
      </c>
      <c r="I182" s="9" t="s">
        <v>1583</v>
      </c>
      <c r="J182" s="10">
        <v>44561</v>
      </c>
      <c r="K182" s="9" t="s">
        <v>1657</v>
      </c>
      <c r="L182" s="9" t="s">
        <v>1658</v>
      </c>
      <c r="M182" s="12">
        <v>47446000</v>
      </c>
      <c r="N182" s="9" t="s">
        <v>1585</v>
      </c>
    </row>
    <row r="183" spans="1:14" x14ac:dyDescent="0.25">
      <c r="A183" s="9" t="s">
        <v>682</v>
      </c>
      <c r="B183" s="10">
        <v>44561</v>
      </c>
      <c r="C183" s="11">
        <v>1</v>
      </c>
      <c r="D183" s="9" t="s">
        <v>351</v>
      </c>
      <c r="E183" s="11">
        <v>20966</v>
      </c>
      <c r="F183" s="9" t="s">
        <v>1654</v>
      </c>
      <c r="G183" s="9" t="s">
        <v>1581</v>
      </c>
      <c r="H183" s="9" t="s">
        <v>1582</v>
      </c>
      <c r="I183" s="9" t="s">
        <v>1583</v>
      </c>
      <c r="J183" s="10">
        <v>44561</v>
      </c>
      <c r="K183" s="9" t="s">
        <v>1657</v>
      </c>
      <c r="L183" s="9" t="s">
        <v>1658</v>
      </c>
      <c r="M183" s="12">
        <v>33569000</v>
      </c>
      <c r="N183" s="9" t="s">
        <v>1585</v>
      </c>
    </row>
    <row r="184" spans="1:14" x14ac:dyDescent="0.25">
      <c r="A184" s="9" t="s">
        <v>683</v>
      </c>
      <c r="B184" s="10">
        <v>44561</v>
      </c>
      <c r="C184" s="11">
        <v>1</v>
      </c>
      <c r="D184" s="9" t="s">
        <v>684</v>
      </c>
      <c r="E184" s="11">
        <v>26158</v>
      </c>
      <c r="F184" s="9" t="s">
        <v>1654</v>
      </c>
      <c r="G184" s="9" t="s">
        <v>1581</v>
      </c>
      <c r="H184" s="9" t="s">
        <v>1582</v>
      </c>
      <c r="I184" s="9" t="s">
        <v>1583</v>
      </c>
      <c r="J184" s="10">
        <v>44561</v>
      </c>
      <c r="K184" s="9" t="s">
        <v>1657</v>
      </c>
      <c r="L184" s="9" t="s">
        <v>1658</v>
      </c>
      <c r="M184" s="12">
        <v>622917000</v>
      </c>
      <c r="N184" s="9" t="s">
        <v>1585</v>
      </c>
    </row>
    <row r="185" spans="1:14" x14ac:dyDescent="0.25">
      <c r="A185" s="9" t="s">
        <v>685</v>
      </c>
      <c r="B185" s="10">
        <v>44561</v>
      </c>
      <c r="C185" s="11">
        <v>1</v>
      </c>
      <c r="D185" s="9" t="s">
        <v>686</v>
      </c>
      <c r="E185" s="11">
        <v>20982</v>
      </c>
      <c r="F185" s="9" t="s">
        <v>1654</v>
      </c>
      <c r="G185" s="9" t="s">
        <v>1581</v>
      </c>
      <c r="H185" s="9" t="s">
        <v>1582</v>
      </c>
      <c r="I185" s="9" t="s">
        <v>1583</v>
      </c>
      <c r="J185" s="10">
        <v>44561</v>
      </c>
      <c r="K185" s="9" t="s">
        <v>1657</v>
      </c>
      <c r="L185" s="9" t="s">
        <v>1658</v>
      </c>
      <c r="M185" s="12">
        <v>2930412000</v>
      </c>
      <c r="N185" s="9" t="s">
        <v>1585</v>
      </c>
    </row>
    <row r="186" spans="1:14" x14ac:dyDescent="0.25">
      <c r="A186" s="9" t="s">
        <v>687</v>
      </c>
      <c r="B186" s="10">
        <v>44561</v>
      </c>
      <c r="C186" s="11">
        <v>1</v>
      </c>
      <c r="D186" s="9" t="s">
        <v>164</v>
      </c>
      <c r="E186" s="11">
        <v>20630</v>
      </c>
      <c r="F186" s="9" t="s">
        <v>1654</v>
      </c>
      <c r="G186" s="9" t="s">
        <v>1581</v>
      </c>
      <c r="H186" s="9" t="s">
        <v>1582</v>
      </c>
      <c r="I186" s="9" t="s">
        <v>1583</v>
      </c>
      <c r="J186" s="10">
        <v>44561</v>
      </c>
      <c r="K186" s="9" t="s">
        <v>1657</v>
      </c>
      <c r="L186" s="9" t="s">
        <v>1658</v>
      </c>
      <c r="M186" s="12">
        <v>4054000</v>
      </c>
      <c r="N186" s="9" t="s">
        <v>1585</v>
      </c>
    </row>
    <row r="187" spans="1:14" x14ac:dyDescent="0.25">
      <c r="A187" s="9" t="s">
        <v>688</v>
      </c>
      <c r="B187" s="10">
        <v>44561</v>
      </c>
      <c r="C187" s="11">
        <v>1</v>
      </c>
      <c r="D187" s="9" t="s">
        <v>689</v>
      </c>
      <c r="E187" s="11">
        <v>24473</v>
      </c>
      <c r="F187" s="9" t="s">
        <v>1654</v>
      </c>
      <c r="G187" s="9" t="s">
        <v>1581</v>
      </c>
      <c r="H187" s="9" t="s">
        <v>1582</v>
      </c>
      <c r="I187" s="9" t="s">
        <v>1583</v>
      </c>
      <c r="J187" s="10">
        <v>44561</v>
      </c>
      <c r="K187" s="9" t="s">
        <v>1657</v>
      </c>
      <c r="L187" s="9" t="s">
        <v>1658</v>
      </c>
      <c r="M187" s="12">
        <v>1535634000</v>
      </c>
      <c r="N187" s="9" t="s">
        <v>1585</v>
      </c>
    </row>
    <row r="188" spans="1:14" x14ac:dyDescent="0.25">
      <c r="A188" s="9" t="s">
        <v>690</v>
      </c>
      <c r="B188" s="10">
        <v>44561</v>
      </c>
      <c r="C188" s="11">
        <v>2</v>
      </c>
      <c r="D188" s="9" t="s">
        <v>372</v>
      </c>
      <c r="E188" s="11">
        <v>20257</v>
      </c>
      <c r="F188" s="9" t="s">
        <v>1654</v>
      </c>
      <c r="G188" s="9" t="s">
        <v>1581</v>
      </c>
      <c r="H188" s="9" t="s">
        <v>1582</v>
      </c>
      <c r="I188" s="9" t="s">
        <v>1583</v>
      </c>
      <c r="J188" s="10">
        <v>44561</v>
      </c>
      <c r="K188" s="9" t="s">
        <v>1657</v>
      </c>
      <c r="L188" s="9" t="s">
        <v>1658</v>
      </c>
      <c r="M188" s="12">
        <v>5995138000</v>
      </c>
      <c r="N188" s="9" t="s">
        <v>1585</v>
      </c>
    </row>
    <row r="189" spans="1:14" x14ac:dyDescent="0.25">
      <c r="A189" s="9" t="s">
        <v>691</v>
      </c>
      <c r="B189" s="10">
        <v>44561</v>
      </c>
      <c r="C189" s="11">
        <v>1</v>
      </c>
      <c r="D189" s="9" t="s">
        <v>692</v>
      </c>
      <c r="E189" s="11">
        <v>24902</v>
      </c>
      <c r="F189" s="9" t="s">
        <v>1654</v>
      </c>
      <c r="G189" s="9" t="s">
        <v>1581</v>
      </c>
      <c r="H189" s="9" t="s">
        <v>1582</v>
      </c>
      <c r="I189" s="9" t="s">
        <v>1583</v>
      </c>
      <c r="J189" s="10">
        <v>44561</v>
      </c>
      <c r="K189" s="9" t="s">
        <v>1657</v>
      </c>
      <c r="L189" s="9" t="s">
        <v>1658</v>
      </c>
      <c r="M189" s="12">
        <v>14345000</v>
      </c>
      <c r="N189" s="9" t="s">
        <v>1585</v>
      </c>
    </row>
    <row r="190" spans="1:14" x14ac:dyDescent="0.25">
      <c r="A190" s="9" t="s">
        <v>693</v>
      </c>
      <c r="B190" s="10">
        <v>44561</v>
      </c>
      <c r="C190" s="11">
        <v>1</v>
      </c>
      <c r="D190" s="9" t="s">
        <v>98</v>
      </c>
      <c r="E190" s="11">
        <v>20184</v>
      </c>
      <c r="F190" s="9" t="s">
        <v>1654</v>
      </c>
      <c r="G190" s="9" t="s">
        <v>1581</v>
      </c>
      <c r="H190" s="9" t="s">
        <v>1582</v>
      </c>
      <c r="I190" s="9" t="s">
        <v>1583</v>
      </c>
      <c r="J190" s="10">
        <v>44561</v>
      </c>
      <c r="K190" s="9" t="s">
        <v>1657</v>
      </c>
      <c r="L190" s="9" t="s">
        <v>1658</v>
      </c>
      <c r="M190" s="12">
        <v>49160000</v>
      </c>
      <c r="N190" s="9" t="s">
        <v>1585</v>
      </c>
    </row>
    <row r="191" spans="1:14" x14ac:dyDescent="0.25">
      <c r="A191" s="9" t="s">
        <v>694</v>
      </c>
      <c r="B191" s="10">
        <v>44561</v>
      </c>
      <c r="C191" s="11">
        <v>1</v>
      </c>
      <c r="D191" s="9" t="s">
        <v>695</v>
      </c>
      <c r="E191" s="11">
        <v>25828</v>
      </c>
      <c r="F191" s="9" t="s">
        <v>1654</v>
      </c>
      <c r="G191" s="9" t="s">
        <v>1581</v>
      </c>
      <c r="H191" s="9" t="s">
        <v>1582</v>
      </c>
      <c r="I191" s="9" t="s">
        <v>1583</v>
      </c>
      <c r="J191" s="10">
        <v>44561</v>
      </c>
      <c r="K191" s="9" t="s">
        <v>1657</v>
      </c>
      <c r="L191" s="9" t="s">
        <v>1658</v>
      </c>
      <c r="M191" s="12">
        <v>5931204000</v>
      </c>
      <c r="N191" s="9" t="s">
        <v>1585</v>
      </c>
    </row>
    <row r="192" spans="1:14" x14ac:dyDescent="0.25">
      <c r="A192" s="9" t="s">
        <v>696</v>
      </c>
      <c r="B192" s="10">
        <v>44561</v>
      </c>
      <c r="C192" s="11">
        <v>1</v>
      </c>
      <c r="D192" s="9" t="s">
        <v>358</v>
      </c>
      <c r="E192" s="11">
        <v>20435</v>
      </c>
      <c r="F192" s="9" t="s">
        <v>1654</v>
      </c>
      <c r="G192" s="9" t="s">
        <v>1581</v>
      </c>
      <c r="H192" s="9" t="s">
        <v>1582</v>
      </c>
      <c r="I192" s="9" t="s">
        <v>1583</v>
      </c>
      <c r="J192" s="10">
        <v>44561</v>
      </c>
      <c r="K192" s="9" t="s">
        <v>1657</v>
      </c>
      <c r="L192" s="9" t="s">
        <v>1658</v>
      </c>
      <c r="M192" s="12">
        <v>558239000</v>
      </c>
      <c r="N192" s="9" t="s">
        <v>1585</v>
      </c>
    </row>
    <row r="193" spans="1:14" x14ac:dyDescent="0.25">
      <c r="A193" s="9" t="s">
        <v>697</v>
      </c>
      <c r="B193" s="10">
        <v>44286</v>
      </c>
      <c r="C193" s="11">
        <v>1</v>
      </c>
      <c r="D193" s="9" t="s">
        <v>698</v>
      </c>
      <c r="E193" s="11">
        <v>23230</v>
      </c>
      <c r="F193" s="9" t="s">
        <v>1654</v>
      </c>
      <c r="G193" s="9" t="s">
        <v>1581</v>
      </c>
      <c r="H193" s="9" t="s">
        <v>1582</v>
      </c>
      <c r="I193" s="9" t="s">
        <v>1583</v>
      </c>
      <c r="J193" s="10">
        <v>44286</v>
      </c>
      <c r="K193" s="9" t="s">
        <v>1657</v>
      </c>
      <c r="L193" s="9" t="s">
        <v>1658</v>
      </c>
      <c r="M193" s="12">
        <v>18077176000</v>
      </c>
      <c r="N193" s="9" t="s">
        <v>1585</v>
      </c>
    </row>
    <row r="194" spans="1:14" x14ac:dyDescent="0.25">
      <c r="A194" s="9" t="s">
        <v>699</v>
      </c>
      <c r="B194" s="10">
        <v>44561</v>
      </c>
      <c r="C194" s="11">
        <v>1</v>
      </c>
      <c r="D194" s="9" t="s">
        <v>700</v>
      </c>
      <c r="E194" s="11">
        <v>20370</v>
      </c>
      <c r="F194" s="9" t="s">
        <v>1654</v>
      </c>
      <c r="G194" s="9" t="s">
        <v>1581</v>
      </c>
      <c r="H194" s="9" t="s">
        <v>1582</v>
      </c>
      <c r="I194" s="9" t="s">
        <v>1583</v>
      </c>
      <c r="J194" s="10">
        <v>44561</v>
      </c>
      <c r="K194" s="9" t="s">
        <v>1657</v>
      </c>
      <c r="L194" s="9" t="s">
        <v>1658</v>
      </c>
      <c r="M194" s="12">
        <v>52933000</v>
      </c>
      <c r="N194" s="9" t="s">
        <v>1585</v>
      </c>
    </row>
    <row r="195" spans="1:14" x14ac:dyDescent="0.25">
      <c r="A195" s="9" t="s">
        <v>701</v>
      </c>
      <c r="B195" s="10">
        <v>44561</v>
      </c>
      <c r="C195" s="11">
        <v>1</v>
      </c>
      <c r="D195" s="9" t="s">
        <v>702</v>
      </c>
      <c r="E195" s="11">
        <v>23175</v>
      </c>
      <c r="F195" s="9" t="s">
        <v>1654</v>
      </c>
      <c r="G195" s="9" t="s">
        <v>1581</v>
      </c>
      <c r="H195" s="9" t="s">
        <v>1582</v>
      </c>
      <c r="I195" s="9" t="s">
        <v>1583</v>
      </c>
      <c r="J195" s="10">
        <v>44561</v>
      </c>
      <c r="K195" s="9" t="s">
        <v>1657</v>
      </c>
      <c r="L195" s="9" t="s">
        <v>1658</v>
      </c>
      <c r="M195" s="12">
        <v>1003622000</v>
      </c>
      <c r="N195" s="9" t="s">
        <v>1585</v>
      </c>
    </row>
    <row r="196" spans="1:14" x14ac:dyDescent="0.25">
      <c r="A196" s="9" t="s">
        <v>703</v>
      </c>
      <c r="B196" s="10">
        <v>44561</v>
      </c>
      <c r="C196" s="11">
        <v>1</v>
      </c>
      <c r="D196" s="9" t="s">
        <v>704</v>
      </c>
      <c r="E196" s="11">
        <v>26026</v>
      </c>
      <c r="F196" s="9" t="s">
        <v>1654</v>
      </c>
      <c r="G196" s="9" t="s">
        <v>1581</v>
      </c>
      <c r="H196" s="9" t="s">
        <v>1582</v>
      </c>
      <c r="I196" s="9" t="s">
        <v>1583</v>
      </c>
      <c r="J196" s="10">
        <v>44561</v>
      </c>
      <c r="K196" s="9" t="s">
        <v>1657</v>
      </c>
      <c r="L196" s="9" t="s">
        <v>1658</v>
      </c>
      <c r="M196" s="12">
        <v>698479000</v>
      </c>
      <c r="N196" s="9" t="s">
        <v>1585</v>
      </c>
    </row>
    <row r="197" spans="1:14" x14ac:dyDescent="0.25">
      <c r="A197" s="9" t="s">
        <v>705</v>
      </c>
      <c r="B197" s="10">
        <v>44561</v>
      </c>
      <c r="C197" s="11">
        <v>1</v>
      </c>
      <c r="D197" s="9" t="s">
        <v>706</v>
      </c>
      <c r="E197" s="11">
        <v>26590</v>
      </c>
      <c r="F197" s="9" t="s">
        <v>1654</v>
      </c>
      <c r="G197" s="9" t="s">
        <v>1581</v>
      </c>
      <c r="H197" s="9" t="s">
        <v>1582</v>
      </c>
      <c r="I197" s="9" t="s">
        <v>1583</v>
      </c>
      <c r="J197" s="10">
        <v>44561</v>
      </c>
      <c r="K197" s="9" t="s">
        <v>1657</v>
      </c>
      <c r="L197" s="9" t="s">
        <v>1658</v>
      </c>
      <c r="M197" s="12">
        <v>437815000</v>
      </c>
      <c r="N197" s="9" t="s">
        <v>1585</v>
      </c>
    </row>
    <row r="198" spans="1:14" x14ac:dyDescent="0.25">
      <c r="A198" s="9" t="s">
        <v>707</v>
      </c>
      <c r="B198" s="10">
        <v>44561</v>
      </c>
      <c r="C198" s="11">
        <v>1</v>
      </c>
      <c r="D198" s="9" t="s">
        <v>243</v>
      </c>
      <c r="E198" s="11">
        <v>20605</v>
      </c>
      <c r="F198" s="9" t="s">
        <v>1654</v>
      </c>
      <c r="G198" s="9" t="s">
        <v>1581</v>
      </c>
      <c r="H198" s="9" t="s">
        <v>1582</v>
      </c>
      <c r="I198" s="9" t="s">
        <v>1583</v>
      </c>
      <c r="J198" s="10">
        <v>44561</v>
      </c>
      <c r="K198" s="9" t="s">
        <v>1657</v>
      </c>
      <c r="L198" s="9" t="s">
        <v>1658</v>
      </c>
      <c r="M198" s="12">
        <v>674474000</v>
      </c>
      <c r="N198" s="9" t="s">
        <v>1585</v>
      </c>
    </row>
    <row r="199" spans="1:14" x14ac:dyDescent="0.25">
      <c r="A199" s="9" t="s">
        <v>708</v>
      </c>
      <c r="B199" s="10">
        <v>44561</v>
      </c>
      <c r="C199" s="11">
        <v>1</v>
      </c>
      <c r="D199" s="9" t="s">
        <v>205</v>
      </c>
      <c r="E199" s="11">
        <v>20770</v>
      </c>
      <c r="F199" s="9" t="s">
        <v>1654</v>
      </c>
      <c r="G199" s="9" t="s">
        <v>1581</v>
      </c>
      <c r="H199" s="9" t="s">
        <v>1582</v>
      </c>
      <c r="I199" s="9" t="s">
        <v>1583</v>
      </c>
      <c r="J199" s="10">
        <v>44561</v>
      </c>
      <c r="K199" s="9" t="s">
        <v>1657</v>
      </c>
      <c r="L199" s="9" t="s">
        <v>1658</v>
      </c>
      <c r="M199" s="12">
        <v>24483000</v>
      </c>
      <c r="N199" s="9" t="s">
        <v>1585</v>
      </c>
    </row>
    <row r="200" spans="1:14" x14ac:dyDescent="0.25">
      <c r="A200" s="9" t="s">
        <v>709</v>
      </c>
      <c r="B200" s="10">
        <v>44286</v>
      </c>
      <c r="C200" s="11">
        <v>1</v>
      </c>
      <c r="D200" s="9" t="s">
        <v>710</v>
      </c>
      <c r="E200" s="11">
        <v>26522</v>
      </c>
      <c r="F200" s="9" t="s">
        <v>1654</v>
      </c>
      <c r="G200" s="9" t="s">
        <v>1581</v>
      </c>
      <c r="H200" s="9" t="s">
        <v>1582</v>
      </c>
      <c r="I200" s="9" t="s">
        <v>1583</v>
      </c>
      <c r="J200" s="10">
        <v>44286</v>
      </c>
      <c r="K200" s="9" t="s">
        <v>1657</v>
      </c>
      <c r="L200" s="9" t="s">
        <v>1658</v>
      </c>
      <c r="M200" s="12">
        <v>1056297000</v>
      </c>
      <c r="N200" s="9" t="s">
        <v>1585</v>
      </c>
    </row>
    <row r="201" spans="1:14" x14ac:dyDescent="0.25">
      <c r="A201" s="9" t="s">
        <v>711</v>
      </c>
      <c r="B201" s="10">
        <v>44561</v>
      </c>
      <c r="C201" s="11">
        <v>1</v>
      </c>
      <c r="D201" s="9" t="s">
        <v>118</v>
      </c>
      <c r="E201" s="11">
        <v>18139</v>
      </c>
      <c r="F201" s="9" t="s">
        <v>1654</v>
      </c>
      <c r="G201" s="9" t="s">
        <v>1581</v>
      </c>
      <c r="H201" s="9" t="s">
        <v>1582</v>
      </c>
      <c r="I201" s="9" t="s">
        <v>1583</v>
      </c>
      <c r="J201" s="10">
        <v>44561</v>
      </c>
      <c r="K201" s="9" t="s">
        <v>1657</v>
      </c>
      <c r="L201" s="9" t="s">
        <v>1658</v>
      </c>
      <c r="M201" s="12">
        <v>2095000000</v>
      </c>
      <c r="N201" s="9" t="s">
        <v>1585</v>
      </c>
    </row>
    <row r="202" spans="1:14" x14ac:dyDescent="0.25">
      <c r="A202" s="9" t="s">
        <v>712</v>
      </c>
      <c r="B202" s="10">
        <v>44561</v>
      </c>
      <c r="C202" s="11">
        <v>1</v>
      </c>
      <c r="D202" s="9" t="s">
        <v>285</v>
      </c>
      <c r="E202" s="11">
        <v>20915</v>
      </c>
      <c r="F202" s="9" t="s">
        <v>1654</v>
      </c>
      <c r="G202" s="9" t="s">
        <v>1581</v>
      </c>
      <c r="H202" s="9" t="s">
        <v>1582</v>
      </c>
      <c r="I202" s="9" t="s">
        <v>1583</v>
      </c>
      <c r="J202" s="10">
        <v>44561</v>
      </c>
      <c r="K202" s="9" t="s">
        <v>1657</v>
      </c>
      <c r="L202" s="9" t="s">
        <v>1658</v>
      </c>
      <c r="M202" s="12">
        <v>6262718000</v>
      </c>
      <c r="N202" s="9" t="s">
        <v>1585</v>
      </c>
    </row>
    <row r="203" spans="1:14" x14ac:dyDescent="0.25">
      <c r="A203" s="9" t="s">
        <v>713</v>
      </c>
      <c r="B203" s="10">
        <v>44561</v>
      </c>
      <c r="C203" s="11">
        <v>1</v>
      </c>
      <c r="D203" s="9" t="s">
        <v>63</v>
      </c>
      <c r="E203" s="11">
        <v>21490</v>
      </c>
      <c r="F203" s="9" t="s">
        <v>1654</v>
      </c>
      <c r="G203" s="9" t="s">
        <v>1581</v>
      </c>
      <c r="H203" s="9" t="s">
        <v>1582</v>
      </c>
      <c r="I203" s="9" t="s">
        <v>1583</v>
      </c>
      <c r="J203" s="10">
        <v>44561</v>
      </c>
      <c r="K203" s="9" t="s">
        <v>1657</v>
      </c>
      <c r="L203" s="9" t="s">
        <v>1658</v>
      </c>
      <c r="M203" s="12">
        <v>650286000</v>
      </c>
      <c r="N203" s="9" t="s">
        <v>1585</v>
      </c>
    </row>
    <row r="204" spans="1:14" x14ac:dyDescent="0.25">
      <c r="A204" s="9" t="s">
        <v>714</v>
      </c>
      <c r="B204" s="10">
        <v>44561</v>
      </c>
      <c r="C204" s="11">
        <v>1</v>
      </c>
      <c r="D204" s="9" t="s">
        <v>715</v>
      </c>
      <c r="E204" s="11">
        <v>26603</v>
      </c>
      <c r="F204" s="9" t="s">
        <v>1654</v>
      </c>
      <c r="G204" s="9" t="s">
        <v>1581</v>
      </c>
      <c r="H204" s="9" t="s">
        <v>1582</v>
      </c>
      <c r="I204" s="9" t="s">
        <v>1583</v>
      </c>
      <c r="J204" s="10">
        <v>44561</v>
      </c>
      <c r="K204" s="9" t="s">
        <v>1657</v>
      </c>
      <c r="L204" s="9" t="s">
        <v>1658</v>
      </c>
      <c r="M204" s="12">
        <v>414109000</v>
      </c>
      <c r="N204" s="9" t="s">
        <v>1585</v>
      </c>
    </row>
    <row r="205" spans="1:14" x14ac:dyDescent="0.25">
      <c r="A205" s="9" t="s">
        <v>716</v>
      </c>
      <c r="B205" s="10">
        <v>44561</v>
      </c>
      <c r="C205" s="11">
        <v>1</v>
      </c>
      <c r="D205" s="9" t="s">
        <v>221</v>
      </c>
      <c r="E205" s="11">
        <v>4669</v>
      </c>
      <c r="F205" s="9" t="s">
        <v>1654</v>
      </c>
      <c r="G205" s="9" t="s">
        <v>1581</v>
      </c>
      <c r="H205" s="9" t="s">
        <v>1582</v>
      </c>
      <c r="I205" s="9" t="s">
        <v>1583</v>
      </c>
      <c r="J205" s="10">
        <v>44561</v>
      </c>
      <c r="K205" s="9" t="s">
        <v>1657</v>
      </c>
      <c r="L205" s="9" t="s">
        <v>1658</v>
      </c>
      <c r="M205" s="12">
        <v>1435581000</v>
      </c>
      <c r="N205" s="9" t="s">
        <v>1585</v>
      </c>
    </row>
    <row r="206" spans="1:14" x14ac:dyDescent="0.25">
      <c r="A206" s="9" t="s">
        <v>717</v>
      </c>
      <c r="B206" s="10">
        <v>44561</v>
      </c>
      <c r="C206" s="11">
        <v>2</v>
      </c>
      <c r="D206" s="9" t="s">
        <v>357</v>
      </c>
      <c r="E206" s="11">
        <v>11215</v>
      </c>
      <c r="F206" s="9" t="s">
        <v>1654</v>
      </c>
      <c r="G206" s="9" t="s">
        <v>1581</v>
      </c>
      <c r="H206" s="9" t="s">
        <v>1582</v>
      </c>
      <c r="I206" s="9" t="s">
        <v>1583</v>
      </c>
      <c r="J206" s="10">
        <v>44561</v>
      </c>
      <c r="K206" s="9" t="s">
        <v>1657</v>
      </c>
      <c r="L206" s="9" t="s">
        <v>1658</v>
      </c>
      <c r="M206" s="12">
        <v>108733000</v>
      </c>
      <c r="N206" s="9" t="s">
        <v>1585</v>
      </c>
    </row>
    <row r="207" spans="1:14" x14ac:dyDescent="0.25">
      <c r="A207" s="9" t="s">
        <v>718</v>
      </c>
      <c r="B207" s="10">
        <v>44561</v>
      </c>
      <c r="C207" s="11">
        <v>1</v>
      </c>
      <c r="D207" s="9" t="s">
        <v>162</v>
      </c>
      <c r="E207" s="11">
        <v>20540</v>
      </c>
      <c r="F207" s="9" t="s">
        <v>1654</v>
      </c>
      <c r="G207" s="9" t="s">
        <v>1581</v>
      </c>
      <c r="H207" s="9" t="s">
        <v>1582</v>
      </c>
      <c r="I207" s="9" t="s">
        <v>1583</v>
      </c>
      <c r="J207" s="10">
        <v>44561</v>
      </c>
      <c r="K207" s="9" t="s">
        <v>1657</v>
      </c>
      <c r="L207" s="9" t="s">
        <v>1658</v>
      </c>
      <c r="M207" s="12">
        <v>3169052000</v>
      </c>
      <c r="N207" s="9" t="s">
        <v>1585</v>
      </c>
    </row>
    <row r="208" spans="1:14" x14ac:dyDescent="0.25">
      <c r="A208" s="9" t="s">
        <v>719</v>
      </c>
      <c r="B208" s="10">
        <v>44561</v>
      </c>
      <c r="C208" s="11">
        <v>2</v>
      </c>
      <c r="D208" s="9" t="s">
        <v>120</v>
      </c>
      <c r="E208" s="11">
        <v>20648</v>
      </c>
      <c r="F208" s="9" t="s">
        <v>1654</v>
      </c>
      <c r="G208" s="9" t="s">
        <v>1581</v>
      </c>
      <c r="H208" s="9" t="s">
        <v>1582</v>
      </c>
      <c r="I208" s="9" t="s">
        <v>1583</v>
      </c>
      <c r="J208" s="10">
        <v>44561</v>
      </c>
      <c r="K208" s="9" t="s">
        <v>1657</v>
      </c>
      <c r="L208" s="9" t="s">
        <v>1658</v>
      </c>
      <c r="M208" s="12">
        <v>7169069000</v>
      </c>
      <c r="N208" s="9" t="s">
        <v>1585</v>
      </c>
    </row>
    <row r="209" spans="1:14" x14ac:dyDescent="0.25">
      <c r="A209" s="9" t="s">
        <v>720</v>
      </c>
      <c r="B209" s="10">
        <v>44286</v>
      </c>
      <c r="C209" s="11">
        <v>1</v>
      </c>
      <c r="D209" s="9" t="s">
        <v>130</v>
      </c>
      <c r="E209" s="11">
        <v>21709</v>
      </c>
      <c r="F209" s="9" t="s">
        <v>1654</v>
      </c>
      <c r="G209" s="9" t="s">
        <v>1581</v>
      </c>
      <c r="H209" s="9" t="s">
        <v>1582</v>
      </c>
      <c r="I209" s="9" t="s">
        <v>1583</v>
      </c>
      <c r="J209" s="10">
        <v>44286</v>
      </c>
      <c r="K209" s="9" t="s">
        <v>1657</v>
      </c>
      <c r="L209" s="9" t="s">
        <v>1658</v>
      </c>
      <c r="M209" s="12">
        <v>1961000</v>
      </c>
      <c r="N209" s="9" t="s">
        <v>1585</v>
      </c>
    </row>
    <row r="210" spans="1:14" x14ac:dyDescent="0.25">
      <c r="A210" s="9" t="s">
        <v>721</v>
      </c>
      <c r="B210" s="10">
        <v>44561</v>
      </c>
      <c r="C210" s="11">
        <v>1</v>
      </c>
      <c r="D210" s="9" t="s">
        <v>324</v>
      </c>
      <c r="E210" s="11">
        <v>21636</v>
      </c>
      <c r="F210" s="9" t="s">
        <v>1654</v>
      </c>
      <c r="G210" s="9" t="s">
        <v>1581</v>
      </c>
      <c r="H210" s="9" t="s">
        <v>1582</v>
      </c>
      <c r="I210" s="9" t="s">
        <v>1583</v>
      </c>
      <c r="J210" s="10">
        <v>44561</v>
      </c>
      <c r="K210" s="9" t="s">
        <v>1657</v>
      </c>
      <c r="L210" s="9" t="s">
        <v>1658</v>
      </c>
      <c r="M210" s="12">
        <v>1364513000</v>
      </c>
      <c r="N210" s="9" t="s">
        <v>1585</v>
      </c>
    </row>
    <row r="211" spans="1:14" x14ac:dyDescent="0.25">
      <c r="A211" s="9" t="s">
        <v>722</v>
      </c>
      <c r="B211" s="10">
        <v>44561</v>
      </c>
      <c r="C211" s="11">
        <v>2</v>
      </c>
      <c r="D211" s="9" t="s">
        <v>111</v>
      </c>
      <c r="E211" s="11">
        <v>21393</v>
      </c>
      <c r="F211" s="9" t="s">
        <v>1654</v>
      </c>
      <c r="G211" s="9" t="s">
        <v>1581</v>
      </c>
      <c r="H211" s="9" t="s">
        <v>1582</v>
      </c>
      <c r="I211" s="9" t="s">
        <v>1583</v>
      </c>
      <c r="J211" s="10">
        <v>44561</v>
      </c>
      <c r="K211" s="9" t="s">
        <v>1657</v>
      </c>
      <c r="L211" s="9" t="s">
        <v>1658</v>
      </c>
      <c r="M211" s="12">
        <v>27349000</v>
      </c>
      <c r="N211" s="9" t="s">
        <v>1585</v>
      </c>
    </row>
    <row r="212" spans="1:14" x14ac:dyDescent="0.25">
      <c r="A212" s="9" t="s">
        <v>723</v>
      </c>
      <c r="B212" s="10">
        <v>44561</v>
      </c>
      <c r="C212" s="11">
        <v>1</v>
      </c>
      <c r="D212" s="9" t="s">
        <v>724</v>
      </c>
      <c r="E212" s="11">
        <v>24546</v>
      </c>
      <c r="F212" s="9" t="s">
        <v>1654</v>
      </c>
      <c r="G212" s="9" t="s">
        <v>1581</v>
      </c>
      <c r="H212" s="9" t="s">
        <v>1582</v>
      </c>
      <c r="I212" s="9" t="s">
        <v>1583</v>
      </c>
      <c r="J212" s="10">
        <v>44561</v>
      </c>
      <c r="K212" s="9" t="s">
        <v>1657</v>
      </c>
      <c r="L212" s="9" t="s">
        <v>1658</v>
      </c>
      <c r="M212" s="12">
        <v>38616000</v>
      </c>
      <c r="N212" s="9" t="s">
        <v>1585</v>
      </c>
    </row>
    <row r="213" spans="1:14" x14ac:dyDescent="0.25">
      <c r="A213" s="9" t="s">
        <v>725</v>
      </c>
      <c r="B213" s="10">
        <v>44561</v>
      </c>
      <c r="C213" s="11">
        <v>2</v>
      </c>
      <c r="D213" s="9" t="s">
        <v>726</v>
      </c>
      <c r="E213" s="11">
        <v>21180</v>
      </c>
      <c r="F213" s="9" t="s">
        <v>1654</v>
      </c>
      <c r="G213" s="9" t="s">
        <v>1581</v>
      </c>
      <c r="H213" s="9" t="s">
        <v>1582</v>
      </c>
      <c r="I213" s="9" t="s">
        <v>1583</v>
      </c>
      <c r="J213" s="10">
        <v>44561</v>
      </c>
      <c r="K213" s="9" t="s">
        <v>1657</v>
      </c>
      <c r="L213" s="9" t="s">
        <v>1658</v>
      </c>
      <c r="M213" s="12">
        <v>177815000</v>
      </c>
      <c r="N213" s="9" t="s">
        <v>1585</v>
      </c>
    </row>
    <row r="214" spans="1:14" x14ac:dyDescent="0.25">
      <c r="A214" s="9" t="s">
        <v>727</v>
      </c>
      <c r="B214" s="10">
        <v>44561</v>
      </c>
      <c r="C214" s="11">
        <v>1</v>
      </c>
      <c r="D214" s="9" t="s">
        <v>728</v>
      </c>
      <c r="E214" s="11">
        <v>21008</v>
      </c>
      <c r="F214" s="9" t="s">
        <v>1654</v>
      </c>
      <c r="G214" s="9" t="s">
        <v>1581</v>
      </c>
      <c r="H214" s="9" t="s">
        <v>1582</v>
      </c>
      <c r="I214" s="9" t="s">
        <v>1583</v>
      </c>
      <c r="J214" s="10">
        <v>44561</v>
      </c>
      <c r="K214" s="9" t="s">
        <v>1657</v>
      </c>
      <c r="L214" s="9" t="s">
        <v>1658</v>
      </c>
      <c r="M214" s="12">
        <v>732702000</v>
      </c>
      <c r="N214" s="9" t="s">
        <v>1585</v>
      </c>
    </row>
    <row r="215" spans="1:14" x14ac:dyDescent="0.25">
      <c r="A215" s="9" t="s">
        <v>729</v>
      </c>
      <c r="B215" s="10">
        <v>44561</v>
      </c>
      <c r="C215" s="11">
        <v>1</v>
      </c>
      <c r="D215" s="9" t="s">
        <v>730</v>
      </c>
      <c r="E215" s="11">
        <v>20818</v>
      </c>
      <c r="F215" s="9" t="s">
        <v>1654</v>
      </c>
      <c r="G215" s="9" t="s">
        <v>1581</v>
      </c>
      <c r="H215" s="9" t="s">
        <v>1582</v>
      </c>
      <c r="I215" s="9" t="s">
        <v>1583</v>
      </c>
      <c r="J215" s="10">
        <v>44561</v>
      </c>
      <c r="K215" s="9" t="s">
        <v>1657</v>
      </c>
      <c r="L215" s="9" t="s">
        <v>1658</v>
      </c>
      <c r="M215" s="12">
        <v>26758000</v>
      </c>
      <c r="N215" s="9" t="s">
        <v>1585</v>
      </c>
    </row>
    <row r="216" spans="1:14" x14ac:dyDescent="0.25">
      <c r="A216" s="9" t="s">
        <v>731</v>
      </c>
      <c r="B216" s="10">
        <v>44561</v>
      </c>
      <c r="C216" s="11">
        <v>1</v>
      </c>
      <c r="D216" s="9" t="s">
        <v>732</v>
      </c>
      <c r="E216" s="11">
        <v>25224</v>
      </c>
      <c r="F216" s="9" t="s">
        <v>1654</v>
      </c>
      <c r="G216" s="9" t="s">
        <v>1581</v>
      </c>
      <c r="H216" s="9" t="s">
        <v>1582</v>
      </c>
      <c r="I216" s="9" t="s">
        <v>1583</v>
      </c>
      <c r="J216" s="10">
        <v>44561</v>
      </c>
      <c r="K216" s="9" t="s">
        <v>1657</v>
      </c>
      <c r="L216" s="9" t="s">
        <v>1658</v>
      </c>
      <c r="M216" s="12">
        <v>563663000</v>
      </c>
      <c r="N216" s="9" t="s">
        <v>1585</v>
      </c>
    </row>
    <row r="217" spans="1:14" x14ac:dyDescent="0.25">
      <c r="A217" s="9" t="s">
        <v>733</v>
      </c>
      <c r="B217" s="10">
        <v>44561</v>
      </c>
      <c r="C217" s="11">
        <v>2</v>
      </c>
      <c r="D217" s="9" t="s">
        <v>734</v>
      </c>
      <c r="E217" s="11">
        <v>23930</v>
      </c>
      <c r="F217" s="9" t="s">
        <v>1654</v>
      </c>
      <c r="G217" s="9" t="s">
        <v>1581</v>
      </c>
      <c r="H217" s="9" t="s">
        <v>1582</v>
      </c>
      <c r="I217" s="9" t="s">
        <v>1583</v>
      </c>
      <c r="J217" s="10">
        <v>44561</v>
      </c>
      <c r="K217" s="9" t="s">
        <v>1657</v>
      </c>
      <c r="L217" s="9" t="s">
        <v>1658</v>
      </c>
      <c r="M217" s="12">
        <v>27416000</v>
      </c>
      <c r="N217" s="9" t="s">
        <v>1585</v>
      </c>
    </row>
    <row r="218" spans="1:14" x14ac:dyDescent="0.25">
      <c r="A218" s="9" t="s">
        <v>735</v>
      </c>
      <c r="B218" s="10">
        <v>44561</v>
      </c>
      <c r="C218" s="11">
        <v>1</v>
      </c>
      <c r="D218" s="9" t="s">
        <v>736</v>
      </c>
      <c r="E218" s="11">
        <v>23612</v>
      </c>
      <c r="F218" s="9" t="s">
        <v>1654</v>
      </c>
      <c r="G218" s="9" t="s">
        <v>1581</v>
      </c>
      <c r="H218" s="9" t="s">
        <v>1582</v>
      </c>
      <c r="I218" s="9" t="s">
        <v>1583</v>
      </c>
      <c r="J218" s="10">
        <v>44561</v>
      </c>
      <c r="K218" s="9" t="s">
        <v>1657</v>
      </c>
      <c r="L218" s="9" t="s">
        <v>1658</v>
      </c>
      <c r="M218" s="12">
        <v>80164000</v>
      </c>
      <c r="N218" s="9" t="s">
        <v>1585</v>
      </c>
    </row>
    <row r="219" spans="1:14" x14ac:dyDescent="0.25">
      <c r="A219" s="9" t="s">
        <v>737</v>
      </c>
      <c r="B219" s="10">
        <v>44561</v>
      </c>
      <c r="C219" s="11">
        <v>2</v>
      </c>
      <c r="D219" s="9" t="s">
        <v>738</v>
      </c>
      <c r="E219" s="11">
        <v>25100</v>
      </c>
      <c r="F219" s="9" t="s">
        <v>1654</v>
      </c>
      <c r="G219" s="9" t="s">
        <v>1581</v>
      </c>
      <c r="H219" s="9" t="s">
        <v>1582</v>
      </c>
      <c r="I219" s="9" t="s">
        <v>1583</v>
      </c>
      <c r="J219" s="10">
        <v>44561</v>
      </c>
      <c r="K219" s="9" t="s">
        <v>1657</v>
      </c>
      <c r="L219" s="9" t="s">
        <v>1658</v>
      </c>
      <c r="M219" s="12">
        <v>457922000</v>
      </c>
      <c r="N219" s="9" t="s">
        <v>1585</v>
      </c>
    </row>
    <row r="220" spans="1:14" x14ac:dyDescent="0.25">
      <c r="A220" s="9" t="s">
        <v>739</v>
      </c>
      <c r="B220" s="10">
        <v>44561</v>
      </c>
      <c r="C220" s="11">
        <v>2</v>
      </c>
      <c r="D220" s="9" t="s">
        <v>740</v>
      </c>
      <c r="E220" s="11">
        <v>21040</v>
      </c>
      <c r="F220" s="9" t="s">
        <v>1654</v>
      </c>
      <c r="G220" s="9" t="s">
        <v>1581</v>
      </c>
      <c r="H220" s="9" t="s">
        <v>1582</v>
      </c>
      <c r="I220" s="9" t="s">
        <v>1583</v>
      </c>
      <c r="J220" s="10">
        <v>44561</v>
      </c>
      <c r="K220" s="9" t="s">
        <v>1657</v>
      </c>
      <c r="L220" s="9" t="s">
        <v>1658</v>
      </c>
      <c r="M220" s="12">
        <v>1312162000</v>
      </c>
      <c r="N220" s="9" t="s">
        <v>1585</v>
      </c>
    </row>
    <row r="221" spans="1:14" x14ac:dyDescent="0.25">
      <c r="A221" s="9" t="s">
        <v>741</v>
      </c>
      <c r="B221" s="10">
        <v>44561</v>
      </c>
      <c r="C221" s="11">
        <v>1</v>
      </c>
      <c r="D221" s="9" t="s">
        <v>397</v>
      </c>
      <c r="E221" s="11">
        <v>21016</v>
      </c>
      <c r="F221" s="9" t="s">
        <v>1654</v>
      </c>
      <c r="G221" s="9" t="s">
        <v>1581</v>
      </c>
      <c r="H221" s="9" t="s">
        <v>1582</v>
      </c>
      <c r="I221" s="9" t="s">
        <v>1583</v>
      </c>
      <c r="J221" s="10">
        <v>44561</v>
      </c>
      <c r="K221" s="9" t="s">
        <v>1657</v>
      </c>
      <c r="L221" s="9" t="s">
        <v>1658</v>
      </c>
      <c r="M221" s="12">
        <v>3111199000</v>
      </c>
      <c r="N221" s="9" t="s">
        <v>1585</v>
      </c>
    </row>
    <row r="222" spans="1:14" x14ac:dyDescent="0.25">
      <c r="A222" s="9" t="s">
        <v>742</v>
      </c>
      <c r="B222" s="10">
        <v>44561</v>
      </c>
      <c r="C222" s="11">
        <v>1</v>
      </c>
      <c r="D222" s="9" t="s">
        <v>375</v>
      </c>
      <c r="E222" s="11">
        <v>21130</v>
      </c>
      <c r="F222" s="9" t="s">
        <v>1654</v>
      </c>
      <c r="G222" s="9" t="s">
        <v>1581</v>
      </c>
      <c r="H222" s="9" t="s">
        <v>1582</v>
      </c>
      <c r="I222" s="9" t="s">
        <v>1583</v>
      </c>
      <c r="J222" s="10">
        <v>44561</v>
      </c>
      <c r="K222" s="9" t="s">
        <v>1657</v>
      </c>
      <c r="L222" s="9" t="s">
        <v>1658</v>
      </c>
      <c r="M222" s="12">
        <v>325146000</v>
      </c>
      <c r="N222" s="9" t="s">
        <v>1585</v>
      </c>
    </row>
    <row r="223" spans="1:14" x14ac:dyDescent="0.25">
      <c r="A223" s="9" t="s">
        <v>743</v>
      </c>
      <c r="B223" s="10">
        <v>44561</v>
      </c>
      <c r="C223" s="11">
        <v>1</v>
      </c>
      <c r="D223" s="9" t="s">
        <v>744</v>
      </c>
      <c r="E223" s="11">
        <v>24104</v>
      </c>
      <c r="F223" s="9" t="s">
        <v>1654</v>
      </c>
      <c r="G223" s="9" t="s">
        <v>1581</v>
      </c>
      <c r="H223" s="9" t="s">
        <v>1582</v>
      </c>
      <c r="I223" s="9" t="s">
        <v>1583</v>
      </c>
      <c r="J223" s="10">
        <v>44561</v>
      </c>
      <c r="K223" s="9" t="s">
        <v>1657</v>
      </c>
      <c r="L223" s="9" t="s">
        <v>1658</v>
      </c>
      <c r="M223" s="12">
        <v>554207000</v>
      </c>
      <c r="N223" s="9" t="s">
        <v>1585</v>
      </c>
    </row>
    <row r="224" spans="1:14" x14ac:dyDescent="0.25">
      <c r="A224" s="9" t="s">
        <v>745</v>
      </c>
      <c r="B224" s="10">
        <v>44561</v>
      </c>
      <c r="C224" s="11">
        <v>1</v>
      </c>
      <c r="D224" s="9" t="s">
        <v>746</v>
      </c>
      <c r="E224" s="11">
        <v>23396</v>
      </c>
      <c r="F224" s="9" t="s">
        <v>1654</v>
      </c>
      <c r="G224" s="9" t="s">
        <v>1581</v>
      </c>
      <c r="H224" s="9" t="s">
        <v>1582</v>
      </c>
      <c r="I224" s="9" t="s">
        <v>1583</v>
      </c>
      <c r="J224" s="10">
        <v>44561</v>
      </c>
      <c r="K224" s="9" t="s">
        <v>1657</v>
      </c>
      <c r="L224" s="9" t="s">
        <v>1658</v>
      </c>
      <c r="M224" s="12">
        <v>3533758000</v>
      </c>
      <c r="N224" s="9" t="s">
        <v>1585</v>
      </c>
    </row>
    <row r="225" spans="1:14" x14ac:dyDescent="0.25">
      <c r="A225" s="9" t="s">
        <v>747</v>
      </c>
      <c r="B225" s="10">
        <v>44561</v>
      </c>
      <c r="C225" s="11">
        <v>1</v>
      </c>
      <c r="D225" s="9" t="s">
        <v>176</v>
      </c>
      <c r="E225" s="11">
        <v>21903</v>
      </c>
      <c r="F225" s="9" t="s">
        <v>1654</v>
      </c>
      <c r="G225" s="9" t="s">
        <v>1581</v>
      </c>
      <c r="H225" s="9" t="s">
        <v>1582</v>
      </c>
      <c r="I225" s="9" t="s">
        <v>1583</v>
      </c>
      <c r="J225" s="10">
        <v>44561</v>
      </c>
      <c r="K225" s="9" t="s">
        <v>1657</v>
      </c>
      <c r="L225" s="9" t="s">
        <v>1658</v>
      </c>
      <c r="M225" s="12">
        <v>2794472000</v>
      </c>
      <c r="N225" s="9" t="s">
        <v>1585</v>
      </c>
    </row>
    <row r="226" spans="1:14" x14ac:dyDescent="0.25">
      <c r="A226" s="9" t="s">
        <v>748</v>
      </c>
      <c r="B226" s="10">
        <v>44561</v>
      </c>
      <c r="C226" s="11">
        <v>1</v>
      </c>
      <c r="D226" s="9" t="s">
        <v>749</v>
      </c>
      <c r="E226" s="11">
        <v>25585</v>
      </c>
      <c r="F226" s="9" t="s">
        <v>1654</v>
      </c>
      <c r="G226" s="9" t="s">
        <v>1581</v>
      </c>
      <c r="H226" s="9" t="s">
        <v>1582</v>
      </c>
      <c r="I226" s="9" t="s">
        <v>1583</v>
      </c>
      <c r="J226" s="10">
        <v>44561</v>
      </c>
      <c r="K226" s="9" t="s">
        <v>1657</v>
      </c>
      <c r="L226" s="9" t="s">
        <v>1658</v>
      </c>
      <c r="M226" s="12">
        <v>6460264000</v>
      </c>
      <c r="N226" s="9" t="s">
        <v>1585</v>
      </c>
    </row>
    <row r="227" spans="1:14" x14ac:dyDescent="0.25">
      <c r="A227" s="9" t="s">
        <v>750</v>
      </c>
      <c r="B227" s="10">
        <v>44561</v>
      </c>
      <c r="C227" s="11">
        <v>2</v>
      </c>
      <c r="D227" s="9" t="s">
        <v>751</v>
      </c>
      <c r="E227" s="11">
        <v>23493</v>
      </c>
      <c r="F227" s="9" t="s">
        <v>1654</v>
      </c>
      <c r="G227" s="9" t="s">
        <v>1581</v>
      </c>
      <c r="H227" s="9" t="s">
        <v>1582</v>
      </c>
      <c r="I227" s="9" t="s">
        <v>1583</v>
      </c>
      <c r="J227" s="10">
        <v>44561</v>
      </c>
      <c r="K227" s="9" t="s">
        <v>1657</v>
      </c>
      <c r="L227" s="9" t="s">
        <v>1658</v>
      </c>
      <c r="M227" s="12">
        <v>20799777000</v>
      </c>
      <c r="N227" s="9" t="s">
        <v>1585</v>
      </c>
    </row>
    <row r="228" spans="1:14" x14ac:dyDescent="0.25">
      <c r="A228" s="9" t="s">
        <v>752</v>
      </c>
      <c r="B228" s="10">
        <v>44561</v>
      </c>
      <c r="C228" s="11">
        <v>1</v>
      </c>
      <c r="D228" s="9" t="s">
        <v>286</v>
      </c>
      <c r="E228" s="11">
        <v>21520</v>
      </c>
      <c r="F228" s="9" t="s">
        <v>1654</v>
      </c>
      <c r="G228" s="9" t="s">
        <v>1581</v>
      </c>
      <c r="H228" s="9" t="s">
        <v>1582</v>
      </c>
      <c r="I228" s="9" t="s">
        <v>1583</v>
      </c>
      <c r="J228" s="10">
        <v>44561</v>
      </c>
      <c r="K228" s="9" t="s">
        <v>1657</v>
      </c>
      <c r="L228" s="9" t="s">
        <v>1658</v>
      </c>
      <c r="M228" s="12">
        <v>795954000</v>
      </c>
      <c r="N228" s="9" t="s">
        <v>1585</v>
      </c>
    </row>
    <row r="229" spans="1:14" x14ac:dyDescent="0.25">
      <c r="A229" s="9" t="s">
        <v>753</v>
      </c>
      <c r="B229" s="10">
        <v>44561</v>
      </c>
      <c r="C229" s="11">
        <v>1</v>
      </c>
      <c r="D229" s="9" t="s">
        <v>754</v>
      </c>
      <c r="E229" s="11">
        <v>21075</v>
      </c>
      <c r="F229" s="9" t="s">
        <v>1654</v>
      </c>
      <c r="G229" s="9" t="s">
        <v>1581</v>
      </c>
      <c r="H229" s="9" t="s">
        <v>1588</v>
      </c>
      <c r="I229" s="9" t="s">
        <v>1583</v>
      </c>
      <c r="J229" s="10">
        <v>44561</v>
      </c>
      <c r="K229" s="9" t="s">
        <v>1657</v>
      </c>
      <c r="L229" s="9" t="s">
        <v>1658</v>
      </c>
      <c r="M229" s="12">
        <v>515266862000</v>
      </c>
      <c r="N229" s="9" t="s">
        <v>1585</v>
      </c>
    </row>
    <row r="230" spans="1:14" x14ac:dyDescent="0.25">
      <c r="A230" s="9" t="s">
        <v>755</v>
      </c>
      <c r="B230" s="10">
        <v>44561</v>
      </c>
      <c r="C230" s="11">
        <v>1</v>
      </c>
      <c r="D230" s="9" t="s">
        <v>756</v>
      </c>
      <c r="E230" s="11">
        <v>23272</v>
      </c>
      <c r="F230" s="9" t="s">
        <v>1654</v>
      </c>
      <c r="G230" s="9" t="s">
        <v>1581</v>
      </c>
      <c r="H230" s="9" t="s">
        <v>1582</v>
      </c>
      <c r="I230" s="9" t="s">
        <v>1583</v>
      </c>
      <c r="J230" s="10">
        <v>44561</v>
      </c>
      <c r="K230" s="9" t="s">
        <v>1657</v>
      </c>
      <c r="L230" s="9" t="s">
        <v>1658</v>
      </c>
      <c r="M230" s="12">
        <v>1171691000</v>
      </c>
      <c r="N230" s="9" t="s">
        <v>1585</v>
      </c>
    </row>
    <row r="231" spans="1:14" x14ac:dyDescent="0.25">
      <c r="A231" s="9" t="s">
        <v>757</v>
      </c>
      <c r="B231" s="10">
        <v>44561</v>
      </c>
      <c r="C231" s="11">
        <v>1</v>
      </c>
      <c r="D231" s="9" t="s">
        <v>758</v>
      </c>
      <c r="E231" s="11">
        <v>25500</v>
      </c>
      <c r="F231" s="9" t="s">
        <v>1654</v>
      </c>
      <c r="G231" s="9" t="s">
        <v>1581</v>
      </c>
      <c r="H231" s="9" t="s">
        <v>1582</v>
      </c>
      <c r="I231" s="9" t="s">
        <v>1583</v>
      </c>
      <c r="J231" s="10">
        <v>44561</v>
      </c>
      <c r="K231" s="9" t="s">
        <v>1657</v>
      </c>
      <c r="L231" s="9" t="s">
        <v>1658</v>
      </c>
      <c r="M231" s="12">
        <v>16710000</v>
      </c>
      <c r="N231" s="9" t="s">
        <v>1585</v>
      </c>
    </row>
    <row r="232" spans="1:14" x14ac:dyDescent="0.25">
      <c r="A232" s="9" t="s">
        <v>759</v>
      </c>
      <c r="B232" s="10">
        <v>44561</v>
      </c>
      <c r="C232" s="11">
        <v>1</v>
      </c>
      <c r="D232" s="9" t="s">
        <v>760</v>
      </c>
      <c r="E232" s="11">
        <v>25348</v>
      </c>
      <c r="F232" s="9" t="s">
        <v>1654</v>
      </c>
      <c r="G232" s="9" t="s">
        <v>1581</v>
      </c>
      <c r="H232" s="9" t="s">
        <v>1582</v>
      </c>
      <c r="I232" s="9" t="s">
        <v>1583</v>
      </c>
      <c r="J232" s="10">
        <v>44561</v>
      </c>
      <c r="K232" s="9" t="s">
        <v>1657</v>
      </c>
      <c r="L232" s="9" t="s">
        <v>1658</v>
      </c>
      <c r="M232" s="12">
        <v>863876000</v>
      </c>
      <c r="N232" s="9" t="s">
        <v>1585</v>
      </c>
    </row>
    <row r="233" spans="1:14" x14ac:dyDescent="0.25">
      <c r="A233" s="9" t="s">
        <v>761</v>
      </c>
      <c r="B233" s="10">
        <v>44561</v>
      </c>
      <c r="C233" s="11">
        <v>1</v>
      </c>
      <c r="D233" s="9" t="s">
        <v>762</v>
      </c>
      <c r="E233" s="11">
        <v>22560</v>
      </c>
      <c r="F233" s="9" t="s">
        <v>1654</v>
      </c>
      <c r="G233" s="9" t="s">
        <v>1581</v>
      </c>
      <c r="H233" s="9" t="s">
        <v>1582</v>
      </c>
      <c r="I233" s="9" t="s">
        <v>1583</v>
      </c>
      <c r="J233" s="10">
        <v>44561</v>
      </c>
      <c r="K233" s="9" t="s">
        <v>1657</v>
      </c>
      <c r="L233" s="9" t="s">
        <v>1658</v>
      </c>
      <c r="M233" s="12">
        <v>543267000</v>
      </c>
      <c r="N233" s="9" t="s">
        <v>1585</v>
      </c>
    </row>
    <row r="234" spans="1:14" x14ac:dyDescent="0.25">
      <c r="A234" s="9" t="s">
        <v>763</v>
      </c>
      <c r="B234" s="10">
        <v>44561</v>
      </c>
      <c r="C234" s="11">
        <v>1</v>
      </c>
      <c r="D234" s="9" t="s">
        <v>371</v>
      </c>
      <c r="E234" s="11">
        <v>22225</v>
      </c>
      <c r="F234" s="9" t="s">
        <v>1654</v>
      </c>
      <c r="G234" s="9" t="s">
        <v>1581</v>
      </c>
      <c r="H234" s="9" t="s">
        <v>1582</v>
      </c>
      <c r="I234" s="9" t="s">
        <v>1583</v>
      </c>
      <c r="J234" s="10">
        <v>44561</v>
      </c>
      <c r="K234" s="9" t="s">
        <v>1657</v>
      </c>
      <c r="L234" s="9" t="s">
        <v>1658</v>
      </c>
      <c r="M234" s="12">
        <v>134627000</v>
      </c>
      <c r="N234" s="9" t="s">
        <v>1585</v>
      </c>
    </row>
    <row r="235" spans="1:14" x14ac:dyDescent="0.25">
      <c r="A235" s="9" t="s">
        <v>764</v>
      </c>
      <c r="B235" s="10">
        <v>44561</v>
      </c>
      <c r="C235" s="11">
        <v>1</v>
      </c>
      <c r="D235" s="9" t="s">
        <v>194</v>
      </c>
      <c r="E235" s="11">
        <v>21938</v>
      </c>
      <c r="F235" s="9" t="s">
        <v>1654</v>
      </c>
      <c r="G235" s="9" t="s">
        <v>1581</v>
      </c>
      <c r="H235" s="9" t="s">
        <v>1582</v>
      </c>
      <c r="I235" s="9" t="s">
        <v>1583</v>
      </c>
      <c r="J235" s="10">
        <v>44561</v>
      </c>
      <c r="K235" s="9" t="s">
        <v>1657</v>
      </c>
      <c r="L235" s="9" t="s">
        <v>1658</v>
      </c>
      <c r="M235" s="12">
        <v>1667357000</v>
      </c>
      <c r="N235" s="9" t="s">
        <v>1585</v>
      </c>
    </row>
    <row r="236" spans="1:14" x14ac:dyDescent="0.25">
      <c r="A236" s="9" t="s">
        <v>765</v>
      </c>
      <c r="B236" s="10">
        <v>44561</v>
      </c>
      <c r="C236" s="11">
        <v>1</v>
      </c>
      <c r="D236" s="9" t="s">
        <v>301</v>
      </c>
      <c r="E236" s="11">
        <v>21342</v>
      </c>
      <c r="F236" s="9" t="s">
        <v>1654</v>
      </c>
      <c r="G236" s="9" t="s">
        <v>1581</v>
      </c>
      <c r="H236" s="9" t="s">
        <v>1582</v>
      </c>
      <c r="I236" s="9" t="s">
        <v>1583</v>
      </c>
      <c r="J236" s="10">
        <v>44561</v>
      </c>
      <c r="K236" s="9" t="s">
        <v>1657</v>
      </c>
      <c r="L236" s="9" t="s">
        <v>1658</v>
      </c>
      <c r="M236" s="12">
        <v>5116882000</v>
      </c>
      <c r="N236" s="9" t="s">
        <v>1585</v>
      </c>
    </row>
    <row r="237" spans="1:14" x14ac:dyDescent="0.25">
      <c r="A237" s="9" t="s">
        <v>766</v>
      </c>
      <c r="B237" s="10">
        <v>44561</v>
      </c>
      <c r="C237" s="11">
        <v>2</v>
      </c>
      <c r="D237" s="9" t="s">
        <v>767</v>
      </c>
      <c r="E237" s="11">
        <v>25534</v>
      </c>
      <c r="F237" s="9" t="s">
        <v>1654</v>
      </c>
      <c r="G237" s="9" t="s">
        <v>1581</v>
      </c>
      <c r="H237" s="9" t="s">
        <v>1582</v>
      </c>
      <c r="I237" s="9" t="s">
        <v>1583</v>
      </c>
      <c r="J237" s="10">
        <v>44561</v>
      </c>
      <c r="K237" s="9" t="s">
        <v>1657</v>
      </c>
      <c r="L237" s="9" t="s">
        <v>1658</v>
      </c>
      <c r="M237" s="12">
        <v>871376000</v>
      </c>
      <c r="N237" s="9" t="s">
        <v>1585</v>
      </c>
    </row>
    <row r="238" spans="1:14" x14ac:dyDescent="0.25">
      <c r="A238" s="9" t="s">
        <v>768</v>
      </c>
      <c r="B238" s="10">
        <v>44561</v>
      </c>
      <c r="C238" s="11">
        <v>1</v>
      </c>
      <c r="D238" s="9" t="s">
        <v>156</v>
      </c>
      <c r="E238" s="11">
        <v>4685</v>
      </c>
      <c r="F238" s="9" t="s">
        <v>1654</v>
      </c>
      <c r="G238" s="9" t="s">
        <v>1581</v>
      </c>
      <c r="H238" s="9" t="s">
        <v>1588</v>
      </c>
      <c r="I238" s="9" t="s">
        <v>1583</v>
      </c>
      <c r="J238" s="10">
        <v>44561</v>
      </c>
      <c r="K238" s="9" t="s">
        <v>1657</v>
      </c>
      <c r="L238" s="9" t="s">
        <v>1658</v>
      </c>
      <c r="M238" s="12">
        <v>47145000</v>
      </c>
      <c r="N238" s="9" t="s">
        <v>1585</v>
      </c>
    </row>
    <row r="239" spans="1:14" x14ac:dyDescent="0.25">
      <c r="A239" s="9" t="s">
        <v>769</v>
      </c>
      <c r="B239" s="10">
        <v>44561</v>
      </c>
      <c r="C239" s="11">
        <v>1</v>
      </c>
      <c r="D239" s="9" t="s">
        <v>770</v>
      </c>
      <c r="E239" s="11">
        <v>25798</v>
      </c>
      <c r="F239" s="9" t="s">
        <v>1654</v>
      </c>
      <c r="G239" s="9" t="s">
        <v>1581</v>
      </c>
      <c r="H239" s="9" t="s">
        <v>1582</v>
      </c>
      <c r="I239" s="9" t="s">
        <v>1583</v>
      </c>
      <c r="J239" s="10">
        <v>44561</v>
      </c>
      <c r="K239" s="9" t="s">
        <v>1657</v>
      </c>
      <c r="L239" s="9" t="s">
        <v>1658</v>
      </c>
      <c r="M239" s="12">
        <v>208567000</v>
      </c>
      <c r="N239" s="9" t="s">
        <v>1585</v>
      </c>
    </row>
    <row r="240" spans="1:14" x14ac:dyDescent="0.25">
      <c r="A240" s="9" t="s">
        <v>771</v>
      </c>
      <c r="B240" s="10">
        <v>44561</v>
      </c>
      <c r="C240" s="11">
        <v>1</v>
      </c>
      <c r="D240" s="9" t="s">
        <v>772</v>
      </c>
      <c r="E240" s="11">
        <v>23426</v>
      </c>
      <c r="F240" s="9" t="s">
        <v>1654</v>
      </c>
      <c r="G240" s="9" t="s">
        <v>1581</v>
      </c>
      <c r="H240" s="9" t="s">
        <v>1582</v>
      </c>
      <c r="I240" s="9" t="s">
        <v>1583</v>
      </c>
      <c r="J240" s="10">
        <v>44561</v>
      </c>
      <c r="K240" s="9" t="s">
        <v>1657</v>
      </c>
      <c r="L240" s="9" t="s">
        <v>1658</v>
      </c>
      <c r="M240" s="12">
        <v>2381806000</v>
      </c>
      <c r="N240" s="9" t="s">
        <v>1585</v>
      </c>
    </row>
    <row r="241" spans="1:14" x14ac:dyDescent="0.25">
      <c r="A241" s="9" t="s">
        <v>773</v>
      </c>
      <c r="B241" s="10">
        <v>44561</v>
      </c>
      <c r="C241" s="11">
        <v>1</v>
      </c>
      <c r="D241" s="9" t="s">
        <v>774</v>
      </c>
      <c r="E241" s="11">
        <v>25712</v>
      </c>
      <c r="F241" s="9" t="s">
        <v>1654</v>
      </c>
      <c r="G241" s="9" t="s">
        <v>1581</v>
      </c>
      <c r="H241" s="9" t="s">
        <v>1582</v>
      </c>
      <c r="I241" s="9" t="s">
        <v>1583</v>
      </c>
      <c r="J241" s="10">
        <v>44561</v>
      </c>
      <c r="K241" s="9" t="s">
        <v>1657</v>
      </c>
      <c r="L241" s="9" t="s">
        <v>1658</v>
      </c>
      <c r="M241" s="12">
        <v>1415000</v>
      </c>
      <c r="N241" s="9" t="s">
        <v>1585</v>
      </c>
    </row>
    <row r="242" spans="1:14" x14ac:dyDescent="0.25">
      <c r="A242" s="9" t="s">
        <v>775</v>
      </c>
      <c r="B242" s="10">
        <v>44561</v>
      </c>
      <c r="C242" s="11">
        <v>1</v>
      </c>
      <c r="D242" s="9" t="s">
        <v>208</v>
      </c>
      <c r="E242" s="11">
        <v>21814</v>
      </c>
      <c r="F242" s="9" t="s">
        <v>1654</v>
      </c>
      <c r="G242" s="9" t="s">
        <v>1581</v>
      </c>
      <c r="H242" s="9" t="s">
        <v>1582</v>
      </c>
      <c r="I242" s="9" t="s">
        <v>1583</v>
      </c>
      <c r="J242" s="10">
        <v>44561</v>
      </c>
      <c r="K242" s="9" t="s">
        <v>1657</v>
      </c>
      <c r="L242" s="9" t="s">
        <v>1658</v>
      </c>
      <c r="M242" s="12">
        <v>910754000</v>
      </c>
      <c r="N242" s="9" t="s">
        <v>1585</v>
      </c>
    </row>
    <row r="243" spans="1:14" x14ac:dyDescent="0.25">
      <c r="A243" s="9" t="s">
        <v>776</v>
      </c>
      <c r="B243" s="10">
        <v>44561</v>
      </c>
      <c r="C243" s="11">
        <v>1</v>
      </c>
      <c r="D243" s="9" t="s">
        <v>777</v>
      </c>
      <c r="E243" s="11">
        <v>25976</v>
      </c>
      <c r="F243" s="9" t="s">
        <v>1654</v>
      </c>
      <c r="G243" s="9" t="s">
        <v>1581</v>
      </c>
      <c r="H243" s="9" t="s">
        <v>1582</v>
      </c>
      <c r="I243" s="9" t="s">
        <v>1583</v>
      </c>
      <c r="J243" s="10">
        <v>44561</v>
      </c>
      <c r="K243" s="9" t="s">
        <v>1657</v>
      </c>
      <c r="L243" s="9" t="s">
        <v>1658</v>
      </c>
      <c r="M243" s="12">
        <v>52732000</v>
      </c>
      <c r="N243" s="9" t="s">
        <v>1585</v>
      </c>
    </row>
    <row r="244" spans="1:14" x14ac:dyDescent="0.25">
      <c r="A244" s="9" t="s">
        <v>778</v>
      </c>
      <c r="B244" s="10">
        <v>44561</v>
      </c>
      <c r="C244" s="11">
        <v>1</v>
      </c>
      <c r="D244" s="9" t="s">
        <v>779</v>
      </c>
      <c r="E244" s="11">
        <v>23248</v>
      </c>
      <c r="F244" s="9" t="s">
        <v>1654</v>
      </c>
      <c r="G244" s="9" t="s">
        <v>1581</v>
      </c>
      <c r="H244" s="9" t="s">
        <v>1582</v>
      </c>
      <c r="I244" s="9" t="s">
        <v>1583</v>
      </c>
      <c r="J244" s="10">
        <v>44561</v>
      </c>
      <c r="K244" s="9" t="s">
        <v>1657</v>
      </c>
      <c r="L244" s="9" t="s">
        <v>1658</v>
      </c>
      <c r="M244" s="12">
        <v>3108858000</v>
      </c>
      <c r="N244" s="9" t="s">
        <v>1585</v>
      </c>
    </row>
    <row r="245" spans="1:14" x14ac:dyDescent="0.25">
      <c r="A245" s="9" t="s">
        <v>780</v>
      </c>
      <c r="B245" s="10">
        <v>44561</v>
      </c>
      <c r="C245" s="11">
        <v>1</v>
      </c>
      <c r="D245" s="9" t="s">
        <v>781</v>
      </c>
      <c r="E245" s="11">
        <v>22519</v>
      </c>
      <c r="F245" s="9" t="s">
        <v>1654</v>
      </c>
      <c r="G245" s="9" t="s">
        <v>1581</v>
      </c>
      <c r="H245" s="9" t="s">
        <v>1582</v>
      </c>
      <c r="I245" s="9" t="s">
        <v>1583</v>
      </c>
      <c r="J245" s="10">
        <v>44561</v>
      </c>
      <c r="K245" s="9" t="s">
        <v>1657</v>
      </c>
      <c r="L245" s="9" t="s">
        <v>1658</v>
      </c>
      <c r="M245" s="12">
        <v>0</v>
      </c>
      <c r="N245" s="9" t="s">
        <v>1585</v>
      </c>
    </row>
    <row r="246" spans="1:14" x14ac:dyDescent="0.25">
      <c r="A246" s="9" t="s">
        <v>782</v>
      </c>
      <c r="B246" s="10">
        <v>44561</v>
      </c>
      <c r="C246" s="11">
        <v>1</v>
      </c>
      <c r="D246" s="9" t="s">
        <v>783</v>
      </c>
      <c r="E246" s="11">
        <v>21628</v>
      </c>
      <c r="F246" s="9" t="s">
        <v>1654</v>
      </c>
      <c r="G246" s="9" t="s">
        <v>1581</v>
      </c>
      <c r="H246" s="9" t="s">
        <v>1588</v>
      </c>
      <c r="I246" s="9" t="s">
        <v>1583</v>
      </c>
      <c r="J246" s="10">
        <v>44561</v>
      </c>
      <c r="K246" s="9" t="s">
        <v>1657</v>
      </c>
      <c r="L246" s="9" t="s">
        <v>1658</v>
      </c>
      <c r="M246" s="12">
        <v>0</v>
      </c>
      <c r="N246" s="9" t="s">
        <v>1585</v>
      </c>
    </row>
    <row r="247" spans="1:14" x14ac:dyDescent="0.25">
      <c r="A247" s="9" t="s">
        <v>784</v>
      </c>
      <c r="B247" s="10">
        <v>44561</v>
      </c>
      <c r="C247" s="11">
        <v>1</v>
      </c>
      <c r="D247" s="9" t="s">
        <v>785</v>
      </c>
      <c r="E247" s="11">
        <v>24112</v>
      </c>
      <c r="F247" s="9" t="s">
        <v>1654</v>
      </c>
      <c r="G247" s="9" t="s">
        <v>1581</v>
      </c>
      <c r="H247" s="9" t="s">
        <v>1582</v>
      </c>
      <c r="I247" s="9" t="s">
        <v>1583</v>
      </c>
      <c r="J247" s="10">
        <v>44561</v>
      </c>
      <c r="K247" s="9" t="s">
        <v>1657</v>
      </c>
      <c r="L247" s="9" t="s">
        <v>1658</v>
      </c>
      <c r="M247" s="12">
        <v>19361402000</v>
      </c>
      <c r="N247" s="9" t="s">
        <v>1585</v>
      </c>
    </row>
    <row r="248" spans="1:14" x14ac:dyDescent="0.25">
      <c r="A248" s="9" t="s">
        <v>786</v>
      </c>
      <c r="B248" s="10">
        <v>44561</v>
      </c>
      <c r="C248" s="11">
        <v>1</v>
      </c>
      <c r="D248" s="9" t="s">
        <v>72</v>
      </c>
      <c r="E248" s="11">
        <v>21997</v>
      </c>
      <c r="F248" s="9" t="s">
        <v>1654</v>
      </c>
      <c r="G248" s="9" t="s">
        <v>1581</v>
      </c>
      <c r="H248" s="9" t="s">
        <v>1582</v>
      </c>
      <c r="I248" s="9" t="s">
        <v>1583</v>
      </c>
      <c r="J248" s="10">
        <v>44561</v>
      </c>
      <c r="K248" s="9" t="s">
        <v>1657</v>
      </c>
      <c r="L248" s="9" t="s">
        <v>1658</v>
      </c>
      <c r="M248" s="12">
        <v>3654376000</v>
      </c>
      <c r="N248" s="9" t="s">
        <v>1585</v>
      </c>
    </row>
    <row r="249" spans="1:14" x14ac:dyDescent="0.25">
      <c r="A249" s="9" t="s">
        <v>787</v>
      </c>
      <c r="B249" s="10">
        <v>44561</v>
      </c>
      <c r="C249" s="11">
        <v>1</v>
      </c>
      <c r="D249" s="9" t="s">
        <v>71</v>
      </c>
      <c r="E249" s="11">
        <v>22004</v>
      </c>
      <c r="F249" s="9" t="s">
        <v>1654</v>
      </c>
      <c r="G249" s="9" t="s">
        <v>1581</v>
      </c>
      <c r="H249" s="9" t="s">
        <v>1582</v>
      </c>
      <c r="I249" s="9" t="s">
        <v>1583</v>
      </c>
      <c r="J249" s="10">
        <v>44561</v>
      </c>
      <c r="K249" s="9" t="s">
        <v>1657</v>
      </c>
      <c r="L249" s="9" t="s">
        <v>1658</v>
      </c>
      <c r="M249" s="12">
        <v>1314649000</v>
      </c>
      <c r="N249" s="9" t="s">
        <v>1585</v>
      </c>
    </row>
    <row r="250" spans="1:14" x14ac:dyDescent="0.25">
      <c r="A250" s="9" t="s">
        <v>788</v>
      </c>
      <c r="B250" s="10">
        <v>44561</v>
      </c>
      <c r="C250" s="11">
        <v>1</v>
      </c>
      <c r="D250" s="9" t="s">
        <v>73</v>
      </c>
      <c r="E250" s="11">
        <v>21970</v>
      </c>
      <c r="F250" s="9" t="s">
        <v>1654</v>
      </c>
      <c r="G250" s="9" t="s">
        <v>1581</v>
      </c>
      <c r="H250" s="9" t="s">
        <v>1582</v>
      </c>
      <c r="I250" s="9" t="s">
        <v>1583</v>
      </c>
      <c r="J250" s="10">
        <v>44561</v>
      </c>
      <c r="K250" s="9" t="s">
        <v>1657</v>
      </c>
      <c r="L250" s="9" t="s">
        <v>1658</v>
      </c>
      <c r="M250" s="12">
        <v>506850000</v>
      </c>
      <c r="N250" s="9" t="s">
        <v>1585</v>
      </c>
    </row>
    <row r="251" spans="1:14" x14ac:dyDescent="0.25">
      <c r="A251" s="9" t="s">
        <v>789</v>
      </c>
      <c r="B251" s="10">
        <v>44561</v>
      </c>
      <c r="C251" s="11">
        <v>1</v>
      </c>
      <c r="D251" s="9" t="s">
        <v>70</v>
      </c>
      <c r="E251" s="11">
        <v>21989</v>
      </c>
      <c r="F251" s="9" t="s">
        <v>1654</v>
      </c>
      <c r="G251" s="9" t="s">
        <v>1581</v>
      </c>
      <c r="H251" s="9" t="s">
        <v>1582</v>
      </c>
      <c r="I251" s="9" t="s">
        <v>1583</v>
      </c>
      <c r="J251" s="10">
        <v>44561</v>
      </c>
      <c r="K251" s="9" t="s">
        <v>1657</v>
      </c>
      <c r="L251" s="9" t="s">
        <v>1658</v>
      </c>
      <c r="M251" s="12">
        <v>633817000</v>
      </c>
      <c r="N251" s="9" t="s">
        <v>1585</v>
      </c>
    </row>
    <row r="252" spans="1:14" x14ac:dyDescent="0.25">
      <c r="A252" s="9" t="s">
        <v>790</v>
      </c>
      <c r="B252" s="10">
        <v>44561</v>
      </c>
      <c r="C252" s="11">
        <v>1</v>
      </c>
      <c r="D252" s="9" t="s">
        <v>74</v>
      </c>
      <c r="E252" s="11">
        <v>21962</v>
      </c>
      <c r="F252" s="9" t="s">
        <v>1654</v>
      </c>
      <c r="G252" s="9" t="s">
        <v>1581</v>
      </c>
      <c r="H252" s="9" t="s">
        <v>1582</v>
      </c>
      <c r="I252" s="9" t="s">
        <v>1583</v>
      </c>
      <c r="J252" s="10">
        <v>44561</v>
      </c>
      <c r="K252" s="9" t="s">
        <v>1657</v>
      </c>
      <c r="L252" s="9" t="s">
        <v>1658</v>
      </c>
      <c r="M252" s="12">
        <v>1843951000</v>
      </c>
      <c r="N252" s="9" t="s">
        <v>1585</v>
      </c>
    </row>
    <row r="253" spans="1:14" x14ac:dyDescent="0.25">
      <c r="A253" s="9" t="s">
        <v>791</v>
      </c>
      <c r="B253" s="10">
        <v>44561</v>
      </c>
      <c r="C253" s="11">
        <v>1</v>
      </c>
      <c r="D253" s="9" t="s">
        <v>792</v>
      </c>
      <c r="E253" s="11">
        <v>21610</v>
      </c>
      <c r="F253" s="9" t="s">
        <v>1654</v>
      </c>
      <c r="G253" s="9" t="s">
        <v>1581</v>
      </c>
      <c r="H253" s="9" t="s">
        <v>1582</v>
      </c>
      <c r="I253" s="9" t="s">
        <v>1583</v>
      </c>
      <c r="J253" s="10">
        <v>44561</v>
      </c>
      <c r="K253" s="9" t="s">
        <v>1657</v>
      </c>
      <c r="L253" s="9" t="s">
        <v>1658</v>
      </c>
      <c r="M253" s="12">
        <v>19510119000</v>
      </c>
      <c r="N253" s="9" t="s">
        <v>1585</v>
      </c>
    </row>
    <row r="254" spans="1:14" x14ac:dyDescent="0.25">
      <c r="A254" s="9" t="s">
        <v>793</v>
      </c>
      <c r="B254" s="10">
        <v>44561</v>
      </c>
      <c r="C254" s="11">
        <v>1</v>
      </c>
      <c r="D254" s="9" t="s">
        <v>794</v>
      </c>
      <c r="E254" s="11">
        <v>25569</v>
      </c>
      <c r="F254" s="9" t="s">
        <v>1654</v>
      </c>
      <c r="G254" s="9" t="s">
        <v>1581</v>
      </c>
      <c r="H254" s="9" t="s">
        <v>1582</v>
      </c>
      <c r="I254" s="9" t="s">
        <v>1583</v>
      </c>
      <c r="J254" s="10">
        <v>44561</v>
      </c>
      <c r="K254" s="9" t="s">
        <v>1657</v>
      </c>
      <c r="L254" s="9" t="s">
        <v>1658</v>
      </c>
      <c r="M254" s="12">
        <v>506020000</v>
      </c>
      <c r="N254" s="9" t="s">
        <v>1585</v>
      </c>
    </row>
    <row r="255" spans="1:14" x14ac:dyDescent="0.25">
      <c r="A255" s="9" t="s">
        <v>795</v>
      </c>
      <c r="B255" s="10">
        <v>44561</v>
      </c>
      <c r="C255" s="11">
        <v>1</v>
      </c>
      <c r="D255" s="9" t="s">
        <v>796</v>
      </c>
      <c r="E255" s="11">
        <v>26514</v>
      </c>
      <c r="F255" s="9" t="s">
        <v>1654</v>
      </c>
      <c r="G255" s="9" t="s">
        <v>1581</v>
      </c>
      <c r="H255" s="9" t="s">
        <v>1582</v>
      </c>
      <c r="I255" s="9" t="s">
        <v>1583</v>
      </c>
      <c r="J255" s="10">
        <v>44561</v>
      </c>
      <c r="K255" s="9" t="s">
        <v>1657</v>
      </c>
      <c r="L255" s="9" t="s">
        <v>1658</v>
      </c>
      <c r="M255" s="12">
        <v>308940000</v>
      </c>
      <c r="N255" s="9" t="s">
        <v>1585</v>
      </c>
    </row>
    <row r="256" spans="1:14" x14ac:dyDescent="0.25">
      <c r="A256" s="9" t="s">
        <v>797</v>
      </c>
      <c r="B256" s="10">
        <v>44561</v>
      </c>
      <c r="C256" s="11">
        <v>1</v>
      </c>
      <c r="D256" s="9" t="s">
        <v>798</v>
      </c>
      <c r="E256" s="11">
        <v>23388</v>
      </c>
      <c r="F256" s="9" t="s">
        <v>1654</v>
      </c>
      <c r="G256" s="9" t="s">
        <v>1581</v>
      </c>
      <c r="H256" s="9" t="s">
        <v>1582</v>
      </c>
      <c r="I256" s="9" t="s">
        <v>1583</v>
      </c>
      <c r="J256" s="10">
        <v>44561</v>
      </c>
      <c r="K256" s="9" t="s">
        <v>1657</v>
      </c>
      <c r="L256" s="9" t="s">
        <v>1658</v>
      </c>
      <c r="M256" s="12">
        <v>20201751000</v>
      </c>
      <c r="N256" s="9" t="s">
        <v>1585</v>
      </c>
    </row>
    <row r="257" spans="1:14" x14ac:dyDescent="0.25">
      <c r="A257" s="9" t="s">
        <v>799</v>
      </c>
      <c r="B257" s="10">
        <v>44561</v>
      </c>
      <c r="C257" s="11">
        <v>2</v>
      </c>
      <c r="D257" s="9" t="s">
        <v>800</v>
      </c>
      <c r="E257" s="11">
        <v>22446</v>
      </c>
      <c r="F257" s="9" t="s">
        <v>1654</v>
      </c>
      <c r="G257" s="9" t="s">
        <v>1581</v>
      </c>
      <c r="H257" s="9" t="s">
        <v>1582</v>
      </c>
      <c r="I257" s="9" t="s">
        <v>1583</v>
      </c>
      <c r="J257" s="10">
        <v>44561</v>
      </c>
      <c r="K257" s="9" t="s">
        <v>1657</v>
      </c>
      <c r="L257" s="9" t="s">
        <v>1658</v>
      </c>
      <c r="M257" s="12">
        <v>128486000</v>
      </c>
      <c r="N257" s="9" t="s">
        <v>1585</v>
      </c>
    </row>
    <row r="258" spans="1:14" x14ac:dyDescent="0.25">
      <c r="A258" s="9" t="s">
        <v>801</v>
      </c>
      <c r="B258" s="10">
        <v>44561</v>
      </c>
      <c r="C258" s="11">
        <v>1</v>
      </c>
      <c r="D258" s="9" t="s">
        <v>802</v>
      </c>
      <c r="E258" s="11">
        <v>26271</v>
      </c>
      <c r="F258" s="9" t="s">
        <v>1654</v>
      </c>
      <c r="G258" s="9" t="s">
        <v>1581</v>
      </c>
      <c r="H258" s="9" t="s">
        <v>1582</v>
      </c>
      <c r="I258" s="9" t="s">
        <v>1583</v>
      </c>
      <c r="J258" s="10">
        <v>44561</v>
      </c>
      <c r="K258" s="9" t="s">
        <v>1657</v>
      </c>
      <c r="L258" s="9" t="s">
        <v>1658</v>
      </c>
      <c r="M258" s="12">
        <v>1901255000</v>
      </c>
      <c r="N258" s="9" t="s">
        <v>1585</v>
      </c>
    </row>
    <row r="259" spans="1:14" x14ac:dyDescent="0.25">
      <c r="A259" s="9" t="s">
        <v>803</v>
      </c>
      <c r="B259" s="10">
        <v>44561</v>
      </c>
      <c r="C259" s="11">
        <v>1</v>
      </c>
      <c r="D259" s="9" t="s">
        <v>804</v>
      </c>
      <c r="E259" s="11">
        <v>21644</v>
      </c>
      <c r="F259" s="9" t="s">
        <v>1654</v>
      </c>
      <c r="G259" s="9" t="s">
        <v>1581</v>
      </c>
      <c r="H259" s="9" t="s">
        <v>1582</v>
      </c>
      <c r="I259" s="9" t="s">
        <v>1583</v>
      </c>
      <c r="J259" s="10">
        <v>44561</v>
      </c>
      <c r="K259" s="9" t="s">
        <v>1657</v>
      </c>
      <c r="L259" s="9" t="s">
        <v>1658</v>
      </c>
      <c r="M259" s="12">
        <v>21545000</v>
      </c>
      <c r="N259" s="9" t="s">
        <v>1585</v>
      </c>
    </row>
    <row r="260" spans="1:14" x14ac:dyDescent="0.25">
      <c r="A260" s="9" t="s">
        <v>805</v>
      </c>
      <c r="B260" s="10">
        <v>44561</v>
      </c>
      <c r="C260" s="11">
        <v>1</v>
      </c>
      <c r="D260" s="9" t="s">
        <v>806</v>
      </c>
      <c r="E260" s="11">
        <v>26719</v>
      </c>
      <c r="F260" s="9" t="s">
        <v>1654</v>
      </c>
      <c r="G260" s="9" t="s">
        <v>1581</v>
      </c>
      <c r="H260" s="9" t="s">
        <v>1582</v>
      </c>
      <c r="I260" s="9" t="s">
        <v>1583</v>
      </c>
      <c r="J260" s="10">
        <v>44561</v>
      </c>
      <c r="K260" s="9" t="s">
        <v>1657</v>
      </c>
      <c r="L260" s="9" t="s">
        <v>1658</v>
      </c>
      <c r="M260" s="12">
        <v>948872000</v>
      </c>
      <c r="N260" s="9" t="s">
        <v>1585</v>
      </c>
    </row>
    <row r="261" spans="1:14" x14ac:dyDescent="0.25">
      <c r="A261" s="9" t="s">
        <v>807</v>
      </c>
      <c r="B261" s="10">
        <v>44561</v>
      </c>
      <c r="C261" s="11">
        <v>1</v>
      </c>
      <c r="D261" s="9" t="s">
        <v>808</v>
      </c>
      <c r="E261" s="11">
        <v>24279</v>
      </c>
      <c r="F261" s="9" t="s">
        <v>1654</v>
      </c>
      <c r="G261" s="9" t="s">
        <v>1581</v>
      </c>
      <c r="H261" s="9" t="s">
        <v>1582</v>
      </c>
      <c r="I261" s="9" t="s">
        <v>1583</v>
      </c>
      <c r="J261" s="10">
        <v>44561</v>
      </c>
      <c r="K261" s="9" t="s">
        <v>1657</v>
      </c>
      <c r="L261" s="9" t="s">
        <v>1658</v>
      </c>
      <c r="M261" s="12">
        <v>288587000</v>
      </c>
      <c r="N261" s="9" t="s">
        <v>1585</v>
      </c>
    </row>
    <row r="262" spans="1:14" x14ac:dyDescent="0.25">
      <c r="A262" s="9" t="s">
        <v>809</v>
      </c>
      <c r="B262" s="10">
        <v>44561</v>
      </c>
      <c r="C262" s="11">
        <v>1</v>
      </c>
      <c r="D262" s="9" t="s">
        <v>810</v>
      </c>
      <c r="E262" s="11">
        <v>24988</v>
      </c>
      <c r="F262" s="9" t="s">
        <v>1654</v>
      </c>
      <c r="G262" s="9" t="s">
        <v>1581</v>
      </c>
      <c r="H262" s="9" t="s">
        <v>1582</v>
      </c>
      <c r="I262" s="9" t="s">
        <v>1583</v>
      </c>
      <c r="J262" s="10">
        <v>44561</v>
      </c>
      <c r="K262" s="9" t="s">
        <v>1657</v>
      </c>
      <c r="L262" s="9" t="s">
        <v>1658</v>
      </c>
      <c r="M262" s="12">
        <v>1856011000</v>
      </c>
      <c r="N262" s="9" t="s">
        <v>1585</v>
      </c>
    </row>
    <row r="263" spans="1:14" x14ac:dyDescent="0.25">
      <c r="A263" s="9" t="s">
        <v>811</v>
      </c>
      <c r="B263" s="10">
        <v>44561</v>
      </c>
      <c r="C263" s="11">
        <v>1</v>
      </c>
      <c r="D263" s="9" t="s">
        <v>812</v>
      </c>
      <c r="E263" s="11">
        <v>25852</v>
      </c>
      <c r="F263" s="9" t="s">
        <v>1654</v>
      </c>
      <c r="G263" s="9" t="s">
        <v>1581</v>
      </c>
      <c r="H263" s="9" t="s">
        <v>1582</v>
      </c>
      <c r="I263" s="9" t="s">
        <v>1583</v>
      </c>
      <c r="J263" s="10">
        <v>44561</v>
      </c>
      <c r="K263" s="9" t="s">
        <v>1657</v>
      </c>
      <c r="L263" s="9" t="s">
        <v>1658</v>
      </c>
      <c r="M263" s="12">
        <v>273794000</v>
      </c>
      <c r="N263" s="9" t="s">
        <v>1585</v>
      </c>
    </row>
    <row r="264" spans="1:14" x14ac:dyDescent="0.25">
      <c r="A264" s="9" t="s">
        <v>813</v>
      </c>
      <c r="B264" s="10">
        <v>44561</v>
      </c>
      <c r="C264" s="11">
        <v>1</v>
      </c>
      <c r="D264" s="9" t="s">
        <v>814</v>
      </c>
      <c r="E264" s="11">
        <v>25399</v>
      </c>
      <c r="F264" s="9" t="s">
        <v>1654</v>
      </c>
      <c r="G264" s="9" t="s">
        <v>1581</v>
      </c>
      <c r="H264" s="9" t="s">
        <v>1582</v>
      </c>
      <c r="I264" s="9" t="s">
        <v>1583</v>
      </c>
      <c r="J264" s="10">
        <v>44561</v>
      </c>
      <c r="K264" s="9" t="s">
        <v>1657</v>
      </c>
      <c r="L264" s="9" t="s">
        <v>1658</v>
      </c>
      <c r="M264" s="12">
        <v>44424000</v>
      </c>
      <c r="N264" s="9" t="s">
        <v>1585</v>
      </c>
    </row>
    <row r="265" spans="1:14" x14ac:dyDescent="0.25">
      <c r="A265" s="9" t="s">
        <v>815</v>
      </c>
      <c r="B265" s="10">
        <v>44561</v>
      </c>
      <c r="C265" s="11">
        <v>1</v>
      </c>
      <c r="D265" s="9" t="s">
        <v>816</v>
      </c>
      <c r="E265" s="11">
        <v>22691</v>
      </c>
      <c r="F265" s="9" t="s">
        <v>1654</v>
      </c>
      <c r="G265" s="9" t="s">
        <v>1581</v>
      </c>
      <c r="H265" s="9" t="s">
        <v>1582</v>
      </c>
      <c r="I265" s="9" t="s">
        <v>1583</v>
      </c>
      <c r="J265" s="10">
        <v>44561</v>
      </c>
      <c r="K265" s="9" t="s">
        <v>1657</v>
      </c>
      <c r="L265" s="9" t="s">
        <v>1658</v>
      </c>
      <c r="M265" s="12">
        <v>6036920000</v>
      </c>
      <c r="N265" s="9" t="s">
        <v>1585</v>
      </c>
    </row>
    <row r="266" spans="1:14" x14ac:dyDescent="0.25">
      <c r="A266" s="9" t="s">
        <v>817</v>
      </c>
      <c r="B266" s="10">
        <v>44561</v>
      </c>
      <c r="C266" s="11">
        <v>1</v>
      </c>
      <c r="D266" s="9" t="s">
        <v>818</v>
      </c>
      <c r="E266" s="11">
        <v>23680</v>
      </c>
      <c r="F266" s="9" t="s">
        <v>1654</v>
      </c>
      <c r="G266" s="9" t="s">
        <v>1581</v>
      </c>
      <c r="H266" s="9" t="s">
        <v>1582</v>
      </c>
      <c r="I266" s="9" t="s">
        <v>1583</v>
      </c>
      <c r="J266" s="10">
        <v>44561</v>
      </c>
      <c r="K266" s="9" t="s">
        <v>1657</v>
      </c>
      <c r="L266" s="9" t="s">
        <v>1658</v>
      </c>
      <c r="M266" s="12">
        <v>982573000</v>
      </c>
      <c r="N266" s="9" t="s">
        <v>1585</v>
      </c>
    </row>
    <row r="267" spans="1:14" x14ac:dyDescent="0.25">
      <c r="A267" s="9" t="s">
        <v>819</v>
      </c>
      <c r="B267" s="10">
        <v>44561</v>
      </c>
      <c r="C267" s="11">
        <v>1</v>
      </c>
      <c r="D267" s="9" t="s">
        <v>820</v>
      </c>
      <c r="E267" s="11">
        <v>23671</v>
      </c>
      <c r="F267" s="9" t="s">
        <v>1654</v>
      </c>
      <c r="G267" s="9" t="s">
        <v>1581</v>
      </c>
      <c r="H267" s="9" t="s">
        <v>1582</v>
      </c>
      <c r="I267" s="9" t="s">
        <v>1583</v>
      </c>
      <c r="J267" s="10">
        <v>44561</v>
      </c>
      <c r="K267" s="9" t="s">
        <v>1657</v>
      </c>
      <c r="L267" s="9" t="s">
        <v>1658</v>
      </c>
      <c r="M267" s="12">
        <v>1211394000</v>
      </c>
      <c r="N267" s="9" t="s">
        <v>1585</v>
      </c>
    </row>
    <row r="268" spans="1:14" x14ac:dyDescent="0.25">
      <c r="A268" s="9" t="s">
        <v>821</v>
      </c>
      <c r="B268" s="10">
        <v>44561</v>
      </c>
      <c r="C268" s="11">
        <v>1</v>
      </c>
      <c r="D268" s="9" t="s">
        <v>822</v>
      </c>
      <c r="E268" s="11">
        <v>25011</v>
      </c>
      <c r="F268" s="9" t="s">
        <v>1654</v>
      </c>
      <c r="G268" s="9" t="s">
        <v>1581</v>
      </c>
      <c r="H268" s="9" t="s">
        <v>1582</v>
      </c>
      <c r="I268" s="9" t="s">
        <v>1583</v>
      </c>
      <c r="J268" s="10">
        <v>44561</v>
      </c>
      <c r="K268" s="9" t="s">
        <v>1657</v>
      </c>
      <c r="L268" s="9" t="s">
        <v>1658</v>
      </c>
      <c r="M268" s="12">
        <v>443671000</v>
      </c>
      <c r="N268" s="9" t="s">
        <v>1585</v>
      </c>
    </row>
    <row r="269" spans="1:14" x14ac:dyDescent="0.25">
      <c r="A269" s="9" t="s">
        <v>823</v>
      </c>
      <c r="B269" s="10">
        <v>44561</v>
      </c>
      <c r="C269" s="11">
        <v>1</v>
      </c>
      <c r="D269" s="9" t="s">
        <v>824</v>
      </c>
      <c r="E269" s="11">
        <v>26921</v>
      </c>
      <c r="F269" s="9" t="s">
        <v>1654</v>
      </c>
      <c r="G269" s="9" t="s">
        <v>1581</v>
      </c>
      <c r="H269" s="9" t="s">
        <v>1582</v>
      </c>
      <c r="I269" s="9" t="s">
        <v>1583</v>
      </c>
      <c r="J269" s="10">
        <v>44561</v>
      </c>
      <c r="K269" s="9" t="s">
        <v>1657</v>
      </c>
      <c r="L269" s="9" t="s">
        <v>1658</v>
      </c>
      <c r="M269" s="12">
        <v>988010000</v>
      </c>
      <c r="N269" s="9" t="s">
        <v>1585</v>
      </c>
    </row>
    <row r="270" spans="1:14" x14ac:dyDescent="0.25">
      <c r="A270" s="9" t="s">
        <v>825</v>
      </c>
      <c r="B270" s="10">
        <v>44561</v>
      </c>
      <c r="C270" s="11">
        <v>1</v>
      </c>
      <c r="D270" s="9" t="s">
        <v>154</v>
      </c>
      <c r="E270" s="11">
        <v>22144</v>
      </c>
      <c r="F270" s="9" t="s">
        <v>1654</v>
      </c>
      <c r="G270" s="9" t="s">
        <v>1581</v>
      </c>
      <c r="H270" s="9" t="s">
        <v>1582</v>
      </c>
      <c r="I270" s="9" t="s">
        <v>1583</v>
      </c>
      <c r="J270" s="10">
        <v>44561</v>
      </c>
      <c r="K270" s="9" t="s">
        <v>1657</v>
      </c>
      <c r="L270" s="9" t="s">
        <v>1658</v>
      </c>
      <c r="M270" s="12">
        <v>1408376000</v>
      </c>
      <c r="N270" s="9" t="s">
        <v>1585</v>
      </c>
    </row>
    <row r="271" spans="1:14" x14ac:dyDescent="0.25">
      <c r="A271" s="9" t="s">
        <v>826</v>
      </c>
      <c r="B271" s="10">
        <v>44561</v>
      </c>
      <c r="C271" s="11">
        <v>1</v>
      </c>
      <c r="D271" s="9" t="s">
        <v>54</v>
      </c>
      <c r="E271" s="11">
        <v>22179</v>
      </c>
      <c r="F271" s="9" t="s">
        <v>1654</v>
      </c>
      <c r="G271" s="9" t="s">
        <v>1581</v>
      </c>
      <c r="H271" s="9" t="s">
        <v>1582</v>
      </c>
      <c r="I271" s="9" t="s">
        <v>1583</v>
      </c>
      <c r="J271" s="10">
        <v>44561</v>
      </c>
      <c r="K271" s="9" t="s">
        <v>1657</v>
      </c>
      <c r="L271" s="9" t="s">
        <v>1658</v>
      </c>
      <c r="M271" s="12">
        <v>18040000</v>
      </c>
      <c r="N271" s="9" t="s">
        <v>1585</v>
      </c>
    </row>
    <row r="272" spans="1:14" x14ac:dyDescent="0.25">
      <c r="A272" s="9" t="s">
        <v>827</v>
      </c>
      <c r="B272" s="10">
        <v>44561</v>
      </c>
      <c r="C272" s="11">
        <v>1</v>
      </c>
      <c r="D272" s="9" t="s">
        <v>828</v>
      </c>
      <c r="E272" s="11">
        <v>26140</v>
      </c>
      <c r="F272" s="9" t="s">
        <v>1654</v>
      </c>
      <c r="G272" s="9" t="s">
        <v>1581</v>
      </c>
      <c r="H272" s="9" t="s">
        <v>1582</v>
      </c>
      <c r="I272" s="9" t="s">
        <v>1583</v>
      </c>
      <c r="J272" s="10">
        <v>44561</v>
      </c>
      <c r="K272" s="9" t="s">
        <v>1657</v>
      </c>
      <c r="L272" s="9" t="s">
        <v>1658</v>
      </c>
      <c r="M272" s="12">
        <v>82153000</v>
      </c>
      <c r="N272" s="9" t="s">
        <v>1585</v>
      </c>
    </row>
    <row r="273" spans="1:14" x14ac:dyDescent="0.25">
      <c r="A273" s="9" t="s">
        <v>829</v>
      </c>
      <c r="B273" s="10">
        <v>44561</v>
      </c>
      <c r="C273" s="11">
        <v>1</v>
      </c>
      <c r="D273" s="9" t="s">
        <v>830</v>
      </c>
      <c r="E273" s="11">
        <v>26964</v>
      </c>
      <c r="F273" s="9" t="s">
        <v>1654</v>
      </c>
      <c r="G273" s="9" t="s">
        <v>1581</v>
      </c>
      <c r="H273" s="9" t="s">
        <v>1582</v>
      </c>
      <c r="I273" s="9" t="s">
        <v>1583</v>
      </c>
      <c r="J273" s="10">
        <v>44561</v>
      </c>
      <c r="K273" s="9" t="s">
        <v>1657</v>
      </c>
      <c r="L273" s="9" t="s">
        <v>1658</v>
      </c>
      <c r="M273" s="12">
        <v>0</v>
      </c>
      <c r="N273" s="9" t="s">
        <v>1585</v>
      </c>
    </row>
    <row r="274" spans="1:14" x14ac:dyDescent="0.25">
      <c r="A274" s="9" t="s">
        <v>831</v>
      </c>
      <c r="B274" s="10">
        <v>44561</v>
      </c>
      <c r="C274" s="11">
        <v>1</v>
      </c>
      <c r="D274" s="9" t="s">
        <v>832</v>
      </c>
      <c r="E274" s="11">
        <v>25941</v>
      </c>
      <c r="F274" s="9" t="s">
        <v>1654</v>
      </c>
      <c r="G274" s="9" t="s">
        <v>1581</v>
      </c>
      <c r="H274" s="9" t="s">
        <v>1582</v>
      </c>
      <c r="I274" s="9" t="s">
        <v>1583</v>
      </c>
      <c r="J274" s="10">
        <v>44561</v>
      </c>
      <c r="K274" s="9" t="s">
        <v>1657</v>
      </c>
      <c r="L274" s="9" t="s">
        <v>1658</v>
      </c>
      <c r="M274" s="12">
        <v>74062000</v>
      </c>
      <c r="N274" s="9" t="s">
        <v>1585</v>
      </c>
    </row>
    <row r="275" spans="1:14" x14ac:dyDescent="0.25">
      <c r="A275" s="9" t="s">
        <v>833</v>
      </c>
      <c r="B275" s="10">
        <v>44561</v>
      </c>
      <c r="C275" s="11">
        <v>1</v>
      </c>
      <c r="D275" s="9" t="s">
        <v>834</v>
      </c>
      <c r="E275" s="11">
        <v>21750</v>
      </c>
      <c r="F275" s="9" t="s">
        <v>1654</v>
      </c>
      <c r="G275" s="9" t="s">
        <v>1581</v>
      </c>
      <c r="H275" s="9" t="s">
        <v>1588</v>
      </c>
      <c r="I275" s="9" t="s">
        <v>1583</v>
      </c>
      <c r="J275" s="10">
        <v>44561</v>
      </c>
      <c r="K275" s="9" t="s">
        <v>1657</v>
      </c>
      <c r="L275" s="9" t="s">
        <v>1658</v>
      </c>
      <c r="M275" s="12">
        <v>1936854000</v>
      </c>
      <c r="N275" s="9" t="s">
        <v>1585</v>
      </c>
    </row>
    <row r="276" spans="1:14" x14ac:dyDescent="0.25">
      <c r="A276" s="9" t="s">
        <v>835</v>
      </c>
      <c r="B276" s="10">
        <v>44561</v>
      </c>
      <c r="C276" s="11">
        <v>1</v>
      </c>
      <c r="D276" s="9" t="s">
        <v>836</v>
      </c>
      <c r="E276" s="11">
        <v>23329</v>
      </c>
      <c r="F276" s="9" t="s">
        <v>1654</v>
      </c>
      <c r="G276" s="9" t="s">
        <v>1581</v>
      </c>
      <c r="H276" s="9" t="s">
        <v>1588</v>
      </c>
      <c r="I276" s="9" t="s">
        <v>1583</v>
      </c>
      <c r="J276" s="10">
        <v>44561</v>
      </c>
      <c r="K276" s="9" t="s">
        <v>1657</v>
      </c>
      <c r="L276" s="9" t="s">
        <v>1658</v>
      </c>
      <c r="M276" s="12">
        <v>95180000</v>
      </c>
      <c r="N276" s="9" t="s">
        <v>1585</v>
      </c>
    </row>
    <row r="277" spans="1:14" x14ac:dyDescent="0.25">
      <c r="A277" s="9" t="s">
        <v>837</v>
      </c>
      <c r="B277" s="10">
        <v>44561</v>
      </c>
      <c r="C277" s="11">
        <v>1</v>
      </c>
      <c r="D277" s="9" t="s">
        <v>144</v>
      </c>
      <c r="E277" s="11">
        <v>22268</v>
      </c>
      <c r="F277" s="9" t="s">
        <v>1654</v>
      </c>
      <c r="G277" s="9" t="s">
        <v>1581</v>
      </c>
      <c r="H277" s="9" t="s">
        <v>1582</v>
      </c>
      <c r="I277" s="9" t="s">
        <v>1583</v>
      </c>
      <c r="J277" s="10">
        <v>44561</v>
      </c>
      <c r="K277" s="9" t="s">
        <v>1657</v>
      </c>
      <c r="L277" s="9" t="s">
        <v>1658</v>
      </c>
      <c r="M277" s="12">
        <v>1326320000</v>
      </c>
      <c r="N277" s="9" t="s">
        <v>1585</v>
      </c>
    </row>
    <row r="278" spans="1:14" x14ac:dyDescent="0.25">
      <c r="A278" s="9" t="s">
        <v>838</v>
      </c>
      <c r="B278" s="10">
        <v>44561</v>
      </c>
      <c r="C278" s="11">
        <v>1</v>
      </c>
      <c r="D278" s="9" t="s">
        <v>839</v>
      </c>
      <c r="E278" s="11">
        <v>25437</v>
      </c>
      <c r="F278" s="9" t="s">
        <v>1654</v>
      </c>
      <c r="G278" s="9" t="s">
        <v>1581</v>
      </c>
      <c r="H278" s="9" t="s">
        <v>1582</v>
      </c>
      <c r="I278" s="9" t="s">
        <v>1583</v>
      </c>
      <c r="J278" s="10">
        <v>44561</v>
      </c>
      <c r="K278" s="9" t="s">
        <v>1657</v>
      </c>
      <c r="L278" s="9" t="s">
        <v>1658</v>
      </c>
      <c r="M278" s="12">
        <v>182514000</v>
      </c>
      <c r="N278" s="9" t="s">
        <v>1585</v>
      </c>
    </row>
    <row r="279" spans="1:14" x14ac:dyDescent="0.25">
      <c r="A279" s="9" t="s">
        <v>840</v>
      </c>
      <c r="B279" s="10">
        <v>44561</v>
      </c>
      <c r="C279" s="11">
        <v>1</v>
      </c>
      <c r="D279" s="9" t="s">
        <v>841</v>
      </c>
      <c r="E279" s="11">
        <v>21920</v>
      </c>
      <c r="F279" s="9" t="s">
        <v>1654</v>
      </c>
      <c r="G279" s="9" t="s">
        <v>1581</v>
      </c>
      <c r="H279" s="9" t="s">
        <v>1582</v>
      </c>
      <c r="I279" s="9" t="s">
        <v>1583</v>
      </c>
      <c r="J279" s="10">
        <v>44561</v>
      </c>
      <c r="K279" s="9" t="s">
        <v>1657</v>
      </c>
      <c r="L279" s="9" t="s">
        <v>1658</v>
      </c>
      <c r="M279" s="12">
        <v>0</v>
      </c>
      <c r="N279" s="9" t="s">
        <v>1585</v>
      </c>
    </row>
    <row r="280" spans="1:14" x14ac:dyDescent="0.25">
      <c r="A280" s="9" t="s">
        <v>842</v>
      </c>
      <c r="B280" s="10">
        <v>44561</v>
      </c>
      <c r="C280" s="11">
        <v>1</v>
      </c>
      <c r="D280" s="9" t="s">
        <v>306</v>
      </c>
      <c r="E280" s="11">
        <v>22187</v>
      </c>
      <c r="F280" s="9" t="s">
        <v>1654</v>
      </c>
      <c r="G280" s="9" t="s">
        <v>1581</v>
      </c>
      <c r="H280" s="9" t="s">
        <v>1582</v>
      </c>
      <c r="I280" s="9" t="s">
        <v>1583</v>
      </c>
      <c r="J280" s="10">
        <v>44561</v>
      </c>
      <c r="K280" s="9" t="s">
        <v>1657</v>
      </c>
      <c r="L280" s="9" t="s">
        <v>1658</v>
      </c>
      <c r="M280" s="12">
        <v>220614000</v>
      </c>
      <c r="N280" s="9" t="s">
        <v>1585</v>
      </c>
    </row>
    <row r="281" spans="1:14" x14ac:dyDescent="0.25">
      <c r="A281" s="9" t="s">
        <v>843</v>
      </c>
      <c r="B281" s="10">
        <v>44561</v>
      </c>
      <c r="C281" s="11">
        <v>1</v>
      </c>
      <c r="D281" s="9" t="s">
        <v>844</v>
      </c>
      <c r="E281" s="11">
        <v>22543</v>
      </c>
      <c r="F281" s="9" t="s">
        <v>1654</v>
      </c>
      <c r="G281" s="9" t="s">
        <v>1581</v>
      </c>
      <c r="H281" s="9" t="s">
        <v>1582</v>
      </c>
      <c r="I281" s="9" t="s">
        <v>1583</v>
      </c>
      <c r="J281" s="10">
        <v>44561</v>
      </c>
      <c r="K281" s="9" t="s">
        <v>1657</v>
      </c>
      <c r="L281" s="9" t="s">
        <v>1658</v>
      </c>
      <c r="M281" s="12">
        <v>740353000</v>
      </c>
      <c r="N281" s="9" t="s">
        <v>1585</v>
      </c>
    </row>
    <row r="282" spans="1:14" x14ac:dyDescent="0.25">
      <c r="A282" s="9" t="s">
        <v>845</v>
      </c>
      <c r="B282" s="10">
        <v>44561</v>
      </c>
      <c r="C282" s="11">
        <v>1</v>
      </c>
      <c r="D282" s="9" t="s">
        <v>151</v>
      </c>
      <c r="E282" s="11">
        <v>22071</v>
      </c>
      <c r="F282" s="9" t="s">
        <v>1654</v>
      </c>
      <c r="G282" s="9" t="s">
        <v>1581</v>
      </c>
      <c r="H282" s="9" t="s">
        <v>1582</v>
      </c>
      <c r="I282" s="9" t="s">
        <v>1583</v>
      </c>
      <c r="J282" s="10">
        <v>44561</v>
      </c>
      <c r="K282" s="9" t="s">
        <v>1657</v>
      </c>
      <c r="L282" s="9" t="s">
        <v>1658</v>
      </c>
      <c r="M282" s="12">
        <v>2512858000</v>
      </c>
      <c r="N282" s="9" t="s">
        <v>1585</v>
      </c>
    </row>
    <row r="283" spans="1:14" x14ac:dyDescent="0.25">
      <c r="A283" s="9" t="s">
        <v>846</v>
      </c>
      <c r="B283" s="10">
        <v>44561</v>
      </c>
      <c r="C283" s="11">
        <v>2</v>
      </c>
      <c r="D283" s="9" t="s">
        <v>847</v>
      </c>
      <c r="E283" s="11">
        <v>22926</v>
      </c>
      <c r="F283" s="9" t="s">
        <v>1654</v>
      </c>
      <c r="G283" s="9" t="s">
        <v>1581</v>
      </c>
      <c r="H283" s="9" t="s">
        <v>1582</v>
      </c>
      <c r="I283" s="9" t="s">
        <v>1583</v>
      </c>
      <c r="J283" s="10">
        <v>44561</v>
      </c>
      <c r="K283" s="9" t="s">
        <v>1657</v>
      </c>
      <c r="L283" s="9" t="s">
        <v>1658</v>
      </c>
      <c r="M283" s="12">
        <v>1195923000</v>
      </c>
      <c r="N283" s="9" t="s">
        <v>1585</v>
      </c>
    </row>
    <row r="284" spans="1:14" x14ac:dyDescent="0.25">
      <c r="A284" s="9" t="s">
        <v>848</v>
      </c>
      <c r="B284" s="10">
        <v>44561</v>
      </c>
      <c r="C284" s="11">
        <v>1</v>
      </c>
      <c r="D284" s="9" t="s">
        <v>849</v>
      </c>
      <c r="E284" s="11">
        <v>22721</v>
      </c>
      <c r="F284" s="9" t="s">
        <v>1654</v>
      </c>
      <c r="G284" s="9" t="s">
        <v>1581</v>
      </c>
      <c r="H284" s="9" t="s">
        <v>1582</v>
      </c>
      <c r="I284" s="9" t="s">
        <v>1583</v>
      </c>
      <c r="J284" s="10">
        <v>44561</v>
      </c>
      <c r="K284" s="9" t="s">
        <v>1657</v>
      </c>
      <c r="L284" s="9" t="s">
        <v>1658</v>
      </c>
      <c r="M284" s="12">
        <v>467395000</v>
      </c>
      <c r="N284" s="9" t="s">
        <v>1585</v>
      </c>
    </row>
    <row r="285" spans="1:14" x14ac:dyDescent="0.25">
      <c r="A285" s="9" t="s">
        <v>850</v>
      </c>
      <c r="B285" s="10">
        <v>44561</v>
      </c>
      <c r="C285" s="11">
        <v>2</v>
      </c>
      <c r="D285" s="9" t="s">
        <v>851</v>
      </c>
      <c r="E285" s="11">
        <v>25860</v>
      </c>
      <c r="F285" s="9" t="s">
        <v>1654</v>
      </c>
      <c r="G285" s="9" t="s">
        <v>1581</v>
      </c>
      <c r="H285" s="9" t="s">
        <v>1582</v>
      </c>
      <c r="I285" s="9" t="s">
        <v>1583</v>
      </c>
      <c r="J285" s="10">
        <v>44561</v>
      </c>
      <c r="K285" s="9" t="s">
        <v>1657</v>
      </c>
      <c r="L285" s="9" t="s">
        <v>1658</v>
      </c>
      <c r="M285" s="12">
        <v>14813000</v>
      </c>
      <c r="N285" s="9" t="s">
        <v>1585</v>
      </c>
    </row>
    <row r="286" spans="1:14" x14ac:dyDescent="0.25">
      <c r="A286" s="9" t="s">
        <v>852</v>
      </c>
      <c r="B286" s="10">
        <v>44561</v>
      </c>
      <c r="C286" s="11">
        <v>1</v>
      </c>
      <c r="D286" s="9" t="s">
        <v>853</v>
      </c>
      <c r="E286" s="11">
        <v>21741</v>
      </c>
      <c r="F286" s="9" t="s">
        <v>1654</v>
      </c>
      <c r="G286" s="9" t="s">
        <v>1581</v>
      </c>
      <c r="H286" s="9" t="s">
        <v>1582</v>
      </c>
      <c r="I286" s="9" t="s">
        <v>1583</v>
      </c>
      <c r="J286" s="10">
        <v>44561</v>
      </c>
      <c r="K286" s="9" t="s">
        <v>1657</v>
      </c>
      <c r="L286" s="9" t="s">
        <v>1658</v>
      </c>
      <c r="M286" s="12">
        <v>191000</v>
      </c>
      <c r="N286" s="9" t="s">
        <v>1585</v>
      </c>
    </row>
    <row r="287" spans="1:14" x14ac:dyDescent="0.25">
      <c r="A287" s="9" t="s">
        <v>854</v>
      </c>
      <c r="B287" s="10">
        <v>44561</v>
      </c>
      <c r="C287" s="11">
        <v>1</v>
      </c>
      <c r="D287" s="9" t="s">
        <v>855</v>
      </c>
      <c r="E287" s="11">
        <v>23310</v>
      </c>
      <c r="F287" s="9" t="s">
        <v>1654</v>
      </c>
      <c r="G287" s="9" t="s">
        <v>1581</v>
      </c>
      <c r="H287" s="9" t="s">
        <v>1582</v>
      </c>
      <c r="I287" s="9" t="s">
        <v>1583</v>
      </c>
      <c r="J287" s="10">
        <v>44561</v>
      </c>
      <c r="K287" s="9" t="s">
        <v>1657</v>
      </c>
      <c r="L287" s="9" t="s">
        <v>1658</v>
      </c>
      <c r="M287" s="12">
        <v>1040616000</v>
      </c>
      <c r="N287" s="9" t="s">
        <v>1585</v>
      </c>
    </row>
    <row r="288" spans="1:14" x14ac:dyDescent="0.25">
      <c r="A288" s="9" t="s">
        <v>856</v>
      </c>
      <c r="B288" s="10">
        <v>44561</v>
      </c>
      <c r="C288" s="11">
        <v>2</v>
      </c>
      <c r="D288" s="9" t="s">
        <v>857</v>
      </c>
      <c r="E288" s="11">
        <v>25704</v>
      </c>
      <c r="F288" s="9" t="s">
        <v>1654</v>
      </c>
      <c r="G288" s="9" t="s">
        <v>1581</v>
      </c>
      <c r="H288" s="9" t="s">
        <v>1582</v>
      </c>
      <c r="I288" s="9" t="s">
        <v>1583</v>
      </c>
      <c r="J288" s="10">
        <v>44561</v>
      </c>
      <c r="K288" s="9" t="s">
        <v>1657</v>
      </c>
      <c r="L288" s="9" t="s">
        <v>1658</v>
      </c>
      <c r="M288" s="12">
        <v>71152000</v>
      </c>
      <c r="N288" s="9" t="s">
        <v>1585</v>
      </c>
    </row>
    <row r="289" spans="1:14" x14ac:dyDescent="0.25">
      <c r="A289" s="9" t="s">
        <v>858</v>
      </c>
      <c r="B289" s="10">
        <v>44561</v>
      </c>
      <c r="C289" s="11">
        <v>1</v>
      </c>
      <c r="D289" s="9" t="s">
        <v>116</v>
      </c>
      <c r="E289" s="11">
        <v>14362</v>
      </c>
      <c r="F289" s="9" t="s">
        <v>1654</v>
      </c>
      <c r="G289" s="9" t="s">
        <v>1581</v>
      </c>
      <c r="H289" s="9" t="s">
        <v>1582</v>
      </c>
      <c r="I289" s="9" t="s">
        <v>1583</v>
      </c>
      <c r="J289" s="10">
        <v>44561</v>
      </c>
      <c r="K289" s="9" t="s">
        <v>1657</v>
      </c>
      <c r="L289" s="9" t="s">
        <v>1658</v>
      </c>
      <c r="M289" s="12">
        <v>7512000000</v>
      </c>
      <c r="N289" s="9" t="s">
        <v>1585</v>
      </c>
    </row>
    <row r="290" spans="1:14" x14ac:dyDescent="0.25">
      <c r="A290" s="9" t="s">
        <v>859</v>
      </c>
      <c r="B290" s="10">
        <v>44561</v>
      </c>
      <c r="C290" s="11">
        <v>1</v>
      </c>
      <c r="D290" s="9" t="s">
        <v>148</v>
      </c>
      <c r="E290" s="11">
        <v>22411</v>
      </c>
      <c r="F290" s="9" t="s">
        <v>1654</v>
      </c>
      <c r="G290" s="9" t="s">
        <v>1581</v>
      </c>
      <c r="H290" s="9" t="s">
        <v>1582</v>
      </c>
      <c r="I290" s="9" t="s">
        <v>1583</v>
      </c>
      <c r="J290" s="10">
        <v>44561</v>
      </c>
      <c r="K290" s="9" t="s">
        <v>1657</v>
      </c>
      <c r="L290" s="9" t="s">
        <v>1658</v>
      </c>
      <c r="M290" s="12">
        <v>625316000</v>
      </c>
      <c r="N290" s="9" t="s">
        <v>1585</v>
      </c>
    </row>
    <row r="291" spans="1:14" x14ac:dyDescent="0.25">
      <c r="A291" s="9" t="s">
        <v>860</v>
      </c>
      <c r="B291" s="10">
        <v>44561</v>
      </c>
      <c r="C291" s="11">
        <v>1</v>
      </c>
      <c r="D291" s="9" t="s">
        <v>861</v>
      </c>
      <c r="E291" s="11">
        <v>24350</v>
      </c>
      <c r="F291" s="9" t="s">
        <v>1654</v>
      </c>
      <c r="G291" s="9" t="s">
        <v>1581</v>
      </c>
      <c r="H291" s="9" t="s">
        <v>1582</v>
      </c>
      <c r="I291" s="9" t="s">
        <v>1583</v>
      </c>
      <c r="J291" s="10">
        <v>44561</v>
      </c>
      <c r="K291" s="9" t="s">
        <v>1657</v>
      </c>
      <c r="L291" s="9" t="s">
        <v>1658</v>
      </c>
      <c r="M291" s="12">
        <v>179917000</v>
      </c>
      <c r="N291" s="9" t="s">
        <v>1585</v>
      </c>
    </row>
    <row r="292" spans="1:14" x14ac:dyDescent="0.25">
      <c r="A292" s="9" t="s">
        <v>862</v>
      </c>
      <c r="B292" s="10">
        <v>44561</v>
      </c>
      <c r="C292" s="11">
        <v>1</v>
      </c>
      <c r="D292" s="9" t="s">
        <v>863</v>
      </c>
      <c r="E292" s="11">
        <v>23132</v>
      </c>
      <c r="F292" s="9" t="s">
        <v>1654</v>
      </c>
      <c r="G292" s="9" t="s">
        <v>1581</v>
      </c>
      <c r="H292" s="9" t="s">
        <v>1588</v>
      </c>
      <c r="I292" s="9" t="s">
        <v>1583</v>
      </c>
      <c r="J292" s="10">
        <v>44561</v>
      </c>
      <c r="K292" s="9" t="s">
        <v>1657</v>
      </c>
      <c r="L292" s="9" t="s">
        <v>1658</v>
      </c>
      <c r="M292" s="12">
        <v>0</v>
      </c>
      <c r="N292" s="9" t="s">
        <v>1585</v>
      </c>
    </row>
    <row r="293" spans="1:14" x14ac:dyDescent="0.25">
      <c r="A293" s="9" t="s">
        <v>864</v>
      </c>
      <c r="B293" s="10">
        <v>44561</v>
      </c>
      <c r="C293" s="11">
        <v>1</v>
      </c>
      <c r="D293" s="9" t="s">
        <v>865</v>
      </c>
      <c r="E293" s="11">
        <v>22080</v>
      </c>
      <c r="F293" s="9" t="s">
        <v>1654</v>
      </c>
      <c r="G293" s="9" t="s">
        <v>1581</v>
      </c>
      <c r="H293" s="9" t="s">
        <v>1582</v>
      </c>
      <c r="I293" s="9" t="s">
        <v>1583</v>
      </c>
      <c r="J293" s="10">
        <v>44561</v>
      </c>
      <c r="K293" s="9" t="s">
        <v>1657</v>
      </c>
      <c r="L293" s="9" t="s">
        <v>1658</v>
      </c>
      <c r="M293" s="12">
        <v>0</v>
      </c>
      <c r="N293" s="9" t="s">
        <v>1585</v>
      </c>
    </row>
    <row r="294" spans="1:14" x14ac:dyDescent="0.25">
      <c r="A294" s="9" t="s">
        <v>866</v>
      </c>
      <c r="B294" s="10">
        <v>44561</v>
      </c>
      <c r="C294" s="11">
        <v>1</v>
      </c>
      <c r="D294" s="9" t="s">
        <v>867</v>
      </c>
      <c r="E294" s="11">
        <v>23604</v>
      </c>
      <c r="F294" s="9" t="s">
        <v>1654</v>
      </c>
      <c r="G294" s="9" t="s">
        <v>1581</v>
      </c>
      <c r="H294" s="9" t="s">
        <v>1582</v>
      </c>
      <c r="I294" s="9" t="s">
        <v>1583</v>
      </c>
      <c r="J294" s="10">
        <v>44561</v>
      </c>
      <c r="K294" s="9" t="s">
        <v>1657</v>
      </c>
      <c r="L294" s="9" t="s">
        <v>1658</v>
      </c>
      <c r="M294" s="12">
        <v>161597000</v>
      </c>
      <c r="N294" s="9" t="s">
        <v>1585</v>
      </c>
    </row>
    <row r="295" spans="1:14" x14ac:dyDescent="0.25">
      <c r="A295" s="9" t="s">
        <v>868</v>
      </c>
      <c r="B295" s="10">
        <v>44561</v>
      </c>
      <c r="C295" s="11">
        <v>2</v>
      </c>
      <c r="D295" s="9" t="s">
        <v>869</v>
      </c>
      <c r="E295" s="11">
        <v>25550</v>
      </c>
      <c r="F295" s="9" t="s">
        <v>1654</v>
      </c>
      <c r="G295" s="9" t="s">
        <v>1581</v>
      </c>
      <c r="H295" s="9" t="s">
        <v>1582</v>
      </c>
      <c r="I295" s="9" t="s">
        <v>1583</v>
      </c>
      <c r="J295" s="10">
        <v>44561</v>
      </c>
      <c r="K295" s="9" t="s">
        <v>1657</v>
      </c>
      <c r="L295" s="9" t="s">
        <v>1658</v>
      </c>
      <c r="M295" s="12">
        <v>711922000</v>
      </c>
      <c r="N295" s="9" t="s">
        <v>1585</v>
      </c>
    </row>
    <row r="296" spans="1:14" x14ac:dyDescent="0.25">
      <c r="A296" s="9" t="s">
        <v>870</v>
      </c>
      <c r="B296" s="10">
        <v>44561</v>
      </c>
      <c r="C296" s="11">
        <v>2</v>
      </c>
      <c r="D296" s="9" t="s">
        <v>190</v>
      </c>
      <c r="E296" s="11">
        <v>22365</v>
      </c>
      <c r="F296" s="9" t="s">
        <v>1654</v>
      </c>
      <c r="G296" s="9" t="s">
        <v>1581</v>
      </c>
      <c r="H296" s="9" t="s">
        <v>1582</v>
      </c>
      <c r="I296" s="9" t="s">
        <v>1583</v>
      </c>
      <c r="J296" s="10">
        <v>44561</v>
      </c>
      <c r="K296" s="9" t="s">
        <v>1657</v>
      </c>
      <c r="L296" s="9" t="s">
        <v>1658</v>
      </c>
      <c r="M296" s="12">
        <v>0</v>
      </c>
      <c r="N296" s="9" t="s">
        <v>1585</v>
      </c>
    </row>
    <row r="297" spans="1:14" x14ac:dyDescent="0.25">
      <c r="A297" s="9" t="s">
        <v>871</v>
      </c>
      <c r="B297" s="10">
        <v>44561</v>
      </c>
      <c r="C297" s="11">
        <v>1</v>
      </c>
      <c r="D297" s="9" t="s">
        <v>872</v>
      </c>
      <c r="E297" s="11">
        <v>22420</v>
      </c>
      <c r="F297" s="9" t="s">
        <v>1654</v>
      </c>
      <c r="G297" s="9" t="s">
        <v>1581</v>
      </c>
      <c r="H297" s="9" t="s">
        <v>1588</v>
      </c>
      <c r="I297" s="9" t="s">
        <v>1583</v>
      </c>
      <c r="J297" s="10">
        <v>44561</v>
      </c>
      <c r="K297" s="9" t="s">
        <v>1657</v>
      </c>
      <c r="L297" s="9" t="s">
        <v>1658</v>
      </c>
      <c r="M297" s="12">
        <v>0</v>
      </c>
      <c r="N297" s="9" t="s">
        <v>1585</v>
      </c>
    </row>
    <row r="298" spans="1:14" x14ac:dyDescent="0.25">
      <c r="A298" s="9" t="s">
        <v>873</v>
      </c>
      <c r="B298" s="10">
        <v>44561</v>
      </c>
      <c r="C298" s="11">
        <v>1</v>
      </c>
      <c r="D298" s="9" t="s">
        <v>874</v>
      </c>
      <c r="E298" s="11">
        <v>22217</v>
      </c>
      <c r="F298" s="9" t="s">
        <v>1654</v>
      </c>
      <c r="G298" s="9" t="s">
        <v>1581</v>
      </c>
      <c r="H298" s="9" t="s">
        <v>1582</v>
      </c>
      <c r="I298" s="9" t="s">
        <v>1583</v>
      </c>
      <c r="J298" s="10">
        <v>44561</v>
      </c>
      <c r="K298" s="9" t="s">
        <v>1657</v>
      </c>
      <c r="L298" s="9" t="s">
        <v>1658</v>
      </c>
      <c r="M298" s="12">
        <v>136604000</v>
      </c>
      <c r="N298" s="9" t="s">
        <v>1585</v>
      </c>
    </row>
    <row r="299" spans="1:14" x14ac:dyDescent="0.25">
      <c r="A299" s="9" t="s">
        <v>875</v>
      </c>
      <c r="B299" s="10">
        <v>44561</v>
      </c>
      <c r="C299" s="11">
        <v>1</v>
      </c>
      <c r="D299" s="9" t="s">
        <v>876</v>
      </c>
      <c r="E299" s="11">
        <v>25135</v>
      </c>
      <c r="F299" s="9" t="s">
        <v>1654</v>
      </c>
      <c r="G299" s="9" t="s">
        <v>1581</v>
      </c>
      <c r="H299" s="9" t="s">
        <v>1582</v>
      </c>
      <c r="I299" s="9" t="s">
        <v>1583</v>
      </c>
      <c r="J299" s="10">
        <v>44561</v>
      </c>
      <c r="K299" s="9" t="s">
        <v>1657</v>
      </c>
      <c r="L299" s="9" t="s">
        <v>1658</v>
      </c>
      <c r="M299" s="12">
        <v>256345000</v>
      </c>
      <c r="N299" s="9" t="s">
        <v>1585</v>
      </c>
    </row>
    <row r="300" spans="1:14" x14ac:dyDescent="0.25">
      <c r="A300" s="9" t="s">
        <v>877</v>
      </c>
      <c r="B300" s="10">
        <v>44561</v>
      </c>
      <c r="C300" s="11">
        <v>1</v>
      </c>
      <c r="D300" s="9" t="s">
        <v>878</v>
      </c>
      <c r="E300" s="11">
        <v>22497</v>
      </c>
      <c r="F300" s="9" t="s">
        <v>1654</v>
      </c>
      <c r="G300" s="9" t="s">
        <v>1581</v>
      </c>
      <c r="H300" s="9" t="s">
        <v>1582</v>
      </c>
      <c r="I300" s="9" t="s">
        <v>1583</v>
      </c>
      <c r="J300" s="10">
        <v>44561</v>
      </c>
      <c r="K300" s="9" t="s">
        <v>1657</v>
      </c>
      <c r="L300" s="9" t="s">
        <v>1658</v>
      </c>
      <c r="M300" s="12">
        <v>344989000</v>
      </c>
      <c r="N300" s="9" t="s">
        <v>1585</v>
      </c>
    </row>
    <row r="301" spans="1:14" x14ac:dyDescent="0.25">
      <c r="A301" s="9" t="s">
        <v>879</v>
      </c>
      <c r="B301" s="10">
        <v>44561</v>
      </c>
      <c r="C301" s="11">
        <v>1</v>
      </c>
      <c r="D301" s="9" t="s">
        <v>283</v>
      </c>
      <c r="E301" s="11">
        <v>21067</v>
      </c>
      <c r="F301" s="9" t="s">
        <v>1654</v>
      </c>
      <c r="G301" s="9" t="s">
        <v>1581</v>
      </c>
      <c r="H301" s="9" t="s">
        <v>1582</v>
      </c>
      <c r="I301" s="9" t="s">
        <v>1583</v>
      </c>
      <c r="J301" s="10">
        <v>44561</v>
      </c>
      <c r="K301" s="9" t="s">
        <v>1657</v>
      </c>
      <c r="L301" s="9" t="s">
        <v>1658</v>
      </c>
      <c r="M301" s="12">
        <v>446879000</v>
      </c>
      <c r="N301" s="9" t="s">
        <v>1585</v>
      </c>
    </row>
    <row r="302" spans="1:14" x14ac:dyDescent="0.25">
      <c r="A302" s="9" t="s">
        <v>880</v>
      </c>
      <c r="B302" s="10">
        <v>44561</v>
      </c>
      <c r="C302" s="11">
        <v>1</v>
      </c>
      <c r="D302" s="9" t="s">
        <v>881</v>
      </c>
      <c r="E302" s="11">
        <v>25291</v>
      </c>
      <c r="F302" s="9" t="s">
        <v>1654</v>
      </c>
      <c r="G302" s="9" t="s">
        <v>1581</v>
      </c>
      <c r="H302" s="9" t="s">
        <v>1582</v>
      </c>
      <c r="I302" s="9" t="s">
        <v>1583</v>
      </c>
      <c r="J302" s="10">
        <v>44561</v>
      </c>
      <c r="K302" s="9" t="s">
        <v>1657</v>
      </c>
      <c r="L302" s="9" t="s">
        <v>1658</v>
      </c>
      <c r="M302" s="12">
        <v>44138000</v>
      </c>
      <c r="N302" s="9" t="s">
        <v>1585</v>
      </c>
    </row>
    <row r="303" spans="1:14" x14ac:dyDescent="0.25">
      <c r="A303" s="9" t="s">
        <v>882</v>
      </c>
      <c r="B303" s="10">
        <v>44561</v>
      </c>
      <c r="C303" s="11">
        <v>1</v>
      </c>
      <c r="D303" s="9" t="s">
        <v>883</v>
      </c>
      <c r="E303" s="11">
        <v>26123</v>
      </c>
      <c r="F303" s="9" t="s">
        <v>1654</v>
      </c>
      <c r="G303" s="9" t="s">
        <v>1581</v>
      </c>
      <c r="H303" s="9" t="s">
        <v>1582</v>
      </c>
      <c r="I303" s="9" t="s">
        <v>1583</v>
      </c>
      <c r="J303" s="10">
        <v>44561</v>
      </c>
      <c r="K303" s="9" t="s">
        <v>1657</v>
      </c>
      <c r="L303" s="9" t="s">
        <v>1658</v>
      </c>
      <c r="M303" s="12">
        <v>139991000</v>
      </c>
      <c r="N303" s="9" t="s">
        <v>1585</v>
      </c>
    </row>
    <row r="304" spans="1:14" x14ac:dyDescent="0.25">
      <c r="A304" s="9" t="s">
        <v>884</v>
      </c>
      <c r="B304" s="10">
        <v>44561</v>
      </c>
      <c r="C304" s="11">
        <v>2</v>
      </c>
      <c r="D304" s="9" t="s">
        <v>885</v>
      </c>
      <c r="E304" s="11">
        <v>25046</v>
      </c>
      <c r="F304" s="9" t="s">
        <v>1654</v>
      </c>
      <c r="G304" s="9" t="s">
        <v>1581</v>
      </c>
      <c r="H304" s="9" t="s">
        <v>1582</v>
      </c>
      <c r="I304" s="9" t="s">
        <v>1583</v>
      </c>
      <c r="J304" s="10">
        <v>44561</v>
      </c>
      <c r="K304" s="9" t="s">
        <v>1657</v>
      </c>
      <c r="L304" s="9" t="s">
        <v>1658</v>
      </c>
      <c r="M304" s="12">
        <v>0</v>
      </c>
      <c r="N304" s="9" t="s">
        <v>1585</v>
      </c>
    </row>
    <row r="305" spans="1:14" x14ac:dyDescent="0.25">
      <c r="A305" s="9" t="s">
        <v>886</v>
      </c>
      <c r="B305" s="10">
        <v>44561</v>
      </c>
      <c r="C305" s="11">
        <v>1</v>
      </c>
      <c r="D305" s="9" t="s">
        <v>887</v>
      </c>
      <c r="E305" s="11">
        <v>22276</v>
      </c>
      <c r="F305" s="9" t="s">
        <v>1654</v>
      </c>
      <c r="G305" s="9" t="s">
        <v>1581</v>
      </c>
      <c r="H305" s="9" t="s">
        <v>1582</v>
      </c>
      <c r="I305" s="9" t="s">
        <v>1583</v>
      </c>
      <c r="J305" s="10">
        <v>44561</v>
      </c>
      <c r="K305" s="9" t="s">
        <v>1657</v>
      </c>
      <c r="L305" s="9" t="s">
        <v>1658</v>
      </c>
      <c r="M305" s="12">
        <v>187000</v>
      </c>
      <c r="N305" s="9" t="s">
        <v>1585</v>
      </c>
    </row>
    <row r="306" spans="1:14" x14ac:dyDescent="0.25">
      <c r="A306" s="9" t="s">
        <v>888</v>
      </c>
      <c r="B306" s="10">
        <v>44561</v>
      </c>
      <c r="C306" s="11">
        <v>1</v>
      </c>
      <c r="D306" s="9" t="s">
        <v>889</v>
      </c>
      <c r="E306" s="11">
        <v>22390</v>
      </c>
      <c r="F306" s="9" t="s">
        <v>1654</v>
      </c>
      <c r="G306" s="9" t="s">
        <v>1581</v>
      </c>
      <c r="H306" s="9" t="s">
        <v>1582</v>
      </c>
      <c r="I306" s="9" t="s">
        <v>1583</v>
      </c>
      <c r="J306" s="10">
        <v>44561</v>
      </c>
      <c r="K306" s="9" t="s">
        <v>1657</v>
      </c>
      <c r="L306" s="9" t="s">
        <v>1658</v>
      </c>
      <c r="M306" s="12">
        <v>24000</v>
      </c>
      <c r="N306" s="9" t="s">
        <v>1585</v>
      </c>
    </row>
    <row r="307" spans="1:14" x14ac:dyDescent="0.25">
      <c r="A307" s="9" t="s">
        <v>890</v>
      </c>
      <c r="B307" s="10">
        <v>44561</v>
      </c>
      <c r="C307" s="11">
        <v>1</v>
      </c>
      <c r="D307" s="9" t="s">
        <v>891</v>
      </c>
      <c r="E307" s="11">
        <v>25119</v>
      </c>
      <c r="F307" s="9" t="s">
        <v>1654</v>
      </c>
      <c r="G307" s="9" t="s">
        <v>1581</v>
      </c>
      <c r="H307" s="9" t="s">
        <v>1582</v>
      </c>
      <c r="I307" s="9" t="s">
        <v>1583</v>
      </c>
      <c r="J307" s="10">
        <v>44561</v>
      </c>
      <c r="K307" s="9" t="s">
        <v>1657</v>
      </c>
      <c r="L307" s="9" t="s">
        <v>1658</v>
      </c>
      <c r="M307" s="12">
        <v>16880000</v>
      </c>
      <c r="N307" s="9" t="s">
        <v>1585</v>
      </c>
    </row>
    <row r="308" spans="1:14" x14ac:dyDescent="0.25">
      <c r="A308" s="9" t="s">
        <v>892</v>
      </c>
      <c r="B308" s="10">
        <v>44561</v>
      </c>
      <c r="C308" s="11">
        <v>1</v>
      </c>
      <c r="D308" s="9" t="s">
        <v>893</v>
      </c>
      <c r="E308" s="11">
        <v>22160</v>
      </c>
      <c r="F308" s="9" t="s">
        <v>1654</v>
      </c>
      <c r="G308" s="9" t="s">
        <v>1581</v>
      </c>
      <c r="H308" s="9" t="s">
        <v>1582</v>
      </c>
      <c r="I308" s="9" t="s">
        <v>1583</v>
      </c>
      <c r="J308" s="10">
        <v>44561</v>
      </c>
      <c r="K308" s="9" t="s">
        <v>1657</v>
      </c>
      <c r="L308" s="9" t="s">
        <v>1658</v>
      </c>
      <c r="M308" s="12">
        <v>0</v>
      </c>
      <c r="N308" s="9" t="s">
        <v>1585</v>
      </c>
    </row>
    <row r="309" spans="1:14" x14ac:dyDescent="0.25">
      <c r="A309" s="9" t="s">
        <v>894</v>
      </c>
      <c r="B309" s="10">
        <v>44561</v>
      </c>
      <c r="C309" s="11">
        <v>1</v>
      </c>
      <c r="D309" s="9" t="s">
        <v>895</v>
      </c>
      <c r="E309" s="11">
        <v>25097</v>
      </c>
      <c r="F309" s="9" t="s">
        <v>1654</v>
      </c>
      <c r="G309" s="9" t="s">
        <v>1581</v>
      </c>
      <c r="H309" s="9" t="s">
        <v>1582</v>
      </c>
      <c r="I309" s="9" t="s">
        <v>1583</v>
      </c>
      <c r="J309" s="10">
        <v>44561</v>
      </c>
      <c r="K309" s="9" t="s">
        <v>1657</v>
      </c>
      <c r="L309" s="9" t="s">
        <v>1658</v>
      </c>
      <c r="M309" s="12">
        <v>28705845000</v>
      </c>
      <c r="N309" s="9" t="s">
        <v>1585</v>
      </c>
    </row>
    <row r="310" spans="1:14" x14ac:dyDescent="0.25">
      <c r="A310" s="9" t="s">
        <v>896</v>
      </c>
      <c r="B310" s="10">
        <v>44561</v>
      </c>
      <c r="C310" s="11">
        <v>1</v>
      </c>
      <c r="D310" s="9" t="s">
        <v>897</v>
      </c>
      <c r="E310" s="11">
        <v>22250</v>
      </c>
      <c r="F310" s="9" t="s">
        <v>1654</v>
      </c>
      <c r="G310" s="9" t="s">
        <v>1581</v>
      </c>
      <c r="H310" s="9" t="s">
        <v>1582</v>
      </c>
      <c r="I310" s="9" t="s">
        <v>1583</v>
      </c>
      <c r="J310" s="10">
        <v>44561</v>
      </c>
      <c r="K310" s="9" t="s">
        <v>1657</v>
      </c>
      <c r="L310" s="9" t="s">
        <v>1658</v>
      </c>
      <c r="M310" s="12">
        <v>3000</v>
      </c>
      <c r="N310" s="9" t="s">
        <v>1585</v>
      </c>
    </row>
    <row r="311" spans="1:14" x14ac:dyDescent="0.25">
      <c r="A311" s="9" t="s">
        <v>898</v>
      </c>
      <c r="B311" s="10">
        <v>44561</v>
      </c>
      <c r="C311" s="11">
        <v>2</v>
      </c>
      <c r="D311" s="9" t="s">
        <v>899</v>
      </c>
      <c r="E311" s="11">
        <v>25682</v>
      </c>
      <c r="F311" s="9" t="s">
        <v>1654</v>
      </c>
      <c r="G311" s="9" t="s">
        <v>1581</v>
      </c>
      <c r="H311" s="9" t="s">
        <v>1582</v>
      </c>
      <c r="I311" s="9" t="s">
        <v>1583</v>
      </c>
      <c r="J311" s="10">
        <v>44561</v>
      </c>
      <c r="K311" s="9" t="s">
        <v>1657</v>
      </c>
      <c r="L311" s="9" t="s">
        <v>1658</v>
      </c>
      <c r="M311" s="12">
        <v>2115092000</v>
      </c>
      <c r="N311" s="9" t="s">
        <v>1585</v>
      </c>
    </row>
    <row r="312" spans="1:14" x14ac:dyDescent="0.25">
      <c r="A312" s="9" t="s">
        <v>900</v>
      </c>
      <c r="B312" s="10">
        <v>44561</v>
      </c>
      <c r="C312" s="11">
        <v>1</v>
      </c>
      <c r="D312" s="9" t="s">
        <v>901</v>
      </c>
      <c r="E312" s="11">
        <v>22977</v>
      </c>
      <c r="F312" s="9" t="s">
        <v>1654</v>
      </c>
      <c r="G312" s="9" t="s">
        <v>1581</v>
      </c>
      <c r="H312" s="9" t="s">
        <v>1582</v>
      </c>
      <c r="I312" s="9" t="s">
        <v>1583</v>
      </c>
      <c r="J312" s="10">
        <v>44561</v>
      </c>
      <c r="K312" s="9" t="s">
        <v>1657</v>
      </c>
      <c r="L312" s="9" t="s">
        <v>1658</v>
      </c>
      <c r="M312" s="12">
        <v>490552000</v>
      </c>
      <c r="N312" s="9" t="s">
        <v>1585</v>
      </c>
    </row>
    <row r="313" spans="1:14" x14ac:dyDescent="0.25">
      <c r="A313" s="9" t="s">
        <v>902</v>
      </c>
      <c r="B313" s="10">
        <v>44561</v>
      </c>
      <c r="C313" s="11">
        <v>1</v>
      </c>
      <c r="D313" s="9" t="s">
        <v>903</v>
      </c>
      <c r="E313" s="11">
        <v>25283</v>
      </c>
      <c r="F313" s="9" t="s">
        <v>1654</v>
      </c>
      <c r="G313" s="9" t="s">
        <v>1581</v>
      </c>
      <c r="H313" s="9" t="s">
        <v>1582</v>
      </c>
      <c r="I313" s="9" t="s">
        <v>1583</v>
      </c>
      <c r="J313" s="10">
        <v>44561</v>
      </c>
      <c r="K313" s="9" t="s">
        <v>1657</v>
      </c>
      <c r="L313" s="9" t="s">
        <v>1658</v>
      </c>
      <c r="M313" s="12">
        <v>1379054000</v>
      </c>
      <c r="N313" s="9" t="s">
        <v>1585</v>
      </c>
    </row>
    <row r="314" spans="1:14" x14ac:dyDescent="0.25">
      <c r="A314" s="9" t="s">
        <v>904</v>
      </c>
      <c r="B314" s="10">
        <v>44561</v>
      </c>
      <c r="C314" s="11">
        <v>1</v>
      </c>
      <c r="D314" s="9" t="s">
        <v>905</v>
      </c>
      <c r="E314" s="11">
        <v>26611</v>
      </c>
      <c r="F314" s="9" t="s">
        <v>1654</v>
      </c>
      <c r="G314" s="9" t="s">
        <v>1581</v>
      </c>
      <c r="H314" s="9" t="s">
        <v>1582</v>
      </c>
      <c r="I314" s="9" t="s">
        <v>1583</v>
      </c>
      <c r="J314" s="10">
        <v>44561</v>
      </c>
      <c r="K314" s="9" t="s">
        <v>1657</v>
      </c>
      <c r="L314" s="9" t="s">
        <v>1658</v>
      </c>
      <c r="M314" s="12">
        <v>9884000</v>
      </c>
      <c r="N314" s="9" t="s">
        <v>1585</v>
      </c>
    </row>
    <row r="315" spans="1:14" x14ac:dyDescent="0.25">
      <c r="A315" s="9" t="s">
        <v>906</v>
      </c>
      <c r="B315" s="10">
        <v>44561</v>
      </c>
      <c r="C315" s="11">
        <v>1</v>
      </c>
      <c r="D315" s="9" t="s">
        <v>907</v>
      </c>
      <c r="E315" s="11">
        <v>24961</v>
      </c>
      <c r="F315" s="9" t="s">
        <v>1654</v>
      </c>
      <c r="G315" s="9" t="s">
        <v>1581</v>
      </c>
      <c r="H315" s="9" t="s">
        <v>1582</v>
      </c>
      <c r="I315" s="9" t="s">
        <v>1583</v>
      </c>
      <c r="J315" s="10">
        <v>44561</v>
      </c>
      <c r="K315" s="9" t="s">
        <v>1657</v>
      </c>
      <c r="L315" s="9" t="s">
        <v>1658</v>
      </c>
      <c r="M315" s="12">
        <v>517245000</v>
      </c>
      <c r="N315" s="9" t="s">
        <v>1585</v>
      </c>
    </row>
    <row r="316" spans="1:14" x14ac:dyDescent="0.25">
      <c r="A316" s="9" t="s">
        <v>908</v>
      </c>
      <c r="B316" s="10">
        <v>44561</v>
      </c>
      <c r="C316" s="11">
        <v>1</v>
      </c>
      <c r="D316" s="9" t="s">
        <v>909</v>
      </c>
      <c r="E316" s="11">
        <v>22675</v>
      </c>
      <c r="F316" s="9" t="s">
        <v>1654</v>
      </c>
      <c r="G316" s="9" t="s">
        <v>1581</v>
      </c>
      <c r="H316" s="9" t="s">
        <v>1582</v>
      </c>
      <c r="I316" s="9" t="s">
        <v>1583</v>
      </c>
      <c r="J316" s="10">
        <v>44561</v>
      </c>
      <c r="K316" s="9" t="s">
        <v>1657</v>
      </c>
      <c r="L316" s="9" t="s">
        <v>1658</v>
      </c>
      <c r="M316" s="12">
        <v>391841000</v>
      </c>
      <c r="N316" s="9" t="s">
        <v>1585</v>
      </c>
    </row>
    <row r="317" spans="1:14" x14ac:dyDescent="0.25">
      <c r="A317" s="9" t="s">
        <v>910</v>
      </c>
      <c r="B317" s="10">
        <v>44561</v>
      </c>
      <c r="C317" s="11">
        <v>1</v>
      </c>
      <c r="D317" s="9" t="s">
        <v>911</v>
      </c>
      <c r="E317" s="11">
        <v>24066</v>
      </c>
      <c r="F317" s="9" t="s">
        <v>1654</v>
      </c>
      <c r="G317" s="9" t="s">
        <v>1581</v>
      </c>
      <c r="H317" s="9" t="s">
        <v>1582</v>
      </c>
      <c r="I317" s="9" t="s">
        <v>1583</v>
      </c>
      <c r="J317" s="10">
        <v>44561</v>
      </c>
      <c r="K317" s="9" t="s">
        <v>1657</v>
      </c>
      <c r="L317" s="9" t="s">
        <v>1658</v>
      </c>
      <c r="M317" s="12">
        <v>2171322000</v>
      </c>
      <c r="N317" s="9" t="s">
        <v>1585</v>
      </c>
    </row>
    <row r="318" spans="1:14" x14ac:dyDescent="0.25">
      <c r="A318" s="9" t="s">
        <v>912</v>
      </c>
      <c r="B318" s="10">
        <v>44561</v>
      </c>
      <c r="C318" s="11">
        <v>1</v>
      </c>
      <c r="D318" s="9" t="s">
        <v>913</v>
      </c>
      <c r="E318" s="11">
        <v>22489</v>
      </c>
      <c r="F318" s="9" t="s">
        <v>1654</v>
      </c>
      <c r="G318" s="9" t="s">
        <v>1581</v>
      </c>
      <c r="H318" s="9" t="s">
        <v>1588</v>
      </c>
      <c r="I318" s="9" t="s">
        <v>1583</v>
      </c>
      <c r="J318" s="10">
        <v>44561</v>
      </c>
      <c r="K318" s="9" t="s">
        <v>1657</v>
      </c>
      <c r="L318" s="9" t="s">
        <v>1658</v>
      </c>
      <c r="M318" s="12">
        <v>88272000</v>
      </c>
      <c r="N318" s="9" t="s">
        <v>1585</v>
      </c>
    </row>
    <row r="319" spans="1:14" x14ac:dyDescent="0.25">
      <c r="A319" s="9" t="s">
        <v>916</v>
      </c>
      <c r="B319" s="10">
        <v>44561</v>
      </c>
      <c r="C319" s="11">
        <v>1</v>
      </c>
      <c r="D319" s="9" t="s">
        <v>917</v>
      </c>
      <c r="E319" s="11">
        <v>18996</v>
      </c>
      <c r="F319" s="9" t="s">
        <v>1654</v>
      </c>
      <c r="G319" s="9" t="s">
        <v>1581</v>
      </c>
      <c r="H319" s="9" t="s">
        <v>1582</v>
      </c>
      <c r="I319" s="9" t="s">
        <v>1583</v>
      </c>
      <c r="J319" s="10">
        <v>44561</v>
      </c>
      <c r="K319" s="9" t="s">
        <v>1657</v>
      </c>
      <c r="L319" s="9" t="s">
        <v>1658</v>
      </c>
      <c r="M319" s="12">
        <v>1236514000</v>
      </c>
      <c r="N319" s="9" t="s">
        <v>1585</v>
      </c>
    </row>
    <row r="320" spans="1:14" x14ac:dyDescent="0.25">
      <c r="A320" s="9" t="s">
        <v>918</v>
      </c>
      <c r="B320" s="10">
        <v>44561</v>
      </c>
      <c r="C320" s="11">
        <v>1</v>
      </c>
      <c r="D320" s="9" t="s">
        <v>919</v>
      </c>
      <c r="E320" s="11">
        <v>24694</v>
      </c>
      <c r="F320" s="9" t="s">
        <v>1654</v>
      </c>
      <c r="G320" s="9" t="s">
        <v>1581</v>
      </c>
      <c r="H320" s="9" t="s">
        <v>1582</v>
      </c>
      <c r="I320" s="9" t="s">
        <v>1583</v>
      </c>
      <c r="J320" s="10">
        <v>44561</v>
      </c>
      <c r="K320" s="9" t="s">
        <v>1657</v>
      </c>
      <c r="L320" s="9" t="s">
        <v>1658</v>
      </c>
      <c r="M320" s="12">
        <v>16128000</v>
      </c>
      <c r="N320" s="9" t="s">
        <v>1585</v>
      </c>
    </row>
    <row r="321" spans="1:14" x14ac:dyDescent="0.25">
      <c r="A321" s="9" t="s">
        <v>920</v>
      </c>
      <c r="B321" s="10">
        <v>44561</v>
      </c>
      <c r="C321" s="11">
        <v>1</v>
      </c>
      <c r="D321" s="9" t="s">
        <v>921</v>
      </c>
      <c r="E321" s="11">
        <v>25879</v>
      </c>
      <c r="F321" s="9" t="s">
        <v>1654</v>
      </c>
      <c r="G321" s="9" t="s">
        <v>1581</v>
      </c>
      <c r="H321" s="9" t="s">
        <v>1582</v>
      </c>
      <c r="I321" s="9" t="s">
        <v>1583</v>
      </c>
      <c r="J321" s="10">
        <v>44561</v>
      </c>
      <c r="K321" s="9" t="s">
        <v>1657</v>
      </c>
      <c r="L321" s="9" t="s">
        <v>1658</v>
      </c>
      <c r="M321" s="12">
        <v>45732000</v>
      </c>
      <c r="N321" s="9" t="s">
        <v>1585</v>
      </c>
    </row>
    <row r="322" spans="1:14" x14ac:dyDescent="0.25">
      <c r="A322" s="9" t="s">
        <v>922</v>
      </c>
      <c r="B322" s="10">
        <v>44561</v>
      </c>
      <c r="C322" s="11">
        <v>1</v>
      </c>
      <c r="D322" s="9" t="s">
        <v>923</v>
      </c>
      <c r="E322" s="11">
        <v>22802</v>
      </c>
      <c r="F322" s="9" t="s">
        <v>1654</v>
      </c>
      <c r="G322" s="9" t="s">
        <v>1581</v>
      </c>
      <c r="H322" s="9" t="s">
        <v>1588</v>
      </c>
      <c r="I322" s="9" t="s">
        <v>1583</v>
      </c>
      <c r="J322" s="10">
        <v>44561</v>
      </c>
      <c r="K322" s="9" t="s">
        <v>1657</v>
      </c>
      <c r="L322" s="9" t="s">
        <v>1658</v>
      </c>
      <c r="M322" s="12">
        <v>1440000</v>
      </c>
      <c r="N322" s="9" t="s">
        <v>1585</v>
      </c>
    </row>
    <row r="323" spans="1:14" x14ac:dyDescent="0.25">
      <c r="A323" s="9" t="s">
        <v>924</v>
      </c>
      <c r="B323" s="10">
        <v>44561</v>
      </c>
      <c r="C323" s="11">
        <v>1</v>
      </c>
      <c r="D323" s="9" t="s">
        <v>925</v>
      </c>
      <c r="E323" s="11">
        <v>22586</v>
      </c>
      <c r="F323" s="9" t="s">
        <v>1654</v>
      </c>
      <c r="G323" s="9" t="s">
        <v>1581</v>
      </c>
      <c r="H323" s="9" t="s">
        <v>1582</v>
      </c>
      <c r="I323" s="9" t="s">
        <v>1583</v>
      </c>
      <c r="J323" s="10">
        <v>44561</v>
      </c>
      <c r="K323" s="9" t="s">
        <v>1657</v>
      </c>
      <c r="L323" s="9" t="s">
        <v>1658</v>
      </c>
      <c r="M323" s="12">
        <v>225972000</v>
      </c>
      <c r="N323" s="9" t="s">
        <v>1585</v>
      </c>
    </row>
    <row r="324" spans="1:14" x14ac:dyDescent="0.25">
      <c r="A324" s="9" t="s">
        <v>926</v>
      </c>
      <c r="B324" s="10">
        <v>44561</v>
      </c>
      <c r="C324" s="11">
        <v>1</v>
      </c>
      <c r="D324" s="9" t="s">
        <v>927</v>
      </c>
      <c r="E324" s="11">
        <v>24996</v>
      </c>
      <c r="F324" s="9" t="s">
        <v>1654</v>
      </c>
      <c r="G324" s="9" t="s">
        <v>1581</v>
      </c>
      <c r="H324" s="9" t="s">
        <v>1582</v>
      </c>
      <c r="I324" s="9" t="s">
        <v>1583</v>
      </c>
      <c r="J324" s="10">
        <v>44561</v>
      </c>
      <c r="K324" s="9" t="s">
        <v>1657</v>
      </c>
      <c r="L324" s="9" t="s">
        <v>1658</v>
      </c>
      <c r="M324" s="12">
        <v>149609000</v>
      </c>
      <c r="N324" s="9" t="s">
        <v>1585</v>
      </c>
    </row>
    <row r="325" spans="1:14" x14ac:dyDescent="0.25">
      <c r="A325" s="9" t="s">
        <v>928</v>
      </c>
      <c r="B325" s="10">
        <v>44561</v>
      </c>
      <c r="C325" s="11">
        <v>1</v>
      </c>
      <c r="D325" s="9" t="s">
        <v>929</v>
      </c>
      <c r="E325" s="11">
        <v>24317</v>
      </c>
      <c r="F325" s="9" t="s">
        <v>1654</v>
      </c>
      <c r="G325" s="9" t="s">
        <v>1581</v>
      </c>
      <c r="H325" s="9" t="s">
        <v>1582</v>
      </c>
      <c r="I325" s="9" t="s">
        <v>1583</v>
      </c>
      <c r="J325" s="10">
        <v>44561</v>
      </c>
      <c r="K325" s="9" t="s">
        <v>1657</v>
      </c>
      <c r="L325" s="9" t="s">
        <v>1658</v>
      </c>
      <c r="M325" s="12">
        <v>1479338000</v>
      </c>
      <c r="N325" s="9" t="s">
        <v>1585</v>
      </c>
    </row>
    <row r="326" spans="1:14" x14ac:dyDescent="0.25">
      <c r="A326" s="9" t="s">
        <v>930</v>
      </c>
      <c r="B326" s="10">
        <v>44561</v>
      </c>
      <c r="C326" s="11">
        <v>1</v>
      </c>
      <c r="D326" s="9" t="s">
        <v>931</v>
      </c>
      <c r="E326" s="11">
        <v>23957</v>
      </c>
      <c r="F326" s="9" t="s">
        <v>1654</v>
      </c>
      <c r="G326" s="9" t="s">
        <v>1581</v>
      </c>
      <c r="H326" s="9" t="s">
        <v>1582</v>
      </c>
      <c r="I326" s="9" t="s">
        <v>1583</v>
      </c>
      <c r="J326" s="10">
        <v>44561</v>
      </c>
      <c r="K326" s="9" t="s">
        <v>1657</v>
      </c>
      <c r="L326" s="9" t="s">
        <v>1658</v>
      </c>
      <c r="M326" s="12">
        <v>73720000</v>
      </c>
      <c r="N326" s="9" t="s">
        <v>1585</v>
      </c>
    </row>
    <row r="327" spans="1:14" x14ac:dyDescent="0.25">
      <c r="A327" s="9" t="s">
        <v>932</v>
      </c>
      <c r="B327" s="10">
        <v>44561</v>
      </c>
      <c r="C327" s="11">
        <v>1</v>
      </c>
      <c r="D327" s="9" t="s">
        <v>933</v>
      </c>
      <c r="E327" s="11">
        <v>26379</v>
      </c>
      <c r="F327" s="9" t="s">
        <v>1654</v>
      </c>
      <c r="G327" s="9" t="s">
        <v>1581</v>
      </c>
      <c r="H327" s="9" t="s">
        <v>1582</v>
      </c>
      <c r="I327" s="9" t="s">
        <v>1583</v>
      </c>
      <c r="J327" s="10">
        <v>44561</v>
      </c>
      <c r="K327" s="9" t="s">
        <v>1657</v>
      </c>
      <c r="L327" s="9" t="s">
        <v>1658</v>
      </c>
      <c r="M327" s="12">
        <v>1023397000</v>
      </c>
      <c r="N327" s="9" t="s">
        <v>1585</v>
      </c>
    </row>
    <row r="328" spans="1:14" x14ac:dyDescent="0.25">
      <c r="A328" s="9" t="s">
        <v>934</v>
      </c>
      <c r="B328" s="10">
        <v>44561</v>
      </c>
      <c r="C328" s="11">
        <v>1</v>
      </c>
      <c r="D328" s="9" t="s">
        <v>935</v>
      </c>
      <c r="E328" s="11">
        <v>25232</v>
      </c>
      <c r="F328" s="9" t="s">
        <v>1654</v>
      </c>
      <c r="G328" s="9" t="s">
        <v>1581</v>
      </c>
      <c r="H328" s="9" t="s">
        <v>1582</v>
      </c>
      <c r="I328" s="9" t="s">
        <v>1583</v>
      </c>
      <c r="J328" s="10">
        <v>44561</v>
      </c>
      <c r="K328" s="9" t="s">
        <v>1657</v>
      </c>
      <c r="L328" s="9" t="s">
        <v>1658</v>
      </c>
      <c r="M328" s="12">
        <v>106623000</v>
      </c>
      <c r="N328" s="9" t="s">
        <v>1585</v>
      </c>
    </row>
    <row r="329" spans="1:14" x14ac:dyDescent="0.25">
      <c r="A329" s="9" t="s">
        <v>936</v>
      </c>
      <c r="B329" s="10">
        <v>44561</v>
      </c>
      <c r="C329" s="11">
        <v>1</v>
      </c>
      <c r="D329" s="9" t="s">
        <v>937</v>
      </c>
      <c r="E329" s="11">
        <v>25887</v>
      </c>
      <c r="F329" s="9" t="s">
        <v>1654</v>
      </c>
      <c r="G329" s="9" t="s">
        <v>1581</v>
      </c>
      <c r="H329" s="9" t="s">
        <v>1582</v>
      </c>
      <c r="I329" s="9" t="s">
        <v>1583</v>
      </c>
      <c r="J329" s="10">
        <v>44561</v>
      </c>
      <c r="K329" s="9" t="s">
        <v>1657</v>
      </c>
      <c r="L329" s="9" t="s">
        <v>1658</v>
      </c>
      <c r="M329" s="12">
        <v>0</v>
      </c>
      <c r="N329" s="9" t="s">
        <v>1585</v>
      </c>
    </row>
    <row r="330" spans="1:14" x14ac:dyDescent="0.25">
      <c r="A330" s="9" t="s">
        <v>938</v>
      </c>
      <c r="B330" s="10">
        <v>44561</v>
      </c>
      <c r="C330" s="11">
        <v>1</v>
      </c>
      <c r="D330" s="9" t="s">
        <v>939</v>
      </c>
      <c r="E330" s="11">
        <v>25321</v>
      </c>
      <c r="F330" s="9" t="s">
        <v>1654</v>
      </c>
      <c r="G330" s="9" t="s">
        <v>1581</v>
      </c>
      <c r="H330" s="9" t="s">
        <v>1582</v>
      </c>
      <c r="I330" s="9" t="s">
        <v>1583</v>
      </c>
      <c r="J330" s="10">
        <v>44561</v>
      </c>
      <c r="K330" s="9" t="s">
        <v>1657</v>
      </c>
      <c r="L330" s="9" t="s">
        <v>1658</v>
      </c>
      <c r="M330" s="12">
        <v>130844000</v>
      </c>
      <c r="N330" s="9" t="s">
        <v>1585</v>
      </c>
    </row>
    <row r="331" spans="1:14" x14ac:dyDescent="0.25">
      <c r="A331" s="9" t="s">
        <v>942</v>
      </c>
      <c r="B331" s="10">
        <v>44561</v>
      </c>
      <c r="C331" s="11">
        <v>1</v>
      </c>
      <c r="D331" s="9" t="s">
        <v>943</v>
      </c>
      <c r="E331" s="11">
        <v>25518</v>
      </c>
      <c r="F331" s="9" t="s">
        <v>1654</v>
      </c>
      <c r="G331" s="9" t="s">
        <v>1581</v>
      </c>
      <c r="H331" s="9" t="s">
        <v>1582</v>
      </c>
      <c r="I331" s="9" t="s">
        <v>1583</v>
      </c>
      <c r="J331" s="10">
        <v>44561</v>
      </c>
      <c r="K331" s="9" t="s">
        <v>1657</v>
      </c>
      <c r="L331" s="9" t="s">
        <v>1658</v>
      </c>
      <c r="M331" s="12">
        <v>37493000</v>
      </c>
      <c r="N331" s="9" t="s">
        <v>1585</v>
      </c>
    </row>
    <row r="332" spans="1:14" x14ac:dyDescent="0.25">
      <c r="A332" s="9" t="s">
        <v>944</v>
      </c>
      <c r="B332" s="10">
        <v>44561</v>
      </c>
      <c r="C332" s="11">
        <v>1</v>
      </c>
      <c r="D332" s="9" t="s">
        <v>945</v>
      </c>
      <c r="E332" s="11">
        <v>25402</v>
      </c>
      <c r="F332" s="9" t="s">
        <v>1654</v>
      </c>
      <c r="G332" s="9" t="s">
        <v>1581</v>
      </c>
      <c r="H332" s="9" t="s">
        <v>1582</v>
      </c>
      <c r="I332" s="9" t="s">
        <v>1583</v>
      </c>
      <c r="J332" s="10">
        <v>44561</v>
      </c>
      <c r="K332" s="9" t="s">
        <v>1657</v>
      </c>
      <c r="L332" s="9" t="s">
        <v>1658</v>
      </c>
      <c r="M332" s="12">
        <v>340973000</v>
      </c>
      <c r="N332" s="9" t="s">
        <v>1585</v>
      </c>
    </row>
    <row r="333" spans="1:14" x14ac:dyDescent="0.25">
      <c r="A333" s="9" t="s">
        <v>946</v>
      </c>
      <c r="B333" s="10">
        <v>44561</v>
      </c>
      <c r="C333" s="11">
        <v>1</v>
      </c>
      <c r="D333" s="9" t="s">
        <v>947</v>
      </c>
      <c r="E333" s="11">
        <v>12696</v>
      </c>
      <c r="F333" s="9" t="s">
        <v>1654</v>
      </c>
      <c r="G333" s="9" t="s">
        <v>1581</v>
      </c>
      <c r="H333" s="9" t="s">
        <v>1582</v>
      </c>
      <c r="I333" s="9" t="s">
        <v>1583</v>
      </c>
      <c r="J333" s="10">
        <v>44561</v>
      </c>
      <c r="K333" s="9" t="s">
        <v>1657</v>
      </c>
      <c r="L333" s="9" t="s">
        <v>1658</v>
      </c>
      <c r="M333" s="12">
        <v>1556599000</v>
      </c>
      <c r="N333" s="9" t="s">
        <v>1585</v>
      </c>
    </row>
    <row r="334" spans="1:14" x14ac:dyDescent="0.25">
      <c r="A334" s="9" t="s">
        <v>948</v>
      </c>
      <c r="B334" s="10">
        <v>44561</v>
      </c>
      <c r="C334" s="11">
        <v>1</v>
      </c>
      <c r="D334" s="9" t="s">
        <v>949</v>
      </c>
      <c r="E334" s="11">
        <v>22764</v>
      </c>
      <c r="F334" s="9" t="s">
        <v>1654</v>
      </c>
      <c r="G334" s="9" t="s">
        <v>1581</v>
      </c>
      <c r="H334" s="9" t="s">
        <v>1582</v>
      </c>
      <c r="I334" s="9" t="s">
        <v>1583</v>
      </c>
      <c r="J334" s="10">
        <v>44561</v>
      </c>
      <c r="K334" s="9" t="s">
        <v>1657</v>
      </c>
      <c r="L334" s="9" t="s">
        <v>1658</v>
      </c>
      <c r="M334" s="12">
        <v>0</v>
      </c>
      <c r="N334" s="9" t="s">
        <v>1585</v>
      </c>
    </row>
    <row r="335" spans="1:14" x14ac:dyDescent="0.25">
      <c r="A335" s="9" t="s">
        <v>950</v>
      </c>
      <c r="B335" s="10">
        <v>44561</v>
      </c>
      <c r="C335" s="11">
        <v>2</v>
      </c>
      <c r="D335" s="9" t="s">
        <v>951</v>
      </c>
      <c r="E335" s="11">
        <v>23620</v>
      </c>
      <c r="F335" s="9" t="s">
        <v>1654</v>
      </c>
      <c r="G335" s="9" t="s">
        <v>1581</v>
      </c>
      <c r="H335" s="9" t="s">
        <v>1582</v>
      </c>
      <c r="I335" s="9" t="s">
        <v>1583</v>
      </c>
      <c r="J335" s="10">
        <v>44561</v>
      </c>
      <c r="K335" s="9" t="s">
        <v>1657</v>
      </c>
      <c r="L335" s="9" t="s">
        <v>1658</v>
      </c>
      <c r="M335" s="12">
        <v>0</v>
      </c>
      <c r="N335" s="9" t="s">
        <v>1585</v>
      </c>
    </row>
    <row r="336" spans="1:14" x14ac:dyDescent="0.25">
      <c r="A336" s="9" t="s">
        <v>952</v>
      </c>
      <c r="B336" s="10">
        <v>44561</v>
      </c>
      <c r="C336" s="11">
        <v>1</v>
      </c>
      <c r="D336" s="9" t="s">
        <v>240</v>
      </c>
      <c r="E336" s="11">
        <v>21156</v>
      </c>
      <c r="F336" s="9" t="s">
        <v>1654</v>
      </c>
      <c r="G336" s="9" t="s">
        <v>1581</v>
      </c>
      <c r="H336" s="9" t="s">
        <v>1582</v>
      </c>
      <c r="I336" s="9" t="s">
        <v>1583</v>
      </c>
      <c r="J336" s="10">
        <v>44561</v>
      </c>
      <c r="K336" s="9" t="s">
        <v>1657</v>
      </c>
      <c r="L336" s="9" t="s">
        <v>1658</v>
      </c>
      <c r="M336" s="12">
        <v>506523000</v>
      </c>
      <c r="N336" s="9" t="s">
        <v>1585</v>
      </c>
    </row>
    <row r="337" spans="1:14" x14ac:dyDescent="0.25">
      <c r="A337" s="9" t="s">
        <v>953</v>
      </c>
      <c r="B337" s="10">
        <v>44561</v>
      </c>
      <c r="C337" s="11">
        <v>1</v>
      </c>
      <c r="D337" s="9" t="s">
        <v>954</v>
      </c>
      <c r="E337" s="11">
        <v>26638</v>
      </c>
      <c r="F337" s="9" t="s">
        <v>1654</v>
      </c>
      <c r="G337" s="9" t="s">
        <v>1581</v>
      </c>
      <c r="H337" s="9" t="s">
        <v>1582</v>
      </c>
      <c r="I337" s="9" t="s">
        <v>1583</v>
      </c>
      <c r="J337" s="10">
        <v>44561</v>
      </c>
      <c r="K337" s="9" t="s">
        <v>1657</v>
      </c>
      <c r="L337" s="9" t="s">
        <v>1658</v>
      </c>
      <c r="M337" s="12">
        <v>1084413000</v>
      </c>
      <c r="N337" s="9" t="s">
        <v>1585</v>
      </c>
    </row>
    <row r="338" spans="1:14" x14ac:dyDescent="0.25">
      <c r="A338" s="9" t="s">
        <v>955</v>
      </c>
      <c r="B338" s="10">
        <v>44561</v>
      </c>
      <c r="C338" s="11">
        <v>1</v>
      </c>
      <c r="D338" s="9" t="s">
        <v>956</v>
      </c>
      <c r="E338" s="11">
        <v>4863</v>
      </c>
      <c r="F338" s="9" t="s">
        <v>1654</v>
      </c>
      <c r="G338" s="9" t="s">
        <v>1581</v>
      </c>
      <c r="H338" s="9" t="s">
        <v>1582</v>
      </c>
      <c r="I338" s="9" t="s">
        <v>1583</v>
      </c>
      <c r="J338" s="10">
        <v>44561</v>
      </c>
      <c r="K338" s="9" t="s">
        <v>1657</v>
      </c>
      <c r="L338" s="9" t="s">
        <v>1658</v>
      </c>
      <c r="M338" s="12">
        <v>17201000</v>
      </c>
      <c r="N338" s="9" t="s">
        <v>1585</v>
      </c>
    </row>
    <row r="339" spans="1:14" x14ac:dyDescent="0.25">
      <c r="A339" s="9" t="s">
        <v>957</v>
      </c>
      <c r="B339" s="10">
        <v>44561</v>
      </c>
      <c r="C339" s="11">
        <v>1</v>
      </c>
      <c r="D339" s="9" t="s">
        <v>376</v>
      </c>
      <c r="E339" s="11">
        <v>11398</v>
      </c>
      <c r="F339" s="9" t="s">
        <v>1654</v>
      </c>
      <c r="G339" s="9" t="s">
        <v>1581</v>
      </c>
      <c r="H339" s="9" t="s">
        <v>1582</v>
      </c>
      <c r="I339" s="9" t="s">
        <v>1583</v>
      </c>
      <c r="J339" s="10">
        <v>44561</v>
      </c>
      <c r="K339" s="9" t="s">
        <v>1657</v>
      </c>
      <c r="L339" s="9" t="s">
        <v>1658</v>
      </c>
      <c r="M339" s="12">
        <v>117001000</v>
      </c>
      <c r="N339" s="9" t="s">
        <v>1585</v>
      </c>
    </row>
    <row r="340" spans="1:14" x14ac:dyDescent="0.25">
      <c r="A340" s="9" t="s">
        <v>958</v>
      </c>
      <c r="B340" s="10">
        <v>44561</v>
      </c>
      <c r="C340" s="11">
        <v>1</v>
      </c>
      <c r="D340" s="9" t="s">
        <v>113</v>
      </c>
      <c r="E340" s="11">
        <v>14524</v>
      </c>
      <c r="F340" s="9" t="s">
        <v>1654</v>
      </c>
      <c r="G340" s="9" t="s">
        <v>1581</v>
      </c>
      <c r="H340" s="9" t="s">
        <v>1582</v>
      </c>
      <c r="I340" s="9" t="s">
        <v>1583</v>
      </c>
      <c r="J340" s="10">
        <v>44561</v>
      </c>
      <c r="K340" s="9" t="s">
        <v>1657</v>
      </c>
      <c r="L340" s="9" t="s">
        <v>1658</v>
      </c>
      <c r="M340" s="12">
        <v>13218000000</v>
      </c>
      <c r="N340" s="9" t="s">
        <v>1585</v>
      </c>
    </row>
    <row r="341" spans="1:14" x14ac:dyDescent="0.25">
      <c r="A341" s="9" t="s">
        <v>959</v>
      </c>
      <c r="B341" s="10">
        <v>44561</v>
      </c>
      <c r="C341" s="11">
        <v>1</v>
      </c>
      <c r="D341" s="9" t="s">
        <v>122</v>
      </c>
      <c r="E341" s="11">
        <v>3069</v>
      </c>
      <c r="F341" s="9" t="s">
        <v>1654</v>
      </c>
      <c r="G341" s="9" t="s">
        <v>1581</v>
      </c>
      <c r="H341" s="9" t="s">
        <v>1582</v>
      </c>
      <c r="I341" s="9" t="s">
        <v>1583</v>
      </c>
      <c r="J341" s="10">
        <v>44561</v>
      </c>
      <c r="K341" s="9" t="s">
        <v>1657</v>
      </c>
      <c r="L341" s="9" t="s">
        <v>1658</v>
      </c>
      <c r="M341" s="12">
        <v>243144000</v>
      </c>
      <c r="N341" s="9" t="s">
        <v>1585</v>
      </c>
    </row>
    <row r="342" spans="1:14" x14ac:dyDescent="0.25">
      <c r="A342" s="9" t="s">
        <v>960</v>
      </c>
      <c r="B342" s="10">
        <v>44561</v>
      </c>
      <c r="C342" s="11">
        <v>2</v>
      </c>
      <c r="D342" s="9" t="s">
        <v>961</v>
      </c>
      <c r="E342" s="11">
        <v>3115</v>
      </c>
      <c r="F342" s="9" t="s">
        <v>1654</v>
      </c>
      <c r="G342" s="9" t="s">
        <v>1581</v>
      </c>
      <c r="H342" s="9" t="s">
        <v>1582</v>
      </c>
      <c r="I342" s="9" t="s">
        <v>1583</v>
      </c>
      <c r="J342" s="10">
        <v>44561</v>
      </c>
      <c r="K342" s="9" t="s">
        <v>1657</v>
      </c>
      <c r="L342" s="9" t="s">
        <v>1658</v>
      </c>
      <c r="M342" s="12">
        <v>170842000</v>
      </c>
      <c r="N342" s="9" t="s">
        <v>1585</v>
      </c>
    </row>
    <row r="343" spans="1:14" x14ac:dyDescent="0.25">
      <c r="A343" s="9" t="s">
        <v>962</v>
      </c>
      <c r="B343" s="10">
        <v>44561</v>
      </c>
      <c r="C343" s="11">
        <v>1</v>
      </c>
      <c r="D343" s="9" t="s">
        <v>963</v>
      </c>
      <c r="E343" s="11">
        <v>23353</v>
      </c>
      <c r="F343" s="9" t="s">
        <v>1654</v>
      </c>
      <c r="G343" s="9" t="s">
        <v>1581</v>
      </c>
      <c r="H343" s="9" t="s">
        <v>1588</v>
      </c>
      <c r="I343" s="9" t="s">
        <v>1583</v>
      </c>
      <c r="J343" s="10">
        <v>44561</v>
      </c>
      <c r="K343" s="9" t="s">
        <v>1657</v>
      </c>
      <c r="L343" s="9" t="s">
        <v>1658</v>
      </c>
      <c r="M343" s="12">
        <v>16831331000</v>
      </c>
      <c r="N343" s="9" t="s">
        <v>1585</v>
      </c>
    </row>
    <row r="344" spans="1:14" x14ac:dyDescent="0.25">
      <c r="A344" s="9" t="s">
        <v>964</v>
      </c>
      <c r="B344" s="10">
        <v>44561</v>
      </c>
      <c r="C344" s="11">
        <v>1</v>
      </c>
      <c r="D344" s="9" t="s">
        <v>965</v>
      </c>
      <c r="E344" s="11">
        <v>23906</v>
      </c>
      <c r="F344" s="9" t="s">
        <v>1654</v>
      </c>
      <c r="G344" s="9" t="s">
        <v>1581</v>
      </c>
      <c r="H344" s="9" t="s">
        <v>1588</v>
      </c>
      <c r="I344" s="9" t="s">
        <v>1583</v>
      </c>
      <c r="J344" s="10">
        <v>44561</v>
      </c>
      <c r="K344" s="9" t="s">
        <v>1657</v>
      </c>
      <c r="L344" s="9" t="s">
        <v>1658</v>
      </c>
      <c r="M344" s="12">
        <v>56408791000</v>
      </c>
      <c r="N344" s="9" t="s">
        <v>1585</v>
      </c>
    </row>
    <row r="345" spans="1:14" x14ac:dyDescent="0.25">
      <c r="A345" s="9" t="s">
        <v>966</v>
      </c>
      <c r="B345" s="10">
        <v>44561</v>
      </c>
      <c r="C345" s="11">
        <v>1</v>
      </c>
      <c r="D345" s="9" t="s">
        <v>192</v>
      </c>
      <c r="E345" s="11">
        <v>5576</v>
      </c>
      <c r="F345" s="9" t="s">
        <v>1654</v>
      </c>
      <c r="G345" s="9" t="s">
        <v>1581</v>
      </c>
      <c r="H345" s="9" t="s">
        <v>1582</v>
      </c>
      <c r="I345" s="9" t="s">
        <v>1583</v>
      </c>
      <c r="J345" s="10">
        <v>44561</v>
      </c>
      <c r="K345" s="9" t="s">
        <v>1657</v>
      </c>
      <c r="L345" s="9" t="s">
        <v>1658</v>
      </c>
      <c r="M345" s="12">
        <v>3035996000</v>
      </c>
      <c r="N345" s="9" t="s">
        <v>1585</v>
      </c>
    </row>
    <row r="346" spans="1:14" x14ac:dyDescent="0.25">
      <c r="A346" s="9" t="s">
        <v>967</v>
      </c>
      <c r="B346" s="10">
        <v>44561</v>
      </c>
      <c r="C346" s="11">
        <v>1</v>
      </c>
      <c r="D346" s="9" t="s">
        <v>968</v>
      </c>
      <c r="E346" s="11">
        <v>23582</v>
      </c>
      <c r="F346" s="9" t="s">
        <v>1654</v>
      </c>
      <c r="G346" s="9" t="s">
        <v>1581</v>
      </c>
      <c r="H346" s="9" t="s">
        <v>1582</v>
      </c>
      <c r="I346" s="9" t="s">
        <v>1583</v>
      </c>
      <c r="J346" s="10">
        <v>44561</v>
      </c>
      <c r="K346" s="9" t="s">
        <v>1657</v>
      </c>
      <c r="L346" s="9" t="s">
        <v>1658</v>
      </c>
      <c r="M346" s="12">
        <v>447710000</v>
      </c>
      <c r="N346" s="9" t="s">
        <v>1585</v>
      </c>
    </row>
    <row r="347" spans="1:14" x14ac:dyDescent="0.25">
      <c r="A347" s="9" t="s">
        <v>969</v>
      </c>
      <c r="B347" s="10">
        <v>44561</v>
      </c>
      <c r="C347" s="11">
        <v>1</v>
      </c>
      <c r="D347" s="9" t="s">
        <v>970</v>
      </c>
      <c r="E347" s="11">
        <v>23540</v>
      </c>
      <c r="F347" s="9" t="s">
        <v>1654</v>
      </c>
      <c r="G347" s="9" t="s">
        <v>1581</v>
      </c>
      <c r="H347" s="9" t="s">
        <v>1582</v>
      </c>
      <c r="I347" s="9" t="s">
        <v>1583</v>
      </c>
      <c r="J347" s="10">
        <v>44561</v>
      </c>
      <c r="K347" s="9" t="s">
        <v>1657</v>
      </c>
      <c r="L347" s="9" t="s">
        <v>1658</v>
      </c>
      <c r="M347" s="12">
        <v>152850000</v>
      </c>
      <c r="N347" s="9" t="s">
        <v>1585</v>
      </c>
    </row>
    <row r="348" spans="1:14" x14ac:dyDescent="0.25">
      <c r="A348" s="9" t="s">
        <v>971</v>
      </c>
      <c r="B348" s="10">
        <v>44286</v>
      </c>
      <c r="C348" s="11">
        <v>2</v>
      </c>
      <c r="D348" s="9" t="s">
        <v>972</v>
      </c>
      <c r="E348" s="11">
        <v>22845</v>
      </c>
      <c r="F348" s="9" t="s">
        <v>1654</v>
      </c>
      <c r="G348" s="9" t="s">
        <v>1581</v>
      </c>
      <c r="H348" s="9" t="s">
        <v>1582</v>
      </c>
      <c r="I348" s="9" t="s">
        <v>1583</v>
      </c>
      <c r="J348" s="10">
        <v>44286</v>
      </c>
      <c r="K348" s="9" t="s">
        <v>1657</v>
      </c>
      <c r="L348" s="9" t="s">
        <v>1658</v>
      </c>
      <c r="M348" s="12">
        <v>2670689000</v>
      </c>
      <c r="N348" s="9" t="s">
        <v>1585</v>
      </c>
    </row>
    <row r="349" spans="1:14" x14ac:dyDescent="0.25">
      <c r="A349" s="9" t="s">
        <v>973</v>
      </c>
      <c r="B349" s="10">
        <v>44561</v>
      </c>
      <c r="C349" s="11">
        <v>1</v>
      </c>
      <c r="D349" s="9" t="s">
        <v>974</v>
      </c>
      <c r="E349" s="11">
        <v>23515</v>
      </c>
      <c r="F349" s="9" t="s">
        <v>1654</v>
      </c>
      <c r="G349" s="9" t="s">
        <v>1581</v>
      </c>
      <c r="H349" s="9" t="s">
        <v>1582</v>
      </c>
      <c r="I349" s="9" t="s">
        <v>1583</v>
      </c>
      <c r="J349" s="10">
        <v>44561</v>
      </c>
      <c r="K349" s="9" t="s">
        <v>1657</v>
      </c>
      <c r="L349" s="9" t="s">
        <v>1658</v>
      </c>
      <c r="M349" s="12">
        <v>15299327000</v>
      </c>
      <c r="N349" s="9" t="s">
        <v>1585</v>
      </c>
    </row>
    <row r="350" spans="1:14" x14ac:dyDescent="0.25">
      <c r="A350" s="9" t="s">
        <v>975</v>
      </c>
      <c r="B350" s="10">
        <v>44561</v>
      </c>
      <c r="C350" s="11">
        <v>1</v>
      </c>
      <c r="D350" s="9" t="s">
        <v>976</v>
      </c>
      <c r="E350" s="11">
        <v>25313</v>
      </c>
      <c r="F350" s="9" t="s">
        <v>1654</v>
      </c>
      <c r="G350" s="9" t="s">
        <v>1581</v>
      </c>
      <c r="H350" s="9" t="s">
        <v>1582</v>
      </c>
      <c r="I350" s="9" t="s">
        <v>1583</v>
      </c>
      <c r="J350" s="10">
        <v>44561</v>
      </c>
      <c r="K350" s="9" t="s">
        <v>1657</v>
      </c>
      <c r="L350" s="9" t="s">
        <v>1658</v>
      </c>
      <c r="M350" s="12">
        <v>2435000</v>
      </c>
      <c r="N350" s="9" t="s">
        <v>1585</v>
      </c>
    </row>
    <row r="351" spans="1:14" x14ac:dyDescent="0.25">
      <c r="A351" s="9" t="s">
        <v>977</v>
      </c>
      <c r="B351" s="10">
        <v>44561</v>
      </c>
      <c r="C351" s="11">
        <v>1</v>
      </c>
      <c r="D351" s="9" t="s">
        <v>978</v>
      </c>
      <c r="E351" s="11">
        <v>22861</v>
      </c>
      <c r="F351" s="9" t="s">
        <v>1654</v>
      </c>
      <c r="G351" s="9" t="s">
        <v>1581</v>
      </c>
      <c r="H351" s="9" t="s">
        <v>1588</v>
      </c>
      <c r="I351" s="9" t="s">
        <v>1583</v>
      </c>
      <c r="J351" s="10">
        <v>44561</v>
      </c>
      <c r="K351" s="9" t="s">
        <v>1657</v>
      </c>
      <c r="L351" s="9" t="s">
        <v>1658</v>
      </c>
      <c r="M351" s="12">
        <v>0</v>
      </c>
      <c r="N351" s="9" t="s">
        <v>1585</v>
      </c>
    </row>
    <row r="352" spans="1:14" x14ac:dyDescent="0.25">
      <c r="A352" s="9" t="s">
        <v>979</v>
      </c>
      <c r="B352" s="10">
        <v>44561</v>
      </c>
      <c r="C352" s="11">
        <v>1</v>
      </c>
      <c r="D352" s="9" t="s">
        <v>980</v>
      </c>
      <c r="E352" s="11">
        <v>25542</v>
      </c>
      <c r="F352" s="9" t="s">
        <v>1654</v>
      </c>
      <c r="G352" s="9" t="s">
        <v>1581</v>
      </c>
      <c r="H352" s="9" t="s">
        <v>1582</v>
      </c>
      <c r="I352" s="9" t="s">
        <v>1583</v>
      </c>
      <c r="J352" s="10">
        <v>44561</v>
      </c>
      <c r="K352" s="9" t="s">
        <v>1657</v>
      </c>
      <c r="L352" s="9" t="s">
        <v>1658</v>
      </c>
      <c r="M352" s="12">
        <v>604068000</v>
      </c>
      <c r="N352" s="9" t="s">
        <v>1585</v>
      </c>
    </row>
    <row r="353" spans="1:14" x14ac:dyDescent="0.25">
      <c r="A353" s="9" t="s">
        <v>981</v>
      </c>
      <c r="B353" s="10">
        <v>44561</v>
      </c>
      <c r="C353" s="11">
        <v>1</v>
      </c>
      <c r="D353" s="9" t="s">
        <v>276</v>
      </c>
      <c r="E353" s="11">
        <v>8745</v>
      </c>
      <c r="F353" s="9" t="s">
        <v>1654</v>
      </c>
      <c r="G353" s="9" t="s">
        <v>1581</v>
      </c>
      <c r="H353" s="9" t="s">
        <v>1582</v>
      </c>
      <c r="I353" s="9" t="s">
        <v>1583</v>
      </c>
      <c r="J353" s="10">
        <v>44561</v>
      </c>
      <c r="K353" s="9" t="s">
        <v>1657</v>
      </c>
      <c r="L353" s="9" t="s">
        <v>1658</v>
      </c>
      <c r="M353" s="12">
        <v>1687000</v>
      </c>
      <c r="N353" s="9" t="s">
        <v>1585</v>
      </c>
    </row>
    <row r="354" spans="1:14" x14ac:dyDescent="0.25">
      <c r="A354" s="9" t="s">
        <v>982</v>
      </c>
      <c r="B354" s="10">
        <v>44561</v>
      </c>
      <c r="C354" s="11">
        <v>1</v>
      </c>
      <c r="D354" s="9" t="s">
        <v>354</v>
      </c>
      <c r="E354" s="11">
        <v>13986</v>
      </c>
      <c r="F354" s="9" t="s">
        <v>1654</v>
      </c>
      <c r="G354" s="9" t="s">
        <v>1581</v>
      </c>
      <c r="H354" s="9" t="s">
        <v>1582</v>
      </c>
      <c r="I354" s="9" t="s">
        <v>1583</v>
      </c>
      <c r="J354" s="10">
        <v>44561</v>
      </c>
      <c r="K354" s="9" t="s">
        <v>1657</v>
      </c>
      <c r="L354" s="9" t="s">
        <v>1658</v>
      </c>
      <c r="M354" s="12">
        <v>95023092000</v>
      </c>
      <c r="N354" s="9" t="s">
        <v>1585</v>
      </c>
    </row>
    <row r="355" spans="1:14" x14ac:dyDescent="0.25">
      <c r="A355" s="9" t="s">
        <v>983</v>
      </c>
      <c r="B355" s="10">
        <v>44561</v>
      </c>
      <c r="C355" s="11">
        <v>2</v>
      </c>
      <c r="D355" s="9" t="s">
        <v>67</v>
      </c>
      <c r="E355" s="11">
        <v>22349</v>
      </c>
      <c r="F355" s="9" t="s">
        <v>1654</v>
      </c>
      <c r="G355" s="9" t="s">
        <v>1581</v>
      </c>
      <c r="H355" s="9" t="s">
        <v>1582</v>
      </c>
      <c r="I355" s="9" t="s">
        <v>1583</v>
      </c>
      <c r="J355" s="10">
        <v>44561</v>
      </c>
      <c r="K355" s="9" t="s">
        <v>1657</v>
      </c>
      <c r="L355" s="9" t="s">
        <v>1658</v>
      </c>
      <c r="M355" s="12">
        <v>96756000</v>
      </c>
      <c r="N355" s="9" t="s">
        <v>1585</v>
      </c>
    </row>
    <row r="356" spans="1:14" x14ac:dyDescent="0.25">
      <c r="A356" s="9" t="s">
        <v>984</v>
      </c>
      <c r="B356" s="10">
        <v>44561</v>
      </c>
      <c r="C356" s="11">
        <v>1</v>
      </c>
      <c r="D356" s="9" t="s">
        <v>172</v>
      </c>
      <c r="E356" s="11">
        <v>21350</v>
      </c>
      <c r="F356" s="9" t="s">
        <v>1654</v>
      </c>
      <c r="G356" s="9" t="s">
        <v>1581</v>
      </c>
      <c r="H356" s="9" t="s">
        <v>1582</v>
      </c>
      <c r="I356" s="9" t="s">
        <v>1583</v>
      </c>
      <c r="J356" s="10">
        <v>44561</v>
      </c>
      <c r="K356" s="9" t="s">
        <v>1657</v>
      </c>
      <c r="L356" s="9" t="s">
        <v>1658</v>
      </c>
      <c r="M356" s="12">
        <v>1141242000</v>
      </c>
      <c r="N356" s="9" t="s">
        <v>1585</v>
      </c>
    </row>
    <row r="357" spans="1:14" x14ac:dyDescent="0.25">
      <c r="A357" s="9" t="s">
        <v>985</v>
      </c>
      <c r="B357" s="10">
        <v>44561</v>
      </c>
      <c r="C357" s="11">
        <v>1</v>
      </c>
      <c r="D357" s="9" t="s">
        <v>254</v>
      </c>
      <c r="E357" s="11">
        <v>19739</v>
      </c>
      <c r="F357" s="9" t="s">
        <v>1654</v>
      </c>
      <c r="G357" s="9" t="s">
        <v>1581</v>
      </c>
      <c r="H357" s="9" t="s">
        <v>1582</v>
      </c>
      <c r="I357" s="9" t="s">
        <v>1583</v>
      </c>
      <c r="J357" s="10">
        <v>44561</v>
      </c>
      <c r="K357" s="9" t="s">
        <v>1657</v>
      </c>
      <c r="L357" s="9" t="s">
        <v>1658</v>
      </c>
      <c r="M357" s="12">
        <v>9629216000</v>
      </c>
      <c r="N357" s="9" t="s">
        <v>1585</v>
      </c>
    </row>
    <row r="358" spans="1:14" x14ac:dyDescent="0.25">
      <c r="A358" s="9" t="s">
        <v>986</v>
      </c>
      <c r="B358" s="10">
        <v>44561</v>
      </c>
      <c r="C358" s="11">
        <v>1</v>
      </c>
      <c r="D358" s="9" t="s">
        <v>987</v>
      </c>
      <c r="E358" s="11">
        <v>25690</v>
      </c>
      <c r="F358" s="9" t="s">
        <v>1654</v>
      </c>
      <c r="G358" s="9" t="s">
        <v>1581</v>
      </c>
      <c r="H358" s="9" t="s">
        <v>1582</v>
      </c>
      <c r="I358" s="9" t="s">
        <v>1583</v>
      </c>
      <c r="J358" s="10">
        <v>44561</v>
      </c>
      <c r="K358" s="9" t="s">
        <v>1657</v>
      </c>
      <c r="L358" s="9" t="s">
        <v>1658</v>
      </c>
      <c r="M358" s="12">
        <v>1824016000</v>
      </c>
      <c r="N358" s="9" t="s">
        <v>1585</v>
      </c>
    </row>
    <row r="359" spans="1:14" x14ac:dyDescent="0.25">
      <c r="A359" s="9" t="s">
        <v>988</v>
      </c>
      <c r="B359" s="10">
        <v>44561</v>
      </c>
      <c r="C359" s="11">
        <v>2</v>
      </c>
      <c r="D359" s="9" t="s">
        <v>989</v>
      </c>
      <c r="E359" s="11">
        <v>25275</v>
      </c>
      <c r="F359" s="9" t="s">
        <v>1654</v>
      </c>
      <c r="G359" s="9" t="s">
        <v>1581</v>
      </c>
      <c r="H359" s="9" t="s">
        <v>1582</v>
      </c>
      <c r="I359" s="9" t="s">
        <v>1583</v>
      </c>
      <c r="J359" s="10">
        <v>44561</v>
      </c>
      <c r="K359" s="9" t="s">
        <v>1657</v>
      </c>
      <c r="L359" s="9" t="s">
        <v>1658</v>
      </c>
      <c r="M359" s="12">
        <v>120000000</v>
      </c>
      <c r="N359" s="9" t="s">
        <v>1585</v>
      </c>
    </row>
    <row r="360" spans="1:14" x14ac:dyDescent="0.25">
      <c r="A360" s="9" t="s">
        <v>990</v>
      </c>
      <c r="B360" s="10">
        <v>44561</v>
      </c>
      <c r="C360" s="11">
        <v>1</v>
      </c>
      <c r="D360" s="9" t="s">
        <v>991</v>
      </c>
      <c r="E360" s="11">
        <v>25259</v>
      </c>
      <c r="F360" s="9" t="s">
        <v>1654</v>
      </c>
      <c r="G360" s="9" t="s">
        <v>1581</v>
      </c>
      <c r="H360" s="9" t="s">
        <v>1582</v>
      </c>
      <c r="I360" s="9" t="s">
        <v>1583</v>
      </c>
      <c r="J360" s="10">
        <v>44561</v>
      </c>
      <c r="K360" s="9" t="s">
        <v>1657</v>
      </c>
      <c r="L360" s="9" t="s">
        <v>1658</v>
      </c>
      <c r="M360" s="12">
        <v>8317000</v>
      </c>
      <c r="N360" s="9" t="s">
        <v>1585</v>
      </c>
    </row>
    <row r="361" spans="1:14" x14ac:dyDescent="0.25">
      <c r="A361" s="9" t="s">
        <v>992</v>
      </c>
      <c r="B361" s="10">
        <v>44561</v>
      </c>
      <c r="C361" s="11">
        <v>1</v>
      </c>
      <c r="D361" s="9" t="s">
        <v>115</v>
      </c>
      <c r="E361" s="11">
        <v>2453</v>
      </c>
      <c r="F361" s="9" t="s">
        <v>1654</v>
      </c>
      <c r="G361" s="9" t="s">
        <v>1581</v>
      </c>
      <c r="H361" s="9" t="s">
        <v>1582</v>
      </c>
      <c r="I361" s="9" t="s">
        <v>1583</v>
      </c>
      <c r="J361" s="10">
        <v>44561</v>
      </c>
      <c r="K361" s="9" t="s">
        <v>1657</v>
      </c>
      <c r="L361" s="9" t="s">
        <v>1658</v>
      </c>
      <c r="M361" s="12">
        <v>942713000</v>
      </c>
      <c r="N361" s="9" t="s">
        <v>1585</v>
      </c>
    </row>
    <row r="362" spans="1:14" x14ac:dyDescent="0.25">
      <c r="A362" s="9" t="s">
        <v>993</v>
      </c>
      <c r="B362" s="10">
        <v>44561</v>
      </c>
      <c r="C362" s="11">
        <v>1</v>
      </c>
      <c r="D362" s="9" t="s">
        <v>994</v>
      </c>
      <c r="E362" s="11">
        <v>5983</v>
      </c>
      <c r="F362" s="9" t="s">
        <v>1654</v>
      </c>
      <c r="G362" s="9" t="s">
        <v>1581</v>
      </c>
      <c r="H362" s="9" t="s">
        <v>1582</v>
      </c>
      <c r="I362" s="9" t="s">
        <v>1583</v>
      </c>
      <c r="J362" s="10">
        <v>44561</v>
      </c>
      <c r="K362" s="9" t="s">
        <v>1657</v>
      </c>
      <c r="L362" s="9" t="s">
        <v>1658</v>
      </c>
      <c r="M362" s="12">
        <v>0</v>
      </c>
      <c r="N362" s="9" t="s">
        <v>1585</v>
      </c>
    </row>
    <row r="363" spans="1:14" x14ac:dyDescent="0.25">
      <c r="A363" s="9" t="s">
        <v>995</v>
      </c>
      <c r="B363" s="10">
        <v>44561</v>
      </c>
      <c r="C363" s="11">
        <v>2</v>
      </c>
      <c r="D363" s="9" t="s">
        <v>996</v>
      </c>
      <c r="E363" s="11">
        <v>26182</v>
      </c>
      <c r="F363" s="9" t="s">
        <v>1654</v>
      </c>
      <c r="G363" s="9" t="s">
        <v>1581</v>
      </c>
      <c r="H363" s="9" t="s">
        <v>1582</v>
      </c>
      <c r="I363" s="9" t="s">
        <v>1583</v>
      </c>
      <c r="J363" s="10">
        <v>44561</v>
      </c>
      <c r="K363" s="9" t="s">
        <v>1657</v>
      </c>
      <c r="L363" s="9" t="s">
        <v>1658</v>
      </c>
      <c r="M363" s="12">
        <v>245909000</v>
      </c>
      <c r="N363" s="9" t="s">
        <v>1585</v>
      </c>
    </row>
    <row r="364" spans="1:14" x14ac:dyDescent="0.25">
      <c r="A364" s="9" t="s">
        <v>997</v>
      </c>
      <c r="B364" s="10">
        <v>44561</v>
      </c>
      <c r="C364" s="11">
        <v>1</v>
      </c>
      <c r="D364" s="9" t="s">
        <v>279</v>
      </c>
      <c r="E364" s="11">
        <v>8818</v>
      </c>
      <c r="F364" s="9" t="s">
        <v>1654</v>
      </c>
      <c r="G364" s="9" t="s">
        <v>1581</v>
      </c>
      <c r="H364" s="9" t="s">
        <v>1582</v>
      </c>
      <c r="I364" s="9" t="s">
        <v>1583</v>
      </c>
      <c r="J364" s="10">
        <v>44561</v>
      </c>
      <c r="K364" s="9" t="s">
        <v>1657</v>
      </c>
      <c r="L364" s="9" t="s">
        <v>1658</v>
      </c>
      <c r="M364" s="12">
        <v>1971000</v>
      </c>
      <c r="N364" s="9" t="s">
        <v>1585</v>
      </c>
    </row>
    <row r="365" spans="1:14" x14ac:dyDescent="0.25">
      <c r="A365" s="9" t="s">
        <v>998</v>
      </c>
      <c r="B365" s="10">
        <v>44561</v>
      </c>
      <c r="C365" s="11">
        <v>1</v>
      </c>
      <c r="D365" s="9" t="s">
        <v>270</v>
      </c>
      <c r="E365" s="11">
        <v>4782</v>
      </c>
      <c r="F365" s="9" t="s">
        <v>1654</v>
      </c>
      <c r="G365" s="9" t="s">
        <v>1581</v>
      </c>
      <c r="H365" s="9" t="s">
        <v>1582</v>
      </c>
      <c r="I365" s="9" t="s">
        <v>1583</v>
      </c>
      <c r="J365" s="10">
        <v>44561</v>
      </c>
      <c r="K365" s="9" t="s">
        <v>1657</v>
      </c>
      <c r="L365" s="9" t="s">
        <v>1658</v>
      </c>
      <c r="M365" s="12">
        <v>12566672000</v>
      </c>
      <c r="N365" s="9" t="s">
        <v>1585</v>
      </c>
    </row>
    <row r="366" spans="1:14" x14ac:dyDescent="0.25">
      <c r="A366" s="9" t="s">
        <v>999</v>
      </c>
      <c r="B366" s="10">
        <v>44561</v>
      </c>
      <c r="C366" s="11">
        <v>1</v>
      </c>
      <c r="D366" s="9" t="s">
        <v>1000</v>
      </c>
      <c r="E366" s="11">
        <v>9954</v>
      </c>
      <c r="F366" s="9" t="s">
        <v>1654</v>
      </c>
      <c r="G366" s="9" t="s">
        <v>1581</v>
      </c>
      <c r="H366" s="9" t="s">
        <v>1582</v>
      </c>
      <c r="I366" s="9" t="s">
        <v>1583</v>
      </c>
      <c r="J366" s="10">
        <v>44561</v>
      </c>
      <c r="K366" s="9" t="s">
        <v>1657</v>
      </c>
      <c r="L366" s="9" t="s">
        <v>1658</v>
      </c>
      <c r="M366" s="12">
        <v>116000</v>
      </c>
      <c r="N366" s="9" t="s">
        <v>1585</v>
      </c>
    </row>
    <row r="367" spans="1:14" x14ac:dyDescent="0.25">
      <c r="A367" s="9" t="s">
        <v>1003</v>
      </c>
      <c r="B367" s="10">
        <v>44561</v>
      </c>
      <c r="C367" s="11">
        <v>1</v>
      </c>
      <c r="D367" s="9" t="s">
        <v>1004</v>
      </c>
      <c r="E367" s="11">
        <v>4707</v>
      </c>
      <c r="F367" s="9" t="s">
        <v>1654</v>
      </c>
      <c r="G367" s="9" t="s">
        <v>1581</v>
      </c>
      <c r="H367" s="9" t="s">
        <v>1582</v>
      </c>
      <c r="I367" s="9" t="s">
        <v>1583</v>
      </c>
      <c r="J367" s="10">
        <v>44561</v>
      </c>
      <c r="K367" s="9" t="s">
        <v>1657</v>
      </c>
      <c r="L367" s="9" t="s">
        <v>1658</v>
      </c>
      <c r="M367" s="12">
        <v>73000</v>
      </c>
      <c r="N367" s="9" t="s">
        <v>1585</v>
      </c>
    </row>
    <row r="368" spans="1:14" x14ac:dyDescent="0.25">
      <c r="A368" s="9" t="s">
        <v>1005</v>
      </c>
      <c r="B368" s="10">
        <v>44561</v>
      </c>
      <c r="C368" s="11">
        <v>1</v>
      </c>
      <c r="D368" s="9" t="s">
        <v>1006</v>
      </c>
      <c r="E368" s="11">
        <v>23370</v>
      </c>
      <c r="F368" s="9" t="s">
        <v>1654</v>
      </c>
      <c r="G368" s="9" t="s">
        <v>1581</v>
      </c>
      <c r="H368" s="9" t="s">
        <v>1582</v>
      </c>
      <c r="I368" s="9" t="s">
        <v>1583</v>
      </c>
      <c r="J368" s="10">
        <v>44561</v>
      </c>
      <c r="K368" s="9" t="s">
        <v>1657</v>
      </c>
      <c r="L368" s="9" t="s">
        <v>1658</v>
      </c>
      <c r="M368" s="12">
        <v>216478000</v>
      </c>
      <c r="N368" s="9" t="s">
        <v>1585</v>
      </c>
    </row>
    <row r="369" spans="1:14" x14ac:dyDescent="0.25">
      <c r="A369" s="9" t="s">
        <v>1007</v>
      </c>
      <c r="B369" s="10">
        <v>44561</v>
      </c>
      <c r="C369" s="11">
        <v>2</v>
      </c>
      <c r="D369" s="9" t="s">
        <v>123</v>
      </c>
      <c r="E369" s="11">
        <v>3077</v>
      </c>
      <c r="F369" s="9" t="s">
        <v>1654</v>
      </c>
      <c r="G369" s="9" t="s">
        <v>1581</v>
      </c>
      <c r="H369" s="9" t="s">
        <v>1582</v>
      </c>
      <c r="I369" s="9" t="s">
        <v>1583</v>
      </c>
      <c r="J369" s="10">
        <v>44561</v>
      </c>
      <c r="K369" s="9" t="s">
        <v>1657</v>
      </c>
      <c r="L369" s="9" t="s">
        <v>1658</v>
      </c>
      <c r="M369" s="12">
        <v>133133000</v>
      </c>
      <c r="N369" s="9" t="s">
        <v>1585</v>
      </c>
    </row>
    <row r="370" spans="1:14" x14ac:dyDescent="0.25">
      <c r="A370" s="9" t="s">
        <v>1008</v>
      </c>
      <c r="B370" s="10">
        <v>44561</v>
      </c>
      <c r="C370" s="11">
        <v>3</v>
      </c>
      <c r="D370" s="9" t="s">
        <v>136</v>
      </c>
      <c r="E370" s="11">
        <v>19445</v>
      </c>
      <c r="F370" s="9" t="s">
        <v>1654</v>
      </c>
      <c r="G370" s="9" t="s">
        <v>1581</v>
      </c>
      <c r="H370" s="9" t="s">
        <v>1582</v>
      </c>
      <c r="I370" s="9" t="s">
        <v>1583</v>
      </c>
      <c r="J370" s="10">
        <v>44561</v>
      </c>
      <c r="K370" s="9" t="s">
        <v>1657</v>
      </c>
      <c r="L370" s="9" t="s">
        <v>1658</v>
      </c>
      <c r="M370" s="12">
        <v>4050395000</v>
      </c>
      <c r="N370" s="9" t="s">
        <v>1585</v>
      </c>
    </row>
    <row r="371" spans="1:14" x14ac:dyDescent="0.25">
      <c r="A371" s="9" t="s">
        <v>1009</v>
      </c>
      <c r="B371" s="10">
        <v>44561</v>
      </c>
      <c r="C371" s="11">
        <v>1</v>
      </c>
      <c r="D371" s="9" t="s">
        <v>1010</v>
      </c>
      <c r="E371" s="11">
        <v>23574</v>
      </c>
      <c r="F371" s="9" t="s">
        <v>1654</v>
      </c>
      <c r="G371" s="9" t="s">
        <v>1581</v>
      </c>
      <c r="H371" s="9" t="s">
        <v>1582</v>
      </c>
      <c r="I371" s="9" t="s">
        <v>1583</v>
      </c>
      <c r="J371" s="10">
        <v>44561</v>
      </c>
      <c r="K371" s="9" t="s">
        <v>1657</v>
      </c>
      <c r="L371" s="9" t="s">
        <v>1658</v>
      </c>
      <c r="M371" s="12">
        <v>584989000</v>
      </c>
      <c r="N371" s="9" t="s">
        <v>1585</v>
      </c>
    </row>
    <row r="372" spans="1:14" x14ac:dyDescent="0.25">
      <c r="A372" s="9" t="s">
        <v>1011</v>
      </c>
      <c r="B372" s="10">
        <v>44561</v>
      </c>
      <c r="C372" s="11">
        <v>1</v>
      </c>
      <c r="D372" s="9" t="s">
        <v>1012</v>
      </c>
      <c r="E372" s="11">
        <v>23159</v>
      </c>
      <c r="F372" s="9" t="s">
        <v>1654</v>
      </c>
      <c r="G372" s="9" t="s">
        <v>1581</v>
      </c>
      <c r="H372" s="9" t="s">
        <v>1582</v>
      </c>
      <c r="I372" s="9" t="s">
        <v>1583</v>
      </c>
      <c r="J372" s="10">
        <v>44561</v>
      </c>
      <c r="K372" s="9" t="s">
        <v>1657</v>
      </c>
      <c r="L372" s="9" t="s">
        <v>1658</v>
      </c>
      <c r="M372" s="12">
        <v>28000</v>
      </c>
      <c r="N372" s="9" t="s">
        <v>1585</v>
      </c>
    </row>
    <row r="373" spans="1:14" x14ac:dyDescent="0.25">
      <c r="A373" s="9" t="s">
        <v>1013</v>
      </c>
      <c r="B373" s="10">
        <v>44561</v>
      </c>
      <c r="C373" s="11">
        <v>1</v>
      </c>
      <c r="D373" s="9" t="s">
        <v>1014</v>
      </c>
      <c r="E373" s="11">
        <v>26760</v>
      </c>
      <c r="F373" s="9" t="s">
        <v>1654</v>
      </c>
      <c r="G373" s="9" t="s">
        <v>1581</v>
      </c>
      <c r="H373" s="9" t="s">
        <v>1582</v>
      </c>
      <c r="I373" s="9" t="s">
        <v>1583</v>
      </c>
      <c r="J373" s="10">
        <v>44561</v>
      </c>
      <c r="K373" s="9" t="s">
        <v>1657</v>
      </c>
      <c r="L373" s="9" t="s">
        <v>1658</v>
      </c>
      <c r="M373" s="12">
        <v>219102000</v>
      </c>
      <c r="N373" s="9" t="s">
        <v>1585</v>
      </c>
    </row>
    <row r="374" spans="1:14" x14ac:dyDescent="0.25">
      <c r="A374" s="9" t="s">
        <v>1015</v>
      </c>
      <c r="B374" s="10">
        <v>44561</v>
      </c>
      <c r="C374" s="11">
        <v>1</v>
      </c>
      <c r="D374" s="9" t="s">
        <v>1016</v>
      </c>
      <c r="E374" s="11">
        <v>26336</v>
      </c>
      <c r="F374" s="9" t="s">
        <v>1654</v>
      </c>
      <c r="G374" s="9" t="s">
        <v>1581</v>
      </c>
      <c r="H374" s="9" t="s">
        <v>1582</v>
      </c>
      <c r="I374" s="9" t="s">
        <v>1583</v>
      </c>
      <c r="J374" s="10">
        <v>44561</v>
      </c>
      <c r="K374" s="9" t="s">
        <v>1657</v>
      </c>
      <c r="L374" s="9" t="s">
        <v>1658</v>
      </c>
      <c r="M374" s="12">
        <v>24392000</v>
      </c>
      <c r="N374" s="9" t="s">
        <v>1585</v>
      </c>
    </row>
    <row r="375" spans="1:14" x14ac:dyDescent="0.25">
      <c r="A375" s="9" t="s">
        <v>1017</v>
      </c>
      <c r="B375" s="10">
        <v>44561</v>
      </c>
      <c r="C375" s="11">
        <v>2</v>
      </c>
      <c r="D375" s="9" t="s">
        <v>1018</v>
      </c>
      <c r="E375" s="11">
        <v>25836</v>
      </c>
      <c r="F375" s="9" t="s">
        <v>1654</v>
      </c>
      <c r="G375" s="9" t="s">
        <v>1581</v>
      </c>
      <c r="H375" s="9" t="s">
        <v>1582</v>
      </c>
      <c r="I375" s="9" t="s">
        <v>1583</v>
      </c>
      <c r="J375" s="10">
        <v>44561</v>
      </c>
      <c r="K375" s="9" t="s">
        <v>1657</v>
      </c>
      <c r="L375" s="9" t="s">
        <v>1658</v>
      </c>
      <c r="M375" s="12">
        <v>281866000</v>
      </c>
      <c r="N375" s="9" t="s">
        <v>1585</v>
      </c>
    </row>
    <row r="376" spans="1:14" x14ac:dyDescent="0.25">
      <c r="A376" s="9" t="s">
        <v>1019</v>
      </c>
      <c r="B376" s="10">
        <v>44561</v>
      </c>
      <c r="C376" s="11">
        <v>2</v>
      </c>
      <c r="D376" s="9" t="s">
        <v>1020</v>
      </c>
      <c r="E376" s="11">
        <v>25089</v>
      </c>
      <c r="F376" s="9" t="s">
        <v>1654</v>
      </c>
      <c r="G376" s="9" t="s">
        <v>1581</v>
      </c>
      <c r="H376" s="9" t="s">
        <v>1582</v>
      </c>
      <c r="I376" s="9" t="s">
        <v>1583</v>
      </c>
      <c r="J376" s="10">
        <v>44561</v>
      </c>
      <c r="K376" s="9" t="s">
        <v>1657</v>
      </c>
      <c r="L376" s="9" t="s">
        <v>1658</v>
      </c>
      <c r="M376" s="12">
        <v>968786000</v>
      </c>
      <c r="N376" s="9" t="s">
        <v>1585</v>
      </c>
    </row>
    <row r="377" spans="1:14" x14ac:dyDescent="0.25">
      <c r="A377" s="9" t="s">
        <v>1021</v>
      </c>
      <c r="B377" s="10">
        <v>44561</v>
      </c>
      <c r="C377" s="11">
        <v>1</v>
      </c>
      <c r="D377" s="9" t="s">
        <v>1022</v>
      </c>
      <c r="E377" s="11">
        <v>25933</v>
      </c>
      <c r="F377" s="9" t="s">
        <v>1654</v>
      </c>
      <c r="G377" s="9" t="s">
        <v>1581</v>
      </c>
      <c r="H377" s="9" t="s">
        <v>1582</v>
      </c>
      <c r="I377" s="9" t="s">
        <v>1583</v>
      </c>
      <c r="J377" s="10">
        <v>44561</v>
      </c>
      <c r="K377" s="9" t="s">
        <v>1657</v>
      </c>
      <c r="L377" s="9" t="s">
        <v>1658</v>
      </c>
      <c r="M377" s="12">
        <v>144188000</v>
      </c>
      <c r="N377" s="9" t="s">
        <v>1585</v>
      </c>
    </row>
    <row r="378" spans="1:14" x14ac:dyDescent="0.25">
      <c r="A378" s="9" t="s">
        <v>1023</v>
      </c>
      <c r="B378" s="10">
        <v>44561</v>
      </c>
      <c r="C378" s="11">
        <v>1</v>
      </c>
      <c r="D378" s="9" t="s">
        <v>1024</v>
      </c>
      <c r="E378" s="11">
        <v>23523</v>
      </c>
      <c r="F378" s="9" t="s">
        <v>1654</v>
      </c>
      <c r="G378" s="9" t="s">
        <v>1581</v>
      </c>
      <c r="H378" s="9" t="s">
        <v>1588</v>
      </c>
      <c r="I378" s="9" t="s">
        <v>1583</v>
      </c>
      <c r="J378" s="10">
        <v>44561</v>
      </c>
      <c r="K378" s="9" t="s">
        <v>1657</v>
      </c>
      <c r="L378" s="9" t="s">
        <v>1658</v>
      </c>
      <c r="M378" s="12">
        <v>60158945000</v>
      </c>
      <c r="N378" s="9" t="s">
        <v>1585</v>
      </c>
    </row>
    <row r="379" spans="1:14" x14ac:dyDescent="0.25">
      <c r="A379" s="9" t="s">
        <v>1025</v>
      </c>
      <c r="B379" s="10">
        <v>44561</v>
      </c>
      <c r="C379" s="11">
        <v>1</v>
      </c>
      <c r="D379" s="9" t="s">
        <v>1026</v>
      </c>
      <c r="E379" s="11">
        <v>23868</v>
      </c>
      <c r="F379" s="9" t="s">
        <v>1654</v>
      </c>
      <c r="G379" s="9" t="s">
        <v>1581</v>
      </c>
      <c r="H379" s="9" t="s">
        <v>1588</v>
      </c>
      <c r="I379" s="9" t="s">
        <v>1583</v>
      </c>
      <c r="J379" s="10">
        <v>44561</v>
      </c>
      <c r="K379" s="9" t="s">
        <v>1657</v>
      </c>
      <c r="L379" s="9" t="s">
        <v>1658</v>
      </c>
      <c r="M379" s="12">
        <v>1227327000</v>
      </c>
      <c r="N379" s="9" t="s">
        <v>1585</v>
      </c>
    </row>
    <row r="380" spans="1:14" x14ac:dyDescent="0.25">
      <c r="A380" s="9" t="s">
        <v>1027</v>
      </c>
      <c r="B380" s="10">
        <v>44561</v>
      </c>
      <c r="C380" s="11">
        <v>1</v>
      </c>
      <c r="D380" s="9" t="s">
        <v>1028</v>
      </c>
      <c r="E380" s="11">
        <v>24236</v>
      </c>
      <c r="F380" s="9" t="s">
        <v>1654</v>
      </c>
      <c r="G380" s="9" t="s">
        <v>1581</v>
      </c>
      <c r="H380" s="9" t="s">
        <v>1582</v>
      </c>
      <c r="I380" s="9" t="s">
        <v>1583</v>
      </c>
      <c r="J380" s="10">
        <v>44561</v>
      </c>
      <c r="K380" s="9" t="s">
        <v>1657</v>
      </c>
      <c r="L380" s="9" t="s">
        <v>1658</v>
      </c>
      <c r="M380" s="12">
        <v>33074000</v>
      </c>
      <c r="N380" s="9" t="s">
        <v>1585</v>
      </c>
    </row>
    <row r="381" spans="1:14" x14ac:dyDescent="0.25">
      <c r="A381" s="9" t="s">
        <v>1029</v>
      </c>
      <c r="B381" s="10">
        <v>44561</v>
      </c>
      <c r="C381" s="11">
        <v>1</v>
      </c>
      <c r="D381" s="9" t="s">
        <v>1030</v>
      </c>
      <c r="E381" s="11">
        <v>26565</v>
      </c>
      <c r="F381" s="9" t="s">
        <v>1654</v>
      </c>
      <c r="G381" s="9" t="s">
        <v>1581</v>
      </c>
      <c r="H381" s="9" t="s">
        <v>1582</v>
      </c>
      <c r="I381" s="9" t="s">
        <v>1583</v>
      </c>
      <c r="J381" s="10">
        <v>44561</v>
      </c>
      <c r="K381" s="9" t="s">
        <v>1657</v>
      </c>
      <c r="L381" s="9" t="s">
        <v>1658</v>
      </c>
      <c r="M381" s="12">
        <v>1377448000</v>
      </c>
      <c r="N381" s="9" t="s">
        <v>1585</v>
      </c>
    </row>
    <row r="382" spans="1:14" x14ac:dyDescent="0.25">
      <c r="A382" s="9" t="s">
        <v>1031</v>
      </c>
      <c r="B382" s="10">
        <v>44561</v>
      </c>
      <c r="C382" s="11">
        <v>1</v>
      </c>
      <c r="D382" s="9" t="s">
        <v>1032</v>
      </c>
      <c r="E382" s="11">
        <v>23884</v>
      </c>
      <c r="F382" s="9" t="s">
        <v>1654</v>
      </c>
      <c r="G382" s="9" t="s">
        <v>1581</v>
      </c>
      <c r="H382" s="9" t="s">
        <v>1582</v>
      </c>
      <c r="I382" s="9" t="s">
        <v>1583</v>
      </c>
      <c r="J382" s="10">
        <v>44561</v>
      </c>
      <c r="K382" s="9" t="s">
        <v>1657</v>
      </c>
      <c r="L382" s="9" t="s">
        <v>1658</v>
      </c>
      <c r="M382" s="12">
        <v>898633000</v>
      </c>
      <c r="N382" s="9" t="s">
        <v>1585</v>
      </c>
    </row>
    <row r="383" spans="1:14" x14ac:dyDescent="0.25">
      <c r="A383" s="9" t="s">
        <v>1033</v>
      </c>
      <c r="B383" s="10">
        <v>44561</v>
      </c>
      <c r="C383" s="11">
        <v>1</v>
      </c>
      <c r="D383" s="9" t="s">
        <v>1034</v>
      </c>
      <c r="E383" s="11">
        <v>24775</v>
      </c>
      <c r="F383" s="9" t="s">
        <v>1654</v>
      </c>
      <c r="G383" s="9" t="s">
        <v>1581</v>
      </c>
      <c r="H383" s="9" t="s">
        <v>1582</v>
      </c>
      <c r="I383" s="9" t="s">
        <v>1583</v>
      </c>
      <c r="J383" s="10">
        <v>44561</v>
      </c>
      <c r="K383" s="9" t="s">
        <v>1657</v>
      </c>
      <c r="L383" s="9" t="s">
        <v>1658</v>
      </c>
      <c r="M383" s="12">
        <v>3466103000</v>
      </c>
      <c r="N383" s="9" t="s">
        <v>1585</v>
      </c>
    </row>
    <row r="384" spans="1:14" x14ac:dyDescent="0.25">
      <c r="A384" s="9" t="s">
        <v>1035</v>
      </c>
      <c r="B384" s="10">
        <v>44561</v>
      </c>
      <c r="C384" s="11">
        <v>1</v>
      </c>
      <c r="D384" s="9" t="s">
        <v>1036</v>
      </c>
      <c r="E384" s="11">
        <v>22942</v>
      </c>
      <c r="F384" s="9" t="s">
        <v>1654</v>
      </c>
      <c r="G384" s="9" t="s">
        <v>1581</v>
      </c>
      <c r="H384" s="9" t="s">
        <v>1582</v>
      </c>
      <c r="I384" s="9" t="s">
        <v>1583</v>
      </c>
      <c r="J384" s="10">
        <v>44561</v>
      </c>
      <c r="K384" s="9" t="s">
        <v>1657</v>
      </c>
      <c r="L384" s="9" t="s">
        <v>1658</v>
      </c>
      <c r="M384" s="12">
        <v>903560000</v>
      </c>
      <c r="N384" s="9" t="s">
        <v>1585</v>
      </c>
    </row>
    <row r="385" spans="1:14" x14ac:dyDescent="0.25">
      <c r="A385" s="9" t="s">
        <v>1037</v>
      </c>
      <c r="B385" s="10">
        <v>44561</v>
      </c>
      <c r="C385" s="11">
        <v>1</v>
      </c>
      <c r="D385" s="9" t="s">
        <v>1038</v>
      </c>
      <c r="E385" s="11">
        <v>24090</v>
      </c>
      <c r="F385" s="9" t="s">
        <v>1654</v>
      </c>
      <c r="G385" s="9" t="s">
        <v>1581</v>
      </c>
      <c r="H385" s="9" t="s">
        <v>1582</v>
      </c>
      <c r="I385" s="9" t="s">
        <v>1583</v>
      </c>
      <c r="J385" s="10">
        <v>44561</v>
      </c>
      <c r="K385" s="9" t="s">
        <v>1657</v>
      </c>
      <c r="L385" s="9" t="s">
        <v>1658</v>
      </c>
      <c r="M385" s="12">
        <v>661379000</v>
      </c>
      <c r="N385" s="9" t="s">
        <v>1585</v>
      </c>
    </row>
    <row r="386" spans="1:14" x14ac:dyDescent="0.25">
      <c r="A386" s="9" t="s">
        <v>1039</v>
      </c>
      <c r="B386" s="10">
        <v>44561</v>
      </c>
      <c r="C386" s="11">
        <v>1</v>
      </c>
      <c r="D386" s="9" t="s">
        <v>1040</v>
      </c>
      <c r="E386" s="11">
        <v>25909</v>
      </c>
      <c r="F386" s="9" t="s">
        <v>1654</v>
      </c>
      <c r="G386" s="9" t="s">
        <v>1581</v>
      </c>
      <c r="H386" s="9" t="s">
        <v>1582</v>
      </c>
      <c r="I386" s="9" t="s">
        <v>1583</v>
      </c>
      <c r="J386" s="10">
        <v>44561</v>
      </c>
      <c r="K386" s="9" t="s">
        <v>1657</v>
      </c>
      <c r="L386" s="9" t="s">
        <v>1658</v>
      </c>
      <c r="M386" s="12">
        <v>194476000</v>
      </c>
      <c r="N386" s="9" t="s">
        <v>1585</v>
      </c>
    </row>
    <row r="387" spans="1:14" x14ac:dyDescent="0.25">
      <c r="A387" s="9" t="s">
        <v>1041</v>
      </c>
      <c r="B387" s="10">
        <v>44561</v>
      </c>
      <c r="C387" s="11">
        <v>1</v>
      </c>
      <c r="D387" s="9" t="s">
        <v>1042</v>
      </c>
      <c r="E387" s="11">
        <v>23922</v>
      </c>
      <c r="F387" s="9" t="s">
        <v>1654</v>
      </c>
      <c r="G387" s="9" t="s">
        <v>1581</v>
      </c>
      <c r="H387" s="9" t="s">
        <v>1582</v>
      </c>
      <c r="I387" s="9" t="s">
        <v>1583</v>
      </c>
      <c r="J387" s="10">
        <v>44561</v>
      </c>
      <c r="K387" s="9" t="s">
        <v>1657</v>
      </c>
      <c r="L387" s="9" t="s">
        <v>1658</v>
      </c>
      <c r="M387" s="12">
        <v>631028000</v>
      </c>
      <c r="N387" s="9" t="s">
        <v>1585</v>
      </c>
    </row>
    <row r="388" spans="1:14" x14ac:dyDescent="0.25">
      <c r="A388" s="9" t="s">
        <v>1043</v>
      </c>
      <c r="B388" s="10">
        <v>44561</v>
      </c>
      <c r="C388" s="11">
        <v>1</v>
      </c>
      <c r="D388" s="9" t="s">
        <v>127</v>
      </c>
      <c r="E388" s="11">
        <v>3395</v>
      </c>
      <c r="F388" s="9" t="s">
        <v>1654</v>
      </c>
      <c r="G388" s="9" t="s">
        <v>1581</v>
      </c>
      <c r="H388" s="9" t="s">
        <v>1582</v>
      </c>
      <c r="I388" s="9" t="s">
        <v>1583</v>
      </c>
      <c r="J388" s="10">
        <v>44561</v>
      </c>
      <c r="K388" s="9" t="s">
        <v>1657</v>
      </c>
      <c r="L388" s="9" t="s">
        <v>1658</v>
      </c>
      <c r="M388" s="12">
        <v>114213000</v>
      </c>
      <c r="N388" s="9" t="s">
        <v>1585</v>
      </c>
    </row>
    <row r="389" spans="1:14" x14ac:dyDescent="0.25">
      <c r="A389" s="9" t="s">
        <v>1044</v>
      </c>
      <c r="B389" s="10">
        <v>44561</v>
      </c>
      <c r="C389" s="11">
        <v>1</v>
      </c>
      <c r="D389" s="9" t="s">
        <v>1045</v>
      </c>
      <c r="E389" s="11">
        <v>24155</v>
      </c>
      <c r="F389" s="9" t="s">
        <v>1654</v>
      </c>
      <c r="G389" s="9" t="s">
        <v>1581</v>
      </c>
      <c r="H389" s="9" t="s">
        <v>1582</v>
      </c>
      <c r="I389" s="9" t="s">
        <v>1583</v>
      </c>
      <c r="J389" s="10">
        <v>44561</v>
      </c>
      <c r="K389" s="9" t="s">
        <v>1657</v>
      </c>
      <c r="L389" s="9" t="s">
        <v>1658</v>
      </c>
      <c r="M389" s="12">
        <v>1448258000</v>
      </c>
      <c r="N389" s="9" t="s">
        <v>1585</v>
      </c>
    </row>
    <row r="390" spans="1:14" x14ac:dyDescent="0.25">
      <c r="A390" s="9" t="s">
        <v>1046</v>
      </c>
      <c r="B390" s="10">
        <v>44561</v>
      </c>
      <c r="C390" s="11">
        <v>1</v>
      </c>
      <c r="D390" s="9" t="s">
        <v>1047</v>
      </c>
      <c r="E390" s="11">
        <v>3271</v>
      </c>
      <c r="F390" s="9" t="s">
        <v>1654</v>
      </c>
      <c r="G390" s="9" t="s">
        <v>1581</v>
      </c>
      <c r="H390" s="9" t="s">
        <v>1582</v>
      </c>
      <c r="I390" s="9" t="s">
        <v>1583</v>
      </c>
      <c r="J390" s="10">
        <v>44561</v>
      </c>
      <c r="K390" s="9" t="s">
        <v>1657</v>
      </c>
      <c r="L390" s="9" t="s">
        <v>1658</v>
      </c>
      <c r="M390" s="12">
        <v>794232000</v>
      </c>
      <c r="N390" s="9" t="s">
        <v>1585</v>
      </c>
    </row>
    <row r="391" spans="1:14" x14ac:dyDescent="0.25">
      <c r="A391" s="9" t="s">
        <v>1048</v>
      </c>
      <c r="B391" s="10">
        <v>44561</v>
      </c>
      <c r="C391" s="11">
        <v>1</v>
      </c>
      <c r="D391" s="9" t="s">
        <v>1049</v>
      </c>
      <c r="E391" s="11">
        <v>23833</v>
      </c>
      <c r="F391" s="9" t="s">
        <v>1654</v>
      </c>
      <c r="G391" s="9" t="s">
        <v>1581</v>
      </c>
      <c r="H391" s="9" t="s">
        <v>1582</v>
      </c>
      <c r="I391" s="9" t="s">
        <v>1583</v>
      </c>
      <c r="J391" s="10">
        <v>44561</v>
      </c>
      <c r="K391" s="9" t="s">
        <v>1657</v>
      </c>
      <c r="L391" s="9" t="s">
        <v>1658</v>
      </c>
      <c r="M391" s="12">
        <v>954297000</v>
      </c>
      <c r="N391" s="9" t="s">
        <v>1585</v>
      </c>
    </row>
    <row r="392" spans="1:14" x14ac:dyDescent="0.25">
      <c r="A392" s="9" t="s">
        <v>1050</v>
      </c>
      <c r="B392" s="10">
        <v>44561</v>
      </c>
      <c r="C392" s="11">
        <v>1</v>
      </c>
      <c r="D392" s="9" t="s">
        <v>1051</v>
      </c>
      <c r="E392" s="11">
        <v>23892</v>
      </c>
      <c r="F392" s="9" t="s">
        <v>1654</v>
      </c>
      <c r="G392" s="9" t="s">
        <v>1581</v>
      </c>
      <c r="H392" s="9" t="s">
        <v>1582</v>
      </c>
      <c r="I392" s="9" t="s">
        <v>1583</v>
      </c>
      <c r="J392" s="10">
        <v>44561</v>
      </c>
      <c r="K392" s="9" t="s">
        <v>1657</v>
      </c>
      <c r="L392" s="9" t="s">
        <v>1658</v>
      </c>
      <c r="M392" s="12">
        <v>135635000</v>
      </c>
      <c r="N392" s="9" t="s">
        <v>1585</v>
      </c>
    </row>
    <row r="393" spans="1:14" x14ac:dyDescent="0.25">
      <c r="A393" s="9" t="s">
        <v>1052</v>
      </c>
      <c r="B393" s="10">
        <v>44561</v>
      </c>
      <c r="C393" s="11">
        <v>1</v>
      </c>
      <c r="D393" s="9" t="s">
        <v>1053</v>
      </c>
      <c r="E393" s="11">
        <v>26085</v>
      </c>
      <c r="F393" s="9" t="s">
        <v>1654</v>
      </c>
      <c r="G393" s="9" t="s">
        <v>1581</v>
      </c>
      <c r="H393" s="9" t="s">
        <v>1582</v>
      </c>
      <c r="I393" s="9" t="s">
        <v>1583</v>
      </c>
      <c r="J393" s="10">
        <v>44561</v>
      </c>
      <c r="K393" s="9" t="s">
        <v>1657</v>
      </c>
      <c r="L393" s="9" t="s">
        <v>1658</v>
      </c>
      <c r="M393" s="12">
        <v>3375000</v>
      </c>
      <c r="N393" s="9" t="s">
        <v>1585</v>
      </c>
    </row>
    <row r="394" spans="1:14" x14ac:dyDescent="0.25">
      <c r="A394" s="9" t="s">
        <v>1054</v>
      </c>
      <c r="B394" s="10">
        <v>44561</v>
      </c>
      <c r="C394" s="11">
        <v>2</v>
      </c>
      <c r="D394" s="9" t="s">
        <v>1055</v>
      </c>
      <c r="E394" s="11">
        <v>23477</v>
      </c>
      <c r="F394" s="9" t="s">
        <v>1654</v>
      </c>
      <c r="G394" s="9" t="s">
        <v>1581</v>
      </c>
      <c r="H394" s="9" t="s">
        <v>1588</v>
      </c>
      <c r="I394" s="9" t="s">
        <v>1583</v>
      </c>
      <c r="J394" s="10">
        <v>44561</v>
      </c>
      <c r="K394" s="9" t="s">
        <v>1657</v>
      </c>
      <c r="L394" s="9" t="s">
        <v>1658</v>
      </c>
      <c r="M394" s="12">
        <v>3344000</v>
      </c>
      <c r="N394" s="9" t="s">
        <v>1585</v>
      </c>
    </row>
    <row r="395" spans="1:14" x14ac:dyDescent="0.25">
      <c r="A395" s="9" t="s">
        <v>1056</v>
      </c>
      <c r="B395" s="10">
        <v>44561</v>
      </c>
      <c r="C395" s="11">
        <v>2</v>
      </c>
      <c r="D395" s="9" t="s">
        <v>1057</v>
      </c>
      <c r="E395" s="11">
        <v>25330</v>
      </c>
      <c r="F395" s="9" t="s">
        <v>1654</v>
      </c>
      <c r="G395" s="9" t="s">
        <v>1581</v>
      </c>
      <c r="H395" s="9" t="s">
        <v>1582</v>
      </c>
      <c r="I395" s="9" t="s">
        <v>1583</v>
      </c>
      <c r="J395" s="10">
        <v>44561</v>
      </c>
      <c r="K395" s="9" t="s">
        <v>1657</v>
      </c>
      <c r="L395" s="9" t="s">
        <v>1658</v>
      </c>
      <c r="M395" s="12">
        <v>598907000</v>
      </c>
      <c r="N395" s="9" t="s">
        <v>1585</v>
      </c>
    </row>
    <row r="396" spans="1:14" x14ac:dyDescent="0.25">
      <c r="A396" s="9" t="s">
        <v>1058</v>
      </c>
      <c r="B396" s="10">
        <v>44561</v>
      </c>
      <c r="C396" s="11">
        <v>1</v>
      </c>
      <c r="D396" s="9" t="s">
        <v>1059</v>
      </c>
      <c r="E396" s="11">
        <v>23507</v>
      </c>
      <c r="F396" s="9" t="s">
        <v>1654</v>
      </c>
      <c r="G396" s="9" t="s">
        <v>1581</v>
      </c>
      <c r="H396" s="9" t="s">
        <v>1582</v>
      </c>
      <c r="I396" s="9" t="s">
        <v>1583</v>
      </c>
      <c r="J396" s="10">
        <v>44561</v>
      </c>
      <c r="K396" s="9" t="s">
        <v>1657</v>
      </c>
      <c r="L396" s="9" t="s">
        <v>1658</v>
      </c>
      <c r="M396" s="12">
        <v>20000</v>
      </c>
      <c r="N396" s="9" t="s">
        <v>1585</v>
      </c>
    </row>
    <row r="397" spans="1:14" x14ac:dyDescent="0.25">
      <c r="A397" s="9" t="s">
        <v>1060</v>
      </c>
      <c r="B397" s="10">
        <v>44561</v>
      </c>
      <c r="C397" s="11">
        <v>1</v>
      </c>
      <c r="D397" s="9" t="s">
        <v>1061</v>
      </c>
      <c r="E397" s="11">
        <v>23760</v>
      </c>
      <c r="F397" s="9" t="s">
        <v>1654</v>
      </c>
      <c r="G397" s="9" t="s">
        <v>1581</v>
      </c>
      <c r="H397" s="9" t="s">
        <v>1582</v>
      </c>
      <c r="I397" s="9" t="s">
        <v>1583</v>
      </c>
      <c r="J397" s="10">
        <v>44561</v>
      </c>
      <c r="K397" s="9" t="s">
        <v>1657</v>
      </c>
      <c r="L397" s="9" t="s">
        <v>1658</v>
      </c>
      <c r="M397" s="12">
        <v>0</v>
      </c>
      <c r="N397" s="9" t="s">
        <v>1585</v>
      </c>
    </row>
    <row r="398" spans="1:14" x14ac:dyDescent="0.25">
      <c r="A398" s="9" t="s">
        <v>1062</v>
      </c>
      <c r="B398" s="10">
        <v>44561</v>
      </c>
      <c r="C398" s="11">
        <v>1</v>
      </c>
      <c r="D398" s="9" t="s">
        <v>1063</v>
      </c>
      <c r="E398" s="11">
        <v>26670</v>
      </c>
      <c r="F398" s="9" t="s">
        <v>1654</v>
      </c>
      <c r="G398" s="9" t="s">
        <v>1581</v>
      </c>
      <c r="H398" s="9" t="s">
        <v>1582</v>
      </c>
      <c r="I398" s="9" t="s">
        <v>1583</v>
      </c>
      <c r="J398" s="10">
        <v>44561</v>
      </c>
      <c r="K398" s="9" t="s">
        <v>1657</v>
      </c>
      <c r="L398" s="9" t="s">
        <v>1658</v>
      </c>
      <c r="M398" s="12">
        <v>526395000</v>
      </c>
      <c r="N398" s="9" t="s">
        <v>1585</v>
      </c>
    </row>
    <row r="399" spans="1:14" x14ac:dyDescent="0.25">
      <c r="A399" s="9" t="s">
        <v>1064</v>
      </c>
      <c r="B399" s="10">
        <v>44561</v>
      </c>
      <c r="C399" s="11">
        <v>1</v>
      </c>
      <c r="D399" s="9" t="s">
        <v>1065</v>
      </c>
      <c r="E399" s="11">
        <v>26662</v>
      </c>
      <c r="F399" s="9" t="s">
        <v>1654</v>
      </c>
      <c r="G399" s="9" t="s">
        <v>1581</v>
      </c>
      <c r="H399" s="9" t="s">
        <v>1582</v>
      </c>
      <c r="I399" s="9" t="s">
        <v>1583</v>
      </c>
      <c r="J399" s="10">
        <v>44561</v>
      </c>
      <c r="K399" s="9" t="s">
        <v>1657</v>
      </c>
      <c r="L399" s="9" t="s">
        <v>1658</v>
      </c>
      <c r="M399" s="12">
        <v>491076000</v>
      </c>
      <c r="N399" s="9" t="s">
        <v>1585</v>
      </c>
    </row>
    <row r="400" spans="1:14" x14ac:dyDescent="0.25">
      <c r="A400" s="9" t="s">
        <v>1066</v>
      </c>
      <c r="B400" s="10">
        <v>44561</v>
      </c>
      <c r="C400" s="11">
        <v>1</v>
      </c>
      <c r="D400" s="9" t="s">
        <v>1067</v>
      </c>
      <c r="E400" s="11">
        <v>26417</v>
      </c>
      <c r="F400" s="9" t="s">
        <v>1654</v>
      </c>
      <c r="G400" s="9" t="s">
        <v>1581</v>
      </c>
      <c r="H400" s="9" t="s">
        <v>1582</v>
      </c>
      <c r="I400" s="9" t="s">
        <v>1583</v>
      </c>
      <c r="J400" s="10">
        <v>44561</v>
      </c>
      <c r="K400" s="9" t="s">
        <v>1657</v>
      </c>
      <c r="L400" s="9" t="s">
        <v>1658</v>
      </c>
      <c r="M400" s="12">
        <v>0</v>
      </c>
      <c r="N400" s="9" t="s">
        <v>1585</v>
      </c>
    </row>
    <row r="401" spans="1:14" x14ac:dyDescent="0.25">
      <c r="A401" s="9" t="s">
        <v>1068</v>
      </c>
      <c r="B401" s="10">
        <v>44561</v>
      </c>
      <c r="C401" s="11">
        <v>1</v>
      </c>
      <c r="D401" s="9" t="s">
        <v>1069</v>
      </c>
      <c r="E401" s="11">
        <v>25658</v>
      </c>
      <c r="F401" s="9" t="s">
        <v>1654</v>
      </c>
      <c r="G401" s="9" t="s">
        <v>1581</v>
      </c>
      <c r="H401" s="9" t="s">
        <v>1582</v>
      </c>
      <c r="I401" s="9" t="s">
        <v>1583</v>
      </c>
      <c r="J401" s="10">
        <v>44561</v>
      </c>
      <c r="K401" s="9" t="s">
        <v>1657</v>
      </c>
      <c r="L401" s="9" t="s">
        <v>1658</v>
      </c>
      <c r="M401" s="12">
        <v>11657000</v>
      </c>
      <c r="N401" s="9" t="s">
        <v>1585</v>
      </c>
    </row>
    <row r="402" spans="1:14" x14ac:dyDescent="0.25">
      <c r="A402" s="9" t="s">
        <v>1070</v>
      </c>
      <c r="B402" s="10">
        <v>44561</v>
      </c>
      <c r="C402" s="11">
        <v>1</v>
      </c>
      <c r="D402" s="9" t="s">
        <v>1071</v>
      </c>
      <c r="E402" s="11">
        <v>3450</v>
      </c>
      <c r="F402" s="9" t="s">
        <v>1654</v>
      </c>
      <c r="G402" s="9" t="s">
        <v>1581</v>
      </c>
      <c r="H402" s="9" t="s">
        <v>1582</v>
      </c>
      <c r="I402" s="9" t="s">
        <v>1583</v>
      </c>
      <c r="J402" s="10">
        <v>44561</v>
      </c>
      <c r="K402" s="9" t="s">
        <v>1657</v>
      </c>
      <c r="L402" s="9" t="s">
        <v>1658</v>
      </c>
      <c r="M402" s="12">
        <v>16847000</v>
      </c>
      <c r="N402" s="9" t="s">
        <v>1585</v>
      </c>
    </row>
    <row r="403" spans="1:14" x14ac:dyDescent="0.25">
      <c r="A403" s="9" t="s">
        <v>1072</v>
      </c>
      <c r="B403" s="10">
        <v>44561</v>
      </c>
      <c r="C403" s="11">
        <v>1</v>
      </c>
      <c r="D403" s="9" t="s">
        <v>140</v>
      </c>
      <c r="E403" s="11">
        <v>4081</v>
      </c>
      <c r="F403" s="9" t="s">
        <v>1654</v>
      </c>
      <c r="G403" s="9" t="s">
        <v>1581</v>
      </c>
      <c r="H403" s="9" t="s">
        <v>1582</v>
      </c>
      <c r="I403" s="9" t="s">
        <v>1583</v>
      </c>
      <c r="J403" s="10">
        <v>44561</v>
      </c>
      <c r="K403" s="9" t="s">
        <v>1657</v>
      </c>
      <c r="L403" s="9" t="s">
        <v>1658</v>
      </c>
      <c r="M403" s="12">
        <v>112146000</v>
      </c>
      <c r="N403" s="9" t="s">
        <v>1585</v>
      </c>
    </row>
    <row r="404" spans="1:14" x14ac:dyDescent="0.25">
      <c r="A404" s="9" t="s">
        <v>1073</v>
      </c>
      <c r="B404" s="10">
        <v>44561</v>
      </c>
      <c r="C404" s="11">
        <v>2</v>
      </c>
      <c r="D404" s="9" t="s">
        <v>1074</v>
      </c>
      <c r="E404" s="11">
        <v>23701</v>
      </c>
      <c r="F404" s="9" t="s">
        <v>1654</v>
      </c>
      <c r="G404" s="9" t="s">
        <v>1581</v>
      </c>
      <c r="H404" s="9" t="s">
        <v>1582</v>
      </c>
      <c r="I404" s="9" t="s">
        <v>1583</v>
      </c>
      <c r="J404" s="10">
        <v>44561</v>
      </c>
      <c r="K404" s="9" t="s">
        <v>1657</v>
      </c>
      <c r="L404" s="9" t="s">
        <v>1658</v>
      </c>
      <c r="M404" s="12">
        <v>0</v>
      </c>
      <c r="N404" s="9" t="s">
        <v>1585</v>
      </c>
    </row>
    <row r="405" spans="1:14" x14ac:dyDescent="0.25">
      <c r="A405" s="9" t="s">
        <v>1075</v>
      </c>
      <c r="B405" s="10">
        <v>44561</v>
      </c>
      <c r="C405" s="11">
        <v>2</v>
      </c>
      <c r="D405" s="9" t="s">
        <v>1076</v>
      </c>
      <c r="E405" s="11">
        <v>23825</v>
      </c>
      <c r="F405" s="9" t="s">
        <v>1654</v>
      </c>
      <c r="G405" s="9" t="s">
        <v>1581</v>
      </c>
      <c r="H405" s="9" t="s">
        <v>1582</v>
      </c>
      <c r="I405" s="9" t="s">
        <v>1583</v>
      </c>
      <c r="J405" s="10">
        <v>44561</v>
      </c>
      <c r="K405" s="9" t="s">
        <v>1657</v>
      </c>
      <c r="L405" s="9" t="s">
        <v>1658</v>
      </c>
      <c r="M405" s="12">
        <v>4124420000</v>
      </c>
      <c r="N405" s="9" t="s">
        <v>1585</v>
      </c>
    </row>
    <row r="406" spans="1:14" x14ac:dyDescent="0.25">
      <c r="A406" s="9" t="s">
        <v>1077</v>
      </c>
      <c r="B406" s="10">
        <v>44561</v>
      </c>
      <c r="C406" s="11">
        <v>1</v>
      </c>
      <c r="D406" s="9" t="s">
        <v>1078</v>
      </c>
      <c r="E406" s="11">
        <v>26972</v>
      </c>
      <c r="F406" s="9" t="s">
        <v>1654</v>
      </c>
      <c r="G406" s="9" t="s">
        <v>1581</v>
      </c>
      <c r="H406" s="9" t="s">
        <v>1582</v>
      </c>
      <c r="I406" s="9" t="s">
        <v>1583</v>
      </c>
      <c r="J406" s="10">
        <v>44561</v>
      </c>
      <c r="K406" s="9" t="s">
        <v>1657</v>
      </c>
      <c r="L406" s="9" t="s">
        <v>1658</v>
      </c>
      <c r="M406" s="12">
        <v>1106995000</v>
      </c>
      <c r="N406" s="9" t="s">
        <v>1585</v>
      </c>
    </row>
    <row r="407" spans="1:14" x14ac:dyDescent="0.25">
      <c r="A407" s="9" t="s">
        <v>1077</v>
      </c>
      <c r="B407" s="10">
        <v>44561</v>
      </c>
      <c r="C407" s="11">
        <v>1</v>
      </c>
      <c r="D407" s="9" t="s">
        <v>1078</v>
      </c>
      <c r="E407" s="11">
        <v>26972</v>
      </c>
      <c r="F407" s="9" t="s">
        <v>1654</v>
      </c>
      <c r="G407" s="9" t="s">
        <v>1581</v>
      </c>
      <c r="H407" s="9" t="s">
        <v>1582</v>
      </c>
      <c r="I407" s="9" t="s">
        <v>1583</v>
      </c>
      <c r="J407" s="10">
        <v>44561</v>
      </c>
      <c r="K407" s="9" t="s">
        <v>1657</v>
      </c>
      <c r="L407" s="9" t="s">
        <v>1658</v>
      </c>
      <c r="M407" s="12">
        <v>1106995000</v>
      </c>
      <c r="N407" s="9" t="s">
        <v>1585</v>
      </c>
    </row>
    <row r="408" spans="1:14" x14ac:dyDescent="0.25">
      <c r="A408" s="9" t="s">
        <v>1079</v>
      </c>
      <c r="B408" s="10">
        <v>44561</v>
      </c>
      <c r="C408" s="11">
        <v>1</v>
      </c>
      <c r="D408" s="9" t="s">
        <v>1080</v>
      </c>
      <c r="E408" s="11">
        <v>25127</v>
      </c>
      <c r="F408" s="9" t="s">
        <v>1654</v>
      </c>
      <c r="G408" s="9" t="s">
        <v>1581</v>
      </c>
      <c r="H408" s="9" t="s">
        <v>1582</v>
      </c>
      <c r="I408" s="9" t="s">
        <v>1583</v>
      </c>
      <c r="J408" s="10">
        <v>44561</v>
      </c>
      <c r="K408" s="9" t="s">
        <v>1657</v>
      </c>
      <c r="L408" s="9" t="s">
        <v>1658</v>
      </c>
      <c r="M408" s="12">
        <v>10296000</v>
      </c>
      <c r="N408" s="9" t="s">
        <v>1585</v>
      </c>
    </row>
    <row r="409" spans="1:14" x14ac:dyDescent="0.25">
      <c r="A409" s="9" t="s">
        <v>1081</v>
      </c>
      <c r="B409" s="10">
        <v>44561</v>
      </c>
      <c r="C409" s="11">
        <v>1</v>
      </c>
      <c r="D409" s="9" t="s">
        <v>1082</v>
      </c>
      <c r="E409" s="11">
        <v>23558</v>
      </c>
      <c r="F409" s="9" t="s">
        <v>1654</v>
      </c>
      <c r="G409" s="9" t="s">
        <v>1581</v>
      </c>
      <c r="H409" s="9" t="s">
        <v>1588</v>
      </c>
      <c r="I409" s="9" t="s">
        <v>1583</v>
      </c>
      <c r="J409" s="10">
        <v>44561</v>
      </c>
      <c r="K409" s="9" t="s">
        <v>1657</v>
      </c>
      <c r="L409" s="9" t="s">
        <v>1658</v>
      </c>
      <c r="M409" s="12">
        <v>0</v>
      </c>
      <c r="N409" s="9" t="s">
        <v>1585</v>
      </c>
    </row>
    <row r="410" spans="1:14" x14ac:dyDescent="0.25">
      <c r="A410" s="9" t="s">
        <v>1083</v>
      </c>
      <c r="B410" s="10">
        <v>44561</v>
      </c>
      <c r="C410" s="11">
        <v>1</v>
      </c>
      <c r="D410" s="9" t="s">
        <v>1084</v>
      </c>
      <c r="E410" s="11">
        <v>23566</v>
      </c>
      <c r="F410" s="9" t="s">
        <v>1654</v>
      </c>
      <c r="G410" s="9" t="s">
        <v>1581</v>
      </c>
      <c r="H410" s="9" t="s">
        <v>1588</v>
      </c>
      <c r="I410" s="9" t="s">
        <v>1583</v>
      </c>
      <c r="J410" s="10">
        <v>44561</v>
      </c>
      <c r="K410" s="9" t="s">
        <v>1657</v>
      </c>
      <c r="L410" s="9" t="s">
        <v>1658</v>
      </c>
      <c r="M410" s="12">
        <v>10594371000</v>
      </c>
      <c r="N410" s="9" t="s">
        <v>1585</v>
      </c>
    </row>
    <row r="411" spans="1:14" x14ac:dyDescent="0.25">
      <c r="A411" s="9" t="s">
        <v>1085</v>
      </c>
      <c r="B411" s="10">
        <v>44561</v>
      </c>
      <c r="C411" s="11">
        <v>1</v>
      </c>
      <c r="D411" s="9" t="s">
        <v>1086</v>
      </c>
      <c r="E411" s="11">
        <v>26654</v>
      </c>
      <c r="F411" s="9" t="s">
        <v>1654</v>
      </c>
      <c r="G411" s="9" t="s">
        <v>1581</v>
      </c>
      <c r="H411" s="9" t="s">
        <v>1582</v>
      </c>
      <c r="I411" s="9" t="s">
        <v>1583</v>
      </c>
      <c r="J411" s="10">
        <v>44561</v>
      </c>
      <c r="K411" s="9" t="s">
        <v>1657</v>
      </c>
      <c r="L411" s="9" t="s">
        <v>1658</v>
      </c>
      <c r="M411" s="12">
        <v>1457367000</v>
      </c>
      <c r="N411" s="9" t="s">
        <v>1585</v>
      </c>
    </row>
    <row r="412" spans="1:14" x14ac:dyDescent="0.25">
      <c r="A412" s="9" t="s">
        <v>1087</v>
      </c>
      <c r="B412" s="10">
        <v>44561</v>
      </c>
      <c r="C412" s="11">
        <v>1</v>
      </c>
      <c r="D412" s="9" t="s">
        <v>1088</v>
      </c>
      <c r="E412" s="11">
        <v>23850</v>
      </c>
      <c r="F412" s="9" t="s">
        <v>1654</v>
      </c>
      <c r="G412" s="9" t="s">
        <v>1581</v>
      </c>
      <c r="H412" s="9" t="s">
        <v>1588</v>
      </c>
      <c r="I412" s="9" t="s">
        <v>1583</v>
      </c>
      <c r="J412" s="10">
        <v>44561</v>
      </c>
      <c r="K412" s="9" t="s">
        <v>1657</v>
      </c>
      <c r="L412" s="9" t="s">
        <v>1658</v>
      </c>
      <c r="M412" s="12">
        <v>0</v>
      </c>
      <c r="N412" s="9" t="s">
        <v>1585</v>
      </c>
    </row>
    <row r="413" spans="1:14" x14ac:dyDescent="0.25">
      <c r="A413" s="9" t="s">
        <v>1089</v>
      </c>
      <c r="B413" s="10">
        <v>44561</v>
      </c>
      <c r="C413" s="11">
        <v>1</v>
      </c>
      <c r="D413" s="9" t="s">
        <v>1090</v>
      </c>
      <c r="E413" s="11">
        <v>24538</v>
      </c>
      <c r="F413" s="9" t="s">
        <v>1654</v>
      </c>
      <c r="G413" s="9" t="s">
        <v>1581</v>
      </c>
      <c r="H413" s="9" t="s">
        <v>1582</v>
      </c>
      <c r="I413" s="9" t="s">
        <v>1583</v>
      </c>
      <c r="J413" s="10">
        <v>44561</v>
      </c>
      <c r="K413" s="9" t="s">
        <v>1657</v>
      </c>
      <c r="L413" s="9" t="s">
        <v>1658</v>
      </c>
      <c r="M413" s="12">
        <v>8396000</v>
      </c>
      <c r="N413" s="9" t="s">
        <v>1585</v>
      </c>
    </row>
    <row r="414" spans="1:14" x14ac:dyDescent="0.25">
      <c r="A414" s="9" t="s">
        <v>1091</v>
      </c>
      <c r="B414" s="10">
        <v>44561</v>
      </c>
      <c r="C414" s="11">
        <v>1</v>
      </c>
      <c r="D414" s="9" t="s">
        <v>1092</v>
      </c>
      <c r="E414" s="11">
        <v>23841</v>
      </c>
      <c r="F414" s="9" t="s">
        <v>1654</v>
      </c>
      <c r="G414" s="9" t="s">
        <v>1581</v>
      </c>
      <c r="H414" s="9" t="s">
        <v>1588</v>
      </c>
      <c r="I414" s="9" t="s">
        <v>1583</v>
      </c>
      <c r="J414" s="10">
        <v>44561</v>
      </c>
      <c r="K414" s="9" t="s">
        <v>1657</v>
      </c>
      <c r="L414" s="9" t="s">
        <v>1658</v>
      </c>
      <c r="M414" s="12">
        <v>0</v>
      </c>
      <c r="N414" s="9" t="s">
        <v>1585</v>
      </c>
    </row>
    <row r="415" spans="1:14" x14ac:dyDescent="0.25">
      <c r="A415" s="9" t="s">
        <v>1093</v>
      </c>
      <c r="B415" s="10">
        <v>44561</v>
      </c>
      <c r="C415" s="11">
        <v>1</v>
      </c>
      <c r="D415" s="9" t="s">
        <v>1094</v>
      </c>
      <c r="E415" s="11">
        <v>24139</v>
      </c>
      <c r="F415" s="9" t="s">
        <v>1654</v>
      </c>
      <c r="G415" s="9" t="s">
        <v>1581</v>
      </c>
      <c r="H415" s="9" t="s">
        <v>1582</v>
      </c>
      <c r="I415" s="9" t="s">
        <v>1583</v>
      </c>
      <c r="J415" s="10">
        <v>44561</v>
      </c>
      <c r="K415" s="9" t="s">
        <v>1657</v>
      </c>
      <c r="L415" s="9" t="s">
        <v>1658</v>
      </c>
      <c r="M415" s="12">
        <v>503739000</v>
      </c>
      <c r="N415" s="9" t="s">
        <v>1585</v>
      </c>
    </row>
    <row r="416" spans="1:14" x14ac:dyDescent="0.25">
      <c r="A416" s="9" t="s">
        <v>1095</v>
      </c>
      <c r="B416" s="10">
        <v>44561</v>
      </c>
      <c r="C416" s="11">
        <v>1</v>
      </c>
      <c r="D416" s="9" t="s">
        <v>1096</v>
      </c>
      <c r="E416" s="11">
        <v>25178</v>
      </c>
      <c r="F416" s="9" t="s">
        <v>1654</v>
      </c>
      <c r="G416" s="9" t="s">
        <v>1581</v>
      </c>
      <c r="H416" s="9" t="s">
        <v>1582</v>
      </c>
      <c r="I416" s="9" t="s">
        <v>1583</v>
      </c>
      <c r="J416" s="10">
        <v>44561</v>
      </c>
      <c r="K416" s="9" t="s">
        <v>1657</v>
      </c>
      <c r="L416" s="9" t="s">
        <v>1658</v>
      </c>
      <c r="M416" s="12">
        <v>1302871000</v>
      </c>
      <c r="N416" s="9" t="s">
        <v>1585</v>
      </c>
    </row>
    <row r="417" spans="1:14" x14ac:dyDescent="0.25">
      <c r="A417" s="9" t="s">
        <v>1097</v>
      </c>
      <c r="B417" s="10">
        <v>44561</v>
      </c>
      <c r="C417" s="11">
        <v>1</v>
      </c>
      <c r="D417" s="9" t="s">
        <v>1098</v>
      </c>
      <c r="E417" s="11">
        <v>20621</v>
      </c>
      <c r="F417" s="9" t="s">
        <v>1654</v>
      </c>
      <c r="G417" s="9" t="s">
        <v>1581</v>
      </c>
      <c r="H417" s="9" t="s">
        <v>1582</v>
      </c>
      <c r="I417" s="9" t="s">
        <v>1583</v>
      </c>
      <c r="J417" s="10">
        <v>44561</v>
      </c>
      <c r="K417" s="9" t="s">
        <v>1657</v>
      </c>
      <c r="L417" s="9" t="s">
        <v>1658</v>
      </c>
      <c r="M417" s="12">
        <v>1169167000</v>
      </c>
      <c r="N417" s="9" t="s">
        <v>1585</v>
      </c>
    </row>
    <row r="418" spans="1:14" x14ac:dyDescent="0.25">
      <c r="A418" s="9" t="s">
        <v>1099</v>
      </c>
      <c r="B418" s="10">
        <v>44561</v>
      </c>
      <c r="C418" s="11">
        <v>1</v>
      </c>
      <c r="D418" s="9" t="s">
        <v>1100</v>
      </c>
      <c r="E418" s="11">
        <v>23698</v>
      </c>
      <c r="F418" s="9" t="s">
        <v>1654</v>
      </c>
      <c r="G418" s="9" t="s">
        <v>1581</v>
      </c>
      <c r="H418" s="9" t="s">
        <v>1588</v>
      </c>
      <c r="I418" s="9" t="s">
        <v>1583</v>
      </c>
      <c r="J418" s="10">
        <v>44561</v>
      </c>
      <c r="K418" s="9" t="s">
        <v>1657</v>
      </c>
      <c r="L418" s="9" t="s">
        <v>1658</v>
      </c>
      <c r="M418" s="12">
        <v>15428264000</v>
      </c>
      <c r="N418" s="9" t="s">
        <v>1585</v>
      </c>
    </row>
    <row r="419" spans="1:14" x14ac:dyDescent="0.25">
      <c r="A419" s="9" t="s">
        <v>1101</v>
      </c>
      <c r="B419" s="10">
        <v>44561</v>
      </c>
      <c r="C419" s="11">
        <v>1</v>
      </c>
      <c r="D419" s="9" t="s">
        <v>1102</v>
      </c>
      <c r="E419" s="11">
        <v>23795</v>
      </c>
      <c r="F419" s="9" t="s">
        <v>1654</v>
      </c>
      <c r="G419" s="9" t="s">
        <v>1581</v>
      </c>
      <c r="H419" s="9" t="s">
        <v>1582</v>
      </c>
      <c r="I419" s="9" t="s">
        <v>1583</v>
      </c>
      <c r="J419" s="10">
        <v>44561</v>
      </c>
      <c r="K419" s="9" t="s">
        <v>1657</v>
      </c>
      <c r="L419" s="9" t="s">
        <v>1658</v>
      </c>
      <c r="M419" s="12">
        <v>1229000</v>
      </c>
      <c r="N419" s="9" t="s">
        <v>1585</v>
      </c>
    </row>
    <row r="420" spans="1:14" x14ac:dyDescent="0.25">
      <c r="A420" s="9" t="s">
        <v>1103</v>
      </c>
      <c r="B420" s="10">
        <v>44561</v>
      </c>
      <c r="C420" s="11">
        <v>1</v>
      </c>
      <c r="D420" s="9" t="s">
        <v>139</v>
      </c>
      <c r="E420" s="11">
        <v>3158</v>
      </c>
      <c r="F420" s="9" t="s">
        <v>1654</v>
      </c>
      <c r="G420" s="9" t="s">
        <v>1581</v>
      </c>
      <c r="H420" s="9" t="s">
        <v>1582</v>
      </c>
      <c r="I420" s="9" t="s">
        <v>1583</v>
      </c>
      <c r="J420" s="10">
        <v>44561</v>
      </c>
      <c r="K420" s="9" t="s">
        <v>1657</v>
      </c>
      <c r="L420" s="9" t="s">
        <v>1658</v>
      </c>
      <c r="M420" s="12">
        <v>492849000</v>
      </c>
      <c r="N420" s="9" t="s">
        <v>1585</v>
      </c>
    </row>
    <row r="421" spans="1:14" x14ac:dyDescent="0.25">
      <c r="A421" s="9" t="s">
        <v>1104</v>
      </c>
      <c r="B421" s="10">
        <v>44561</v>
      </c>
      <c r="C421" s="11">
        <v>1</v>
      </c>
      <c r="D421" s="9" t="s">
        <v>1105</v>
      </c>
      <c r="E421" s="11">
        <v>26794</v>
      </c>
      <c r="F421" s="9" t="s">
        <v>1654</v>
      </c>
      <c r="G421" s="9" t="s">
        <v>1581</v>
      </c>
      <c r="H421" s="9" t="s">
        <v>1582</v>
      </c>
      <c r="I421" s="9" t="s">
        <v>1583</v>
      </c>
      <c r="J421" s="10">
        <v>44561</v>
      </c>
      <c r="K421" s="9" t="s">
        <v>1657</v>
      </c>
      <c r="L421" s="9" t="s">
        <v>1658</v>
      </c>
      <c r="M421" s="12">
        <v>243616000</v>
      </c>
      <c r="N421" s="9" t="s">
        <v>1585</v>
      </c>
    </row>
    <row r="422" spans="1:14" x14ac:dyDescent="0.25">
      <c r="A422" s="9" t="s">
        <v>1106</v>
      </c>
      <c r="B422" s="10">
        <v>44561</v>
      </c>
      <c r="C422" s="11">
        <v>1</v>
      </c>
      <c r="D422" s="9" t="s">
        <v>1107</v>
      </c>
      <c r="E422" s="11">
        <v>25623</v>
      </c>
      <c r="F422" s="9" t="s">
        <v>1654</v>
      </c>
      <c r="G422" s="9" t="s">
        <v>1581</v>
      </c>
      <c r="H422" s="9" t="s">
        <v>1582</v>
      </c>
      <c r="I422" s="9" t="s">
        <v>1583</v>
      </c>
      <c r="J422" s="10">
        <v>44561</v>
      </c>
      <c r="K422" s="9" t="s">
        <v>1657</v>
      </c>
      <c r="L422" s="9" t="s">
        <v>1658</v>
      </c>
      <c r="M422" s="12">
        <v>7352606000</v>
      </c>
      <c r="N422" s="9" t="s">
        <v>1585</v>
      </c>
    </row>
    <row r="423" spans="1:14" x14ac:dyDescent="0.25">
      <c r="A423" s="9" t="s">
        <v>1108</v>
      </c>
      <c r="B423" s="10">
        <v>44561</v>
      </c>
      <c r="C423" s="11">
        <v>1</v>
      </c>
      <c r="D423" s="9" t="s">
        <v>1109</v>
      </c>
      <c r="E423" s="11">
        <v>25305</v>
      </c>
      <c r="F423" s="9" t="s">
        <v>1654</v>
      </c>
      <c r="G423" s="9" t="s">
        <v>1581</v>
      </c>
      <c r="H423" s="9" t="s">
        <v>1582</v>
      </c>
      <c r="I423" s="9" t="s">
        <v>1583</v>
      </c>
      <c r="J423" s="10">
        <v>44561</v>
      </c>
      <c r="K423" s="9" t="s">
        <v>1657</v>
      </c>
      <c r="L423" s="9" t="s">
        <v>1658</v>
      </c>
      <c r="M423" s="12">
        <v>194272000</v>
      </c>
      <c r="N423" s="9" t="s">
        <v>1585</v>
      </c>
    </row>
    <row r="424" spans="1:14" x14ac:dyDescent="0.25">
      <c r="A424" s="9" t="s">
        <v>1110</v>
      </c>
      <c r="B424" s="10">
        <v>44561</v>
      </c>
      <c r="C424" s="11">
        <v>1</v>
      </c>
      <c r="D424" s="9" t="s">
        <v>1111</v>
      </c>
      <c r="E424" s="11">
        <v>24716</v>
      </c>
      <c r="F424" s="9" t="s">
        <v>1654</v>
      </c>
      <c r="G424" s="9" t="s">
        <v>1581</v>
      </c>
      <c r="H424" s="9" t="s">
        <v>1582</v>
      </c>
      <c r="I424" s="9" t="s">
        <v>1583</v>
      </c>
      <c r="J424" s="10">
        <v>44561</v>
      </c>
      <c r="K424" s="9" t="s">
        <v>1657</v>
      </c>
      <c r="L424" s="9" t="s">
        <v>1658</v>
      </c>
      <c r="M424" s="12">
        <v>6211044000</v>
      </c>
      <c r="N424" s="9" t="s">
        <v>1585</v>
      </c>
    </row>
    <row r="425" spans="1:14" x14ac:dyDescent="0.25">
      <c r="A425" s="9" t="s">
        <v>1112</v>
      </c>
      <c r="B425" s="10">
        <v>44561</v>
      </c>
      <c r="C425" s="11">
        <v>1</v>
      </c>
      <c r="D425" s="9" t="s">
        <v>1113</v>
      </c>
      <c r="E425" s="11">
        <v>25194</v>
      </c>
      <c r="F425" s="9" t="s">
        <v>1654</v>
      </c>
      <c r="G425" s="9" t="s">
        <v>1581</v>
      </c>
      <c r="H425" s="9" t="s">
        <v>1582</v>
      </c>
      <c r="I425" s="9" t="s">
        <v>1583</v>
      </c>
      <c r="J425" s="10">
        <v>44561</v>
      </c>
      <c r="K425" s="9" t="s">
        <v>1657</v>
      </c>
      <c r="L425" s="9" t="s">
        <v>1658</v>
      </c>
      <c r="M425" s="12">
        <v>952781000</v>
      </c>
      <c r="N425" s="9" t="s">
        <v>1585</v>
      </c>
    </row>
    <row r="426" spans="1:14" x14ac:dyDescent="0.25">
      <c r="A426" s="9" t="s">
        <v>1114</v>
      </c>
      <c r="B426" s="10">
        <v>44561</v>
      </c>
      <c r="C426" s="11">
        <v>1</v>
      </c>
      <c r="D426" s="9" t="s">
        <v>1115</v>
      </c>
      <c r="E426" s="11">
        <v>26689</v>
      </c>
      <c r="F426" s="9" t="s">
        <v>1654</v>
      </c>
      <c r="G426" s="9" t="s">
        <v>1581</v>
      </c>
      <c r="H426" s="9" t="s">
        <v>1582</v>
      </c>
      <c r="I426" s="9" t="s">
        <v>1583</v>
      </c>
      <c r="J426" s="10">
        <v>44561</v>
      </c>
      <c r="K426" s="9" t="s">
        <v>1657</v>
      </c>
      <c r="L426" s="9" t="s">
        <v>1658</v>
      </c>
      <c r="M426" s="12">
        <v>18424000</v>
      </c>
      <c r="N426" s="9" t="s">
        <v>1585</v>
      </c>
    </row>
    <row r="427" spans="1:14" x14ac:dyDescent="0.25">
      <c r="A427" s="9" t="s">
        <v>1116</v>
      </c>
      <c r="B427" s="10">
        <v>44561</v>
      </c>
      <c r="C427" s="11">
        <v>2</v>
      </c>
      <c r="D427" s="9" t="s">
        <v>1117</v>
      </c>
      <c r="E427" s="11">
        <v>25070</v>
      </c>
      <c r="F427" s="9" t="s">
        <v>1654</v>
      </c>
      <c r="G427" s="9" t="s">
        <v>1581</v>
      </c>
      <c r="H427" s="9" t="s">
        <v>1582</v>
      </c>
      <c r="I427" s="9" t="s">
        <v>1583</v>
      </c>
      <c r="J427" s="10">
        <v>44561</v>
      </c>
      <c r="K427" s="9" t="s">
        <v>1657</v>
      </c>
      <c r="L427" s="9" t="s">
        <v>1658</v>
      </c>
      <c r="M427" s="12">
        <v>108200000</v>
      </c>
      <c r="N427" s="9" t="s">
        <v>1585</v>
      </c>
    </row>
    <row r="428" spans="1:14" x14ac:dyDescent="0.25">
      <c r="A428" s="9" t="s">
        <v>1118</v>
      </c>
      <c r="B428" s="10">
        <v>44561</v>
      </c>
      <c r="C428" s="11">
        <v>3</v>
      </c>
      <c r="D428" s="9" t="s">
        <v>1119</v>
      </c>
      <c r="E428" s="11">
        <v>24830</v>
      </c>
      <c r="F428" s="9" t="s">
        <v>1654</v>
      </c>
      <c r="G428" s="9" t="s">
        <v>1581</v>
      </c>
      <c r="H428" s="9" t="s">
        <v>1582</v>
      </c>
      <c r="I428" s="9" t="s">
        <v>1583</v>
      </c>
      <c r="J428" s="10">
        <v>44561</v>
      </c>
      <c r="K428" s="9" t="s">
        <v>1657</v>
      </c>
      <c r="L428" s="9" t="s">
        <v>1658</v>
      </c>
      <c r="M428" s="12">
        <v>1486471000</v>
      </c>
      <c r="N428" s="9" t="s">
        <v>1585</v>
      </c>
    </row>
    <row r="429" spans="1:14" x14ac:dyDescent="0.25">
      <c r="A429" s="9" t="s">
        <v>1120</v>
      </c>
      <c r="B429" s="10">
        <v>44561</v>
      </c>
      <c r="C429" s="11">
        <v>1</v>
      </c>
      <c r="D429" s="9" t="s">
        <v>1121</v>
      </c>
      <c r="E429" s="11">
        <v>24210</v>
      </c>
      <c r="F429" s="9" t="s">
        <v>1654</v>
      </c>
      <c r="G429" s="9" t="s">
        <v>1581</v>
      </c>
      <c r="H429" s="9" t="s">
        <v>1582</v>
      </c>
      <c r="I429" s="9" t="s">
        <v>1583</v>
      </c>
      <c r="J429" s="10">
        <v>44561</v>
      </c>
      <c r="K429" s="9" t="s">
        <v>1657</v>
      </c>
      <c r="L429" s="9" t="s">
        <v>1658</v>
      </c>
      <c r="M429" s="12">
        <v>3333046000</v>
      </c>
      <c r="N429" s="9" t="s">
        <v>1585</v>
      </c>
    </row>
    <row r="430" spans="1:14" x14ac:dyDescent="0.25">
      <c r="A430" s="9" t="s">
        <v>1122</v>
      </c>
      <c r="B430" s="10">
        <v>44561</v>
      </c>
      <c r="C430" s="11">
        <v>1</v>
      </c>
      <c r="D430" s="9" t="s">
        <v>1123</v>
      </c>
      <c r="E430" s="11">
        <v>24120</v>
      </c>
      <c r="F430" s="9" t="s">
        <v>1654</v>
      </c>
      <c r="G430" s="9" t="s">
        <v>1581</v>
      </c>
      <c r="H430" s="9" t="s">
        <v>1582</v>
      </c>
      <c r="I430" s="9" t="s">
        <v>1583</v>
      </c>
      <c r="J430" s="10">
        <v>44561</v>
      </c>
      <c r="K430" s="9" t="s">
        <v>1657</v>
      </c>
      <c r="L430" s="9" t="s">
        <v>1658</v>
      </c>
      <c r="M430" s="12">
        <v>200000000</v>
      </c>
      <c r="N430" s="9" t="s">
        <v>1585</v>
      </c>
    </row>
    <row r="431" spans="1:14" x14ac:dyDescent="0.25">
      <c r="A431" s="9" t="s">
        <v>1124</v>
      </c>
      <c r="B431" s="10">
        <v>44561</v>
      </c>
      <c r="C431" s="11">
        <v>1</v>
      </c>
      <c r="D431" s="9" t="s">
        <v>1125</v>
      </c>
      <c r="E431" s="11">
        <v>26204</v>
      </c>
      <c r="F431" s="9" t="s">
        <v>1654</v>
      </c>
      <c r="G431" s="9" t="s">
        <v>1581</v>
      </c>
      <c r="H431" s="9" t="s">
        <v>1582</v>
      </c>
      <c r="I431" s="9" t="s">
        <v>1583</v>
      </c>
      <c r="J431" s="10">
        <v>44561</v>
      </c>
      <c r="K431" s="9" t="s">
        <v>1657</v>
      </c>
      <c r="L431" s="9" t="s">
        <v>1658</v>
      </c>
      <c r="M431" s="12">
        <v>340855000</v>
      </c>
      <c r="N431" s="9" t="s">
        <v>1585</v>
      </c>
    </row>
    <row r="432" spans="1:14" x14ac:dyDescent="0.25">
      <c r="A432" s="9" t="s">
        <v>1126</v>
      </c>
      <c r="B432" s="10">
        <v>44561</v>
      </c>
      <c r="C432" s="11">
        <v>1</v>
      </c>
      <c r="D432" s="9" t="s">
        <v>333</v>
      </c>
      <c r="E432" s="11">
        <v>15300</v>
      </c>
      <c r="F432" s="9" t="s">
        <v>1654</v>
      </c>
      <c r="G432" s="9" t="s">
        <v>1581</v>
      </c>
      <c r="H432" s="9" t="s">
        <v>1582</v>
      </c>
      <c r="I432" s="9" t="s">
        <v>1583</v>
      </c>
      <c r="J432" s="10">
        <v>44561</v>
      </c>
      <c r="K432" s="9" t="s">
        <v>1657</v>
      </c>
      <c r="L432" s="9" t="s">
        <v>1658</v>
      </c>
      <c r="M432" s="12">
        <v>3869258000</v>
      </c>
      <c r="N432" s="9" t="s">
        <v>1585</v>
      </c>
    </row>
    <row r="433" spans="1:14" x14ac:dyDescent="0.25">
      <c r="A433" s="9" t="s">
        <v>1127</v>
      </c>
      <c r="B433" s="10">
        <v>44561</v>
      </c>
      <c r="C433" s="11">
        <v>1</v>
      </c>
      <c r="D433" s="9" t="s">
        <v>1128</v>
      </c>
      <c r="E433" s="11">
        <v>25186</v>
      </c>
      <c r="F433" s="9" t="s">
        <v>1654</v>
      </c>
      <c r="G433" s="9" t="s">
        <v>1581</v>
      </c>
      <c r="H433" s="9" t="s">
        <v>1582</v>
      </c>
      <c r="I433" s="9" t="s">
        <v>1583</v>
      </c>
      <c r="J433" s="10">
        <v>44561</v>
      </c>
      <c r="K433" s="9" t="s">
        <v>1657</v>
      </c>
      <c r="L433" s="9" t="s">
        <v>1658</v>
      </c>
      <c r="M433" s="12">
        <v>350000</v>
      </c>
      <c r="N433" s="9" t="s">
        <v>1585</v>
      </c>
    </row>
    <row r="434" spans="1:14" x14ac:dyDescent="0.25">
      <c r="A434" s="9" t="s">
        <v>1129</v>
      </c>
      <c r="B434" s="10">
        <v>44561</v>
      </c>
      <c r="C434" s="11">
        <v>1</v>
      </c>
      <c r="D434" s="9" t="s">
        <v>1130</v>
      </c>
      <c r="E434" s="11">
        <v>23990</v>
      </c>
      <c r="F434" s="9" t="s">
        <v>1654</v>
      </c>
      <c r="G434" s="9" t="s">
        <v>1581</v>
      </c>
      <c r="H434" s="9" t="s">
        <v>1582</v>
      </c>
      <c r="I434" s="9" t="s">
        <v>1583</v>
      </c>
      <c r="J434" s="10">
        <v>44561</v>
      </c>
      <c r="K434" s="9" t="s">
        <v>1657</v>
      </c>
      <c r="L434" s="9" t="s">
        <v>1658</v>
      </c>
      <c r="M434" s="12">
        <v>1824000</v>
      </c>
      <c r="N434" s="9" t="s">
        <v>1585</v>
      </c>
    </row>
    <row r="435" spans="1:14" x14ac:dyDescent="0.25">
      <c r="A435" s="9" t="s">
        <v>1131</v>
      </c>
      <c r="B435" s="10">
        <v>44561</v>
      </c>
      <c r="C435" s="11">
        <v>1</v>
      </c>
      <c r="D435" s="9" t="s">
        <v>1132</v>
      </c>
      <c r="E435" s="11">
        <v>23809</v>
      </c>
      <c r="F435" s="9" t="s">
        <v>1654</v>
      </c>
      <c r="G435" s="9" t="s">
        <v>1581</v>
      </c>
      <c r="H435" s="9" t="s">
        <v>1582</v>
      </c>
      <c r="I435" s="9" t="s">
        <v>1583</v>
      </c>
      <c r="J435" s="10">
        <v>44561</v>
      </c>
      <c r="K435" s="9" t="s">
        <v>1657</v>
      </c>
      <c r="L435" s="9" t="s">
        <v>1658</v>
      </c>
      <c r="M435" s="12">
        <v>1370555000</v>
      </c>
      <c r="N435" s="9" t="s">
        <v>1585</v>
      </c>
    </row>
    <row r="436" spans="1:14" x14ac:dyDescent="0.25">
      <c r="A436" s="9" t="s">
        <v>1133</v>
      </c>
      <c r="B436" s="10">
        <v>44561</v>
      </c>
      <c r="C436" s="11">
        <v>1</v>
      </c>
      <c r="D436" s="9" t="s">
        <v>1134</v>
      </c>
      <c r="E436" s="11">
        <v>25771</v>
      </c>
      <c r="F436" s="9" t="s">
        <v>1654</v>
      </c>
      <c r="G436" s="9" t="s">
        <v>1581</v>
      </c>
      <c r="H436" s="9" t="s">
        <v>1582</v>
      </c>
      <c r="I436" s="9" t="s">
        <v>1583</v>
      </c>
      <c r="J436" s="10">
        <v>44561</v>
      </c>
      <c r="K436" s="9" t="s">
        <v>1657</v>
      </c>
      <c r="L436" s="9" t="s">
        <v>1658</v>
      </c>
      <c r="M436" s="12">
        <v>430308000</v>
      </c>
      <c r="N436" s="9" t="s">
        <v>1585</v>
      </c>
    </row>
    <row r="437" spans="1:14" x14ac:dyDescent="0.25">
      <c r="A437" s="9" t="s">
        <v>1135</v>
      </c>
      <c r="B437" s="10">
        <v>44561</v>
      </c>
      <c r="C437" s="11">
        <v>1</v>
      </c>
      <c r="D437" s="9" t="s">
        <v>1136</v>
      </c>
      <c r="E437" s="11">
        <v>26280</v>
      </c>
      <c r="F437" s="9" t="s">
        <v>1654</v>
      </c>
      <c r="G437" s="9" t="s">
        <v>1581</v>
      </c>
      <c r="H437" s="9" t="s">
        <v>1582</v>
      </c>
      <c r="I437" s="9" t="s">
        <v>1583</v>
      </c>
      <c r="J437" s="10">
        <v>44561</v>
      </c>
      <c r="K437" s="9" t="s">
        <v>1657</v>
      </c>
      <c r="L437" s="9" t="s">
        <v>1658</v>
      </c>
      <c r="M437" s="12">
        <v>2024626000</v>
      </c>
      <c r="N437" s="9" t="s">
        <v>1585</v>
      </c>
    </row>
    <row r="438" spans="1:14" x14ac:dyDescent="0.25">
      <c r="A438" s="9" t="s">
        <v>1137</v>
      </c>
      <c r="B438" s="10">
        <v>44561</v>
      </c>
      <c r="C438" s="11">
        <v>1</v>
      </c>
      <c r="D438" s="9" t="s">
        <v>1138</v>
      </c>
      <c r="E438" s="11">
        <v>26816</v>
      </c>
      <c r="F438" s="9" t="s">
        <v>1654</v>
      </c>
      <c r="G438" s="9" t="s">
        <v>1581</v>
      </c>
      <c r="H438" s="9" t="s">
        <v>1582</v>
      </c>
      <c r="I438" s="9" t="s">
        <v>1583</v>
      </c>
      <c r="J438" s="10">
        <v>44561</v>
      </c>
      <c r="K438" s="9" t="s">
        <v>1657</v>
      </c>
      <c r="L438" s="9" t="s">
        <v>1658</v>
      </c>
      <c r="M438" s="12">
        <v>0</v>
      </c>
      <c r="N438" s="9" t="s">
        <v>1585</v>
      </c>
    </row>
    <row r="439" spans="1:14" x14ac:dyDescent="0.25">
      <c r="A439" s="9" t="s">
        <v>1139</v>
      </c>
      <c r="B439" s="10">
        <v>44561</v>
      </c>
      <c r="C439" s="11">
        <v>3</v>
      </c>
      <c r="D439" s="9" t="s">
        <v>1140</v>
      </c>
      <c r="E439" s="11">
        <v>26077</v>
      </c>
      <c r="F439" s="9" t="s">
        <v>1654</v>
      </c>
      <c r="G439" s="9" t="s">
        <v>1581</v>
      </c>
      <c r="H439" s="9" t="s">
        <v>1582</v>
      </c>
      <c r="I439" s="9" t="s">
        <v>1583</v>
      </c>
      <c r="J439" s="10">
        <v>44561</v>
      </c>
      <c r="K439" s="9" t="s">
        <v>1657</v>
      </c>
      <c r="L439" s="9" t="s">
        <v>1658</v>
      </c>
      <c r="M439" s="12">
        <v>4457000</v>
      </c>
      <c r="N439" s="9" t="s">
        <v>1585</v>
      </c>
    </row>
    <row r="440" spans="1:14" x14ac:dyDescent="0.25">
      <c r="A440" s="9" t="s">
        <v>1141</v>
      </c>
      <c r="B440" s="10">
        <v>44561</v>
      </c>
      <c r="C440" s="11">
        <v>2</v>
      </c>
      <c r="D440" s="9" t="s">
        <v>1142</v>
      </c>
      <c r="E440" s="11">
        <v>25062</v>
      </c>
      <c r="F440" s="9" t="s">
        <v>1654</v>
      </c>
      <c r="G440" s="9" t="s">
        <v>1581</v>
      </c>
      <c r="H440" s="9" t="s">
        <v>1582</v>
      </c>
      <c r="I440" s="9" t="s">
        <v>1583</v>
      </c>
      <c r="J440" s="10">
        <v>44561</v>
      </c>
      <c r="K440" s="9" t="s">
        <v>1657</v>
      </c>
      <c r="L440" s="9" t="s">
        <v>1658</v>
      </c>
      <c r="M440" s="12">
        <v>8334000</v>
      </c>
      <c r="N440" s="9" t="s">
        <v>1585</v>
      </c>
    </row>
    <row r="441" spans="1:14" x14ac:dyDescent="0.25">
      <c r="A441" s="9" t="s">
        <v>1143</v>
      </c>
      <c r="B441" s="10">
        <v>44561</v>
      </c>
      <c r="C441" s="11">
        <v>1</v>
      </c>
      <c r="D441" s="9" t="s">
        <v>1144</v>
      </c>
      <c r="E441" s="11">
        <v>24082</v>
      </c>
      <c r="F441" s="9" t="s">
        <v>1654</v>
      </c>
      <c r="G441" s="9" t="s">
        <v>1581</v>
      </c>
      <c r="H441" s="9" t="s">
        <v>1582</v>
      </c>
      <c r="I441" s="9" t="s">
        <v>1583</v>
      </c>
      <c r="J441" s="10">
        <v>44561</v>
      </c>
      <c r="K441" s="9" t="s">
        <v>1657</v>
      </c>
      <c r="L441" s="9" t="s">
        <v>1658</v>
      </c>
      <c r="M441" s="12">
        <v>0</v>
      </c>
      <c r="N441" s="9" t="s">
        <v>1585</v>
      </c>
    </row>
    <row r="442" spans="1:14" x14ac:dyDescent="0.25">
      <c r="A442" s="9" t="s">
        <v>1145</v>
      </c>
      <c r="B442" s="10">
        <v>44561</v>
      </c>
      <c r="C442" s="11">
        <v>1</v>
      </c>
      <c r="D442" s="9" t="s">
        <v>1146</v>
      </c>
      <c r="E442" s="11">
        <v>25445</v>
      </c>
      <c r="F442" s="9" t="s">
        <v>1654</v>
      </c>
      <c r="G442" s="9" t="s">
        <v>1581</v>
      </c>
      <c r="H442" s="9" t="s">
        <v>1582</v>
      </c>
      <c r="I442" s="9" t="s">
        <v>1583</v>
      </c>
      <c r="J442" s="10">
        <v>44561</v>
      </c>
      <c r="K442" s="9" t="s">
        <v>1657</v>
      </c>
      <c r="L442" s="9" t="s">
        <v>1658</v>
      </c>
      <c r="M442" s="12">
        <v>271913000</v>
      </c>
      <c r="N442" s="9" t="s">
        <v>1585</v>
      </c>
    </row>
    <row r="443" spans="1:14" x14ac:dyDescent="0.25">
      <c r="A443" s="9" t="s">
        <v>1147</v>
      </c>
      <c r="B443" s="10">
        <v>44561</v>
      </c>
      <c r="C443" s="11">
        <v>1</v>
      </c>
      <c r="D443" s="9" t="s">
        <v>1148</v>
      </c>
      <c r="E443" s="11">
        <v>24341</v>
      </c>
      <c r="F443" s="9" t="s">
        <v>1654</v>
      </c>
      <c r="G443" s="9" t="s">
        <v>1581</v>
      </c>
      <c r="H443" s="9" t="s">
        <v>1582</v>
      </c>
      <c r="I443" s="9" t="s">
        <v>1583</v>
      </c>
      <c r="J443" s="10">
        <v>44561</v>
      </c>
      <c r="K443" s="9" t="s">
        <v>1657</v>
      </c>
      <c r="L443" s="9" t="s">
        <v>1658</v>
      </c>
      <c r="M443" s="12">
        <v>2502562000</v>
      </c>
      <c r="N443" s="9" t="s">
        <v>1585</v>
      </c>
    </row>
    <row r="444" spans="1:14" x14ac:dyDescent="0.25">
      <c r="A444" s="9" t="s">
        <v>1149</v>
      </c>
      <c r="B444" s="10">
        <v>44561</v>
      </c>
      <c r="C444" s="11">
        <v>2</v>
      </c>
      <c r="D444" s="9" t="s">
        <v>1150</v>
      </c>
      <c r="E444" s="11">
        <v>24457</v>
      </c>
      <c r="F444" s="9" t="s">
        <v>1654</v>
      </c>
      <c r="G444" s="9" t="s">
        <v>1581</v>
      </c>
      <c r="H444" s="9" t="s">
        <v>1582</v>
      </c>
      <c r="I444" s="9" t="s">
        <v>1583</v>
      </c>
      <c r="J444" s="10">
        <v>44561</v>
      </c>
      <c r="K444" s="9" t="s">
        <v>1657</v>
      </c>
      <c r="L444" s="9" t="s">
        <v>1658</v>
      </c>
      <c r="M444" s="12">
        <v>650474000</v>
      </c>
      <c r="N444" s="9" t="s">
        <v>1585</v>
      </c>
    </row>
    <row r="445" spans="1:14" x14ac:dyDescent="0.25">
      <c r="A445" s="9" t="s">
        <v>1151</v>
      </c>
      <c r="B445" s="10">
        <v>44561</v>
      </c>
      <c r="C445" s="11">
        <v>2</v>
      </c>
      <c r="D445" s="9" t="s">
        <v>1152</v>
      </c>
      <c r="E445" s="11">
        <v>22012</v>
      </c>
      <c r="F445" s="9" t="s">
        <v>1654</v>
      </c>
      <c r="G445" s="9" t="s">
        <v>1581</v>
      </c>
      <c r="H445" s="9" t="s">
        <v>1582</v>
      </c>
      <c r="I445" s="9" t="s">
        <v>1583</v>
      </c>
      <c r="J445" s="10">
        <v>44561</v>
      </c>
      <c r="K445" s="9" t="s">
        <v>1657</v>
      </c>
      <c r="L445" s="9" t="s">
        <v>1658</v>
      </c>
      <c r="M445" s="12">
        <v>168230000</v>
      </c>
      <c r="N445" s="9" t="s">
        <v>1585</v>
      </c>
    </row>
    <row r="446" spans="1:14" x14ac:dyDescent="0.25">
      <c r="A446" s="9" t="s">
        <v>1153</v>
      </c>
      <c r="B446" s="10">
        <v>44561</v>
      </c>
      <c r="C446" s="11">
        <v>1</v>
      </c>
      <c r="D446" s="9" t="s">
        <v>1154</v>
      </c>
      <c r="E446" s="11">
        <v>24147</v>
      </c>
      <c r="F446" s="9" t="s">
        <v>1654</v>
      </c>
      <c r="G446" s="9" t="s">
        <v>1581</v>
      </c>
      <c r="H446" s="9" t="s">
        <v>1582</v>
      </c>
      <c r="I446" s="9" t="s">
        <v>1583</v>
      </c>
      <c r="J446" s="10">
        <v>44561</v>
      </c>
      <c r="K446" s="9" t="s">
        <v>1657</v>
      </c>
      <c r="L446" s="9" t="s">
        <v>1658</v>
      </c>
      <c r="M446" s="12">
        <v>275000</v>
      </c>
      <c r="N446" s="9" t="s">
        <v>1585</v>
      </c>
    </row>
    <row r="447" spans="1:14" x14ac:dyDescent="0.25">
      <c r="A447" s="9" t="s">
        <v>1155</v>
      </c>
      <c r="B447" s="10">
        <v>44561</v>
      </c>
      <c r="C447" s="11">
        <v>1</v>
      </c>
      <c r="D447" s="9" t="s">
        <v>1156</v>
      </c>
      <c r="E447" s="11">
        <v>25615</v>
      </c>
      <c r="F447" s="9" t="s">
        <v>1654</v>
      </c>
      <c r="G447" s="9" t="s">
        <v>1581</v>
      </c>
      <c r="H447" s="9" t="s">
        <v>1582</v>
      </c>
      <c r="I447" s="9" t="s">
        <v>1583</v>
      </c>
      <c r="J447" s="10">
        <v>44561</v>
      </c>
      <c r="K447" s="9" t="s">
        <v>1657</v>
      </c>
      <c r="L447" s="9" t="s">
        <v>1658</v>
      </c>
      <c r="M447" s="12">
        <v>600338000</v>
      </c>
      <c r="N447" s="9" t="s">
        <v>1585</v>
      </c>
    </row>
    <row r="448" spans="1:14" x14ac:dyDescent="0.25">
      <c r="A448" s="9" t="s">
        <v>1157</v>
      </c>
      <c r="B448" s="10">
        <v>44561</v>
      </c>
      <c r="C448" s="11">
        <v>2</v>
      </c>
      <c r="D448" s="9" t="s">
        <v>1158</v>
      </c>
      <c r="E448" s="11">
        <v>24333</v>
      </c>
      <c r="F448" s="9" t="s">
        <v>1654</v>
      </c>
      <c r="G448" s="9" t="s">
        <v>1581</v>
      </c>
      <c r="H448" s="9" t="s">
        <v>1588</v>
      </c>
      <c r="I448" s="9" t="s">
        <v>1583</v>
      </c>
      <c r="J448" s="10">
        <v>44561</v>
      </c>
      <c r="K448" s="9" t="s">
        <v>1657</v>
      </c>
      <c r="L448" s="9" t="s">
        <v>1658</v>
      </c>
      <c r="M448" s="12">
        <v>15046006000</v>
      </c>
      <c r="N448" s="9" t="s">
        <v>1585</v>
      </c>
    </row>
    <row r="449" spans="1:14" x14ac:dyDescent="0.25">
      <c r="A449" s="9" t="s">
        <v>1159</v>
      </c>
      <c r="B449" s="10">
        <v>44561</v>
      </c>
      <c r="C449" s="11">
        <v>2</v>
      </c>
      <c r="D449" s="9" t="s">
        <v>1160</v>
      </c>
      <c r="E449" s="11">
        <v>24481</v>
      </c>
      <c r="F449" s="9" t="s">
        <v>1654</v>
      </c>
      <c r="G449" s="9" t="s">
        <v>1581</v>
      </c>
      <c r="H449" s="9" t="s">
        <v>1582</v>
      </c>
      <c r="I449" s="9" t="s">
        <v>1583</v>
      </c>
      <c r="J449" s="10">
        <v>44561</v>
      </c>
      <c r="K449" s="9" t="s">
        <v>1657</v>
      </c>
      <c r="L449" s="9" t="s">
        <v>1658</v>
      </c>
      <c r="M449" s="12">
        <v>931243000</v>
      </c>
      <c r="N449" s="9" t="s">
        <v>1585</v>
      </c>
    </row>
    <row r="450" spans="1:14" x14ac:dyDescent="0.25">
      <c r="A450" s="9" t="s">
        <v>1161</v>
      </c>
      <c r="B450" s="10">
        <v>44561</v>
      </c>
      <c r="C450" s="11">
        <v>1</v>
      </c>
      <c r="D450" s="9" t="s">
        <v>1162</v>
      </c>
      <c r="E450" s="11">
        <v>25607</v>
      </c>
      <c r="F450" s="9" t="s">
        <v>1654</v>
      </c>
      <c r="G450" s="9" t="s">
        <v>1581</v>
      </c>
      <c r="H450" s="9" t="s">
        <v>1582</v>
      </c>
      <c r="I450" s="9" t="s">
        <v>1583</v>
      </c>
      <c r="J450" s="10">
        <v>44561</v>
      </c>
      <c r="K450" s="9" t="s">
        <v>1657</v>
      </c>
      <c r="L450" s="9" t="s">
        <v>1658</v>
      </c>
      <c r="M450" s="12">
        <v>1417536000</v>
      </c>
      <c r="N450" s="9" t="s">
        <v>1585</v>
      </c>
    </row>
    <row r="451" spans="1:14" x14ac:dyDescent="0.25">
      <c r="A451" s="9" t="s">
        <v>1163</v>
      </c>
      <c r="B451" s="10">
        <v>44561</v>
      </c>
      <c r="C451" s="11">
        <v>1</v>
      </c>
      <c r="D451" s="9" t="s">
        <v>179</v>
      </c>
      <c r="E451" s="11">
        <v>15342</v>
      </c>
      <c r="F451" s="9" t="s">
        <v>1654</v>
      </c>
      <c r="G451" s="9" t="s">
        <v>1581</v>
      </c>
      <c r="H451" s="9" t="s">
        <v>1582</v>
      </c>
      <c r="I451" s="9" t="s">
        <v>1583</v>
      </c>
      <c r="J451" s="10">
        <v>44561</v>
      </c>
      <c r="K451" s="9" t="s">
        <v>1657</v>
      </c>
      <c r="L451" s="9" t="s">
        <v>1658</v>
      </c>
      <c r="M451" s="12">
        <v>3643044000</v>
      </c>
      <c r="N451" s="9" t="s">
        <v>1585</v>
      </c>
    </row>
    <row r="452" spans="1:14" x14ac:dyDescent="0.25">
      <c r="A452" s="9" t="s">
        <v>1164</v>
      </c>
      <c r="B452" s="10">
        <v>44561</v>
      </c>
      <c r="C452" s="11">
        <v>1</v>
      </c>
      <c r="D452" s="9" t="s">
        <v>1165</v>
      </c>
      <c r="E452" s="11">
        <v>24589</v>
      </c>
      <c r="F452" s="9" t="s">
        <v>1654</v>
      </c>
      <c r="G452" s="9" t="s">
        <v>1581</v>
      </c>
      <c r="H452" s="9" t="s">
        <v>1582</v>
      </c>
      <c r="I452" s="9" t="s">
        <v>1583</v>
      </c>
      <c r="J452" s="10">
        <v>44561</v>
      </c>
      <c r="K452" s="9" t="s">
        <v>1657</v>
      </c>
      <c r="L452" s="9" t="s">
        <v>1658</v>
      </c>
      <c r="M452" s="12">
        <v>923689000</v>
      </c>
      <c r="N452" s="9" t="s">
        <v>1585</v>
      </c>
    </row>
    <row r="453" spans="1:14" x14ac:dyDescent="0.25">
      <c r="A453" s="9" t="s">
        <v>1166</v>
      </c>
      <c r="B453" s="10">
        <v>44561</v>
      </c>
      <c r="C453" s="11">
        <v>1</v>
      </c>
      <c r="D453" s="9" t="s">
        <v>1167</v>
      </c>
      <c r="E453" s="11">
        <v>24368</v>
      </c>
      <c r="F453" s="9" t="s">
        <v>1654</v>
      </c>
      <c r="G453" s="9" t="s">
        <v>1581</v>
      </c>
      <c r="H453" s="9" t="s">
        <v>1582</v>
      </c>
      <c r="I453" s="9" t="s">
        <v>1583</v>
      </c>
      <c r="J453" s="10">
        <v>44561</v>
      </c>
      <c r="K453" s="9" t="s">
        <v>1657</v>
      </c>
      <c r="L453" s="9" t="s">
        <v>1658</v>
      </c>
      <c r="M453" s="12">
        <v>60000</v>
      </c>
      <c r="N453" s="9" t="s">
        <v>1585</v>
      </c>
    </row>
    <row r="454" spans="1:14" x14ac:dyDescent="0.25">
      <c r="A454" s="9" t="s">
        <v>1168</v>
      </c>
      <c r="B454" s="10">
        <v>44561</v>
      </c>
      <c r="C454" s="11">
        <v>1</v>
      </c>
      <c r="D454" s="9" t="s">
        <v>1169</v>
      </c>
      <c r="E454" s="11">
        <v>26620</v>
      </c>
      <c r="F454" s="9" t="s">
        <v>1654</v>
      </c>
      <c r="G454" s="9" t="s">
        <v>1581</v>
      </c>
      <c r="H454" s="9" t="s">
        <v>1582</v>
      </c>
      <c r="I454" s="9" t="s">
        <v>1583</v>
      </c>
      <c r="J454" s="10">
        <v>44561</v>
      </c>
      <c r="K454" s="9" t="s">
        <v>1657</v>
      </c>
      <c r="L454" s="9" t="s">
        <v>1658</v>
      </c>
      <c r="M454" s="12">
        <v>790291000</v>
      </c>
      <c r="N454" s="9" t="s">
        <v>1585</v>
      </c>
    </row>
    <row r="455" spans="1:14" x14ac:dyDescent="0.25">
      <c r="A455" s="9" t="s">
        <v>1170</v>
      </c>
      <c r="B455" s="10">
        <v>44561</v>
      </c>
      <c r="C455" s="11">
        <v>1</v>
      </c>
      <c r="D455" s="9" t="s">
        <v>1171</v>
      </c>
      <c r="E455" s="11">
        <v>24422</v>
      </c>
      <c r="F455" s="9" t="s">
        <v>1654</v>
      </c>
      <c r="G455" s="9" t="s">
        <v>1581</v>
      </c>
      <c r="H455" s="9" t="s">
        <v>1582</v>
      </c>
      <c r="I455" s="9" t="s">
        <v>1583</v>
      </c>
      <c r="J455" s="10">
        <v>44561</v>
      </c>
      <c r="K455" s="9" t="s">
        <v>1657</v>
      </c>
      <c r="L455" s="9" t="s">
        <v>1658</v>
      </c>
      <c r="M455" s="12">
        <v>906240000</v>
      </c>
      <c r="N455" s="9" t="s">
        <v>1585</v>
      </c>
    </row>
    <row r="456" spans="1:14" x14ac:dyDescent="0.25">
      <c r="A456" s="9" t="s">
        <v>1172</v>
      </c>
      <c r="B456" s="10">
        <v>44561</v>
      </c>
      <c r="C456" s="11">
        <v>1</v>
      </c>
      <c r="D456" s="9" t="s">
        <v>1173</v>
      </c>
      <c r="E456" s="11">
        <v>24430</v>
      </c>
      <c r="F456" s="9" t="s">
        <v>1654</v>
      </c>
      <c r="G456" s="9" t="s">
        <v>1581</v>
      </c>
      <c r="H456" s="9" t="s">
        <v>1582</v>
      </c>
      <c r="I456" s="9" t="s">
        <v>1583</v>
      </c>
      <c r="J456" s="10">
        <v>44561</v>
      </c>
      <c r="K456" s="9" t="s">
        <v>1657</v>
      </c>
      <c r="L456" s="9" t="s">
        <v>1658</v>
      </c>
      <c r="M456" s="12">
        <v>569296000</v>
      </c>
      <c r="N456" s="9" t="s">
        <v>1585</v>
      </c>
    </row>
    <row r="457" spans="1:14" x14ac:dyDescent="0.25">
      <c r="A457" s="9" t="s">
        <v>1174</v>
      </c>
      <c r="B457" s="10">
        <v>44561</v>
      </c>
      <c r="C457" s="11">
        <v>1</v>
      </c>
      <c r="D457" s="9" t="s">
        <v>1175</v>
      </c>
      <c r="E457" s="11">
        <v>24686</v>
      </c>
      <c r="F457" s="9" t="s">
        <v>1654</v>
      </c>
      <c r="G457" s="9" t="s">
        <v>1581</v>
      </c>
      <c r="H457" s="9" t="s">
        <v>1588</v>
      </c>
      <c r="I457" s="9" t="s">
        <v>1583</v>
      </c>
      <c r="J457" s="10">
        <v>44561</v>
      </c>
      <c r="K457" s="9" t="s">
        <v>1657</v>
      </c>
      <c r="L457" s="9" t="s">
        <v>1658</v>
      </c>
      <c r="M457" s="12">
        <v>0</v>
      </c>
      <c r="N457" s="9" t="s">
        <v>1585</v>
      </c>
    </row>
    <row r="458" spans="1:14" x14ac:dyDescent="0.25">
      <c r="A458" s="9" t="s">
        <v>1176</v>
      </c>
      <c r="B458" s="10">
        <v>44561</v>
      </c>
      <c r="C458" s="11">
        <v>1</v>
      </c>
      <c r="D458" s="9" t="s">
        <v>1177</v>
      </c>
      <c r="E458" s="11">
        <v>13781</v>
      </c>
      <c r="F458" s="9" t="s">
        <v>1654</v>
      </c>
      <c r="G458" s="9" t="s">
        <v>1581</v>
      </c>
      <c r="H458" s="9" t="s">
        <v>1582</v>
      </c>
      <c r="I458" s="9" t="s">
        <v>1583</v>
      </c>
      <c r="J458" s="10">
        <v>44561</v>
      </c>
      <c r="K458" s="9" t="s">
        <v>1657</v>
      </c>
      <c r="L458" s="9" t="s">
        <v>1658</v>
      </c>
      <c r="M458" s="12">
        <v>1165561000</v>
      </c>
      <c r="N458" s="9" t="s">
        <v>1585</v>
      </c>
    </row>
    <row r="459" spans="1:14" x14ac:dyDescent="0.25">
      <c r="A459" s="9" t="s">
        <v>1178</v>
      </c>
      <c r="B459" s="10">
        <v>44561</v>
      </c>
      <c r="C459" s="11">
        <v>1</v>
      </c>
      <c r="D459" s="9" t="s">
        <v>1179</v>
      </c>
      <c r="E459" s="11">
        <v>24899</v>
      </c>
      <c r="F459" s="9" t="s">
        <v>1654</v>
      </c>
      <c r="G459" s="9" t="s">
        <v>1581</v>
      </c>
      <c r="H459" s="9" t="s">
        <v>1582</v>
      </c>
      <c r="I459" s="9" t="s">
        <v>1583</v>
      </c>
      <c r="J459" s="10">
        <v>44561</v>
      </c>
      <c r="K459" s="9" t="s">
        <v>1657</v>
      </c>
      <c r="L459" s="9" t="s">
        <v>1658</v>
      </c>
      <c r="M459" s="12">
        <v>0</v>
      </c>
      <c r="N459" s="9" t="s">
        <v>1585</v>
      </c>
    </row>
    <row r="460" spans="1:14" x14ac:dyDescent="0.25">
      <c r="A460" s="9" t="s">
        <v>1180</v>
      </c>
      <c r="B460" s="10">
        <v>44561</v>
      </c>
      <c r="C460" s="11">
        <v>1</v>
      </c>
      <c r="D460" s="9" t="s">
        <v>1181</v>
      </c>
      <c r="E460" s="11">
        <v>22985</v>
      </c>
      <c r="F460" s="9" t="s">
        <v>1654</v>
      </c>
      <c r="G460" s="9" t="s">
        <v>1581</v>
      </c>
      <c r="H460" s="9" t="s">
        <v>1582</v>
      </c>
      <c r="I460" s="9" t="s">
        <v>1583</v>
      </c>
      <c r="J460" s="10">
        <v>44561</v>
      </c>
      <c r="K460" s="9" t="s">
        <v>1657</v>
      </c>
      <c r="L460" s="9" t="s">
        <v>1658</v>
      </c>
      <c r="M460" s="12">
        <v>41699000</v>
      </c>
      <c r="N460" s="9" t="s">
        <v>1585</v>
      </c>
    </row>
    <row r="461" spans="1:14" x14ac:dyDescent="0.25">
      <c r="A461" s="9" t="s">
        <v>1182</v>
      </c>
      <c r="B461" s="10">
        <v>44561</v>
      </c>
      <c r="C461" s="11">
        <v>1</v>
      </c>
      <c r="D461" s="9" t="s">
        <v>1183</v>
      </c>
      <c r="E461" s="11">
        <v>21121</v>
      </c>
      <c r="F461" s="9" t="s">
        <v>1654</v>
      </c>
      <c r="G461" s="9" t="s">
        <v>1581</v>
      </c>
      <c r="H461" s="9" t="s">
        <v>1582</v>
      </c>
      <c r="I461" s="9" t="s">
        <v>1583</v>
      </c>
      <c r="J461" s="10">
        <v>44561</v>
      </c>
      <c r="K461" s="9" t="s">
        <v>1657</v>
      </c>
      <c r="L461" s="9" t="s">
        <v>1658</v>
      </c>
      <c r="M461" s="12">
        <v>2660297000</v>
      </c>
      <c r="N461" s="9" t="s">
        <v>1585</v>
      </c>
    </row>
    <row r="462" spans="1:14" x14ac:dyDescent="0.25">
      <c r="A462" s="9" t="s">
        <v>1184</v>
      </c>
      <c r="B462" s="10">
        <v>44561</v>
      </c>
      <c r="C462" s="11">
        <v>1</v>
      </c>
      <c r="D462" s="9" t="s">
        <v>1185</v>
      </c>
      <c r="E462" s="11">
        <v>26956</v>
      </c>
      <c r="F462" s="9" t="s">
        <v>1654</v>
      </c>
      <c r="G462" s="9" t="s">
        <v>1581</v>
      </c>
      <c r="H462" s="9" t="s">
        <v>1582</v>
      </c>
      <c r="I462" s="9" t="s">
        <v>1583</v>
      </c>
      <c r="J462" s="10">
        <v>44561</v>
      </c>
      <c r="K462" s="9" t="s">
        <v>1657</v>
      </c>
      <c r="L462" s="9" t="s">
        <v>1658</v>
      </c>
      <c r="M462" s="12">
        <v>276097000</v>
      </c>
      <c r="N462" s="9" t="s">
        <v>1585</v>
      </c>
    </row>
    <row r="463" spans="1:14" x14ac:dyDescent="0.25">
      <c r="A463" s="9" t="s">
        <v>1186</v>
      </c>
      <c r="B463" s="10">
        <v>44561</v>
      </c>
      <c r="C463" s="11">
        <v>2</v>
      </c>
      <c r="D463" s="9" t="s">
        <v>1187</v>
      </c>
      <c r="E463" s="11">
        <v>25844</v>
      </c>
      <c r="F463" s="9" t="s">
        <v>1654</v>
      </c>
      <c r="G463" s="9" t="s">
        <v>1581</v>
      </c>
      <c r="H463" s="9" t="s">
        <v>1582</v>
      </c>
      <c r="I463" s="9" t="s">
        <v>1583</v>
      </c>
      <c r="J463" s="10">
        <v>44561</v>
      </c>
      <c r="K463" s="9" t="s">
        <v>1657</v>
      </c>
      <c r="L463" s="9" t="s">
        <v>1658</v>
      </c>
      <c r="M463" s="12">
        <v>308689000</v>
      </c>
      <c r="N463" s="9" t="s">
        <v>1585</v>
      </c>
    </row>
    <row r="464" spans="1:14" x14ac:dyDescent="0.25">
      <c r="A464" s="9" t="s">
        <v>1188</v>
      </c>
      <c r="B464" s="10">
        <v>44561</v>
      </c>
      <c r="C464" s="11">
        <v>1</v>
      </c>
      <c r="D464" s="9" t="s">
        <v>1189</v>
      </c>
      <c r="E464" s="11">
        <v>24511</v>
      </c>
      <c r="F464" s="9" t="s">
        <v>1654</v>
      </c>
      <c r="G464" s="9" t="s">
        <v>1581</v>
      </c>
      <c r="H464" s="9" t="s">
        <v>1582</v>
      </c>
      <c r="I464" s="9" t="s">
        <v>1583</v>
      </c>
      <c r="J464" s="10">
        <v>44561</v>
      </c>
      <c r="K464" s="9" t="s">
        <v>1657</v>
      </c>
      <c r="L464" s="9" t="s">
        <v>1658</v>
      </c>
      <c r="M464" s="12">
        <v>14443000</v>
      </c>
      <c r="N464" s="9" t="s">
        <v>1585</v>
      </c>
    </row>
    <row r="465" spans="1:14" x14ac:dyDescent="0.25">
      <c r="A465" s="9" t="s">
        <v>1192</v>
      </c>
      <c r="B465" s="10">
        <v>44561</v>
      </c>
      <c r="C465" s="11">
        <v>1</v>
      </c>
      <c r="D465" s="9" t="s">
        <v>1193</v>
      </c>
      <c r="E465" s="11">
        <v>24520</v>
      </c>
      <c r="F465" s="9" t="s">
        <v>1654</v>
      </c>
      <c r="G465" s="9" t="s">
        <v>1581</v>
      </c>
      <c r="H465" s="9" t="s">
        <v>1582</v>
      </c>
      <c r="I465" s="9" t="s">
        <v>1583</v>
      </c>
      <c r="J465" s="10">
        <v>44561</v>
      </c>
      <c r="K465" s="9" t="s">
        <v>1657</v>
      </c>
      <c r="L465" s="9" t="s">
        <v>1658</v>
      </c>
      <c r="M465" s="12">
        <v>12389000</v>
      </c>
      <c r="N465" s="9" t="s">
        <v>1585</v>
      </c>
    </row>
    <row r="466" spans="1:14" x14ac:dyDescent="0.25">
      <c r="A466" s="9" t="s">
        <v>1194</v>
      </c>
      <c r="B466" s="10">
        <v>44561</v>
      </c>
      <c r="C466" s="11">
        <v>1</v>
      </c>
      <c r="D466" s="9" t="s">
        <v>222</v>
      </c>
      <c r="E466" s="11">
        <v>13366</v>
      </c>
      <c r="F466" s="9" t="s">
        <v>1654</v>
      </c>
      <c r="G466" s="9" t="s">
        <v>1581</v>
      </c>
      <c r="H466" s="9" t="s">
        <v>1588</v>
      </c>
      <c r="I466" s="9" t="s">
        <v>1583</v>
      </c>
      <c r="J466" s="10">
        <v>44561</v>
      </c>
      <c r="K466" s="9" t="s">
        <v>1657</v>
      </c>
      <c r="L466" s="9" t="s">
        <v>1658</v>
      </c>
      <c r="M466" s="12">
        <v>92809079000</v>
      </c>
      <c r="N466" s="9" t="s">
        <v>1585</v>
      </c>
    </row>
    <row r="467" spans="1:14" x14ac:dyDescent="0.25">
      <c r="A467" s="9" t="s">
        <v>1195</v>
      </c>
      <c r="B467" s="10">
        <v>44561</v>
      </c>
      <c r="C467" s="11">
        <v>1</v>
      </c>
      <c r="D467" s="9" t="s">
        <v>1196</v>
      </c>
      <c r="E467" s="11">
        <v>25216</v>
      </c>
      <c r="F467" s="9" t="s">
        <v>1654</v>
      </c>
      <c r="G467" s="9" t="s">
        <v>1581</v>
      </c>
      <c r="H467" s="9" t="s">
        <v>1582</v>
      </c>
      <c r="I467" s="9" t="s">
        <v>1583</v>
      </c>
      <c r="J467" s="10">
        <v>44561</v>
      </c>
      <c r="K467" s="9" t="s">
        <v>1657</v>
      </c>
      <c r="L467" s="9" t="s">
        <v>1658</v>
      </c>
      <c r="M467" s="12">
        <v>29467000</v>
      </c>
      <c r="N467" s="9" t="s">
        <v>1585</v>
      </c>
    </row>
    <row r="468" spans="1:14" x14ac:dyDescent="0.25">
      <c r="A468" s="9" t="s">
        <v>1199</v>
      </c>
      <c r="B468" s="10">
        <v>44561</v>
      </c>
      <c r="C468" s="11">
        <v>1</v>
      </c>
      <c r="D468" s="9" t="s">
        <v>1200</v>
      </c>
      <c r="E468" s="11">
        <v>24597</v>
      </c>
      <c r="F468" s="9" t="s">
        <v>1654</v>
      </c>
      <c r="G468" s="9" t="s">
        <v>1581</v>
      </c>
      <c r="H468" s="9" t="s">
        <v>1582</v>
      </c>
      <c r="I468" s="9" t="s">
        <v>1583</v>
      </c>
      <c r="J468" s="10">
        <v>44561</v>
      </c>
      <c r="K468" s="9" t="s">
        <v>1657</v>
      </c>
      <c r="L468" s="9" t="s">
        <v>1658</v>
      </c>
      <c r="M468" s="12">
        <v>334660000</v>
      </c>
      <c r="N468" s="9" t="s">
        <v>1585</v>
      </c>
    </row>
    <row r="469" spans="1:14" x14ac:dyDescent="0.25">
      <c r="A469" s="9" t="s">
        <v>1201</v>
      </c>
      <c r="B469" s="10">
        <v>44561</v>
      </c>
      <c r="C469" s="11">
        <v>1</v>
      </c>
      <c r="D469" s="9" t="s">
        <v>1202</v>
      </c>
      <c r="E469" s="11">
        <v>24643</v>
      </c>
      <c r="F469" s="9" t="s">
        <v>1654</v>
      </c>
      <c r="G469" s="9" t="s">
        <v>1581</v>
      </c>
      <c r="H469" s="9" t="s">
        <v>1588</v>
      </c>
      <c r="I469" s="9" t="s">
        <v>1583</v>
      </c>
      <c r="J469" s="10">
        <v>44561</v>
      </c>
      <c r="K469" s="9" t="s">
        <v>1657</v>
      </c>
      <c r="L469" s="9" t="s">
        <v>1658</v>
      </c>
      <c r="M469" s="12">
        <v>29000</v>
      </c>
      <c r="N469" s="9" t="s">
        <v>1585</v>
      </c>
    </row>
    <row r="470" spans="1:14" x14ac:dyDescent="0.25">
      <c r="A470" s="9" t="s">
        <v>1203</v>
      </c>
      <c r="B470" s="10">
        <v>44561</v>
      </c>
      <c r="C470" s="11">
        <v>1</v>
      </c>
      <c r="D470" s="9" t="s">
        <v>1204</v>
      </c>
      <c r="E470" s="11">
        <v>25461</v>
      </c>
      <c r="F470" s="9" t="s">
        <v>1654</v>
      </c>
      <c r="G470" s="9" t="s">
        <v>1581</v>
      </c>
      <c r="H470" s="9" t="s">
        <v>1582</v>
      </c>
      <c r="I470" s="9" t="s">
        <v>1583</v>
      </c>
      <c r="J470" s="10">
        <v>44561</v>
      </c>
      <c r="K470" s="9" t="s">
        <v>1657</v>
      </c>
      <c r="L470" s="9" t="s">
        <v>1658</v>
      </c>
      <c r="M470" s="12">
        <v>4983000</v>
      </c>
      <c r="N470" s="9" t="s">
        <v>1585</v>
      </c>
    </row>
    <row r="471" spans="1:14" x14ac:dyDescent="0.25">
      <c r="A471" s="9" t="s">
        <v>1205</v>
      </c>
      <c r="B471" s="10">
        <v>44561</v>
      </c>
      <c r="C471" s="11">
        <v>1</v>
      </c>
      <c r="D471" s="9" t="s">
        <v>1206</v>
      </c>
      <c r="E471" s="11">
        <v>25810</v>
      </c>
      <c r="F471" s="9" t="s">
        <v>1654</v>
      </c>
      <c r="G471" s="9" t="s">
        <v>1581</v>
      </c>
      <c r="H471" s="9" t="s">
        <v>1582</v>
      </c>
      <c r="I471" s="9" t="s">
        <v>1583</v>
      </c>
      <c r="J471" s="10">
        <v>44561</v>
      </c>
      <c r="K471" s="9" t="s">
        <v>1657</v>
      </c>
      <c r="L471" s="9" t="s">
        <v>1658</v>
      </c>
      <c r="M471" s="12">
        <v>1002477000</v>
      </c>
      <c r="N471" s="9" t="s">
        <v>1585</v>
      </c>
    </row>
    <row r="472" spans="1:14" x14ac:dyDescent="0.25">
      <c r="A472" s="9" t="s">
        <v>1207</v>
      </c>
      <c r="B472" s="10">
        <v>44561</v>
      </c>
      <c r="C472" s="11">
        <v>1</v>
      </c>
      <c r="D472" s="9" t="s">
        <v>1208</v>
      </c>
      <c r="E472" s="11">
        <v>26409</v>
      </c>
      <c r="F472" s="9" t="s">
        <v>1654</v>
      </c>
      <c r="G472" s="9" t="s">
        <v>1581</v>
      </c>
      <c r="H472" s="9" t="s">
        <v>1582</v>
      </c>
      <c r="I472" s="9" t="s">
        <v>1583</v>
      </c>
      <c r="J472" s="10">
        <v>44561</v>
      </c>
      <c r="K472" s="9" t="s">
        <v>1657</v>
      </c>
      <c r="L472" s="9" t="s">
        <v>1658</v>
      </c>
      <c r="M472" s="12">
        <v>871868000</v>
      </c>
      <c r="N472" s="9" t="s">
        <v>1585</v>
      </c>
    </row>
    <row r="473" spans="1:14" x14ac:dyDescent="0.25">
      <c r="A473" s="9" t="s">
        <v>1209</v>
      </c>
      <c r="B473" s="10">
        <v>44561</v>
      </c>
      <c r="C473" s="11">
        <v>1</v>
      </c>
      <c r="D473" s="9" t="s">
        <v>1210</v>
      </c>
      <c r="E473" s="11">
        <v>24732</v>
      </c>
      <c r="F473" s="9" t="s">
        <v>1654</v>
      </c>
      <c r="G473" s="9" t="s">
        <v>1581</v>
      </c>
      <c r="H473" s="9" t="s">
        <v>1588</v>
      </c>
      <c r="I473" s="9" t="s">
        <v>1583</v>
      </c>
      <c r="J473" s="10">
        <v>44561</v>
      </c>
      <c r="K473" s="9" t="s">
        <v>1657</v>
      </c>
      <c r="L473" s="9" t="s">
        <v>1658</v>
      </c>
      <c r="M473" s="12">
        <v>18022000</v>
      </c>
      <c r="N473" s="9" t="s">
        <v>1585</v>
      </c>
    </row>
    <row r="474" spans="1:14" x14ac:dyDescent="0.25">
      <c r="A474" s="9" t="s">
        <v>1211</v>
      </c>
      <c r="B474" s="10">
        <v>44561</v>
      </c>
      <c r="C474" s="11">
        <v>1</v>
      </c>
      <c r="D474" s="9" t="s">
        <v>1212</v>
      </c>
      <c r="E474" s="11">
        <v>25356</v>
      </c>
      <c r="F474" s="9" t="s">
        <v>1654</v>
      </c>
      <c r="G474" s="9" t="s">
        <v>1581</v>
      </c>
      <c r="H474" s="9" t="s">
        <v>1582</v>
      </c>
      <c r="I474" s="9" t="s">
        <v>1583</v>
      </c>
      <c r="J474" s="10">
        <v>44561</v>
      </c>
      <c r="K474" s="9" t="s">
        <v>1657</v>
      </c>
      <c r="L474" s="9" t="s">
        <v>1658</v>
      </c>
      <c r="M474" s="12">
        <v>18697000</v>
      </c>
      <c r="N474" s="9" t="s">
        <v>1585</v>
      </c>
    </row>
    <row r="475" spans="1:14" x14ac:dyDescent="0.25">
      <c r="A475" s="9" t="s">
        <v>1213</v>
      </c>
      <c r="B475" s="10">
        <v>44561</v>
      </c>
      <c r="C475" s="11">
        <v>1</v>
      </c>
      <c r="D475" s="9" t="s">
        <v>1214</v>
      </c>
      <c r="E475" s="11">
        <v>24724</v>
      </c>
      <c r="F475" s="9" t="s">
        <v>1654</v>
      </c>
      <c r="G475" s="9" t="s">
        <v>1581</v>
      </c>
      <c r="H475" s="9" t="s">
        <v>1588</v>
      </c>
      <c r="I475" s="9" t="s">
        <v>1583</v>
      </c>
      <c r="J475" s="10">
        <v>44561</v>
      </c>
      <c r="K475" s="9" t="s">
        <v>1657</v>
      </c>
      <c r="L475" s="9" t="s">
        <v>1658</v>
      </c>
      <c r="M475" s="12">
        <v>0</v>
      </c>
      <c r="N475" s="9" t="s">
        <v>1585</v>
      </c>
    </row>
    <row r="476" spans="1:14" x14ac:dyDescent="0.25">
      <c r="A476" s="9" t="s">
        <v>1215</v>
      </c>
      <c r="B476" s="10">
        <v>44561</v>
      </c>
      <c r="C476" s="11">
        <v>1</v>
      </c>
      <c r="D476" s="9" t="s">
        <v>388</v>
      </c>
      <c r="E476" s="11">
        <v>21202</v>
      </c>
      <c r="F476" s="9" t="s">
        <v>1654</v>
      </c>
      <c r="G476" s="9" t="s">
        <v>1581</v>
      </c>
      <c r="H476" s="9" t="s">
        <v>1582</v>
      </c>
      <c r="I476" s="9" t="s">
        <v>1583</v>
      </c>
      <c r="J476" s="10">
        <v>44561</v>
      </c>
      <c r="K476" s="9" t="s">
        <v>1657</v>
      </c>
      <c r="L476" s="9" t="s">
        <v>1658</v>
      </c>
      <c r="M476" s="12">
        <v>1577251000</v>
      </c>
      <c r="N476" s="9" t="s">
        <v>1585</v>
      </c>
    </row>
    <row r="477" spans="1:14" x14ac:dyDescent="0.25">
      <c r="A477" s="9" t="s">
        <v>1216</v>
      </c>
      <c r="B477" s="10">
        <v>44561</v>
      </c>
      <c r="C477" s="11">
        <v>1</v>
      </c>
      <c r="D477" s="9" t="s">
        <v>1217</v>
      </c>
      <c r="E477" s="11">
        <v>25020</v>
      </c>
      <c r="F477" s="9" t="s">
        <v>1654</v>
      </c>
      <c r="G477" s="9" t="s">
        <v>1581</v>
      </c>
      <c r="H477" s="9" t="s">
        <v>1582</v>
      </c>
      <c r="I477" s="9" t="s">
        <v>1583</v>
      </c>
      <c r="J477" s="10">
        <v>44561</v>
      </c>
      <c r="K477" s="9" t="s">
        <v>1657</v>
      </c>
      <c r="L477" s="9" t="s">
        <v>1658</v>
      </c>
      <c r="M477" s="12">
        <v>113245000</v>
      </c>
      <c r="N477" s="9" t="s">
        <v>1585</v>
      </c>
    </row>
    <row r="478" spans="1:14" x14ac:dyDescent="0.25">
      <c r="A478" s="9" t="s">
        <v>1218</v>
      </c>
      <c r="B478" s="10">
        <v>44561</v>
      </c>
      <c r="C478" s="11">
        <v>1</v>
      </c>
      <c r="D478" s="9" t="s">
        <v>1219</v>
      </c>
      <c r="E478" s="11">
        <v>24783</v>
      </c>
      <c r="F478" s="9" t="s">
        <v>1654</v>
      </c>
      <c r="G478" s="9" t="s">
        <v>1581</v>
      </c>
      <c r="H478" s="9" t="s">
        <v>1582</v>
      </c>
      <c r="I478" s="9" t="s">
        <v>1583</v>
      </c>
      <c r="J478" s="10">
        <v>44561</v>
      </c>
      <c r="K478" s="9" t="s">
        <v>1657</v>
      </c>
      <c r="L478" s="9" t="s">
        <v>1658</v>
      </c>
      <c r="M478" s="12">
        <v>18257000</v>
      </c>
      <c r="N478" s="9" t="s">
        <v>1585</v>
      </c>
    </row>
    <row r="479" spans="1:14" x14ac:dyDescent="0.25">
      <c r="A479" s="9" t="s">
        <v>1220</v>
      </c>
      <c r="B479" s="10">
        <v>44561</v>
      </c>
      <c r="C479" s="11">
        <v>1</v>
      </c>
      <c r="D479" s="9" t="s">
        <v>307</v>
      </c>
      <c r="E479" s="11">
        <v>9512</v>
      </c>
      <c r="F479" s="9" t="s">
        <v>1654</v>
      </c>
      <c r="G479" s="9" t="s">
        <v>1581</v>
      </c>
      <c r="H479" s="9" t="s">
        <v>1582</v>
      </c>
      <c r="I479" s="9" t="s">
        <v>1583</v>
      </c>
      <c r="J479" s="10">
        <v>44561</v>
      </c>
      <c r="K479" s="9" t="s">
        <v>1657</v>
      </c>
      <c r="L479" s="9" t="s">
        <v>1658</v>
      </c>
      <c r="M479" s="12">
        <v>590878000000</v>
      </c>
      <c r="N479" s="9" t="s">
        <v>1585</v>
      </c>
    </row>
    <row r="480" spans="1:14" x14ac:dyDescent="0.25">
      <c r="A480" s="9" t="s">
        <v>1221</v>
      </c>
      <c r="B480" s="10">
        <v>44561</v>
      </c>
      <c r="C480" s="11">
        <v>1</v>
      </c>
      <c r="D480" s="9" t="s">
        <v>244</v>
      </c>
      <c r="E480" s="11">
        <v>7811</v>
      </c>
      <c r="F480" s="9" t="s">
        <v>1654</v>
      </c>
      <c r="G480" s="9" t="s">
        <v>1581</v>
      </c>
      <c r="H480" s="9" t="s">
        <v>1582</v>
      </c>
      <c r="I480" s="9" t="s">
        <v>1583</v>
      </c>
      <c r="J480" s="10">
        <v>44561</v>
      </c>
      <c r="K480" s="9" t="s">
        <v>1657</v>
      </c>
      <c r="L480" s="9" t="s">
        <v>1658</v>
      </c>
      <c r="M480" s="12">
        <v>938023000</v>
      </c>
      <c r="N480" s="9" t="s">
        <v>1585</v>
      </c>
    </row>
    <row r="481" spans="1:14" x14ac:dyDescent="0.25">
      <c r="A481" s="9" t="s">
        <v>1224</v>
      </c>
      <c r="B481" s="10">
        <v>44561</v>
      </c>
      <c r="C481" s="11">
        <v>1</v>
      </c>
      <c r="D481" s="9" t="s">
        <v>1225</v>
      </c>
      <c r="E481" s="11">
        <v>6505</v>
      </c>
      <c r="F481" s="9" t="s">
        <v>1654</v>
      </c>
      <c r="G481" s="9" t="s">
        <v>1581</v>
      </c>
      <c r="H481" s="9" t="s">
        <v>1582</v>
      </c>
      <c r="I481" s="9" t="s">
        <v>1583</v>
      </c>
      <c r="J481" s="10">
        <v>44561</v>
      </c>
      <c r="K481" s="9" t="s">
        <v>1657</v>
      </c>
      <c r="L481" s="9" t="s">
        <v>1658</v>
      </c>
      <c r="M481" s="12">
        <v>10804000000</v>
      </c>
      <c r="N481" s="9" t="s">
        <v>1585</v>
      </c>
    </row>
    <row r="482" spans="1:14" x14ac:dyDescent="0.25">
      <c r="A482" s="9" t="s">
        <v>1226</v>
      </c>
      <c r="B482" s="10">
        <v>44561</v>
      </c>
      <c r="C482" s="11">
        <v>1</v>
      </c>
      <c r="D482" s="9" t="s">
        <v>138</v>
      </c>
      <c r="E482" s="11">
        <v>4030</v>
      </c>
      <c r="F482" s="9" t="s">
        <v>1654</v>
      </c>
      <c r="G482" s="9" t="s">
        <v>1581</v>
      </c>
      <c r="H482" s="9" t="s">
        <v>1582</v>
      </c>
      <c r="I482" s="9" t="s">
        <v>1583</v>
      </c>
      <c r="J482" s="10">
        <v>44561</v>
      </c>
      <c r="K482" s="9" t="s">
        <v>1657</v>
      </c>
      <c r="L482" s="9" t="s">
        <v>1658</v>
      </c>
      <c r="M482" s="12">
        <v>25416662000</v>
      </c>
      <c r="N482" s="9" t="s">
        <v>1585</v>
      </c>
    </row>
    <row r="483" spans="1:14" x14ac:dyDescent="0.25">
      <c r="A483" s="9" t="s">
        <v>1227</v>
      </c>
      <c r="B483" s="10">
        <v>44561</v>
      </c>
      <c r="C483" s="11">
        <v>1</v>
      </c>
      <c r="D483" s="9" t="s">
        <v>65</v>
      </c>
      <c r="E483" s="11">
        <v>3050</v>
      </c>
      <c r="F483" s="9" t="s">
        <v>1654</v>
      </c>
      <c r="G483" s="9" t="s">
        <v>1581</v>
      </c>
      <c r="H483" s="9" t="s">
        <v>1582</v>
      </c>
      <c r="I483" s="9" t="s">
        <v>1583</v>
      </c>
      <c r="J483" s="10">
        <v>44561</v>
      </c>
      <c r="K483" s="9" t="s">
        <v>1657</v>
      </c>
      <c r="L483" s="9" t="s">
        <v>1658</v>
      </c>
      <c r="M483" s="12">
        <v>6923723000</v>
      </c>
      <c r="N483" s="9" t="s">
        <v>1585</v>
      </c>
    </row>
    <row r="484" spans="1:14" x14ac:dyDescent="0.25">
      <c r="A484" s="9" t="s">
        <v>1228</v>
      </c>
      <c r="B484" s="10">
        <v>44561</v>
      </c>
      <c r="C484" s="11">
        <v>1</v>
      </c>
      <c r="D484" s="9" t="s">
        <v>132</v>
      </c>
      <c r="E484" s="11">
        <v>3824</v>
      </c>
      <c r="F484" s="9" t="s">
        <v>1654</v>
      </c>
      <c r="G484" s="9" t="s">
        <v>1581</v>
      </c>
      <c r="H484" s="9" t="s">
        <v>1582</v>
      </c>
      <c r="I484" s="9" t="s">
        <v>1583</v>
      </c>
      <c r="J484" s="10">
        <v>44561</v>
      </c>
      <c r="K484" s="9" t="s">
        <v>1657</v>
      </c>
      <c r="L484" s="9" t="s">
        <v>1658</v>
      </c>
      <c r="M484" s="12">
        <v>12029407000</v>
      </c>
      <c r="N484" s="9" t="s">
        <v>1585</v>
      </c>
    </row>
    <row r="485" spans="1:14" x14ac:dyDescent="0.25">
      <c r="A485" s="9" t="s">
        <v>1229</v>
      </c>
      <c r="B485" s="10">
        <v>44561</v>
      </c>
      <c r="C485" s="11">
        <v>1</v>
      </c>
      <c r="D485" s="9" t="s">
        <v>1230</v>
      </c>
      <c r="E485" s="11">
        <v>8893</v>
      </c>
      <c r="F485" s="9" t="s">
        <v>1654</v>
      </c>
      <c r="G485" s="9" t="s">
        <v>1581</v>
      </c>
      <c r="H485" s="9" t="s">
        <v>1582</v>
      </c>
      <c r="I485" s="9" t="s">
        <v>1583</v>
      </c>
      <c r="J485" s="10">
        <v>44561</v>
      </c>
      <c r="K485" s="9" t="s">
        <v>1657</v>
      </c>
      <c r="L485" s="9" t="s">
        <v>1658</v>
      </c>
      <c r="M485" s="12">
        <v>1000116000</v>
      </c>
      <c r="N485" s="9" t="s">
        <v>1585</v>
      </c>
    </row>
    <row r="486" spans="1:14" x14ac:dyDescent="0.25">
      <c r="A486" s="9" t="s">
        <v>1231</v>
      </c>
      <c r="B486" s="10">
        <v>44561</v>
      </c>
      <c r="C486" s="11">
        <v>1</v>
      </c>
      <c r="D486" s="9" t="s">
        <v>1232</v>
      </c>
      <c r="E486" s="11">
        <v>11207</v>
      </c>
      <c r="F486" s="9" t="s">
        <v>1654</v>
      </c>
      <c r="G486" s="9" t="s">
        <v>1581</v>
      </c>
      <c r="H486" s="9" t="s">
        <v>1582</v>
      </c>
      <c r="I486" s="9" t="s">
        <v>1583</v>
      </c>
      <c r="J486" s="10">
        <v>44561</v>
      </c>
      <c r="K486" s="9" t="s">
        <v>1657</v>
      </c>
      <c r="L486" s="9" t="s">
        <v>1658</v>
      </c>
      <c r="M486" s="12">
        <v>96866000</v>
      </c>
      <c r="N486" s="9" t="s">
        <v>1585</v>
      </c>
    </row>
    <row r="487" spans="1:14" x14ac:dyDescent="0.25">
      <c r="A487" s="9" t="s">
        <v>1233</v>
      </c>
      <c r="B487" s="10">
        <v>44561</v>
      </c>
      <c r="C487" s="11">
        <v>2</v>
      </c>
      <c r="D487" s="9" t="s">
        <v>384</v>
      </c>
      <c r="E487" s="11">
        <v>20028</v>
      </c>
      <c r="F487" s="9" t="s">
        <v>1654</v>
      </c>
      <c r="G487" s="9" t="s">
        <v>1581</v>
      </c>
      <c r="H487" s="9" t="s">
        <v>1582</v>
      </c>
      <c r="I487" s="9" t="s">
        <v>1583</v>
      </c>
      <c r="J487" s="10">
        <v>44561</v>
      </c>
      <c r="K487" s="9" t="s">
        <v>1657</v>
      </c>
      <c r="L487" s="9" t="s">
        <v>1658</v>
      </c>
      <c r="M487" s="12">
        <v>619487000</v>
      </c>
      <c r="N487" s="9" t="s">
        <v>1585</v>
      </c>
    </row>
    <row r="488" spans="1:14" x14ac:dyDescent="0.25">
      <c r="A488" s="9" t="s">
        <v>1234</v>
      </c>
      <c r="B488" s="10">
        <v>44561</v>
      </c>
      <c r="C488" s="11">
        <v>1</v>
      </c>
      <c r="D488" s="9" t="s">
        <v>1235</v>
      </c>
      <c r="E488" s="11">
        <v>26247</v>
      </c>
      <c r="F488" s="9" t="s">
        <v>1654</v>
      </c>
      <c r="G488" s="9" t="s">
        <v>1581</v>
      </c>
      <c r="H488" s="9" t="s">
        <v>1582</v>
      </c>
      <c r="I488" s="9" t="s">
        <v>1583</v>
      </c>
      <c r="J488" s="10">
        <v>44561</v>
      </c>
      <c r="K488" s="9" t="s">
        <v>1657</v>
      </c>
      <c r="L488" s="9" t="s">
        <v>1658</v>
      </c>
      <c r="M488" s="12">
        <v>106868000</v>
      </c>
      <c r="N488" s="9" t="s">
        <v>1585</v>
      </c>
    </row>
    <row r="489" spans="1:14" x14ac:dyDescent="0.25">
      <c r="A489" s="9" t="s">
        <v>1236</v>
      </c>
      <c r="B489" s="10">
        <v>44561</v>
      </c>
      <c r="C489" s="11">
        <v>1</v>
      </c>
      <c r="D489" s="9" t="s">
        <v>225</v>
      </c>
      <c r="E489" s="11">
        <v>6700</v>
      </c>
      <c r="F489" s="9" t="s">
        <v>1654</v>
      </c>
      <c r="G489" s="9" t="s">
        <v>1581</v>
      </c>
      <c r="H489" s="9" t="s">
        <v>1582</v>
      </c>
      <c r="I489" s="9" t="s">
        <v>1583</v>
      </c>
      <c r="J489" s="10">
        <v>44561</v>
      </c>
      <c r="K489" s="9" t="s">
        <v>1657</v>
      </c>
      <c r="L489" s="9" t="s">
        <v>1658</v>
      </c>
      <c r="M489" s="12">
        <v>374102000</v>
      </c>
      <c r="N489" s="9" t="s">
        <v>1585</v>
      </c>
    </row>
    <row r="490" spans="1:14" x14ac:dyDescent="0.25">
      <c r="A490" s="9" t="s">
        <v>1237</v>
      </c>
      <c r="B490" s="10">
        <v>44561</v>
      </c>
      <c r="C490" s="11">
        <v>1</v>
      </c>
      <c r="D490" s="9" t="s">
        <v>393</v>
      </c>
      <c r="E490" s="11">
        <v>11070</v>
      </c>
      <c r="F490" s="9" t="s">
        <v>1654</v>
      </c>
      <c r="G490" s="9" t="s">
        <v>1581</v>
      </c>
      <c r="H490" s="9" t="s">
        <v>1582</v>
      </c>
      <c r="I490" s="9" t="s">
        <v>1583</v>
      </c>
      <c r="J490" s="10">
        <v>44561</v>
      </c>
      <c r="K490" s="9" t="s">
        <v>1657</v>
      </c>
      <c r="L490" s="9" t="s">
        <v>1658</v>
      </c>
      <c r="M490" s="12">
        <v>14328000</v>
      </c>
      <c r="N490" s="9" t="s">
        <v>1585</v>
      </c>
    </row>
    <row r="491" spans="1:14" x14ac:dyDescent="0.25">
      <c r="A491" s="9" t="s">
        <v>1238</v>
      </c>
      <c r="B491" s="10">
        <v>44561</v>
      </c>
      <c r="C491" s="11">
        <v>2</v>
      </c>
      <c r="D491" s="9" t="s">
        <v>378</v>
      </c>
      <c r="E491" s="11">
        <v>18465</v>
      </c>
      <c r="F491" s="9" t="s">
        <v>1654</v>
      </c>
      <c r="G491" s="9" t="s">
        <v>1581</v>
      </c>
      <c r="H491" s="9" t="s">
        <v>1582</v>
      </c>
      <c r="I491" s="9" t="s">
        <v>1583</v>
      </c>
      <c r="J491" s="10">
        <v>44561</v>
      </c>
      <c r="K491" s="9" t="s">
        <v>1657</v>
      </c>
      <c r="L491" s="9" t="s">
        <v>1658</v>
      </c>
      <c r="M491" s="12">
        <v>1838718000</v>
      </c>
      <c r="N491" s="9" t="s">
        <v>1585</v>
      </c>
    </row>
    <row r="492" spans="1:14" x14ac:dyDescent="0.25">
      <c r="A492" s="9" t="s">
        <v>1239</v>
      </c>
      <c r="B492" s="10">
        <v>44561</v>
      </c>
      <c r="C492" s="11">
        <v>1</v>
      </c>
      <c r="D492" s="9" t="s">
        <v>119</v>
      </c>
      <c r="E492" s="11">
        <v>16373</v>
      </c>
      <c r="F492" s="9" t="s">
        <v>1654</v>
      </c>
      <c r="G492" s="9" t="s">
        <v>1581</v>
      </c>
      <c r="H492" s="9" t="s">
        <v>1582</v>
      </c>
      <c r="I492" s="9" t="s">
        <v>1583</v>
      </c>
      <c r="J492" s="10">
        <v>44561</v>
      </c>
      <c r="K492" s="9" t="s">
        <v>1657</v>
      </c>
      <c r="L492" s="9" t="s">
        <v>1658</v>
      </c>
      <c r="M492" s="12">
        <v>6839948000</v>
      </c>
      <c r="N492" s="9" t="s">
        <v>1585</v>
      </c>
    </row>
    <row r="493" spans="1:14" x14ac:dyDescent="0.25">
      <c r="A493" s="9" t="s">
        <v>1240</v>
      </c>
      <c r="B493" s="10">
        <v>44561</v>
      </c>
      <c r="C493" s="11">
        <v>1</v>
      </c>
      <c r="D493" s="9" t="s">
        <v>1241</v>
      </c>
      <c r="E493" s="11">
        <v>24180</v>
      </c>
      <c r="F493" s="9" t="s">
        <v>1654</v>
      </c>
      <c r="G493" s="9" t="s">
        <v>1581</v>
      </c>
      <c r="H493" s="9" t="s">
        <v>1582</v>
      </c>
      <c r="I493" s="9" t="s">
        <v>1583</v>
      </c>
      <c r="J493" s="10">
        <v>44561</v>
      </c>
      <c r="K493" s="9" t="s">
        <v>1657</v>
      </c>
      <c r="L493" s="9" t="s">
        <v>1658</v>
      </c>
      <c r="M493" s="12">
        <v>1617636000</v>
      </c>
      <c r="N493" s="9" t="s">
        <v>1585</v>
      </c>
    </row>
    <row r="494" spans="1:14" x14ac:dyDescent="0.25">
      <c r="A494" s="9" t="s">
        <v>1242</v>
      </c>
      <c r="B494" s="10">
        <v>44561</v>
      </c>
      <c r="C494" s="11">
        <v>2</v>
      </c>
      <c r="D494" s="9" t="s">
        <v>350</v>
      </c>
      <c r="E494" s="11">
        <v>10880</v>
      </c>
      <c r="F494" s="9" t="s">
        <v>1654</v>
      </c>
      <c r="G494" s="9" t="s">
        <v>1581</v>
      </c>
      <c r="H494" s="9" t="s">
        <v>1582</v>
      </c>
      <c r="I494" s="9" t="s">
        <v>1583</v>
      </c>
      <c r="J494" s="10">
        <v>44561</v>
      </c>
      <c r="K494" s="9" t="s">
        <v>1657</v>
      </c>
      <c r="L494" s="9" t="s">
        <v>1658</v>
      </c>
      <c r="M494" s="12">
        <v>10687000</v>
      </c>
      <c r="N494" s="9" t="s">
        <v>1585</v>
      </c>
    </row>
    <row r="495" spans="1:14" x14ac:dyDescent="0.25">
      <c r="A495" s="9" t="s">
        <v>1243</v>
      </c>
      <c r="B495" s="10">
        <v>44561</v>
      </c>
      <c r="C495" s="11">
        <v>2</v>
      </c>
      <c r="D495" s="9" t="s">
        <v>323</v>
      </c>
      <c r="E495" s="11">
        <v>9989</v>
      </c>
      <c r="F495" s="9" t="s">
        <v>1654</v>
      </c>
      <c r="G495" s="9" t="s">
        <v>1581</v>
      </c>
      <c r="H495" s="9" t="s">
        <v>1582</v>
      </c>
      <c r="I495" s="9" t="s">
        <v>1583</v>
      </c>
      <c r="J495" s="10">
        <v>44561</v>
      </c>
      <c r="K495" s="9" t="s">
        <v>1657</v>
      </c>
      <c r="L495" s="9" t="s">
        <v>1658</v>
      </c>
      <c r="M495" s="12">
        <v>657300000</v>
      </c>
      <c r="N495" s="9" t="s">
        <v>1585</v>
      </c>
    </row>
    <row r="496" spans="1:14" x14ac:dyDescent="0.25">
      <c r="A496" s="9" t="s">
        <v>1244</v>
      </c>
      <c r="B496" s="10">
        <v>44286</v>
      </c>
      <c r="C496" s="11">
        <v>1</v>
      </c>
      <c r="D496" s="9" t="s">
        <v>1245</v>
      </c>
      <c r="E496" s="11">
        <v>25917</v>
      </c>
      <c r="F496" s="9" t="s">
        <v>1654</v>
      </c>
      <c r="G496" s="9" t="s">
        <v>1581</v>
      </c>
      <c r="H496" s="9" t="s">
        <v>1582</v>
      </c>
      <c r="I496" s="9" t="s">
        <v>1583</v>
      </c>
      <c r="J496" s="10">
        <v>44286</v>
      </c>
      <c r="K496" s="9" t="s">
        <v>1657</v>
      </c>
      <c r="L496" s="9" t="s">
        <v>1658</v>
      </c>
      <c r="M496" s="12">
        <v>10725955000</v>
      </c>
      <c r="N496" s="9" t="s">
        <v>1585</v>
      </c>
    </row>
    <row r="497" spans="1:14" x14ac:dyDescent="0.25">
      <c r="A497" s="9" t="s">
        <v>1246</v>
      </c>
      <c r="B497" s="10">
        <v>44561</v>
      </c>
      <c r="C497" s="11">
        <v>1</v>
      </c>
      <c r="D497" s="9" t="s">
        <v>361</v>
      </c>
      <c r="E497" s="11">
        <v>11231</v>
      </c>
      <c r="F497" s="9" t="s">
        <v>1654</v>
      </c>
      <c r="G497" s="9" t="s">
        <v>1581</v>
      </c>
      <c r="H497" s="9" t="s">
        <v>1582</v>
      </c>
      <c r="I497" s="9" t="s">
        <v>1583</v>
      </c>
      <c r="J497" s="10">
        <v>44561</v>
      </c>
      <c r="K497" s="9" t="s">
        <v>1657</v>
      </c>
      <c r="L497" s="9" t="s">
        <v>1658</v>
      </c>
      <c r="M497" s="12">
        <v>14710000</v>
      </c>
      <c r="N497" s="9" t="s">
        <v>1585</v>
      </c>
    </row>
    <row r="498" spans="1:14" x14ac:dyDescent="0.25">
      <c r="A498" s="9" t="s">
        <v>1247</v>
      </c>
      <c r="B498" s="10">
        <v>44561</v>
      </c>
      <c r="C498" s="11">
        <v>1</v>
      </c>
      <c r="D498" s="9" t="s">
        <v>126</v>
      </c>
      <c r="E498" s="11">
        <v>3328</v>
      </c>
      <c r="F498" s="9" t="s">
        <v>1654</v>
      </c>
      <c r="G498" s="9" t="s">
        <v>1581</v>
      </c>
      <c r="H498" s="9" t="s">
        <v>1582</v>
      </c>
      <c r="I498" s="9" t="s">
        <v>1583</v>
      </c>
      <c r="J498" s="10">
        <v>44561</v>
      </c>
      <c r="K498" s="9" t="s">
        <v>1657</v>
      </c>
      <c r="L498" s="9" t="s">
        <v>1658</v>
      </c>
      <c r="M498" s="12">
        <v>9140734000</v>
      </c>
      <c r="N498" s="9" t="s">
        <v>1585</v>
      </c>
    </row>
    <row r="499" spans="1:14" x14ac:dyDescent="0.25">
      <c r="A499" s="9" t="s">
        <v>1248</v>
      </c>
      <c r="B499" s="10">
        <v>44561</v>
      </c>
      <c r="C499" s="11">
        <v>1</v>
      </c>
      <c r="D499" s="9" t="s">
        <v>1249</v>
      </c>
      <c r="E499" s="11">
        <v>26484</v>
      </c>
      <c r="F499" s="9" t="s">
        <v>1654</v>
      </c>
      <c r="G499" s="9" t="s">
        <v>1581</v>
      </c>
      <c r="H499" s="9" t="s">
        <v>1582</v>
      </c>
      <c r="I499" s="9" t="s">
        <v>1583</v>
      </c>
      <c r="J499" s="10">
        <v>44561</v>
      </c>
      <c r="K499" s="9" t="s">
        <v>1657</v>
      </c>
      <c r="L499" s="9" t="s">
        <v>1658</v>
      </c>
      <c r="M499" s="12">
        <v>3858709000</v>
      </c>
      <c r="N499" s="9" t="s">
        <v>1585</v>
      </c>
    </row>
    <row r="500" spans="1:14" x14ac:dyDescent="0.25">
      <c r="A500" s="9" t="s">
        <v>1250</v>
      </c>
      <c r="B500" s="10">
        <v>44561</v>
      </c>
      <c r="C500" s="11">
        <v>1</v>
      </c>
      <c r="D500" s="9" t="s">
        <v>383</v>
      </c>
      <c r="E500" s="11">
        <v>4170</v>
      </c>
      <c r="F500" s="9" t="s">
        <v>1654</v>
      </c>
      <c r="G500" s="9" t="s">
        <v>1581</v>
      </c>
      <c r="H500" s="9" t="s">
        <v>1582</v>
      </c>
      <c r="I500" s="9" t="s">
        <v>1583</v>
      </c>
      <c r="J500" s="10">
        <v>44561</v>
      </c>
      <c r="K500" s="9" t="s">
        <v>1657</v>
      </c>
      <c r="L500" s="9" t="s">
        <v>1658</v>
      </c>
      <c r="M500" s="12">
        <v>200270000000</v>
      </c>
      <c r="N500" s="9" t="s">
        <v>1585</v>
      </c>
    </row>
    <row r="501" spans="1:14" x14ac:dyDescent="0.25">
      <c r="A501" s="9" t="s">
        <v>1251</v>
      </c>
      <c r="B501" s="10">
        <v>44561</v>
      </c>
      <c r="C501" s="11">
        <v>1</v>
      </c>
      <c r="D501" s="9" t="s">
        <v>216</v>
      </c>
      <c r="E501" s="11">
        <v>3980</v>
      </c>
      <c r="F501" s="9" t="s">
        <v>1654</v>
      </c>
      <c r="G501" s="9" t="s">
        <v>1581</v>
      </c>
      <c r="H501" s="9" t="s">
        <v>1582</v>
      </c>
      <c r="I501" s="9" t="s">
        <v>1583</v>
      </c>
      <c r="J501" s="10">
        <v>44561</v>
      </c>
      <c r="K501" s="9" t="s">
        <v>1657</v>
      </c>
      <c r="L501" s="9" t="s">
        <v>1658</v>
      </c>
      <c r="M501" s="12">
        <v>8833265000</v>
      </c>
      <c r="N501" s="9" t="s">
        <v>1585</v>
      </c>
    </row>
    <row r="502" spans="1:14" x14ac:dyDescent="0.25">
      <c r="A502" s="9" t="s">
        <v>1252</v>
      </c>
      <c r="B502" s="10">
        <v>44561</v>
      </c>
      <c r="C502" s="11">
        <v>1</v>
      </c>
      <c r="D502" s="9" t="s">
        <v>1253</v>
      </c>
      <c r="E502" s="11">
        <v>24791</v>
      </c>
      <c r="F502" s="9" t="s">
        <v>1654</v>
      </c>
      <c r="G502" s="9" t="s">
        <v>1581</v>
      </c>
      <c r="H502" s="9" t="s">
        <v>1588</v>
      </c>
      <c r="I502" s="9" t="s">
        <v>1583</v>
      </c>
      <c r="J502" s="10">
        <v>44561</v>
      </c>
      <c r="K502" s="9" t="s">
        <v>1657</v>
      </c>
      <c r="L502" s="9" t="s">
        <v>1658</v>
      </c>
      <c r="M502" s="12">
        <v>4439767000</v>
      </c>
      <c r="N502" s="9" t="s">
        <v>1585</v>
      </c>
    </row>
    <row r="503" spans="1:14" x14ac:dyDescent="0.25">
      <c r="A503" s="9" t="s">
        <v>1254</v>
      </c>
      <c r="B503" s="10">
        <v>44561</v>
      </c>
      <c r="C503" s="11">
        <v>1</v>
      </c>
      <c r="D503" s="9" t="s">
        <v>1255</v>
      </c>
      <c r="E503" s="11">
        <v>24805</v>
      </c>
      <c r="F503" s="9" t="s">
        <v>1654</v>
      </c>
      <c r="G503" s="9" t="s">
        <v>1581</v>
      </c>
      <c r="H503" s="9" t="s">
        <v>1588</v>
      </c>
      <c r="I503" s="9" t="s">
        <v>1583</v>
      </c>
      <c r="J503" s="10">
        <v>44561</v>
      </c>
      <c r="K503" s="9" t="s">
        <v>1657</v>
      </c>
      <c r="L503" s="9" t="s">
        <v>1658</v>
      </c>
      <c r="M503" s="12">
        <v>0</v>
      </c>
      <c r="N503" s="9" t="s">
        <v>1585</v>
      </c>
    </row>
    <row r="504" spans="1:14" x14ac:dyDescent="0.25">
      <c r="A504" s="9" t="s">
        <v>1256</v>
      </c>
      <c r="B504" s="10">
        <v>44561</v>
      </c>
      <c r="C504" s="11">
        <v>2</v>
      </c>
      <c r="D504" s="9" t="s">
        <v>112</v>
      </c>
      <c r="E504" s="11">
        <v>16616</v>
      </c>
      <c r="F504" s="9" t="s">
        <v>1654</v>
      </c>
      <c r="G504" s="9" t="s">
        <v>1581</v>
      </c>
      <c r="H504" s="9" t="s">
        <v>1582</v>
      </c>
      <c r="I504" s="9" t="s">
        <v>1583</v>
      </c>
      <c r="J504" s="10">
        <v>44561</v>
      </c>
      <c r="K504" s="9" t="s">
        <v>1657</v>
      </c>
      <c r="L504" s="9" t="s">
        <v>1658</v>
      </c>
      <c r="M504" s="12">
        <v>1265576000</v>
      </c>
      <c r="N504" s="9" t="s">
        <v>1585</v>
      </c>
    </row>
    <row r="505" spans="1:14" x14ac:dyDescent="0.25">
      <c r="A505" s="9" t="s">
        <v>1257</v>
      </c>
      <c r="B505" s="10">
        <v>44561</v>
      </c>
      <c r="C505" s="11">
        <v>1</v>
      </c>
      <c r="D505" s="9" t="s">
        <v>380</v>
      </c>
      <c r="E505" s="11">
        <v>11592</v>
      </c>
      <c r="F505" s="9" t="s">
        <v>1654</v>
      </c>
      <c r="G505" s="9" t="s">
        <v>1581</v>
      </c>
      <c r="H505" s="9" t="s">
        <v>1582</v>
      </c>
      <c r="I505" s="9" t="s">
        <v>1583</v>
      </c>
      <c r="J505" s="10">
        <v>44561</v>
      </c>
      <c r="K505" s="9" t="s">
        <v>1657</v>
      </c>
      <c r="L505" s="9" t="s">
        <v>1658</v>
      </c>
      <c r="M505" s="12">
        <v>1805722000</v>
      </c>
      <c r="N505" s="9" t="s">
        <v>1585</v>
      </c>
    </row>
    <row r="506" spans="1:14" x14ac:dyDescent="0.25">
      <c r="A506" s="9" t="s">
        <v>1260</v>
      </c>
      <c r="B506" s="10">
        <v>44561</v>
      </c>
      <c r="C506" s="11">
        <v>1</v>
      </c>
      <c r="D506" s="9" t="s">
        <v>1261</v>
      </c>
      <c r="E506" s="11">
        <v>24295</v>
      </c>
      <c r="F506" s="9" t="s">
        <v>1654</v>
      </c>
      <c r="G506" s="9" t="s">
        <v>1581</v>
      </c>
      <c r="H506" s="9" t="s">
        <v>1582</v>
      </c>
      <c r="I506" s="9" t="s">
        <v>1583</v>
      </c>
      <c r="J506" s="10">
        <v>44561</v>
      </c>
      <c r="K506" s="9" t="s">
        <v>1657</v>
      </c>
      <c r="L506" s="9" t="s">
        <v>1658</v>
      </c>
      <c r="M506" s="12">
        <v>14100000000</v>
      </c>
      <c r="N506" s="9" t="s">
        <v>1585</v>
      </c>
    </row>
    <row r="507" spans="1:14" x14ac:dyDescent="0.25">
      <c r="A507" s="9" t="s">
        <v>1262</v>
      </c>
      <c r="B507" s="10">
        <v>44561</v>
      </c>
      <c r="C507" s="11">
        <v>2</v>
      </c>
      <c r="D507" s="9" t="s">
        <v>1263</v>
      </c>
      <c r="E507" s="11">
        <v>25267</v>
      </c>
      <c r="F507" s="9" t="s">
        <v>1654</v>
      </c>
      <c r="G507" s="9" t="s">
        <v>1581</v>
      </c>
      <c r="H507" s="9" t="s">
        <v>1582</v>
      </c>
      <c r="I507" s="9" t="s">
        <v>1583</v>
      </c>
      <c r="J507" s="10">
        <v>44561</v>
      </c>
      <c r="K507" s="9" t="s">
        <v>1657</v>
      </c>
      <c r="L507" s="9" t="s">
        <v>1658</v>
      </c>
      <c r="M507" s="12">
        <v>63056000</v>
      </c>
      <c r="N507" s="9" t="s">
        <v>1585</v>
      </c>
    </row>
    <row r="508" spans="1:14" x14ac:dyDescent="0.25">
      <c r="A508" s="9" t="s">
        <v>1264</v>
      </c>
      <c r="B508" s="10">
        <v>44561</v>
      </c>
      <c r="C508" s="11">
        <v>1</v>
      </c>
      <c r="D508" s="9" t="s">
        <v>1265</v>
      </c>
      <c r="E508" s="11">
        <v>24970</v>
      </c>
      <c r="F508" s="9" t="s">
        <v>1654</v>
      </c>
      <c r="G508" s="9" t="s">
        <v>1581</v>
      </c>
      <c r="H508" s="9" t="s">
        <v>1588</v>
      </c>
      <c r="I508" s="9" t="s">
        <v>1583</v>
      </c>
      <c r="J508" s="10">
        <v>44561</v>
      </c>
      <c r="K508" s="9" t="s">
        <v>1657</v>
      </c>
      <c r="L508" s="9" t="s">
        <v>1658</v>
      </c>
      <c r="M508" s="12">
        <v>544737000</v>
      </c>
      <c r="N508" s="9" t="s">
        <v>1585</v>
      </c>
    </row>
    <row r="509" spans="1:14" x14ac:dyDescent="0.25">
      <c r="A509" s="9" t="s">
        <v>1266</v>
      </c>
      <c r="B509" s="10">
        <v>44561</v>
      </c>
      <c r="C509" s="11">
        <v>1</v>
      </c>
      <c r="D509" s="9" t="s">
        <v>1267</v>
      </c>
      <c r="E509" s="11">
        <v>25739</v>
      </c>
      <c r="F509" s="9" t="s">
        <v>1654</v>
      </c>
      <c r="G509" s="9" t="s">
        <v>1581</v>
      </c>
      <c r="H509" s="9" t="s">
        <v>1582</v>
      </c>
      <c r="I509" s="9" t="s">
        <v>1583</v>
      </c>
      <c r="J509" s="10">
        <v>44561</v>
      </c>
      <c r="K509" s="9" t="s">
        <v>1657</v>
      </c>
      <c r="L509" s="9" t="s">
        <v>1658</v>
      </c>
      <c r="M509" s="12">
        <v>171268000</v>
      </c>
      <c r="N509" s="9" t="s">
        <v>1585</v>
      </c>
    </row>
    <row r="510" spans="1:14" x14ac:dyDescent="0.25">
      <c r="A510" s="9" t="s">
        <v>1268</v>
      </c>
      <c r="B510" s="10">
        <v>44561</v>
      </c>
      <c r="C510" s="11">
        <v>1</v>
      </c>
      <c r="D510" s="9" t="s">
        <v>1269</v>
      </c>
      <c r="E510" s="11">
        <v>26107</v>
      </c>
      <c r="F510" s="9" t="s">
        <v>1654</v>
      </c>
      <c r="G510" s="9" t="s">
        <v>1581</v>
      </c>
      <c r="H510" s="9" t="s">
        <v>1582</v>
      </c>
      <c r="I510" s="9" t="s">
        <v>1583</v>
      </c>
      <c r="J510" s="10">
        <v>44561</v>
      </c>
      <c r="K510" s="9" t="s">
        <v>1657</v>
      </c>
      <c r="L510" s="9" t="s">
        <v>1658</v>
      </c>
      <c r="M510" s="12">
        <v>991176000</v>
      </c>
      <c r="N510" s="9" t="s">
        <v>1585</v>
      </c>
    </row>
    <row r="511" spans="1:14" x14ac:dyDescent="0.25">
      <c r="A511" s="9" t="s">
        <v>1270</v>
      </c>
      <c r="B511" s="10">
        <v>44561</v>
      </c>
      <c r="C511" s="11">
        <v>1</v>
      </c>
      <c r="D511" s="9" t="s">
        <v>1271</v>
      </c>
      <c r="E511" s="11">
        <v>26263</v>
      </c>
      <c r="F511" s="9" t="s">
        <v>1654</v>
      </c>
      <c r="G511" s="9" t="s">
        <v>1581</v>
      </c>
      <c r="H511" s="9" t="s">
        <v>1582</v>
      </c>
      <c r="I511" s="9" t="s">
        <v>1583</v>
      </c>
      <c r="J511" s="10">
        <v>44561</v>
      </c>
      <c r="K511" s="9" t="s">
        <v>1657</v>
      </c>
      <c r="L511" s="9" t="s">
        <v>1658</v>
      </c>
      <c r="M511" s="12">
        <v>45549000</v>
      </c>
      <c r="N511" s="9" t="s">
        <v>1585</v>
      </c>
    </row>
    <row r="512" spans="1:14" x14ac:dyDescent="0.25">
      <c r="A512" s="9" t="s">
        <v>1272</v>
      </c>
      <c r="B512" s="10">
        <v>44561</v>
      </c>
      <c r="C512" s="11">
        <v>1</v>
      </c>
      <c r="D512" s="9" t="s">
        <v>1273</v>
      </c>
      <c r="E512" s="11">
        <v>26581</v>
      </c>
      <c r="F512" s="9" t="s">
        <v>1654</v>
      </c>
      <c r="G512" s="9" t="s">
        <v>1581</v>
      </c>
      <c r="H512" s="9" t="s">
        <v>1582</v>
      </c>
      <c r="I512" s="9" t="s">
        <v>1583</v>
      </c>
      <c r="J512" s="10">
        <v>44561</v>
      </c>
      <c r="K512" s="9" t="s">
        <v>1657</v>
      </c>
      <c r="L512" s="9" t="s">
        <v>1658</v>
      </c>
      <c r="M512" s="12">
        <v>18478000</v>
      </c>
      <c r="N512" s="9" t="s">
        <v>1585</v>
      </c>
    </row>
    <row r="513" spans="1:14" x14ac:dyDescent="0.25">
      <c r="A513" s="9" t="s">
        <v>1274</v>
      </c>
      <c r="B513" s="10">
        <v>44561</v>
      </c>
      <c r="C513" s="11">
        <v>1</v>
      </c>
      <c r="D513" s="9" t="s">
        <v>1275</v>
      </c>
      <c r="E513" s="11">
        <v>25380</v>
      </c>
      <c r="F513" s="9" t="s">
        <v>1654</v>
      </c>
      <c r="G513" s="9" t="s">
        <v>1581</v>
      </c>
      <c r="H513" s="9" t="s">
        <v>1582</v>
      </c>
      <c r="I513" s="9" t="s">
        <v>1583</v>
      </c>
      <c r="J513" s="10">
        <v>44561</v>
      </c>
      <c r="K513" s="9" t="s">
        <v>1657</v>
      </c>
      <c r="L513" s="9" t="s">
        <v>1658</v>
      </c>
      <c r="M513" s="12">
        <v>0</v>
      </c>
      <c r="N513" s="9" t="s">
        <v>1585</v>
      </c>
    </row>
    <row r="514" spans="1:14" x14ac:dyDescent="0.25">
      <c r="A514" s="9" t="s">
        <v>1276</v>
      </c>
      <c r="B514" s="10">
        <v>44561</v>
      </c>
      <c r="C514" s="11">
        <v>2</v>
      </c>
      <c r="D514" s="9" t="s">
        <v>1277</v>
      </c>
      <c r="E514" s="11">
        <v>23302</v>
      </c>
      <c r="F514" s="9" t="s">
        <v>1654</v>
      </c>
      <c r="G514" s="9" t="s">
        <v>1581</v>
      </c>
      <c r="H514" s="9" t="s">
        <v>1588</v>
      </c>
      <c r="I514" s="9" t="s">
        <v>1583</v>
      </c>
      <c r="J514" s="10">
        <v>44561</v>
      </c>
      <c r="K514" s="9" t="s">
        <v>1657</v>
      </c>
      <c r="L514" s="9" t="s">
        <v>1658</v>
      </c>
      <c r="M514" s="12">
        <v>14834686000</v>
      </c>
      <c r="N514" s="9" t="s">
        <v>1585</v>
      </c>
    </row>
    <row r="515" spans="1:14" x14ac:dyDescent="0.25">
      <c r="A515" s="9" t="s">
        <v>1278</v>
      </c>
      <c r="B515" s="10">
        <v>44561</v>
      </c>
      <c r="C515" s="11">
        <v>1</v>
      </c>
      <c r="D515" s="9" t="s">
        <v>1279</v>
      </c>
      <c r="E515" s="11">
        <v>26948</v>
      </c>
      <c r="F515" s="9" t="s">
        <v>1654</v>
      </c>
      <c r="G515" s="9" t="s">
        <v>1581</v>
      </c>
      <c r="H515" s="9" t="s">
        <v>1582</v>
      </c>
      <c r="I515" s="9" t="s">
        <v>1583</v>
      </c>
      <c r="J515" s="10">
        <v>44561</v>
      </c>
      <c r="K515" s="9" t="s">
        <v>1657</v>
      </c>
      <c r="L515" s="9" t="s">
        <v>1658</v>
      </c>
      <c r="M515" s="12">
        <v>323434000</v>
      </c>
      <c r="N515" s="9" t="s">
        <v>1585</v>
      </c>
    </row>
    <row r="516" spans="1:14" x14ac:dyDescent="0.25">
      <c r="A516" s="9" t="s">
        <v>1280</v>
      </c>
      <c r="B516" s="10">
        <v>44561</v>
      </c>
      <c r="C516" s="11">
        <v>1</v>
      </c>
      <c r="D516" s="9" t="s">
        <v>1281</v>
      </c>
      <c r="E516" s="11">
        <v>26875</v>
      </c>
      <c r="F516" s="9" t="s">
        <v>1654</v>
      </c>
      <c r="G516" s="9" t="s">
        <v>1581</v>
      </c>
      <c r="H516" s="9" t="s">
        <v>1582</v>
      </c>
      <c r="I516" s="9" t="s">
        <v>1583</v>
      </c>
      <c r="J516" s="10">
        <v>44561</v>
      </c>
      <c r="K516" s="9" t="s">
        <v>1657</v>
      </c>
      <c r="L516" s="9" t="s">
        <v>1658</v>
      </c>
      <c r="M516" s="12">
        <v>1583461000</v>
      </c>
      <c r="N516" s="9" t="s">
        <v>1585</v>
      </c>
    </row>
    <row r="517" spans="1:14" x14ac:dyDescent="0.25">
      <c r="A517" s="9" t="s">
        <v>1282</v>
      </c>
      <c r="B517" s="10">
        <v>44561</v>
      </c>
      <c r="C517" s="11">
        <v>1</v>
      </c>
      <c r="D517" s="9" t="s">
        <v>1283</v>
      </c>
      <c r="E517" s="11">
        <v>25054</v>
      </c>
      <c r="F517" s="9" t="s">
        <v>1654</v>
      </c>
      <c r="G517" s="9" t="s">
        <v>1581</v>
      </c>
      <c r="H517" s="9" t="s">
        <v>1588</v>
      </c>
      <c r="I517" s="9" t="s">
        <v>1583</v>
      </c>
      <c r="J517" s="10">
        <v>44561</v>
      </c>
      <c r="K517" s="9" t="s">
        <v>1657</v>
      </c>
      <c r="L517" s="9" t="s">
        <v>1658</v>
      </c>
      <c r="M517" s="12">
        <v>0</v>
      </c>
      <c r="N517" s="9" t="s">
        <v>1585</v>
      </c>
    </row>
    <row r="518" spans="1:14" x14ac:dyDescent="0.25">
      <c r="A518" s="9" t="s">
        <v>1284</v>
      </c>
      <c r="B518" s="10">
        <v>44561</v>
      </c>
      <c r="C518" s="11">
        <v>2</v>
      </c>
      <c r="D518" s="9" t="s">
        <v>1285</v>
      </c>
      <c r="E518" s="11">
        <v>23817</v>
      </c>
      <c r="F518" s="9" t="s">
        <v>1654</v>
      </c>
      <c r="G518" s="9" t="s">
        <v>1581</v>
      </c>
      <c r="H518" s="9" t="s">
        <v>1582</v>
      </c>
      <c r="I518" s="9" t="s">
        <v>1583</v>
      </c>
      <c r="J518" s="10">
        <v>44561</v>
      </c>
      <c r="K518" s="9" t="s">
        <v>1657</v>
      </c>
      <c r="L518" s="9" t="s">
        <v>1658</v>
      </c>
      <c r="M518" s="12">
        <v>77908000</v>
      </c>
      <c r="N518" s="9" t="s">
        <v>1585</v>
      </c>
    </row>
    <row r="519" spans="1:14" x14ac:dyDescent="0.25">
      <c r="A519" s="9" t="s">
        <v>1286</v>
      </c>
      <c r="B519" s="10">
        <v>44561</v>
      </c>
      <c r="C519" s="11">
        <v>1</v>
      </c>
      <c r="D519" s="9" t="s">
        <v>1287</v>
      </c>
      <c r="E519" s="11">
        <v>26018</v>
      </c>
      <c r="F519" s="9" t="s">
        <v>1654</v>
      </c>
      <c r="G519" s="9" t="s">
        <v>1581</v>
      </c>
      <c r="H519" s="9" t="s">
        <v>1582</v>
      </c>
      <c r="I519" s="9" t="s">
        <v>1583</v>
      </c>
      <c r="J519" s="10">
        <v>44561</v>
      </c>
      <c r="K519" s="9" t="s">
        <v>1657</v>
      </c>
      <c r="L519" s="9" t="s">
        <v>1658</v>
      </c>
      <c r="M519" s="12">
        <v>71734000</v>
      </c>
      <c r="N519" s="9" t="s">
        <v>1585</v>
      </c>
    </row>
    <row r="520" spans="1:14" x14ac:dyDescent="0.25">
      <c r="A520" s="9" t="s">
        <v>1288</v>
      </c>
      <c r="B520" s="10">
        <v>44561</v>
      </c>
      <c r="C520" s="11">
        <v>1</v>
      </c>
      <c r="D520" s="9" t="s">
        <v>1289</v>
      </c>
      <c r="E520" s="11">
        <v>26859</v>
      </c>
      <c r="F520" s="9" t="s">
        <v>1654</v>
      </c>
      <c r="G520" s="9" t="s">
        <v>1581</v>
      </c>
      <c r="H520" s="9" t="s">
        <v>1582</v>
      </c>
      <c r="I520" s="9" t="s">
        <v>1583</v>
      </c>
      <c r="J520" s="10">
        <v>44561</v>
      </c>
      <c r="K520" s="9" t="s">
        <v>1657</v>
      </c>
      <c r="L520" s="9" t="s">
        <v>1658</v>
      </c>
      <c r="M520" s="12">
        <v>1241000</v>
      </c>
      <c r="N520" s="9" t="s">
        <v>1585</v>
      </c>
    </row>
    <row r="521" spans="1:14" x14ac:dyDescent="0.25">
      <c r="A521" s="9" t="s">
        <v>1290</v>
      </c>
      <c r="B521" s="10">
        <v>44561</v>
      </c>
      <c r="C521" s="11">
        <v>1</v>
      </c>
      <c r="D521" s="9" t="s">
        <v>1291</v>
      </c>
      <c r="E521" s="11">
        <v>25593</v>
      </c>
      <c r="F521" s="9" t="s">
        <v>1654</v>
      </c>
      <c r="G521" s="9" t="s">
        <v>1581</v>
      </c>
      <c r="H521" s="9" t="s">
        <v>1582</v>
      </c>
      <c r="I521" s="9" t="s">
        <v>1583</v>
      </c>
      <c r="J521" s="10">
        <v>44561</v>
      </c>
      <c r="K521" s="9" t="s">
        <v>1657</v>
      </c>
      <c r="L521" s="9" t="s">
        <v>1658</v>
      </c>
      <c r="M521" s="12">
        <v>0</v>
      </c>
      <c r="N521" s="9" t="s">
        <v>1585</v>
      </c>
    </row>
    <row r="522" spans="1:14" x14ac:dyDescent="0.25">
      <c r="A522" s="9" t="s">
        <v>1294</v>
      </c>
      <c r="B522" s="10">
        <v>44561</v>
      </c>
      <c r="C522" s="11">
        <v>3</v>
      </c>
      <c r="D522" s="9" t="s">
        <v>1295</v>
      </c>
      <c r="E522" s="11">
        <v>25640</v>
      </c>
      <c r="F522" s="9" t="s">
        <v>1654</v>
      </c>
      <c r="G522" s="9" t="s">
        <v>1581</v>
      </c>
      <c r="H522" s="9" t="s">
        <v>1582</v>
      </c>
      <c r="I522" s="9" t="s">
        <v>1583</v>
      </c>
      <c r="J522" s="10">
        <v>44561</v>
      </c>
      <c r="K522" s="9" t="s">
        <v>1657</v>
      </c>
      <c r="L522" s="9" t="s">
        <v>1658</v>
      </c>
      <c r="M522" s="12">
        <v>0</v>
      </c>
      <c r="N522" s="9" t="s">
        <v>1585</v>
      </c>
    </row>
    <row r="523" spans="1:14" x14ac:dyDescent="0.25">
      <c r="A523" s="9" t="s">
        <v>1296</v>
      </c>
      <c r="B523" s="10">
        <v>44377</v>
      </c>
      <c r="C523" s="11">
        <v>1</v>
      </c>
      <c r="D523" s="9" t="s">
        <v>1297</v>
      </c>
      <c r="E523" s="11">
        <v>26328</v>
      </c>
      <c r="F523" s="9" t="s">
        <v>1654</v>
      </c>
      <c r="G523" s="9" t="s">
        <v>1581</v>
      </c>
      <c r="H523" s="9" t="s">
        <v>1582</v>
      </c>
      <c r="I523" s="9" t="s">
        <v>1583</v>
      </c>
      <c r="J523" s="10">
        <v>44377</v>
      </c>
      <c r="K523" s="9" t="s">
        <v>1657</v>
      </c>
      <c r="L523" s="9" t="s">
        <v>1658</v>
      </c>
      <c r="M523" s="12">
        <v>82941000</v>
      </c>
      <c r="N523" s="9" t="s">
        <v>1585</v>
      </c>
    </row>
    <row r="524" spans="1:14" x14ac:dyDescent="0.25">
      <c r="A524" s="9" t="s">
        <v>1296</v>
      </c>
      <c r="B524" s="10">
        <v>44561</v>
      </c>
      <c r="C524" s="11">
        <v>2</v>
      </c>
      <c r="D524" s="9" t="s">
        <v>1297</v>
      </c>
      <c r="E524" s="11">
        <v>26328</v>
      </c>
      <c r="F524" s="9" t="s">
        <v>1654</v>
      </c>
      <c r="G524" s="9" t="s">
        <v>1581</v>
      </c>
      <c r="H524" s="9" t="s">
        <v>1582</v>
      </c>
      <c r="I524" s="9" t="s">
        <v>1583</v>
      </c>
      <c r="J524" s="10">
        <v>44561</v>
      </c>
      <c r="K524" s="9" t="s">
        <v>1657</v>
      </c>
      <c r="L524" s="9" t="s">
        <v>1658</v>
      </c>
      <c r="M524" s="12">
        <v>92464000</v>
      </c>
      <c r="N524" s="9" t="s">
        <v>1585</v>
      </c>
    </row>
    <row r="525" spans="1:14" x14ac:dyDescent="0.25">
      <c r="A525" s="9" t="s">
        <v>1298</v>
      </c>
      <c r="B525" s="10">
        <v>44561</v>
      </c>
      <c r="C525" s="11">
        <v>2</v>
      </c>
      <c r="D525" s="9" t="s">
        <v>1299</v>
      </c>
      <c r="E525" s="11">
        <v>25240</v>
      </c>
      <c r="F525" s="9" t="s">
        <v>1654</v>
      </c>
      <c r="G525" s="9" t="s">
        <v>1581</v>
      </c>
      <c r="H525" s="9" t="s">
        <v>1582</v>
      </c>
      <c r="I525" s="9" t="s">
        <v>1583</v>
      </c>
      <c r="J525" s="10">
        <v>44561</v>
      </c>
      <c r="K525" s="9" t="s">
        <v>1657</v>
      </c>
      <c r="L525" s="9" t="s">
        <v>1658</v>
      </c>
      <c r="M525" s="12">
        <v>0</v>
      </c>
      <c r="N525" s="9" t="s">
        <v>1585</v>
      </c>
    </row>
    <row r="526" spans="1:14" x14ac:dyDescent="0.25">
      <c r="A526" s="9" t="s">
        <v>1300</v>
      </c>
      <c r="B526" s="10">
        <v>44561</v>
      </c>
      <c r="C526" s="11">
        <v>1</v>
      </c>
      <c r="D526" s="9" t="s">
        <v>1301</v>
      </c>
      <c r="E526" s="11">
        <v>26298</v>
      </c>
      <c r="F526" s="9" t="s">
        <v>1654</v>
      </c>
      <c r="G526" s="9" t="s">
        <v>1581</v>
      </c>
      <c r="H526" s="9" t="s">
        <v>1582</v>
      </c>
      <c r="I526" s="9" t="s">
        <v>1583</v>
      </c>
      <c r="J526" s="10">
        <v>44561</v>
      </c>
      <c r="K526" s="9" t="s">
        <v>1657</v>
      </c>
      <c r="L526" s="9" t="s">
        <v>1658</v>
      </c>
      <c r="M526" s="12">
        <v>2301000</v>
      </c>
      <c r="N526" s="9" t="s">
        <v>1585</v>
      </c>
    </row>
    <row r="527" spans="1:14" x14ac:dyDescent="0.25">
      <c r="A527" s="9" t="s">
        <v>1302</v>
      </c>
      <c r="B527" s="10">
        <v>44561</v>
      </c>
      <c r="C527" s="11">
        <v>1</v>
      </c>
      <c r="D527" s="9" t="s">
        <v>1303</v>
      </c>
      <c r="E527" s="11">
        <v>25720</v>
      </c>
      <c r="F527" s="9" t="s">
        <v>1654</v>
      </c>
      <c r="G527" s="9" t="s">
        <v>1581</v>
      </c>
      <c r="H527" s="9" t="s">
        <v>1582</v>
      </c>
      <c r="I527" s="9" t="s">
        <v>1583</v>
      </c>
      <c r="J527" s="10">
        <v>44561</v>
      </c>
      <c r="K527" s="9" t="s">
        <v>1657</v>
      </c>
      <c r="L527" s="9" t="s">
        <v>1658</v>
      </c>
      <c r="M527" s="12">
        <v>9361000</v>
      </c>
      <c r="N527" s="9" t="s">
        <v>1585</v>
      </c>
    </row>
    <row r="528" spans="1:14" x14ac:dyDescent="0.25">
      <c r="A528" s="9" t="s">
        <v>1304</v>
      </c>
      <c r="B528" s="10">
        <v>44561</v>
      </c>
      <c r="C528" s="11">
        <v>1</v>
      </c>
      <c r="D528" s="9" t="s">
        <v>1305</v>
      </c>
      <c r="E528" s="11">
        <v>80195</v>
      </c>
      <c r="F528" s="9" t="s">
        <v>1654</v>
      </c>
      <c r="G528" s="9" t="s">
        <v>1581</v>
      </c>
      <c r="H528" s="9" t="s">
        <v>1582</v>
      </c>
      <c r="I528" s="9" t="s">
        <v>1583</v>
      </c>
      <c r="J528" s="10">
        <v>44561</v>
      </c>
      <c r="K528" s="9" t="s">
        <v>1657</v>
      </c>
      <c r="L528" s="9" t="s">
        <v>1658</v>
      </c>
      <c r="M528" s="12">
        <v>0</v>
      </c>
      <c r="N528" s="9" t="s">
        <v>1585</v>
      </c>
    </row>
    <row r="529" spans="1:14" x14ac:dyDescent="0.25">
      <c r="A529" s="9" t="s">
        <v>1306</v>
      </c>
      <c r="B529" s="10">
        <v>44561</v>
      </c>
      <c r="C529" s="11">
        <v>2</v>
      </c>
      <c r="D529" s="9" t="s">
        <v>1307</v>
      </c>
      <c r="E529" s="11">
        <v>25747</v>
      </c>
      <c r="F529" s="9" t="s">
        <v>1654</v>
      </c>
      <c r="G529" s="9" t="s">
        <v>1581</v>
      </c>
      <c r="H529" s="9" t="s">
        <v>1582</v>
      </c>
      <c r="I529" s="9" t="s">
        <v>1583</v>
      </c>
      <c r="J529" s="10">
        <v>44561</v>
      </c>
      <c r="K529" s="9" t="s">
        <v>1657</v>
      </c>
      <c r="L529" s="9" t="s">
        <v>1658</v>
      </c>
      <c r="M529" s="12">
        <v>410380000</v>
      </c>
      <c r="N529" s="9" t="s">
        <v>1585</v>
      </c>
    </row>
    <row r="530" spans="1:14" x14ac:dyDescent="0.25">
      <c r="A530" s="9" t="s">
        <v>1308</v>
      </c>
      <c r="B530" s="10">
        <v>44561</v>
      </c>
      <c r="C530" s="11">
        <v>1</v>
      </c>
      <c r="D530" s="9" t="s">
        <v>1309</v>
      </c>
      <c r="E530" s="11">
        <v>26832</v>
      </c>
      <c r="F530" s="9" t="s">
        <v>1654</v>
      </c>
      <c r="G530" s="9" t="s">
        <v>1581</v>
      </c>
      <c r="H530" s="9" t="s">
        <v>1582</v>
      </c>
      <c r="I530" s="9" t="s">
        <v>1583</v>
      </c>
      <c r="J530" s="10">
        <v>44561</v>
      </c>
      <c r="K530" s="9" t="s">
        <v>1657</v>
      </c>
      <c r="L530" s="9" t="s">
        <v>1658</v>
      </c>
      <c r="M530" s="12">
        <v>450820000</v>
      </c>
      <c r="N530" s="9" t="s">
        <v>1585</v>
      </c>
    </row>
    <row r="531" spans="1:14" x14ac:dyDescent="0.25">
      <c r="A531" s="9" t="s">
        <v>1310</v>
      </c>
      <c r="B531" s="10">
        <v>44561</v>
      </c>
      <c r="C531" s="11">
        <v>1</v>
      </c>
      <c r="D531" s="9" t="s">
        <v>1311</v>
      </c>
      <c r="E531" s="11">
        <v>26930</v>
      </c>
      <c r="F531" s="9" t="s">
        <v>1654</v>
      </c>
      <c r="G531" s="9" t="s">
        <v>1581</v>
      </c>
      <c r="H531" s="9" t="s">
        <v>1588</v>
      </c>
      <c r="I531" s="9" t="s">
        <v>1583</v>
      </c>
      <c r="J531" s="10">
        <v>44561</v>
      </c>
      <c r="K531" s="9" t="s">
        <v>1657</v>
      </c>
      <c r="L531" s="9" t="s">
        <v>1658</v>
      </c>
      <c r="M531" s="12">
        <v>3728454000</v>
      </c>
      <c r="N531" s="9" t="s">
        <v>1585</v>
      </c>
    </row>
    <row r="532" spans="1:14" x14ac:dyDescent="0.25">
      <c r="A532" s="9" t="s">
        <v>1312</v>
      </c>
      <c r="B532" s="10">
        <v>44561</v>
      </c>
      <c r="C532" s="11">
        <v>1</v>
      </c>
      <c r="D532" s="9" t="s">
        <v>1313</v>
      </c>
      <c r="E532" s="11">
        <v>17850</v>
      </c>
      <c r="F532" s="9" t="s">
        <v>1654</v>
      </c>
      <c r="G532" s="9" t="s">
        <v>1581</v>
      </c>
      <c r="H532" s="9" t="s">
        <v>1582</v>
      </c>
      <c r="I532" s="9" t="s">
        <v>1583</v>
      </c>
      <c r="J532" s="10">
        <v>44561</v>
      </c>
      <c r="K532" s="9" t="s">
        <v>1657</v>
      </c>
      <c r="L532" s="9" t="s">
        <v>1658</v>
      </c>
      <c r="M532" s="12">
        <v>2016464000</v>
      </c>
      <c r="N532" s="9" t="s">
        <v>1585</v>
      </c>
    </row>
    <row r="533" spans="1:14" x14ac:dyDescent="0.25">
      <c r="A533" s="9" t="s">
        <v>1314</v>
      </c>
      <c r="B533" s="10">
        <v>44561</v>
      </c>
      <c r="C533" s="11">
        <v>1</v>
      </c>
      <c r="D533" s="9" t="s">
        <v>1315</v>
      </c>
      <c r="E533" s="11">
        <v>26530</v>
      </c>
      <c r="F533" s="9" t="s">
        <v>1654</v>
      </c>
      <c r="G533" s="9" t="s">
        <v>1581</v>
      </c>
      <c r="H533" s="9" t="s">
        <v>1582</v>
      </c>
      <c r="I533" s="9" t="s">
        <v>1583</v>
      </c>
      <c r="J533" s="10">
        <v>44561</v>
      </c>
      <c r="K533" s="9" t="s">
        <v>1657</v>
      </c>
      <c r="L533" s="9" t="s">
        <v>1658</v>
      </c>
      <c r="M533" s="12">
        <v>1191307000</v>
      </c>
      <c r="N533" s="9" t="s">
        <v>1585</v>
      </c>
    </row>
    <row r="534" spans="1:14" x14ac:dyDescent="0.25">
      <c r="A534" s="9" t="s">
        <v>1316</v>
      </c>
      <c r="B534" s="10">
        <v>44561</v>
      </c>
      <c r="C534" s="11">
        <v>1</v>
      </c>
      <c r="D534" s="9" t="s">
        <v>1317</v>
      </c>
      <c r="E534" s="11">
        <v>26999</v>
      </c>
      <c r="F534" s="9" t="s">
        <v>1654</v>
      </c>
      <c r="G534" s="9" t="s">
        <v>1581</v>
      </c>
      <c r="H534" s="9" t="s">
        <v>1582</v>
      </c>
      <c r="I534" s="9" t="s">
        <v>1583</v>
      </c>
      <c r="J534" s="10">
        <v>44561</v>
      </c>
      <c r="K534" s="9" t="s">
        <v>1657</v>
      </c>
      <c r="L534" s="9" t="s">
        <v>1658</v>
      </c>
      <c r="M534" s="12">
        <v>1800429000</v>
      </c>
      <c r="N534" s="9" t="s">
        <v>1585</v>
      </c>
    </row>
    <row r="535" spans="1:14" x14ac:dyDescent="0.25">
      <c r="A535" s="9" t="s">
        <v>1318</v>
      </c>
      <c r="B535" s="10">
        <v>44561</v>
      </c>
      <c r="C535" s="11">
        <v>2</v>
      </c>
      <c r="D535" s="9" t="s">
        <v>1319</v>
      </c>
      <c r="E535" s="11">
        <v>25674</v>
      </c>
      <c r="F535" s="9" t="s">
        <v>1654</v>
      </c>
      <c r="G535" s="9" t="s">
        <v>1581</v>
      </c>
      <c r="H535" s="9" t="s">
        <v>1582</v>
      </c>
      <c r="I535" s="9" t="s">
        <v>1583</v>
      </c>
      <c r="J535" s="10">
        <v>44561</v>
      </c>
      <c r="K535" s="9" t="s">
        <v>1657</v>
      </c>
      <c r="L535" s="9" t="s">
        <v>1658</v>
      </c>
      <c r="M535" s="12">
        <v>0</v>
      </c>
      <c r="N535" s="9" t="s">
        <v>1585</v>
      </c>
    </row>
    <row r="536" spans="1:14" x14ac:dyDescent="0.25">
      <c r="A536" s="9" t="s">
        <v>1320</v>
      </c>
      <c r="B536" s="10">
        <v>44561</v>
      </c>
      <c r="C536" s="11">
        <v>1</v>
      </c>
      <c r="D536" s="9" t="s">
        <v>1321</v>
      </c>
      <c r="E536" s="11">
        <v>26000</v>
      </c>
      <c r="F536" s="9" t="s">
        <v>1654</v>
      </c>
      <c r="G536" s="9" t="s">
        <v>1581</v>
      </c>
      <c r="H536" s="9" t="s">
        <v>1582</v>
      </c>
      <c r="I536" s="9" t="s">
        <v>1583</v>
      </c>
      <c r="J536" s="10">
        <v>44561</v>
      </c>
      <c r="K536" s="9" t="s">
        <v>1657</v>
      </c>
      <c r="L536" s="9" t="s">
        <v>1658</v>
      </c>
      <c r="M536" s="12">
        <v>41662000</v>
      </c>
      <c r="N536" s="9" t="s">
        <v>1585</v>
      </c>
    </row>
    <row r="537" spans="1:14" x14ac:dyDescent="0.25">
      <c r="A537" s="9" t="s">
        <v>1322</v>
      </c>
      <c r="B537" s="10">
        <v>44286</v>
      </c>
      <c r="C537" s="11">
        <v>1</v>
      </c>
      <c r="D537" s="9" t="s">
        <v>1323</v>
      </c>
      <c r="E537" s="11">
        <v>26042</v>
      </c>
      <c r="F537" s="9" t="s">
        <v>1654</v>
      </c>
      <c r="G537" s="9" t="s">
        <v>1581</v>
      </c>
      <c r="H537" s="9" t="s">
        <v>1588</v>
      </c>
      <c r="I537" s="9" t="s">
        <v>1583</v>
      </c>
      <c r="J537" s="10">
        <v>44286</v>
      </c>
      <c r="K537" s="9" t="s">
        <v>1657</v>
      </c>
      <c r="L537" s="9" t="s">
        <v>1658</v>
      </c>
      <c r="M537" s="12">
        <v>0</v>
      </c>
      <c r="N537" s="9" t="s">
        <v>1585</v>
      </c>
    </row>
    <row r="538" spans="1:14" x14ac:dyDescent="0.25">
      <c r="A538" s="9" t="s">
        <v>1322</v>
      </c>
      <c r="B538" s="10">
        <v>44561</v>
      </c>
      <c r="C538" s="11">
        <v>1</v>
      </c>
      <c r="D538" s="9" t="s">
        <v>1323</v>
      </c>
      <c r="E538" s="11">
        <v>26042</v>
      </c>
      <c r="F538" s="9" t="s">
        <v>1654</v>
      </c>
      <c r="G538" s="9" t="s">
        <v>1581</v>
      </c>
      <c r="H538" s="9" t="s">
        <v>1582</v>
      </c>
      <c r="I538" s="9" t="s">
        <v>1583</v>
      </c>
      <c r="J538" s="10">
        <v>44561</v>
      </c>
      <c r="K538" s="9" t="s">
        <v>1657</v>
      </c>
      <c r="L538" s="9" t="s">
        <v>1658</v>
      </c>
      <c r="M538" s="12">
        <v>50967000</v>
      </c>
      <c r="N538" s="9" t="s">
        <v>1585</v>
      </c>
    </row>
    <row r="539" spans="1:14" x14ac:dyDescent="0.25">
      <c r="A539" s="9" t="s">
        <v>1610</v>
      </c>
      <c r="B539" s="10">
        <v>44561</v>
      </c>
      <c r="C539" s="11">
        <v>1</v>
      </c>
      <c r="D539" s="9" t="s">
        <v>1611</v>
      </c>
      <c r="E539" s="11">
        <v>27006</v>
      </c>
      <c r="F539" s="9" t="s">
        <v>1654</v>
      </c>
      <c r="G539" s="9" t="s">
        <v>1581</v>
      </c>
      <c r="H539" s="9" t="s">
        <v>1588</v>
      </c>
      <c r="I539" s="9" t="s">
        <v>1583</v>
      </c>
      <c r="J539" s="10">
        <v>44561</v>
      </c>
      <c r="K539" s="9" t="s">
        <v>1657</v>
      </c>
      <c r="L539" s="9" t="s">
        <v>1658</v>
      </c>
      <c r="M539" s="12">
        <v>172000</v>
      </c>
      <c r="N539" s="9" t="s">
        <v>1585</v>
      </c>
    </row>
    <row r="540" spans="1:14" x14ac:dyDescent="0.25">
      <c r="A540" s="9" t="s">
        <v>1610</v>
      </c>
      <c r="B540" s="10">
        <v>44561</v>
      </c>
      <c r="C540" s="11">
        <v>1</v>
      </c>
      <c r="D540" s="9" t="s">
        <v>1611</v>
      </c>
      <c r="E540" s="11">
        <v>27006</v>
      </c>
      <c r="F540" s="9" t="s">
        <v>1654</v>
      </c>
      <c r="G540" s="9" t="s">
        <v>1581</v>
      </c>
      <c r="H540" s="9" t="s">
        <v>1588</v>
      </c>
      <c r="I540" s="9" t="s">
        <v>1583</v>
      </c>
      <c r="J540" s="10">
        <v>44561</v>
      </c>
      <c r="K540" s="9" t="s">
        <v>1657</v>
      </c>
      <c r="L540" s="9" t="s">
        <v>1658</v>
      </c>
      <c r="M540" s="12">
        <v>172000</v>
      </c>
      <c r="N540" s="9" t="s">
        <v>1585</v>
      </c>
    </row>
    <row r="541" spans="1:14" x14ac:dyDescent="0.25">
      <c r="A541" s="9" t="s">
        <v>1610</v>
      </c>
      <c r="B541" s="10">
        <v>44561</v>
      </c>
      <c r="C541" s="11">
        <v>1</v>
      </c>
      <c r="D541" s="9" t="s">
        <v>1611</v>
      </c>
      <c r="E541" s="11">
        <v>27006</v>
      </c>
      <c r="F541" s="9" t="s">
        <v>1654</v>
      </c>
      <c r="G541" s="9" t="s">
        <v>1581</v>
      </c>
      <c r="H541" s="9" t="s">
        <v>1588</v>
      </c>
      <c r="I541" s="9" t="s">
        <v>1583</v>
      </c>
      <c r="J541" s="10">
        <v>44561</v>
      </c>
      <c r="K541" s="9" t="s">
        <v>1657</v>
      </c>
      <c r="L541" s="9" t="s">
        <v>1658</v>
      </c>
      <c r="M541" s="12">
        <v>172000</v>
      </c>
      <c r="N541" s="9" t="s">
        <v>1585</v>
      </c>
    </row>
    <row r="542" spans="1:14" x14ac:dyDescent="0.25">
      <c r="A542" s="9" t="s">
        <v>1324</v>
      </c>
      <c r="B542" s="10">
        <v>44561</v>
      </c>
      <c r="C542" s="11">
        <v>1</v>
      </c>
      <c r="D542" s="9" t="s">
        <v>1325</v>
      </c>
      <c r="E542" s="11">
        <v>26905</v>
      </c>
      <c r="F542" s="9" t="s">
        <v>1654</v>
      </c>
      <c r="G542" s="9" t="s">
        <v>1581</v>
      </c>
      <c r="H542" s="9" t="s">
        <v>1588</v>
      </c>
      <c r="I542" s="9" t="s">
        <v>1583</v>
      </c>
      <c r="J542" s="10">
        <v>44561</v>
      </c>
      <c r="K542" s="9" t="s">
        <v>1657</v>
      </c>
      <c r="L542" s="9" t="s">
        <v>1658</v>
      </c>
      <c r="M542" s="12">
        <v>550000000000</v>
      </c>
      <c r="N542" s="9" t="s">
        <v>1585</v>
      </c>
    </row>
    <row r="543" spans="1:14" x14ac:dyDescent="0.25">
      <c r="A543" s="9" t="s">
        <v>1612</v>
      </c>
      <c r="B543" s="10">
        <v>44561</v>
      </c>
      <c r="C543" s="11">
        <v>1</v>
      </c>
      <c r="D543" s="9" t="s">
        <v>1613</v>
      </c>
      <c r="E543" s="11">
        <v>26310</v>
      </c>
      <c r="F543" s="9" t="s">
        <v>1654</v>
      </c>
      <c r="G543" s="9" t="s">
        <v>1581</v>
      </c>
      <c r="H543" s="9" t="s">
        <v>1582</v>
      </c>
      <c r="I543" s="9" t="s">
        <v>1583</v>
      </c>
      <c r="J543" s="10">
        <v>44561</v>
      </c>
      <c r="K543" s="9" t="s">
        <v>1657</v>
      </c>
      <c r="L543" s="9" t="s">
        <v>1658</v>
      </c>
      <c r="M543" s="12">
        <v>10990000</v>
      </c>
      <c r="N543" s="9" t="s">
        <v>1585</v>
      </c>
    </row>
    <row r="544" spans="1:14" x14ac:dyDescent="0.25">
      <c r="A544" s="9" t="s">
        <v>1614</v>
      </c>
      <c r="B544" s="10">
        <v>44286</v>
      </c>
      <c r="C544" s="11">
        <v>1</v>
      </c>
      <c r="D544" s="9" t="s">
        <v>1615</v>
      </c>
      <c r="E544" s="11">
        <v>26239</v>
      </c>
      <c r="F544" s="9" t="s">
        <v>1654</v>
      </c>
      <c r="G544" s="9" t="s">
        <v>1581</v>
      </c>
      <c r="H544" s="9" t="s">
        <v>1582</v>
      </c>
      <c r="I544" s="9" t="s">
        <v>1583</v>
      </c>
      <c r="J544" s="10">
        <v>44286</v>
      </c>
      <c r="K544" s="9" t="s">
        <v>1657</v>
      </c>
      <c r="L544" s="9" t="s">
        <v>1658</v>
      </c>
      <c r="M544" s="12">
        <v>0</v>
      </c>
      <c r="N544" s="9" t="s">
        <v>1585</v>
      </c>
    </row>
    <row r="545" spans="1:14" x14ac:dyDescent="0.25">
      <c r="A545" s="9" t="s">
        <v>1614</v>
      </c>
      <c r="B545" s="10">
        <v>44561</v>
      </c>
      <c r="C545" s="11">
        <v>2</v>
      </c>
      <c r="D545" s="9" t="s">
        <v>1615</v>
      </c>
      <c r="E545" s="11">
        <v>26239</v>
      </c>
      <c r="F545" s="9" t="s">
        <v>1654</v>
      </c>
      <c r="G545" s="9" t="s">
        <v>1581</v>
      </c>
      <c r="H545" s="9" t="s">
        <v>1582</v>
      </c>
      <c r="I545" s="9" t="s">
        <v>1583</v>
      </c>
      <c r="J545" s="10">
        <v>44561</v>
      </c>
      <c r="K545" s="9" t="s">
        <v>1657</v>
      </c>
      <c r="L545" s="9" t="s">
        <v>1658</v>
      </c>
      <c r="M545" s="12">
        <v>0</v>
      </c>
      <c r="N545" s="9" t="s">
        <v>1585</v>
      </c>
    </row>
    <row r="546" spans="1:14" x14ac:dyDescent="0.25">
      <c r="A546" s="9" t="s">
        <v>1616</v>
      </c>
      <c r="B546" s="10">
        <v>44561</v>
      </c>
      <c r="C546" s="11">
        <v>1</v>
      </c>
      <c r="D546" s="9" t="s">
        <v>1617</v>
      </c>
      <c r="E546" s="11">
        <v>27014</v>
      </c>
      <c r="F546" s="9" t="s">
        <v>1654</v>
      </c>
      <c r="G546" s="9" t="s">
        <v>1581</v>
      </c>
      <c r="H546" s="9" t="s">
        <v>1582</v>
      </c>
      <c r="I546" s="9" t="s">
        <v>1583</v>
      </c>
      <c r="J546" s="10">
        <v>44561</v>
      </c>
      <c r="K546" s="9" t="s">
        <v>1657</v>
      </c>
      <c r="L546" s="9" t="s">
        <v>1658</v>
      </c>
      <c r="M546" s="12">
        <v>15000</v>
      </c>
      <c r="N546" s="9" t="s">
        <v>1585</v>
      </c>
    </row>
    <row r="547" spans="1:14" x14ac:dyDescent="0.25">
      <c r="A547" s="9" t="s">
        <v>1618</v>
      </c>
      <c r="B547" s="10">
        <v>44561</v>
      </c>
      <c r="C547" s="11">
        <v>1</v>
      </c>
      <c r="D547" s="9" t="s">
        <v>1619</v>
      </c>
      <c r="E547" s="11">
        <v>26646</v>
      </c>
      <c r="F547" s="9" t="s">
        <v>1654</v>
      </c>
      <c r="G547" s="9" t="s">
        <v>1581</v>
      </c>
      <c r="H547" s="9" t="s">
        <v>1588</v>
      </c>
      <c r="I547" s="9" t="s">
        <v>1583</v>
      </c>
      <c r="J547" s="10">
        <v>44561</v>
      </c>
      <c r="K547" s="9" t="s">
        <v>1657</v>
      </c>
      <c r="L547" s="9" t="s">
        <v>1658</v>
      </c>
      <c r="M547" s="12">
        <v>0</v>
      </c>
      <c r="N547" s="9" t="s">
        <v>1585</v>
      </c>
    </row>
    <row r="548" spans="1:14" x14ac:dyDescent="0.25">
      <c r="A548" s="9" t="s">
        <v>1620</v>
      </c>
      <c r="B548" s="10">
        <v>44561</v>
      </c>
      <c r="C548" s="11">
        <v>1</v>
      </c>
      <c r="D548" s="9" t="s">
        <v>1621</v>
      </c>
      <c r="E548" s="11">
        <v>26344</v>
      </c>
      <c r="F548" s="9" t="s">
        <v>1654</v>
      </c>
      <c r="G548" s="9" t="s">
        <v>1581</v>
      </c>
      <c r="H548" s="9" t="s">
        <v>1582</v>
      </c>
      <c r="I548" s="9" t="s">
        <v>1583</v>
      </c>
      <c r="J548" s="10">
        <v>44561</v>
      </c>
      <c r="K548" s="9" t="s">
        <v>1657</v>
      </c>
      <c r="L548" s="9" t="s">
        <v>1658</v>
      </c>
      <c r="M548" s="12">
        <v>0</v>
      </c>
      <c r="N548" s="9" t="s">
        <v>1585</v>
      </c>
    </row>
    <row r="549" spans="1:14" x14ac:dyDescent="0.25">
      <c r="A549" s="9" t="s">
        <v>1622</v>
      </c>
      <c r="B549" s="10">
        <v>44561</v>
      </c>
      <c r="C549" s="11">
        <v>1</v>
      </c>
      <c r="D549" s="9" t="s">
        <v>1623</v>
      </c>
      <c r="E549" s="11">
        <v>26352</v>
      </c>
      <c r="F549" s="9" t="s">
        <v>1654</v>
      </c>
      <c r="G549" s="9" t="s">
        <v>1581</v>
      </c>
      <c r="H549" s="9" t="s">
        <v>1582</v>
      </c>
      <c r="I549" s="9" t="s">
        <v>1583</v>
      </c>
      <c r="J549" s="10">
        <v>44561</v>
      </c>
      <c r="K549" s="9" t="s">
        <v>1657</v>
      </c>
      <c r="L549" s="9" t="s">
        <v>1658</v>
      </c>
      <c r="M549" s="12">
        <v>625017000</v>
      </c>
      <c r="N549" s="9" t="s">
        <v>1585</v>
      </c>
    </row>
    <row r="550" spans="1:14" x14ac:dyDescent="0.25">
      <c r="A550" s="9" t="s">
        <v>1328</v>
      </c>
      <c r="B550" s="10">
        <v>44561</v>
      </c>
      <c r="C550" s="11">
        <v>1</v>
      </c>
      <c r="D550" s="9" t="s">
        <v>1329</v>
      </c>
      <c r="E550" s="11">
        <v>26220</v>
      </c>
      <c r="F550" s="9" t="s">
        <v>1654</v>
      </c>
      <c r="G550" s="9" t="s">
        <v>1581</v>
      </c>
      <c r="H550" s="9" t="s">
        <v>1582</v>
      </c>
      <c r="I550" s="9" t="s">
        <v>1583</v>
      </c>
      <c r="J550" s="10">
        <v>44561</v>
      </c>
      <c r="K550" s="9" t="s">
        <v>1657</v>
      </c>
      <c r="L550" s="9" t="s">
        <v>1658</v>
      </c>
      <c r="M550" s="12">
        <v>0</v>
      </c>
      <c r="N550" s="9" t="s">
        <v>1585</v>
      </c>
    </row>
    <row r="551" spans="1:14" x14ac:dyDescent="0.25">
      <c r="A551" s="9" t="s">
        <v>1624</v>
      </c>
      <c r="B551" s="10">
        <v>44561</v>
      </c>
      <c r="C551" s="11">
        <v>1</v>
      </c>
      <c r="D551" s="9" t="s">
        <v>1625</v>
      </c>
      <c r="E551" s="11">
        <v>26212</v>
      </c>
      <c r="F551" s="9" t="s">
        <v>1654</v>
      </c>
      <c r="G551" s="9" t="s">
        <v>1581</v>
      </c>
      <c r="H551" s="9" t="s">
        <v>1588</v>
      </c>
      <c r="I551" s="9" t="s">
        <v>1583</v>
      </c>
      <c r="J551" s="10">
        <v>44561</v>
      </c>
      <c r="K551" s="9" t="s">
        <v>1657</v>
      </c>
      <c r="L551" s="9" t="s">
        <v>1658</v>
      </c>
      <c r="M551" s="12">
        <v>0</v>
      </c>
      <c r="N551" s="9" t="s">
        <v>1585</v>
      </c>
    </row>
    <row r="552" spans="1:14" x14ac:dyDescent="0.25">
      <c r="A552" s="9" t="s">
        <v>1330</v>
      </c>
      <c r="B552" s="10">
        <v>44561</v>
      </c>
      <c r="C552" s="11">
        <v>1</v>
      </c>
      <c r="D552" s="9" t="s">
        <v>89</v>
      </c>
      <c r="E552" s="11">
        <v>4820</v>
      </c>
      <c r="F552" s="9" t="s">
        <v>1654</v>
      </c>
      <c r="G552" s="9" t="s">
        <v>1581</v>
      </c>
      <c r="H552" s="9" t="s">
        <v>1582</v>
      </c>
      <c r="I552" s="9" t="s">
        <v>1583</v>
      </c>
      <c r="J552" s="10">
        <v>44561</v>
      </c>
      <c r="K552" s="9" t="s">
        <v>1657</v>
      </c>
      <c r="L552" s="9" t="s">
        <v>1658</v>
      </c>
      <c r="M552" s="12">
        <v>43598762000</v>
      </c>
      <c r="N552" s="9" t="s">
        <v>1585</v>
      </c>
    </row>
    <row r="553" spans="1:14" x14ac:dyDescent="0.25">
      <c r="A553" s="9" t="s">
        <v>1331</v>
      </c>
      <c r="B553" s="10">
        <v>44561</v>
      </c>
      <c r="C553" s="11">
        <v>1</v>
      </c>
      <c r="D553" s="9" t="s">
        <v>1332</v>
      </c>
      <c r="E553" s="11">
        <v>26433</v>
      </c>
      <c r="F553" s="9" t="s">
        <v>1654</v>
      </c>
      <c r="G553" s="9" t="s">
        <v>1581</v>
      </c>
      <c r="H553" s="9" t="s">
        <v>1582</v>
      </c>
      <c r="I553" s="9" t="s">
        <v>1583</v>
      </c>
      <c r="J553" s="10">
        <v>44561</v>
      </c>
      <c r="K553" s="9" t="s">
        <v>1657</v>
      </c>
      <c r="L553" s="9" t="s">
        <v>1658</v>
      </c>
      <c r="M553" s="12">
        <v>0</v>
      </c>
      <c r="N553" s="9" t="s">
        <v>1585</v>
      </c>
    </row>
    <row r="554" spans="1:14" x14ac:dyDescent="0.25">
      <c r="A554" s="9" t="s">
        <v>1333</v>
      </c>
      <c r="B554" s="10">
        <v>44561</v>
      </c>
      <c r="C554" s="11">
        <v>1</v>
      </c>
      <c r="D554" s="9" t="s">
        <v>255</v>
      </c>
      <c r="E554" s="11">
        <v>20710</v>
      </c>
      <c r="F554" s="9" t="s">
        <v>1654</v>
      </c>
      <c r="G554" s="9" t="s">
        <v>1581</v>
      </c>
      <c r="H554" s="9" t="s">
        <v>1582</v>
      </c>
      <c r="I554" s="9" t="s">
        <v>1583</v>
      </c>
      <c r="J554" s="10">
        <v>44561</v>
      </c>
      <c r="K554" s="9" t="s">
        <v>1657</v>
      </c>
      <c r="L554" s="9" t="s">
        <v>1658</v>
      </c>
      <c r="M554" s="12">
        <v>1103823000</v>
      </c>
      <c r="N554" s="9" t="s">
        <v>1585</v>
      </c>
    </row>
    <row r="555" spans="1:14" x14ac:dyDescent="0.25">
      <c r="A555" s="9" t="s">
        <v>1334</v>
      </c>
      <c r="B555" s="10">
        <v>44561</v>
      </c>
      <c r="C555" s="11">
        <v>1</v>
      </c>
      <c r="D555" s="9" t="s">
        <v>1335</v>
      </c>
      <c r="E555" s="11">
        <v>23590</v>
      </c>
      <c r="F555" s="9" t="s">
        <v>1654</v>
      </c>
      <c r="G555" s="9" t="s">
        <v>1581</v>
      </c>
      <c r="H555" s="9" t="s">
        <v>1582</v>
      </c>
      <c r="I555" s="9" t="s">
        <v>1583</v>
      </c>
      <c r="J555" s="10">
        <v>44561</v>
      </c>
      <c r="K555" s="9" t="s">
        <v>1657</v>
      </c>
      <c r="L555" s="9" t="s">
        <v>1658</v>
      </c>
      <c r="M555" s="12">
        <v>598481000</v>
      </c>
      <c r="N555" s="9" t="s">
        <v>1585</v>
      </c>
    </row>
    <row r="556" spans="1:14" x14ac:dyDescent="0.25">
      <c r="A556" s="9" t="s">
        <v>1626</v>
      </c>
      <c r="B556" s="10">
        <v>44408</v>
      </c>
      <c r="C556" s="11">
        <v>1</v>
      </c>
      <c r="D556" s="9" t="s">
        <v>1627</v>
      </c>
      <c r="E556" s="11">
        <v>26735</v>
      </c>
      <c r="F556" s="9" t="s">
        <v>1654</v>
      </c>
      <c r="G556" s="9" t="s">
        <v>1581</v>
      </c>
      <c r="H556" s="9" t="s">
        <v>1582</v>
      </c>
      <c r="I556" s="9" t="s">
        <v>1583</v>
      </c>
      <c r="J556" s="10">
        <v>44408</v>
      </c>
      <c r="K556" s="9" t="s">
        <v>1657</v>
      </c>
      <c r="L556" s="9" t="s">
        <v>1658</v>
      </c>
      <c r="M556" s="12">
        <v>3168091000</v>
      </c>
      <c r="N556" s="9" t="s">
        <v>1585</v>
      </c>
    </row>
    <row r="557" spans="1:14" x14ac:dyDescent="0.25">
      <c r="A557" s="9" t="s">
        <v>1626</v>
      </c>
      <c r="B557" s="10">
        <v>44561</v>
      </c>
      <c r="C557" s="11">
        <v>1</v>
      </c>
      <c r="D557" s="9" t="s">
        <v>1627</v>
      </c>
      <c r="E557" s="11">
        <v>26735</v>
      </c>
      <c r="F557" s="9" t="s">
        <v>1654</v>
      </c>
      <c r="G557" s="9" t="s">
        <v>1581</v>
      </c>
      <c r="H557" s="9" t="s">
        <v>1582</v>
      </c>
      <c r="I557" s="9" t="s">
        <v>1583</v>
      </c>
      <c r="J557" s="10">
        <v>44561</v>
      </c>
      <c r="K557" s="9" t="s">
        <v>1657</v>
      </c>
      <c r="L557" s="9" t="s">
        <v>1658</v>
      </c>
      <c r="M557" s="12">
        <v>5844908000</v>
      </c>
      <c r="N557" s="9" t="s">
        <v>1585</v>
      </c>
    </row>
    <row r="558" spans="1:14" x14ac:dyDescent="0.25">
      <c r="A558" s="9" t="s">
        <v>1336</v>
      </c>
      <c r="B558" s="10">
        <v>44561</v>
      </c>
      <c r="C558" s="11">
        <v>1</v>
      </c>
      <c r="D558" s="9" t="s">
        <v>187</v>
      </c>
      <c r="E558" s="11">
        <v>15458</v>
      </c>
      <c r="F558" s="9" t="s">
        <v>1654</v>
      </c>
      <c r="G558" s="9" t="s">
        <v>1581</v>
      </c>
      <c r="H558" s="9" t="s">
        <v>1582</v>
      </c>
      <c r="I558" s="9" t="s">
        <v>1583</v>
      </c>
      <c r="J558" s="10">
        <v>44561</v>
      </c>
      <c r="K558" s="9" t="s">
        <v>1657</v>
      </c>
      <c r="L558" s="9" t="s">
        <v>1658</v>
      </c>
      <c r="M558" s="12">
        <v>10487000</v>
      </c>
      <c r="N558" s="9" t="s">
        <v>1585</v>
      </c>
    </row>
    <row r="559" spans="1:14" x14ac:dyDescent="0.25">
      <c r="A559" s="9" t="s">
        <v>1337</v>
      </c>
      <c r="B559" s="10">
        <v>44561</v>
      </c>
      <c r="C559" s="11">
        <v>1</v>
      </c>
      <c r="D559" s="9" t="s">
        <v>1338</v>
      </c>
      <c r="E559" s="11">
        <v>26727</v>
      </c>
      <c r="F559" s="9" t="s">
        <v>1654</v>
      </c>
      <c r="G559" s="9" t="s">
        <v>1581</v>
      </c>
      <c r="H559" s="9" t="s">
        <v>1582</v>
      </c>
      <c r="I559" s="9" t="s">
        <v>1583</v>
      </c>
      <c r="J559" s="10">
        <v>44561</v>
      </c>
      <c r="K559" s="9" t="s">
        <v>1657</v>
      </c>
      <c r="L559" s="9" t="s">
        <v>1658</v>
      </c>
      <c r="M559" s="12">
        <v>5873485000</v>
      </c>
      <c r="N559" s="9" t="s">
        <v>1585</v>
      </c>
    </row>
    <row r="560" spans="1:14" x14ac:dyDescent="0.25">
      <c r="A560" s="9" t="s">
        <v>1339</v>
      </c>
      <c r="B560" s="10">
        <v>44561</v>
      </c>
      <c r="C560" s="11">
        <v>3</v>
      </c>
      <c r="D560" s="9" t="s">
        <v>1340</v>
      </c>
      <c r="E560" s="11">
        <v>26441</v>
      </c>
      <c r="F560" s="9" t="s">
        <v>1654</v>
      </c>
      <c r="G560" s="9" t="s">
        <v>1581</v>
      </c>
      <c r="H560" s="9" t="s">
        <v>1582</v>
      </c>
      <c r="I560" s="9" t="s">
        <v>1583</v>
      </c>
      <c r="J560" s="10">
        <v>44561</v>
      </c>
      <c r="K560" s="9" t="s">
        <v>1657</v>
      </c>
      <c r="L560" s="9" t="s">
        <v>1658</v>
      </c>
      <c r="M560" s="12">
        <v>0</v>
      </c>
      <c r="N560" s="9" t="s">
        <v>1585</v>
      </c>
    </row>
    <row r="561" spans="1:14" x14ac:dyDescent="0.25">
      <c r="A561" s="9" t="s">
        <v>1628</v>
      </c>
      <c r="B561" s="10">
        <v>44561</v>
      </c>
      <c r="C561" s="11">
        <v>1</v>
      </c>
      <c r="D561" s="9" t="s">
        <v>1629</v>
      </c>
      <c r="E561" s="11">
        <v>26492</v>
      </c>
      <c r="F561" s="9" t="s">
        <v>1654</v>
      </c>
      <c r="G561" s="9" t="s">
        <v>1581</v>
      </c>
      <c r="H561" s="9" t="s">
        <v>1588</v>
      </c>
      <c r="I561" s="9" t="s">
        <v>1583</v>
      </c>
      <c r="J561" s="10">
        <v>44561</v>
      </c>
      <c r="K561" s="9" t="s">
        <v>1657</v>
      </c>
      <c r="L561" s="9" t="s">
        <v>1658</v>
      </c>
      <c r="M561" s="12">
        <v>0</v>
      </c>
      <c r="N561" s="9" t="s">
        <v>1585</v>
      </c>
    </row>
    <row r="562" spans="1:14" x14ac:dyDescent="0.25">
      <c r="A562" s="9" t="s">
        <v>1630</v>
      </c>
      <c r="B562" s="10">
        <v>44408</v>
      </c>
      <c r="C562" s="11">
        <v>1</v>
      </c>
      <c r="D562" s="9" t="s">
        <v>1631</v>
      </c>
      <c r="E562" s="11">
        <v>26743</v>
      </c>
      <c r="F562" s="9" t="s">
        <v>1654</v>
      </c>
      <c r="G562" s="9" t="s">
        <v>1581</v>
      </c>
      <c r="H562" s="9" t="s">
        <v>1582</v>
      </c>
      <c r="I562" s="9" t="s">
        <v>1583</v>
      </c>
      <c r="J562" s="10">
        <v>44408</v>
      </c>
      <c r="K562" s="9" t="s">
        <v>1657</v>
      </c>
      <c r="L562" s="9" t="s">
        <v>1658</v>
      </c>
      <c r="M562" s="12">
        <v>2544341000</v>
      </c>
      <c r="N562" s="9" t="s">
        <v>1585</v>
      </c>
    </row>
    <row r="563" spans="1:14" x14ac:dyDescent="0.25">
      <c r="A563" s="9" t="s">
        <v>1630</v>
      </c>
      <c r="B563" s="10">
        <v>44561</v>
      </c>
      <c r="C563" s="11">
        <v>1</v>
      </c>
      <c r="D563" s="9" t="s">
        <v>1631</v>
      </c>
      <c r="E563" s="11">
        <v>26743</v>
      </c>
      <c r="F563" s="9" t="s">
        <v>1654</v>
      </c>
      <c r="G563" s="9" t="s">
        <v>1581</v>
      </c>
      <c r="H563" s="9" t="s">
        <v>1582</v>
      </c>
      <c r="I563" s="9" t="s">
        <v>1583</v>
      </c>
      <c r="J563" s="10">
        <v>44561</v>
      </c>
      <c r="K563" s="9" t="s">
        <v>1657</v>
      </c>
      <c r="L563" s="9" t="s">
        <v>1658</v>
      </c>
      <c r="M563" s="12">
        <v>4754841000</v>
      </c>
      <c r="N563" s="9" t="s">
        <v>1585</v>
      </c>
    </row>
    <row r="564" spans="1:14" x14ac:dyDescent="0.25">
      <c r="A564" s="9" t="s">
        <v>1341</v>
      </c>
      <c r="B564" s="10">
        <v>44561</v>
      </c>
      <c r="C564" s="11">
        <v>1</v>
      </c>
      <c r="D564" s="9" t="s">
        <v>1342</v>
      </c>
      <c r="E564" s="11">
        <v>80217</v>
      </c>
      <c r="F564" s="9" t="s">
        <v>1654</v>
      </c>
      <c r="G564" s="9" t="s">
        <v>1581</v>
      </c>
      <c r="H564" s="9" t="s">
        <v>1582</v>
      </c>
      <c r="I564" s="9" t="s">
        <v>1583</v>
      </c>
      <c r="J564" s="10">
        <v>44561</v>
      </c>
      <c r="K564" s="9" t="s">
        <v>1657</v>
      </c>
      <c r="L564" s="9" t="s">
        <v>1658</v>
      </c>
      <c r="M564" s="12">
        <v>0</v>
      </c>
      <c r="N564" s="9" t="s">
        <v>1585</v>
      </c>
    </row>
    <row r="565" spans="1:14" x14ac:dyDescent="0.25">
      <c r="A565" s="9" t="s">
        <v>1343</v>
      </c>
      <c r="B565" s="10">
        <v>44561</v>
      </c>
      <c r="C565" s="11">
        <v>1</v>
      </c>
      <c r="D565" s="9" t="s">
        <v>1344</v>
      </c>
      <c r="E565" s="11">
        <v>24058</v>
      </c>
      <c r="F565" s="9" t="s">
        <v>1654</v>
      </c>
      <c r="G565" s="9" t="s">
        <v>1581</v>
      </c>
      <c r="H565" s="9" t="s">
        <v>1582</v>
      </c>
      <c r="I565" s="9" t="s">
        <v>1583</v>
      </c>
      <c r="J565" s="10">
        <v>44561</v>
      </c>
      <c r="K565" s="9" t="s">
        <v>1657</v>
      </c>
      <c r="L565" s="9" t="s">
        <v>1658</v>
      </c>
      <c r="M565" s="12">
        <v>456269000</v>
      </c>
      <c r="N565" s="9" t="s">
        <v>1585</v>
      </c>
    </row>
    <row r="566" spans="1:14" x14ac:dyDescent="0.25">
      <c r="A566" s="9" t="s">
        <v>1632</v>
      </c>
      <c r="B566" s="10">
        <v>44561</v>
      </c>
      <c r="C566" s="11">
        <v>1</v>
      </c>
      <c r="D566" s="9" t="s">
        <v>1633</v>
      </c>
      <c r="E566" s="11">
        <v>26778</v>
      </c>
      <c r="F566" s="9" t="s">
        <v>1654</v>
      </c>
      <c r="G566" s="9" t="s">
        <v>1581</v>
      </c>
      <c r="H566" s="9" t="s">
        <v>1582</v>
      </c>
      <c r="I566" s="9" t="s">
        <v>1583</v>
      </c>
      <c r="J566" s="10">
        <v>44561</v>
      </c>
      <c r="K566" s="9" t="s">
        <v>1657</v>
      </c>
      <c r="L566" s="9" t="s">
        <v>1658</v>
      </c>
      <c r="M566" s="12">
        <v>0</v>
      </c>
      <c r="N566" s="9" t="s">
        <v>1585</v>
      </c>
    </row>
    <row r="567" spans="1:14" x14ac:dyDescent="0.25">
      <c r="A567" s="9" t="s">
        <v>1634</v>
      </c>
      <c r="B567" s="10">
        <v>44561</v>
      </c>
      <c r="C567" s="11">
        <v>1</v>
      </c>
      <c r="D567" s="9" t="s">
        <v>1635</v>
      </c>
      <c r="E567" s="11">
        <v>26450</v>
      </c>
      <c r="F567" s="9" t="s">
        <v>1654</v>
      </c>
      <c r="G567" s="9" t="s">
        <v>1581</v>
      </c>
      <c r="H567" s="9" t="s">
        <v>1582</v>
      </c>
      <c r="I567" s="9" t="s">
        <v>1583</v>
      </c>
      <c r="J567" s="10">
        <v>44561</v>
      </c>
      <c r="K567" s="9" t="s">
        <v>1657</v>
      </c>
      <c r="L567" s="9" t="s">
        <v>1658</v>
      </c>
      <c r="M567" s="12">
        <v>0</v>
      </c>
      <c r="N567" s="9" t="s">
        <v>1585</v>
      </c>
    </row>
    <row r="568" spans="1:14" x14ac:dyDescent="0.25">
      <c r="A568" s="9" t="s">
        <v>1636</v>
      </c>
      <c r="B568" s="10">
        <v>44561</v>
      </c>
      <c r="C568" s="11">
        <v>1</v>
      </c>
      <c r="D568" s="9" t="s">
        <v>1637</v>
      </c>
      <c r="E568" s="11">
        <v>26751</v>
      </c>
      <c r="F568" s="9" t="s">
        <v>1654</v>
      </c>
      <c r="G568" s="9" t="s">
        <v>1581</v>
      </c>
      <c r="H568" s="9" t="s">
        <v>1582</v>
      </c>
      <c r="I568" s="9" t="s">
        <v>1583</v>
      </c>
      <c r="J568" s="10">
        <v>44561</v>
      </c>
      <c r="K568" s="9" t="s">
        <v>1657</v>
      </c>
      <c r="L568" s="9" t="s">
        <v>1658</v>
      </c>
      <c r="M568" s="12">
        <v>0</v>
      </c>
      <c r="N568" s="9" t="s">
        <v>1585</v>
      </c>
    </row>
    <row r="569" spans="1:14" x14ac:dyDescent="0.25">
      <c r="A569" s="9" t="s">
        <v>1345</v>
      </c>
      <c r="B569" s="10">
        <v>44561</v>
      </c>
      <c r="C569" s="11">
        <v>1</v>
      </c>
      <c r="D569" s="9" t="s">
        <v>1346</v>
      </c>
      <c r="E569" s="11">
        <v>6815</v>
      </c>
      <c r="F569" s="9" t="s">
        <v>1654</v>
      </c>
      <c r="G569" s="9" t="s">
        <v>1581</v>
      </c>
      <c r="H569" s="9" t="s">
        <v>1582</v>
      </c>
      <c r="I569" s="9" t="s">
        <v>1583</v>
      </c>
      <c r="J569" s="10">
        <v>44561</v>
      </c>
      <c r="K569" s="9" t="s">
        <v>1657</v>
      </c>
      <c r="L569" s="9" t="s">
        <v>1658</v>
      </c>
      <c r="M569" s="12">
        <v>779761000</v>
      </c>
      <c r="N569" s="9" t="s">
        <v>1585</v>
      </c>
    </row>
    <row r="570" spans="1:14" x14ac:dyDescent="0.25">
      <c r="A570" s="9" t="s">
        <v>1347</v>
      </c>
      <c r="B570" s="10">
        <v>44561</v>
      </c>
      <c r="C570" s="11">
        <v>2</v>
      </c>
      <c r="D570" s="9" t="s">
        <v>1348</v>
      </c>
      <c r="E570" s="11">
        <v>25631</v>
      </c>
      <c r="F570" s="9" t="s">
        <v>1654</v>
      </c>
      <c r="G570" s="9" t="s">
        <v>1581</v>
      </c>
      <c r="H570" s="9" t="s">
        <v>1582</v>
      </c>
      <c r="I570" s="9" t="s">
        <v>1583</v>
      </c>
      <c r="J570" s="10">
        <v>44561</v>
      </c>
      <c r="K570" s="9" t="s">
        <v>1657</v>
      </c>
      <c r="L570" s="9" t="s">
        <v>1658</v>
      </c>
      <c r="M570" s="12">
        <v>961944000</v>
      </c>
      <c r="N570" s="9" t="s">
        <v>1585</v>
      </c>
    </row>
    <row r="571" spans="1:14" x14ac:dyDescent="0.25">
      <c r="A571" s="9" t="s">
        <v>1638</v>
      </c>
      <c r="B571" s="10">
        <v>44561</v>
      </c>
      <c r="C571" s="11">
        <v>1</v>
      </c>
      <c r="D571" s="9" t="s">
        <v>1639</v>
      </c>
      <c r="E571" s="11">
        <v>26824</v>
      </c>
      <c r="F571" s="9" t="s">
        <v>1654</v>
      </c>
      <c r="G571" s="9" t="s">
        <v>1581</v>
      </c>
      <c r="H571" s="9" t="s">
        <v>1582</v>
      </c>
      <c r="I571" s="9" t="s">
        <v>1583</v>
      </c>
      <c r="J571" s="10">
        <v>44561</v>
      </c>
      <c r="K571" s="9" t="s">
        <v>1657</v>
      </c>
      <c r="L571" s="9" t="s">
        <v>1658</v>
      </c>
      <c r="M571" s="12">
        <v>1966386000</v>
      </c>
      <c r="N571" s="9" t="s">
        <v>1585</v>
      </c>
    </row>
    <row r="572" spans="1:14" x14ac:dyDescent="0.25">
      <c r="A572" s="9" t="s">
        <v>1349</v>
      </c>
      <c r="B572" s="10">
        <v>44561</v>
      </c>
      <c r="C572" s="11">
        <v>1</v>
      </c>
      <c r="D572" s="9" t="s">
        <v>203</v>
      </c>
      <c r="E572" s="11">
        <v>20524</v>
      </c>
      <c r="F572" s="9" t="s">
        <v>1654</v>
      </c>
      <c r="G572" s="9" t="s">
        <v>1581</v>
      </c>
      <c r="H572" s="9" t="s">
        <v>1582</v>
      </c>
      <c r="I572" s="9" t="s">
        <v>1583</v>
      </c>
      <c r="J572" s="10">
        <v>44561</v>
      </c>
      <c r="K572" s="9" t="s">
        <v>1657</v>
      </c>
      <c r="L572" s="9" t="s">
        <v>1658</v>
      </c>
      <c r="M572" s="12">
        <v>66428000</v>
      </c>
      <c r="N572" s="9" t="s">
        <v>1585</v>
      </c>
    </row>
    <row r="573" spans="1:14" x14ac:dyDescent="0.25">
      <c r="A573" s="9" t="s">
        <v>1350</v>
      </c>
      <c r="B573" s="10">
        <v>44561</v>
      </c>
      <c r="C573" s="11">
        <v>1</v>
      </c>
      <c r="D573" s="9" t="s">
        <v>135</v>
      </c>
      <c r="E573" s="11">
        <v>14443</v>
      </c>
      <c r="F573" s="9" t="s">
        <v>1654</v>
      </c>
      <c r="G573" s="9" t="s">
        <v>1581</v>
      </c>
      <c r="H573" s="9" t="s">
        <v>1582</v>
      </c>
      <c r="I573" s="9" t="s">
        <v>1583</v>
      </c>
      <c r="J573" s="10">
        <v>44561</v>
      </c>
      <c r="K573" s="9" t="s">
        <v>1657</v>
      </c>
      <c r="L573" s="9" t="s">
        <v>1658</v>
      </c>
      <c r="M573" s="12">
        <v>23140699000</v>
      </c>
      <c r="N573" s="9" t="s">
        <v>1585</v>
      </c>
    </row>
    <row r="574" spans="1:14" x14ac:dyDescent="0.25">
      <c r="A574" s="9" t="s">
        <v>1351</v>
      </c>
      <c r="B574" s="10">
        <v>44561</v>
      </c>
      <c r="C574" s="11">
        <v>1</v>
      </c>
      <c r="D574" s="9" t="s">
        <v>1352</v>
      </c>
      <c r="E574" s="11">
        <v>26506</v>
      </c>
      <c r="F574" s="9" t="s">
        <v>1654</v>
      </c>
      <c r="G574" s="9" t="s">
        <v>1581</v>
      </c>
      <c r="H574" s="9" t="s">
        <v>1582</v>
      </c>
      <c r="I574" s="9" t="s">
        <v>1583</v>
      </c>
      <c r="J574" s="10">
        <v>44561</v>
      </c>
      <c r="K574" s="9" t="s">
        <v>1657</v>
      </c>
      <c r="L574" s="9" t="s">
        <v>1658</v>
      </c>
      <c r="M574" s="12">
        <v>124170000</v>
      </c>
      <c r="N574" s="9" t="s">
        <v>1585</v>
      </c>
    </row>
    <row r="575" spans="1:14" x14ac:dyDescent="0.25">
      <c r="A575" s="9" t="s">
        <v>1353</v>
      </c>
      <c r="B575" s="10">
        <v>44561</v>
      </c>
      <c r="C575" s="11">
        <v>1</v>
      </c>
      <c r="D575" s="9" t="s">
        <v>1354</v>
      </c>
      <c r="E575" s="11">
        <v>26913</v>
      </c>
      <c r="F575" s="9" t="s">
        <v>1654</v>
      </c>
      <c r="G575" s="9" t="s">
        <v>1581</v>
      </c>
      <c r="H575" s="9" t="s">
        <v>1582</v>
      </c>
      <c r="I575" s="9" t="s">
        <v>1583</v>
      </c>
      <c r="J575" s="10">
        <v>44561</v>
      </c>
      <c r="K575" s="9" t="s">
        <v>1657</v>
      </c>
      <c r="L575" s="9" t="s">
        <v>1658</v>
      </c>
      <c r="M575" s="12">
        <v>45734000</v>
      </c>
      <c r="N575" s="9" t="s">
        <v>1585</v>
      </c>
    </row>
    <row r="576" spans="1:14" x14ac:dyDescent="0.25">
      <c r="A576" s="9" t="s">
        <v>1355</v>
      </c>
      <c r="B576" s="10">
        <v>44561</v>
      </c>
      <c r="C576" s="11">
        <v>1</v>
      </c>
      <c r="D576" s="9" t="s">
        <v>1356</v>
      </c>
      <c r="E576" s="11">
        <v>24848</v>
      </c>
      <c r="F576" s="9" t="s">
        <v>1654</v>
      </c>
      <c r="G576" s="9" t="s">
        <v>1581</v>
      </c>
      <c r="H576" s="9" t="s">
        <v>1582</v>
      </c>
      <c r="I576" s="9" t="s">
        <v>1583</v>
      </c>
      <c r="J576" s="10">
        <v>44561</v>
      </c>
      <c r="K576" s="9" t="s">
        <v>1657</v>
      </c>
      <c r="L576" s="9" t="s">
        <v>1658</v>
      </c>
      <c r="M576" s="12">
        <v>3262602000</v>
      </c>
      <c r="N576" s="9" t="s">
        <v>1585</v>
      </c>
    </row>
    <row r="577" spans="1:14" x14ac:dyDescent="0.25">
      <c r="A577" s="9" t="s">
        <v>1357</v>
      </c>
      <c r="B577" s="10">
        <v>44561</v>
      </c>
      <c r="C577" s="11">
        <v>2</v>
      </c>
      <c r="D577" s="9" t="s">
        <v>1358</v>
      </c>
      <c r="E577" s="11">
        <v>25763</v>
      </c>
      <c r="F577" s="9" t="s">
        <v>1654</v>
      </c>
      <c r="G577" s="9" t="s">
        <v>1581</v>
      </c>
      <c r="H577" s="9" t="s">
        <v>1582</v>
      </c>
      <c r="I577" s="9" t="s">
        <v>1583</v>
      </c>
      <c r="J577" s="10">
        <v>44561</v>
      </c>
      <c r="K577" s="9" t="s">
        <v>1657</v>
      </c>
      <c r="L577" s="9" t="s">
        <v>1658</v>
      </c>
      <c r="M577" s="12">
        <v>47993000</v>
      </c>
      <c r="N577" s="9" t="s">
        <v>1585</v>
      </c>
    </row>
    <row r="578" spans="1:14" x14ac:dyDescent="0.25">
      <c r="A578" s="9" t="s">
        <v>1359</v>
      </c>
      <c r="B578" s="10">
        <v>44561</v>
      </c>
      <c r="C578" s="11">
        <v>1</v>
      </c>
      <c r="D578" s="9" t="s">
        <v>316</v>
      </c>
      <c r="E578" s="11">
        <v>20346</v>
      </c>
      <c r="F578" s="9" t="s">
        <v>1654</v>
      </c>
      <c r="G578" s="9" t="s">
        <v>1581</v>
      </c>
      <c r="H578" s="9" t="s">
        <v>1582</v>
      </c>
      <c r="I578" s="9" t="s">
        <v>1583</v>
      </c>
      <c r="J578" s="10">
        <v>44561</v>
      </c>
      <c r="K578" s="9" t="s">
        <v>1657</v>
      </c>
      <c r="L578" s="9" t="s">
        <v>1658</v>
      </c>
      <c r="M578" s="12">
        <v>564498000</v>
      </c>
      <c r="N578" s="9" t="s">
        <v>1585</v>
      </c>
    </row>
    <row r="579" spans="1:14" x14ac:dyDescent="0.25">
      <c r="A579" s="9" t="s">
        <v>1360</v>
      </c>
      <c r="B579" s="10">
        <v>44561</v>
      </c>
      <c r="C579" s="11">
        <v>1</v>
      </c>
      <c r="D579" s="9" t="s">
        <v>77</v>
      </c>
      <c r="E579" s="11">
        <v>701</v>
      </c>
      <c r="F579" s="9" t="s">
        <v>1654</v>
      </c>
      <c r="G579" s="9" t="s">
        <v>1581</v>
      </c>
      <c r="H579" s="9" t="s">
        <v>1582</v>
      </c>
      <c r="I579" s="9" t="s">
        <v>1583</v>
      </c>
      <c r="J579" s="10">
        <v>44561</v>
      </c>
      <c r="K579" s="9" t="s">
        <v>1657</v>
      </c>
      <c r="L579" s="9" t="s">
        <v>1658</v>
      </c>
      <c r="M579" s="12">
        <v>37641000</v>
      </c>
      <c r="N579" s="9" t="s">
        <v>1585</v>
      </c>
    </row>
    <row r="580" spans="1:14" x14ac:dyDescent="0.25">
      <c r="A580" s="9" t="s">
        <v>1361</v>
      </c>
      <c r="B580" s="10">
        <v>44561</v>
      </c>
      <c r="C580" s="11">
        <v>1</v>
      </c>
      <c r="D580" s="9" t="s">
        <v>1362</v>
      </c>
      <c r="E580" s="11">
        <v>16241</v>
      </c>
      <c r="F580" s="9" t="s">
        <v>1654</v>
      </c>
      <c r="G580" s="9" t="s">
        <v>1581</v>
      </c>
      <c r="H580" s="9" t="s">
        <v>1582</v>
      </c>
      <c r="I580" s="9" t="s">
        <v>1583</v>
      </c>
      <c r="J580" s="10">
        <v>44561</v>
      </c>
      <c r="K580" s="9" t="s">
        <v>1657</v>
      </c>
      <c r="L580" s="9" t="s">
        <v>1658</v>
      </c>
      <c r="M580" s="12">
        <v>866566000</v>
      </c>
      <c r="N580" s="9" t="s">
        <v>1585</v>
      </c>
    </row>
    <row r="581" spans="1:14" x14ac:dyDescent="0.25">
      <c r="A581" s="9" t="s">
        <v>1363</v>
      </c>
      <c r="B581" s="10">
        <v>44561</v>
      </c>
      <c r="C581" s="11">
        <v>1</v>
      </c>
      <c r="D581" s="9" t="s">
        <v>109</v>
      </c>
      <c r="E581" s="11">
        <v>14826</v>
      </c>
      <c r="F581" s="9" t="s">
        <v>1654</v>
      </c>
      <c r="G581" s="9" t="s">
        <v>1581</v>
      </c>
      <c r="H581" s="9" t="s">
        <v>1582</v>
      </c>
      <c r="I581" s="9" t="s">
        <v>1583</v>
      </c>
      <c r="J581" s="10">
        <v>44561</v>
      </c>
      <c r="K581" s="9" t="s">
        <v>1657</v>
      </c>
      <c r="L581" s="9" t="s">
        <v>1658</v>
      </c>
      <c r="M581" s="12">
        <v>12456000000</v>
      </c>
      <c r="N581" s="9" t="s">
        <v>1585</v>
      </c>
    </row>
    <row r="582" spans="1:14" x14ac:dyDescent="0.25">
      <c r="A582" s="9" t="s">
        <v>1364</v>
      </c>
      <c r="B582" s="10">
        <v>44561</v>
      </c>
      <c r="C582" s="11">
        <v>1</v>
      </c>
      <c r="D582" s="9" t="s">
        <v>1365</v>
      </c>
      <c r="E582" s="11">
        <v>22470</v>
      </c>
      <c r="F582" s="9" t="s">
        <v>1654</v>
      </c>
      <c r="G582" s="9" t="s">
        <v>1581</v>
      </c>
      <c r="H582" s="9" t="s">
        <v>1582</v>
      </c>
      <c r="I582" s="9" t="s">
        <v>1583</v>
      </c>
      <c r="J582" s="10">
        <v>44561</v>
      </c>
      <c r="K582" s="9" t="s">
        <v>1657</v>
      </c>
      <c r="L582" s="9" t="s">
        <v>1658</v>
      </c>
      <c r="M582" s="12">
        <v>11237995000</v>
      </c>
      <c r="N582" s="9" t="s">
        <v>1585</v>
      </c>
    </row>
    <row r="583" spans="1:14" x14ac:dyDescent="0.25">
      <c r="A583" s="9" t="s">
        <v>1366</v>
      </c>
      <c r="B583" s="10">
        <v>44561</v>
      </c>
      <c r="C583" s="11">
        <v>1</v>
      </c>
      <c r="D583" s="9" t="s">
        <v>223</v>
      </c>
      <c r="E583" s="11">
        <v>20877</v>
      </c>
      <c r="F583" s="9" t="s">
        <v>1654</v>
      </c>
      <c r="G583" s="9" t="s">
        <v>1581</v>
      </c>
      <c r="H583" s="9" t="s">
        <v>1582</v>
      </c>
      <c r="I583" s="9" t="s">
        <v>1583</v>
      </c>
      <c r="J583" s="10">
        <v>44561</v>
      </c>
      <c r="K583" s="9" t="s">
        <v>1657</v>
      </c>
      <c r="L583" s="9" t="s">
        <v>1658</v>
      </c>
      <c r="M583" s="12">
        <v>684583000</v>
      </c>
      <c r="N583" s="9" t="s">
        <v>1585</v>
      </c>
    </row>
    <row r="584" spans="1:14" x14ac:dyDescent="0.25">
      <c r="A584" s="9" t="s">
        <v>1367</v>
      </c>
      <c r="B584" s="10">
        <v>44561</v>
      </c>
      <c r="C584" s="11">
        <v>1</v>
      </c>
      <c r="D584" s="9" t="s">
        <v>325</v>
      </c>
      <c r="E584" s="11">
        <v>21440</v>
      </c>
      <c r="F584" s="9" t="s">
        <v>1654</v>
      </c>
      <c r="G584" s="9" t="s">
        <v>1581</v>
      </c>
      <c r="H584" s="9" t="s">
        <v>1582</v>
      </c>
      <c r="I584" s="9" t="s">
        <v>1583</v>
      </c>
      <c r="J584" s="10">
        <v>44561</v>
      </c>
      <c r="K584" s="9" t="s">
        <v>1657</v>
      </c>
      <c r="L584" s="9" t="s">
        <v>1658</v>
      </c>
      <c r="M584" s="12">
        <v>1568076000</v>
      </c>
      <c r="N584" s="9" t="s">
        <v>1585</v>
      </c>
    </row>
    <row r="585" spans="1:14" x14ac:dyDescent="0.25">
      <c r="A585" s="9" t="s">
        <v>1368</v>
      </c>
      <c r="B585" s="10">
        <v>44561</v>
      </c>
      <c r="C585" s="11">
        <v>1</v>
      </c>
      <c r="D585" s="9" t="s">
        <v>85</v>
      </c>
      <c r="E585" s="11">
        <v>12190</v>
      </c>
      <c r="F585" s="9" t="s">
        <v>1654</v>
      </c>
      <c r="G585" s="9" t="s">
        <v>1581</v>
      </c>
      <c r="H585" s="9" t="s">
        <v>1582</v>
      </c>
      <c r="I585" s="9" t="s">
        <v>1583</v>
      </c>
      <c r="J585" s="10">
        <v>44561</v>
      </c>
      <c r="K585" s="9" t="s">
        <v>1657</v>
      </c>
      <c r="L585" s="9" t="s">
        <v>1658</v>
      </c>
      <c r="M585" s="12">
        <v>368252000</v>
      </c>
      <c r="N585" s="9" t="s">
        <v>1585</v>
      </c>
    </row>
    <row r="586" spans="1:14" x14ac:dyDescent="0.25">
      <c r="A586" s="9" t="s">
        <v>1369</v>
      </c>
      <c r="B586" s="10">
        <v>44561</v>
      </c>
      <c r="C586" s="11">
        <v>2</v>
      </c>
      <c r="D586" s="9" t="s">
        <v>1370</v>
      </c>
      <c r="E586" s="11">
        <v>19836</v>
      </c>
      <c r="F586" s="9" t="s">
        <v>1654</v>
      </c>
      <c r="G586" s="9" t="s">
        <v>1581</v>
      </c>
      <c r="H586" s="9" t="s">
        <v>1582</v>
      </c>
      <c r="I586" s="9" t="s">
        <v>1583</v>
      </c>
      <c r="J586" s="10">
        <v>44561</v>
      </c>
      <c r="K586" s="9" t="s">
        <v>1657</v>
      </c>
      <c r="L586" s="9" t="s">
        <v>1658</v>
      </c>
      <c r="M586" s="12">
        <v>17112740000</v>
      </c>
      <c r="N586" s="9" t="s">
        <v>1585</v>
      </c>
    </row>
    <row r="587" spans="1:14" x14ac:dyDescent="0.25">
      <c r="A587" s="9" t="s">
        <v>1371</v>
      </c>
      <c r="B587" s="10">
        <v>44561</v>
      </c>
      <c r="C587" s="11">
        <v>1</v>
      </c>
      <c r="D587" s="9" t="s">
        <v>389</v>
      </c>
      <c r="E587" s="11">
        <v>11762</v>
      </c>
      <c r="F587" s="9" t="s">
        <v>1654</v>
      </c>
      <c r="G587" s="9" t="s">
        <v>1581</v>
      </c>
      <c r="H587" s="9" t="s">
        <v>1582</v>
      </c>
      <c r="I587" s="9" t="s">
        <v>1583</v>
      </c>
      <c r="J587" s="10">
        <v>44561</v>
      </c>
      <c r="K587" s="9" t="s">
        <v>1657</v>
      </c>
      <c r="L587" s="9" t="s">
        <v>1658</v>
      </c>
      <c r="M587" s="12">
        <v>206668000</v>
      </c>
      <c r="N587" s="9" t="s">
        <v>1585</v>
      </c>
    </row>
    <row r="588" spans="1:14" x14ac:dyDescent="0.25">
      <c r="A588" s="9" t="s">
        <v>1372</v>
      </c>
      <c r="B588" s="10">
        <v>44561</v>
      </c>
      <c r="C588" s="11">
        <v>1</v>
      </c>
      <c r="D588" s="9" t="s">
        <v>296</v>
      </c>
      <c r="E588" s="11">
        <v>21334</v>
      </c>
      <c r="F588" s="9" t="s">
        <v>1654</v>
      </c>
      <c r="G588" s="9" t="s">
        <v>1581</v>
      </c>
      <c r="H588" s="9" t="s">
        <v>1582</v>
      </c>
      <c r="I588" s="9" t="s">
        <v>1583</v>
      </c>
      <c r="J588" s="10">
        <v>44561</v>
      </c>
      <c r="K588" s="9" t="s">
        <v>1657</v>
      </c>
      <c r="L588" s="9" t="s">
        <v>1658</v>
      </c>
      <c r="M588" s="12">
        <v>38167000</v>
      </c>
      <c r="N588" s="9" t="s">
        <v>1585</v>
      </c>
    </row>
    <row r="589" spans="1:14" x14ac:dyDescent="0.25">
      <c r="A589" s="9" t="s">
        <v>1373</v>
      </c>
      <c r="B589" s="10">
        <v>44561</v>
      </c>
      <c r="C589" s="11">
        <v>2</v>
      </c>
      <c r="D589" s="9" t="s">
        <v>1374</v>
      </c>
      <c r="E589" s="11">
        <v>20494</v>
      </c>
      <c r="F589" s="9" t="s">
        <v>1654</v>
      </c>
      <c r="G589" s="9" t="s">
        <v>1581</v>
      </c>
      <c r="H589" s="9" t="s">
        <v>1582</v>
      </c>
      <c r="I589" s="9" t="s">
        <v>1583</v>
      </c>
      <c r="J589" s="10">
        <v>44561</v>
      </c>
      <c r="K589" s="9" t="s">
        <v>1657</v>
      </c>
      <c r="L589" s="9" t="s">
        <v>1658</v>
      </c>
      <c r="M589" s="12">
        <v>2760397000</v>
      </c>
      <c r="N589" s="9" t="s">
        <v>1585</v>
      </c>
    </row>
    <row r="590" spans="1:14" x14ac:dyDescent="0.25">
      <c r="A590" s="9" t="s">
        <v>1375</v>
      </c>
      <c r="B590" s="10">
        <v>44286</v>
      </c>
      <c r="C590" s="11">
        <v>1</v>
      </c>
      <c r="D590" s="9" t="s">
        <v>1376</v>
      </c>
      <c r="E590" s="11">
        <v>20516</v>
      </c>
      <c r="F590" s="9" t="s">
        <v>1654</v>
      </c>
      <c r="G590" s="9" t="s">
        <v>1581</v>
      </c>
      <c r="H590" s="9" t="s">
        <v>1582</v>
      </c>
      <c r="I590" s="9" t="s">
        <v>1583</v>
      </c>
      <c r="J590" s="10">
        <v>44286</v>
      </c>
      <c r="K590" s="9" t="s">
        <v>1657</v>
      </c>
      <c r="L590" s="9" t="s">
        <v>1658</v>
      </c>
      <c r="M590" s="12">
        <v>6060416000</v>
      </c>
      <c r="N590" s="9" t="s">
        <v>1585</v>
      </c>
    </row>
    <row r="591" spans="1:14" x14ac:dyDescent="0.25">
      <c r="A591" s="9" t="s">
        <v>1377</v>
      </c>
      <c r="B591" s="10">
        <v>44561</v>
      </c>
      <c r="C591" s="11">
        <v>1</v>
      </c>
      <c r="D591" s="9" t="s">
        <v>309</v>
      </c>
      <c r="E591" s="11">
        <v>13471</v>
      </c>
      <c r="F591" s="9" t="s">
        <v>1654</v>
      </c>
      <c r="G591" s="9" t="s">
        <v>1581</v>
      </c>
      <c r="H591" s="9" t="s">
        <v>1582</v>
      </c>
      <c r="I591" s="9" t="s">
        <v>1583</v>
      </c>
      <c r="J591" s="10">
        <v>44561</v>
      </c>
      <c r="K591" s="9" t="s">
        <v>1657</v>
      </c>
      <c r="L591" s="9" t="s">
        <v>1658</v>
      </c>
      <c r="M591" s="12">
        <v>318827000</v>
      </c>
      <c r="N591" s="9" t="s">
        <v>1585</v>
      </c>
    </row>
    <row r="592" spans="1:14" x14ac:dyDescent="0.25">
      <c r="A592" s="9" t="s">
        <v>1378</v>
      </c>
      <c r="B592" s="10">
        <v>44561</v>
      </c>
      <c r="C592" s="11">
        <v>1</v>
      </c>
      <c r="D592" s="9" t="s">
        <v>1379</v>
      </c>
      <c r="E592" s="11">
        <v>26360</v>
      </c>
      <c r="F592" s="9" t="s">
        <v>1654</v>
      </c>
      <c r="G592" s="9" t="s">
        <v>1581</v>
      </c>
      <c r="H592" s="9" t="s">
        <v>1582</v>
      </c>
      <c r="I592" s="9" t="s">
        <v>1583</v>
      </c>
      <c r="J592" s="10">
        <v>44561</v>
      </c>
      <c r="K592" s="9" t="s">
        <v>1657</v>
      </c>
      <c r="L592" s="9" t="s">
        <v>1658</v>
      </c>
      <c r="M592" s="12">
        <v>219589000</v>
      </c>
      <c r="N592" s="9" t="s">
        <v>1585</v>
      </c>
    </row>
    <row r="593" spans="1:14" x14ac:dyDescent="0.25">
      <c r="A593" s="9" t="s">
        <v>1380</v>
      </c>
      <c r="B593" s="10">
        <v>44561</v>
      </c>
      <c r="C593" s="11">
        <v>3</v>
      </c>
      <c r="D593" s="9" t="s">
        <v>247</v>
      </c>
      <c r="E593" s="11">
        <v>22020</v>
      </c>
      <c r="F593" s="9" t="s">
        <v>1654</v>
      </c>
      <c r="G593" s="9" t="s">
        <v>1581</v>
      </c>
      <c r="H593" s="9" t="s">
        <v>1582</v>
      </c>
      <c r="I593" s="9" t="s">
        <v>1583</v>
      </c>
      <c r="J593" s="10">
        <v>44561</v>
      </c>
      <c r="K593" s="9" t="s">
        <v>1657</v>
      </c>
      <c r="L593" s="9" t="s">
        <v>1658</v>
      </c>
      <c r="M593" s="12">
        <v>3654879000</v>
      </c>
      <c r="N593" s="9" t="s">
        <v>1585</v>
      </c>
    </row>
    <row r="594" spans="1:14" x14ac:dyDescent="0.25">
      <c r="A594" s="9" t="s">
        <v>1381</v>
      </c>
      <c r="B594" s="10">
        <v>44561</v>
      </c>
      <c r="C594" s="11">
        <v>1</v>
      </c>
      <c r="D594" s="9" t="s">
        <v>369</v>
      </c>
      <c r="E594" s="11">
        <v>19992</v>
      </c>
      <c r="F594" s="9" t="s">
        <v>1654</v>
      </c>
      <c r="G594" s="9" t="s">
        <v>1581</v>
      </c>
      <c r="H594" s="9" t="s">
        <v>1582</v>
      </c>
      <c r="I594" s="9" t="s">
        <v>1583</v>
      </c>
      <c r="J594" s="10">
        <v>44561</v>
      </c>
      <c r="K594" s="9" t="s">
        <v>1657</v>
      </c>
      <c r="L594" s="9" t="s">
        <v>1658</v>
      </c>
      <c r="M594" s="12">
        <v>1754987000</v>
      </c>
      <c r="N594" s="9" t="s">
        <v>1585</v>
      </c>
    </row>
    <row r="595" spans="1:14" x14ac:dyDescent="0.25">
      <c r="A595" s="9" t="s">
        <v>1382</v>
      </c>
      <c r="B595" s="10">
        <v>44561</v>
      </c>
      <c r="C595" s="11">
        <v>1</v>
      </c>
      <c r="D595" s="9" t="s">
        <v>1383</v>
      </c>
      <c r="E595" s="11">
        <v>14850</v>
      </c>
      <c r="F595" s="9" t="s">
        <v>1654</v>
      </c>
      <c r="G595" s="9" t="s">
        <v>1581</v>
      </c>
      <c r="H595" s="9" t="s">
        <v>1582</v>
      </c>
      <c r="I595" s="9" t="s">
        <v>1583</v>
      </c>
      <c r="J595" s="10">
        <v>44561</v>
      </c>
      <c r="K595" s="9" t="s">
        <v>1657</v>
      </c>
      <c r="L595" s="9" t="s">
        <v>1658</v>
      </c>
      <c r="M595" s="12">
        <v>956506000</v>
      </c>
      <c r="N595" s="9" t="s">
        <v>1585</v>
      </c>
    </row>
    <row r="596" spans="1:14" x14ac:dyDescent="0.25">
      <c r="A596" s="9" t="s">
        <v>1384</v>
      </c>
      <c r="B596" s="10">
        <v>44561</v>
      </c>
      <c r="C596" s="11">
        <v>1</v>
      </c>
      <c r="D596" s="9" t="s">
        <v>202</v>
      </c>
      <c r="E596" s="11">
        <v>5770</v>
      </c>
      <c r="F596" s="9" t="s">
        <v>1654</v>
      </c>
      <c r="G596" s="9" t="s">
        <v>1581</v>
      </c>
      <c r="H596" s="9" t="s">
        <v>1582</v>
      </c>
      <c r="I596" s="9" t="s">
        <v>1583</v>
      </c>
      <c r="J596" s="10">
        <v>44561</v>
      </c>
      <c r="K596" s="9" t="s">
        <v>1657</v>
      </c>
      <c r="L596" s="9" t="s">
        <v>1658</v>
      </c>
      <c r="M596" s="12">
        <v>348553000</v>
      </c>
      <c r="N596" s="9" t="s">
        <v>1585</v>
      </c>
    </row>
    <row r="597" spans="1:14" x14ac:dyDescent="0.25">
      <c r="A597" s="9" t="s">
        <v>1385</v>
      </c>
      <c r="B597" s="10">
        <v>44561</v>
      </c>
      <c r="C597" s="11">
        <v>2</v>
      </c>
      <c r="D597" s="9" t="s">
        <v>1386</v>
      </c>
      <c r="E597" s="11">
        <v>7510</v>
      </c>
      <c r="F597" s="9" t="s">
        <v>1654</v>
      </c>
      <c r="G597" s="9" t="s">
        <v>1581</v>
      </c>
      <c r="H597" s="9" t="s">
        <v>1582</v>
      </c>
      <c r="I597" s="9" t="s">
        <v>1583</v>
      </c>
      <c r="J597" s="10">
        <v>44561</v>
      </c>
      <c r="K597" s="9" t="s">
        <v>1657</v>
      </c>
      <c r="L597" s="9" t="s">
        <v>1658</v>
      </c>
      <c r="M597" s="12">
        <v>348423000</v>
      </c>
      <c r="N597" s="9" t="s">
        <v>1585</v>
      </c>
    </row>
    <row r="598" spans="1:14" x14ac:dyDescent="0.25">
      <c r="A598" s="9" t="s">
        <v>1387</v>
      </c>
      <c r="B598" s="10">
        <v>44561</v>
      </c>
      <c r="C598" s="11">
        <v>1</v>
      </c>
      <c r="D598" s="9" t="s">
        <v>83</v>
      </c>
      <c r="E598" s="11">
        <v>1694</v>
      </c>
      <c r="F598" s="9" t="s">
        <v>1654</v>
      </c>
      <c r="G598" s="9" t="s">
        <v>1581</v>
      </c>
      <c r="H598" s="9" t="s">
        <v>1582</v>
      </c>
      <c r="I598" s="9" t="s">
        <v>1583</v>
      </c>
      <c r="J598" s="10">
        <v>44561</v>
      </c>
      <c r="K598" s="9" t="s">
        <v>1657</v>
      </c>
      <c r="L598" s="9" t="s">
        <v>1658</v>
      </c>
      <c r="M598" s="12">
        <v>17766000</v>
      </c>
      <c r="N598" s="9" t="s">
        <v>1585</v>
      </c>
    </row>
    <row r="599" spans="1:14" x14ac:dyDescent="0.25">
      <c r="A599" s="9" t="s">
        <v>1388</v>
      </c>
      <c r="B599" s="10">
        <v>44561</v>
      </c>
      <c r="C599" s="11">
        <v>1</v>
      </c>
      <c r="D599" s="9" t="s">
        <v>297</v>
      </c>
      <c r="E599" s="11">
        <v>20125</v>
      </c>
      <c r="F599" s="9" t="s">
        <v>1654</v>
      </c>
      <c r="G599" s="9" t="s">
        <v>1581</v>
      </c>
      <c r="H599" s="9" t="s">
        <v>1582</v>
      </c>
      <c r="I599" s="9" t="s">
        <v>1583</v>
      </c>
      <c r="J599" s="10">
        <v>44561</v>
      </c>
      <c r="K599" s="9" t="s">
        <v>1657</v>
      </c>
      <c r="L599" s="9" t="s">
        <v>1658</v>
      </c>
      <c r="M599" s="12">
        <v>193575000</v>
      </c>
      <c r="N599" s="9" t="s">
        <v>1585</v>
      </c>
    </row>
    <row r="600" spans="1:14" x14ac:dyDescent="0.25">
      <c r="A600" s="9" t="s">
        <v>1389</v>
      </c>
      <c r="B600" s="10">
        <v>44561</v>
      </c>
      <c r="C600" s="11">
        <v>1</v>
      </c>
      <c r="D600" s="9" t="s">
        <v>1390</v>
      </c>
      <c r="E600" s="11">
        <v>24627</v>
      </c>
      <c r="F600" s="9" t="s">
        <v>1654</v>
      </c>
      <c r="G600" s="9" t="s">
        <v>1581</v>
      </c>
      <c r="H600" s="9" t="s">
        <v>1582</v>
      </c>
      <c r="I600" s="9" t="s">
        <v>1583</v>
      </c>
      <c r="J600" s="10">
        <v>44561</v>
      </c>
      <c r="K600" s="9" t="s">
        <v>1657</v>
      </c>
      <c r="L600" s="9" t="s">
        <v>1658</v>
      </c>
      <c r="M600" s="12">
        <v>346975000</v>
      </c>
      <c r="N600" s="9" t="s">
        <v>1585</v>
      </c>
    </row>
    <row r="601" spans="1:14" x14ac:dyDescent="0.25">
      <c r="A601" s="9" t="s">
        <v>1391</v>
      </c>
      <c r="B601" s="10">
        <v>44561</v>
      </c>
      <c r="C601" s="11">
        <v>1</v>
      </c>
      <c r="D601" s="9" t="s">
        <v>392</v>
      </c>
      <c r="E601" s="11">
        <v>14346</v>
      </c>
      <c r="F601" s="9" t="s">
        <v>1654</v>
      </c>
      <c r="G601" s="9" t="s">
        <v>1581</v>
      </c>
      <c r="H601" s="9" t="s">
        <v>1582</v>
      </c>
      <c r="I601" s="9" t="s">
        <v>1583</v>
      </c>
      <c r="J601" s="10">
        <v>44561</v>
      </c>
      <c r="K601" s="9" t="s">
        <v>1657</v>
      </c>
      <c r="L601" s="9" t="s">
        <v>1658</v>
      </c>
      <c r="M601" s="12">
        <v>1087452000</v>
      </c>
      <c r="N601" s="9" t="s">
        <v>1585</v>
      </c>
    </row>
    <row r="602" spans="1:14" x14ac:dyDescent="0.25">
      <c r="A602" s="9" t="s">
        <v>1394</v>
      </c>
      <c r="B602" s="10">
        <v>44561</v>
      </c>
      <c r="C602" s="11">
        <v>3</v>
      </c>
      <c r="D602" s="9" t="s">
        <v>1395</v>
      </c>
      <c r="E602" s="11">
        <v>25208</v>
      </c>
      <c r="F602" s="9" t="s">
        <v>1654</v>
      </c>
      <c r="G602" s="9" t="s">
        <v>1581</v>
      </c>
      <c r="H602" s="9" t="s">
        <v>1582</v>
      </c>
      <c r="I602" s="9" t="s">
        <v>1583</v>
      </c>
      <c r="J602" s="10">
        <v>44561</v>
      </c>
      <c r="K602" s="9" t="s">
        <v>1657</v>
      </c>
      <c r="L602" s="9" t="s">
        <v>1658</v>
      </c>
      <c r="M602" s="12">
        <v>85852000</v>
      </c>
      <c r="N602" s="9" t="s">
        <v>1585</v>
      </c>
    </row>
    <row r="603" spans="1:14" x14ac:dyDescent="0.25">
      <c r="A603" s="9" t="s">
        <v>1396</v>
      </c>
      <c r="B603" s="10">
        <v>44561</v>
      </c>
      <c r="C603" s="11">
        <v>1</v>
      </c>
      <c r="D603" s="9" t="s">
        <v>1397</v>
      </c>
      <c r="E603" s="11">
        <v>26034</v>
      </c>
      <c r="F603" s="9" t="s">
        <v>1654</v>
      </c>
      <c r="G603" s="9" t="s">
        <v>1581</v>
      </c>
      <c r="H603" s="9" t="s">
        <v>1582</v>
      </c>
      <c r="I603" s="9" t="s">
        <v>1583</v>
      </c>
      <c r="J603" s="10">
        <v>44561</v>
      </c>
      <c r="K603" s="9" t="s">
        <v>1657</v>
      </c>
      <c r="L603" s="9" t="s">
        <v>1658</v>
      </c>
      <c r="M603" s="12">
        <v>559934000</v>
      </c>
      <c r="N603" s="9" t="s">
        <v>1585</v>
      </c>
    </row>
    <row r="604" spans="1:14" x14ac:dyDescent="0.25">
      <c r="A604" s="9" t="s">
        <v>1398</v>
      </c>
      <c r="B604" s="10">
        <v>44561</v>
      </c>
      <c r="C604" s="11">
        <v>1</v>
      </c>
      <c r="D604" s="9" t="s">
        <v>310</v>
      </c>
      <c r="E604" s="11">
        <v>13447</v>
      </c>
      <c r="F604" s="9" t="s">
        <v>1654</v>
      </c>
      <c r="G604" s="9" t="s">
        <v>1581</v>
      </c>
      <c r="H604" s="9" t="s">
        <v>1582</v>
      </c>
      <c r="I604" s="9" t="s">
        <v>1583</v>
      </c>
      <c r="J604" s="10">
        <v>44561</v>
      </c>
      <c r="K604" s="9" t="s">
        <v>1657</v>
      </c>
      <c r="L604" s="9" t="s">
        <v>1658</v>
      </c>
      <c r="M604" s="12">
        <v>22295000</v>
      </c>
      <c r="N604" s="9" t="s">
        <v>1585</v>
      </c>
    </row>
    <row r="605" spans="1:14" x14ac:dyDescent="0.25">
      <c r="A605" s="9" t="s">
        <v>1399</v>
      </c>
      <c r="B605" s="10">
        <v>44561</v>
      </c>
      <c r="C605" s="11">
        <v>1</v>
      </c>
      <c r="D605" s="9" t="s">
        <v>1400</v>
      </c>
      <c r="E605" s="11">
        <v>25801</v>
      </c>
      <c r="F605" s="9" t="s">
        <v>1654</v>
      </c>
      <c r="G605" s="9" t="s">
        <v>1581</v>
      </c>
      <c r="H605" s="9" t="s">
        <v>1582</v>
      </c>
      <c r="I605" s="9" t="s">
        <v>1583</v>
      </c>
      <c r="J605" s="10">
        <v>44561</v>
      </c>
      <c r="K605" s="9" t="s">
        <v>1657</v>
      </c>
      <c r="L605" s="9" t="s">
        <v>1658</v>
      </c>
      <c r="M605" s="12">
        <v>120096000</v>
      </c>
      <c r="N605" s="9" t="s">
        <v>1585</v>
      </c>
    </row>
    <row r="606" spans="1:14" x14ac:dyDescent="0.25">
      <c r="A606" s="9" t="s">
        <v>1401</v>
      </c>
      <c r="B606" s="10">
        <v>44561</v>
      </c>
      <c r="C606" s="11">
        <v>1</v>
      </c>
      <c r="D606" s="9" t="s">
        <v>303</v>
      </c>
      <c r="E606" s="11">
        <v>9393</v>
      </c>
      <c r="F606" s="9" t="s">
        <v>1654</v>
      </c>
      <c r="G606" s="9" t="s">
        <v>1581</v>
      </c>
      <c r="H606" s="9" t="s">
        <v>1582</v>
      </c>
      <c r="I606" s="9" t="s">
        <v>1583</v>
      </c>
      <c r="J606" s="10">
        <v>44561</v>
      </c>
      <c r="K606" s="9" t="s">
        <v>1657</v>
      </c>
      <c r="L606" s="9" t="s">
        <v>1658</v>
      </c>
      <c r="M606" s="12">
        <v>2879195000</v>
      </c>
      <c r="N606" s="9" t="s">
        <v>1585</v>
      </c>
    </row>
    <row r="607" spans="1:14" x14ac:dyDescent="0.25">
      <c r="A607" s="9" t="s">
        <v>1402</v>
      </c>
      <c r="B607" s="10">
        <v>44561</v>
      </c>
      <c r="C607" s="11">
        <v>1</v>
      </c>
      <c r="D607" s="9" t="s">
        <v>253</v>
      </c>
      <c r="E607" s="11">
        <v>8036</v>
      </c>
      <c r="F607" s="9" t="s">
        <v>1654</v>
      </c>
      <c r="G607" s="9" t="s">
        <v>1581</v>
      </c>
      <c r="H607" s="9" t="s">
        <v>1582</v>
      </c>
      <c r="I607" s="9" t="s">
        <v>1583</v>
      </c>
      <c r="J607" s="10">
        <v>44561</v>
      </c>
      <c r="K607" s="9" t="s">
        <v>1657</v>
      </c>
      <c r="L607" s="9" t="s">
        <v>1658</v>
      </c>
      <c r="M607" s="12">
        <v>10906594000</v>
      </c>
      <c r="N607" s="9" t="s">
        <v>1585</v>
      </c>
    </row>
    <row r="608" spans="1:14" x14ac:dyDescent="0.25">
      <c r="A608" s="9" t="s">
        <v>1403</v>
      </c>
      <c r="B608" s="10">
        <v>44561</v>
      </c>
      <c r="C608" s="11">
        <v>3</v>
      </c>
      <c r="D608" s="9" t="s">
        <v>263</v>
      </c>
      <c r="E608" s="11">
        <v>8575</v>
      </c>
      <c r="F608" s="9" t="s">
        <v>1654</v>
      </c>
      <c r="G608" s="9" t="s">
        <v>1581</v>
      </c>
      <c r="H608" s="9" t="s">
        <v>1582</v>
      </c>
      <c r="I608" s="9" t="s">
        <v>1583</v>
      </c>
      <c r="J608" s="10">
        <v>44561</v>
      </c>
      <c r="K608" s="9" t="s">
        <v>1657</v>
      </c>
      <c r="L608" s="9" t="s">
        <v>1658</v>
      </c>
      <c r="M608" s="12">
        <v>362519000</v>
      </c>
      <c r="N608" s="9" t="s">
        <v>1585</v>
      </c>
    </row>
    <row r="609" spans="1:14" x14ac:dyDescent="0.25">
      <c r="A609" s="9" t="s">
        <v>1404</v>
      </c>
      <c r="B609" s="10">
        <v>44561</v>
      </c>
      <c r="C609" s="11">
        <v>1</v>
      </c>
      <c r="D609" s="9" t="s">
        <v>341</v>
      </c>
      <c r="E609" s="11">
        <v>10472</v>
      </c>
      <c r="F609" s="9" t="s">
        <v>1654</v>
      </c>
      <c r="G609" s="9" t="s">
        <v>1581</v>
      </c>
      <c r="H609" s="9" t="s">
        <v>1582</v>
      </c>
      <c r="I609" s="9" t="s">
        <v>1583</v>
      </c>
      <c r="J609" s="10">
        <v>44561</v>
      </c>
      <c r="K609" s="9" t="s">
        <v>1657</v>
      </c>
      <c r="L609" s="9" t="s">
        <v>1658</v>
      </c>
      <c r="M609" s="12">
        <v>572576000</v>
      </c>
      <c r="N609" s="9" t="s">
        <v>1585</v>
      </c>
    </row>
    <row r="610" spans="1:14" x14ac:dyDescent="0.25">
      <c r="A610" s="9" t="s">
        <v>1405</v>
      </c>
      <c r="B610" s="10">
        <v>44561</v>
      </c>
      <c r="C610" s="11">
        <v>2</v>
      </c>
      <c r="D610" s="9" t="s">
        <v>1406</v>
      </c>
      <c r="E610" s="11">
        <v>24953</v>
      </c>
      <c r="F610" s="9" t="s">
        <v>1654</v>
      </c>
      <c r="G610" s="9" t="s">
        <v>1581</v>
      </c>
      <c r="H610" s="9" t="s">
        <v>1582</v>
      </c>
      <c r="I610" s="9" t="s">
        <v>1583</v>
      </c>
      <c r="J610" s="10">
        <v>44561</v>
      </c>
      <c r="K610" s="9" t="s">
        <v>1657</v>
      </c>
      <c r="L610" s="9" t="s">
        <v>1658</v>
      </c>
      <c r="M610" s="12">
        <v>362614000</v>
      </c>
      <c r="N610" s="9" t="s">
        <v>1585</v>
      </c>
    </row>
    <row r="611" spans="1:14" x14ac:dyDescent="0.25">
      <c r="A611" s="9" t="s">
        <v>1407</v>
      </c>
      <c r="B611" s="10">
        <v>44561</v>
      </c>
      <c r="C611" s="11">
        <v>2</v>
      </c>
      <c r="D611" s="9" t="s">
        <v>1408</v>
      </c>
      <c r="E611" s="11">
        <v>8672</v>
      </c>
      <c r="F611" s="9" t="s">
        <v>1654</v>
      </c>
      <c r="G611" s="9" t="s">
        <v>1581</v>
      </c>
      <c r="H611" s="9" t="s">
        <v>1582</v>
      </c>
      <c r="I611" s="9" t="s">
        <v>1583</v>
      </c>
      <c r="J611" s="10">
        <v>44561</v>
      </c>
      <c r="K611" s="9" t="s">
        <v>1657</v>
      </c>
      <c r="L611" s="9" t="s">
        <v>1658</v>
      </c>
      <c r="M611" s="12">
        <v>115458000</v>
      </c>
      <c r="N611" s="9" t="s">
        <v>1585</v>
      </c>
    </row>
    <row r="612" spans="1:14" x14ac:dyDescent="0.25">
      <c r="A612" s="9" t="s">
        <v>1409</v>
      </c>
      <c r="B612" s="10">
        <v>44561</v>
      </c>
      <c r="C612" s="11">
        <v>1</v>
      </c>
      <c r="D612" s="9" t="s">
        <v>1410</v>
      </c>
      <c r="E612" s="11">
        <v>12319</v>
      </c>
      <c r="F612" s="9" t="s">
        <v>1654</v>
      </c>
      <c r="G612" s="9" t="s">
        <v>1581</v>
      </c>
      <c r="H612" s="9" t="s">
        <v>1582</v>
      </c>
      <c r="I612" s="9" t="s">
        <v>1583</v>
      </c>
      <c r="J612" s="10">
        <v>44561</v>
      </c>
      <c r="K612" s="9" t="s">
        <v>1657</v>
      </c>
      <c r="L612" s="9" t="s">
        <v>1658</v>
      </c>
      <c r="M612" s="12">
        <v>98586000</v>
      </c>
      <c r="N612" s="9" t="s">
        <v>1585</v>
      </c>
    </row>
    <row r="613" spans="1:14" x14ac:dyDescent="0.25">
      <c r="A613" s="9" t="s">
        <v>1411</v>
      </c>
      <c r="B613" s="10">
        <v>44561</v>
      </c>
      <c r="C613" s="11">
        <v>1</v>
      </c>
      <c r="D613" s="9" t="s">
        <v>1412</v>
      </c>
      <c r="E613" s="11">
        <v>9067</v>
      </c>
      <c r="F613" s="9" t="s">
        <v>1654</v>
      </c>
      <c r="G613" s="9" t="s">
        <v>1581</v>
      </c>
      <c r="H613" s="9" t="s">
        <v>1582</v>
      </c>
      <c r="I613" s="9" t="s">
        <v>1583</v>
      </c>
      <c r="J613" s="10">
        <v>44561</v>
      </c>
      <c r="K613" s="9" t="s">
        <v>1657</v>
      </c>
      <c r="L613" s="9" t="s">
        <v>1658</v>
      </c>
      <c r="M613" s="12">
        <v>2651000</v>
      </c>
      <c r="N613" s="9" t="s">
        <v>1585</v>
      </c>
    </row>
    <row r="614" spans="1:14" x14ac:dyDescent="0.25">
      <c r="A614" s="9" t="s">
        <v>1413</v>
      </c>
      <c r="B614" s="10">
        <v>44561</v>
      </c>
      <c r="C614" s="11">
        <v>1</v>
      </c>
      <c r="D614" s="9" t="s">
        <v>1414</v>
      </c>
      <c r="E614" s="11">
        <v>26867</v>
      </c>
      <c r="F614" s="9" t="s">
        <v>1654</v>
      </c>
      <c r="G614" s="9" t="s">
        <v>1581</v>
      </c>
      <c r="H614" s="9" t="s">
        <v>1582</v>
      </c>
      <c r="I614" s="9" t="s">
        <v>1583</v>
      </c>
      <c r="J614" s="10">
        <v>44561</v>
      </c>
      <c r="K614" s="9" t="s">
        <v>1657</v>
      </c>
      <c r="L614" s="9" t="s">
        <v>1658</v>
      </c>
      <c r="M614" s="12">
        <v>1545083000</v>
      </c>
      <c r="N614" s="9" t="s">
        <v>1585</v>
      </c>
    </row>
    <row r="615" spans="1:14" x14ac:dyDescent="0.25">
      <c r="A615" s="9" t="s">
        <v>1415</v>
      </c>
      <c r="B615" s="10">
        <v>44561</v>
      </c>
      <c r="C615" s="11">
        <v>2</v>
      </c>
      <c r="D615" s="9" t="s">
        <v>129</v>
      </c>
      <c r="E615" s="11">
        <v>3654</v>
      </c>
      <c r="F615" s="9" t="s">
        <v>1654</v>
      </c>
      <c r="G615" s="9" t="s">
        <v>1581</v>
      </c>
      <c r="H615" s="9" t="s">
        <v>1582</v>
      </c>
      <c r="I615" s="9" t="s">
        <v>1583</v>
      </c>
      <c r="J615" s="10">
        <v>44561</v>
      </c>
      <c r="K615" s="9" t="s">
        <v>1657</v>
      </c>
      <c r="L615" s="9" t="s">
        <v>1658</v>
      </c>
      <c r="M615" s="12">
        <v>523184000</v>
      </c>
      <c r="N615" s="9" t="s">
        <v>1585</v>
      </c>
    </row>
    <row r="616" spans="1:14" x14ac:dyDescent="0.25">
      <c r="A616" s="9" t="s">
        <v>1416</v>
      </c>
      <c r="B616" s="10">
        <v>44561</v>
      </c>
      <c r="C616" s="11">
        <v>1</v>
      </c>
      <c r="D616" s="9" t="s">
        <v>211</v>
      </c>
      <c r="E616" s="11">
        <v>21881</v>
      </c>
      <c r="F616" s="9" t="s">
        <v>1654</v>
      </c>
      <c r="G616" s="9" t="s">
        <v>1581</v>
      </c>
      <c r="H616" s="9" t="s">
        <v>1582</v>
      </c>
      <c r="I616" s="9" t="s">
        <v>1583</v>
      </c>
      <c r="J616" s="10">
        <v>44561</v>
      </c>
      <c r="K616" s="9" t="s">
        <v>1657</v>
      </c>
      <c r="L616" s="9" t="s">
        <v>1658</v>
      </c>
      <c r="M616" s="12">
        <v>2840060000</v>
      </c>
      <c r="N616" s="9" t="s">
        <v>1585</v>
      </c>
    </row>
    <row r="617" spans="1:14" x14ac:dyDescent="0.25">
      <c r="A617" s="9" t="s">
        <v>1417</v>
      </c>
      <c r="B617" s="10">
        <v>44561</v>
      </c>
      <c r="C617" s="11">
        <v>1</v>
      </c>
      <c r="D617" s="9" t="s">
        <v>79</v>
      </c>
      <c r="E617" s="11">
        <v>1520</v>
      </c>
      <c r="F617" s="9" t="s">
        <v>1654</v>
      </c>
      <c r="G617" s="9" t="s">
        <v>1581</v>
      </c>
      <c r="H617" s="9" t="s">
        <v>1582</v>
      </c>
      <c r="I617" s="9" t="s">
        <v>1583</v>
      </c>
      <c r="J617" s="10">
        <v>44561</v>
      </c>
      <c r="K617" s="9" t="s">
        <v>1657</v>
      </c>
      <c r="L617" s="9" t="s">
        <v>1658</v>
      </c>
      <c r="M617" s="12">
        <v>577821000</v>
      </c>
      <c r="N617" s="9" t="s">
        <v>1585</v>
      </c>
    </row>
    <row r="618" spans="1:14" x14ac:dyDescent="0.25">
      <c r="A618" s="9" t="s">
        <v>1420</v>
      </c>
      <c r="B618" s="10">
        <v>44561</v>
      </c>
      <c r="C618" s="11">
        <v>1</v>
      </c>
      <c r="D618" s="9" t="s">
        <v>293</v>
      </c>
      <c r="E618" s="11">
        <v>9083</v>
      </c>
      <c r="F618" s="9" t="s">
        <v>1654</v>
      </c>
      <c r="G618" s="9" t="s">
        <v>1581</v>
      </c>
      <c r="H618" s="9" t="s">
        <v>1582</v>
      </c>
      <c r="I618" s="9" t="s">
        <v>1583</v>
      </c>
      <c r="J618" s="10">
        <v>44561</v>
      </c>
      <c r="K618" s="9" t="s">
        <v>1657</v>
      </c>
      <c r="L618" s="9" t="s">
        <v>1658</v>
      </c>
      <c r="M618" s="12">
        <v>117679000</v>
      </c>
      <c r="N618" s="9" t="s">
        <v>1585</v>
      </c>
    </row>
    <row r="619" spans="1:14" x14ac:dyDescent="0.25">
      <c r="A619" s="9" t="s">
        <v>1421</v>
      </c>
      <c r="B619" s="10">
        <v>44561</v>
      </c>
      <c r="C619" s="11">
        <v>1</v>
      </c>
      <c r="D619" s="9" t="s">
        <v>382</v>
      </c>
      <c r="E619" s="11">
        <v>14320</v>
      </c>
      <c r="F619" s="9" t="s">
        <v>1654</v>
      </c>
      <c r="G619" s="9" t="s">
        <v>1581</v>
      </c>
      <c r="H619" s="9" t="s">
        <v>1582</v>
      </c>
      <c r="I619" s="9" t="s">
        <v>1583</v>
      </c>
      <c r="J619" s="10">
        <v>44561</v>
      </c>
      <c r="K619" s="9" t="s">
        <v>1657</v>
      </c>
      <c r="L619" s="9" t="s">
        <v>1658</v>
      </c>
      <c r="M619" s="12">
        <v>8322929000</v>
      </c>
      <c r="N619" s="9" t="s">
        <v>1585</v>
      </c>
    </row>
    <row r="620" spans="1:14" x14ac:dyDescent="0.25">
      <c r="A620" s="9" t="s">
        <v>1422</v>
      </c>
      <c r="B620" s="10">
        <v>44561</v>
      </c>
      <c r="C620" s="11">
        <v>1</v>
      </c>
      <c r="D620" s="9" t="s">
        <v>107</v>
      </c>
      <c r="E620" s="11">
        <v>2577</v>
      </c>
      <c r="F620" s="9" t="s">
        <v>1654</v>
      </c>
      <c r="G620" s="9" t="s">
        <v>1581</v>
      </c>
      <c r="H620" s="9" t="s">
        <v>1582</v>
      </c>
      <c r="I620" s="9" t="s">
        <v>1583</v>
      </c>
      <c r="J620" s="10">
        <v>44561</v>
      </c>
      <c r="K620" s="9" t="s">
        <v>1657</v>
      </c>
      <c r="L620" s="9" t="s">
        <v>1658</v>
      </c>
      <c r="M620" s="12">
        <v>5339334000</v>
      </c>
      <c r="N620" s="9" t="s">
        <v>1585</v>
      </c>
    </row>
    <row r="621" spans="1:14" x14ac:dyDescent="0.25">
      <c r="A621" s="9" t="s">
        <v>1423</v>
      </c>
      <c r="B621" s="10">
        <v>44561</v>
      </c>
      <c r="C621" s="11">
        <v>1</v>
      </c>
      <c r="D621" s="9" t="s">
        <v>158</v>
      </c>
      <c r="E621" s="11">
        <v>4723</v>
      </c>
      <c r="F621" s="9" t="s">
        <v>1654</v>
      </c>
      <c r="G621" s="9" t="s">
        <v>1581</v>
      </c>
      <c r="H621" s="9" t="s">
        <v>1582</v>
      </c>
      <c r="I621" s="9" t="s">
        <v>1583</v>
      </c>
      <c r="J621" s="10">
        <v>44561</v>
      </c>
      <c r="K621" s="9" t="s">
        <v>1657</v>
      </c>
      <c r="L621" s="9" t="s">
        <v>1658</v>
      </c>
      <c r="M621" s="12">
        <v>71425000</v>
      </c>
      <c r="N621" s="9" t="s">
        <v>1585</v>
      </c>
    </row>
    <row r="622" spans="1:14" x14ac:dyDescent="0.25">
      <c r="A622" s="9" t="s">
        <v>1424</v>
      </c>
      <c r="B622" s="10">
        <v>44561</v>
      </c>
      <c r="C622" s="11">
        <v>1</v>
      </c>
      <c r="D622" s="9" t="s">
        <v>264</v>
      </c>
      <c r="E622" s="11">
        <v>8397</v>
      </c>
      <c r="F622" s="9" t="s">
        <v>1654</v>
      </c>
      <c r="G622" s="9" t="s">
        <v>1581</v>
      </c>
      <c r="H622" s="9" t="s">
        <v>1582</v>
      </c>
      <c r="I622" s="9" t="s">
        <v>1583</v>
      </c>
      <c r="J622" s="10">
        <v>44561</v>
      </c>
      <c r="K622" s="9" t="s">
        <v>1657</v>
      </c>
      <c r="L622" s="9" t="s">
        <v>1658</v>
      </c>
      <c r="M622" s="12">
        <v>700595000</v>
      </c>
      <c r="N622" s="9" t="s">
        <v>1585</v>
      </c>
    </row>
    <row r="623" spans="1:14" x14ac:dyDescent="0.25">
      <c r="A623" s="9" t="s">
        <v>1425</v>
      </c>
      <c r="B623" s="10">
        <v>44561</v>
      </c>
      <c r="C623" s="11">
        <v>1</v>
      </c>
      <c r="D623" s="9" t="s">
        <v>1426</v>
      </c>
      <c r="E623" s="11">
        <v>16306</v>
      </c>
      <c r="F623" s="9" t="s">
        <v>1654</v>
      </c>
      <c r="G623" s="9" t="s">
        <v>1581</v>
      </c>
      <c r="H623" s="9" t="s">
        <v>1582</v>
      </c>
      <c r="I623" s="9" t="s">
        <v>1583</v>
      </c>
      <c r="J623" s="10">
        <v>44561</v>
      </c>
      <c r="K623" s="9" t="s">
        <v>1657</v>
      </c>
      <c r="L623" s="9" t="s">
        <v>1658</v>
      </c>
      <c r="M623" s="12">
        <v>2351259000</v>
      </c>
      <c r="N623" s="9" t="s">
        <v>1585</v>
      </c>
    </row>
    <row r="624" spans="1:14" x14ac:dyDescent="0.25">
      <c r="A624" s="9" t="s">
        <v>1427</v>
      </c>
      <c r="B624" s="10">
        <v>44561</v>
      </c>
      <c r="C624" s="11">
        <v>3</v>
      </c>
      <c r="D624" s="9" t="s">
        <v>61</v>
      </c>
      <c r="E624" s="11">
        <v>10456</v>
      </c>
      <c r="F624" s="9" t="s">
        <v>1654</v>
      </c>
      <c r="G624" s="9" t="s">
        <v>1581</v>
      </c>
      <c r="H624" s="9" t="s">
        <v>1582</v>
      </c>
      <c r="I624" s="9" t="s">
        <v>1583</v>
      </c>
      <c r="J624" s="10">
        <v>44561</v>
      </c>
      <c r="K624" s="9" t="s">
        <v>1657</v>
      </c>
      <c r="L624" s="9" t="s">
        <v>1658</v>
      </c>
      <c r="M624" s="12">
        <v>202394000</v>
      </c>
      <c r="N624" s="9" t="s">
        <v>1585</v>
      </c>
    </row>
    <row r="625" spans="1:14" x14ac:dyDescent="0.25">
      <c r="A625" s="9" t="s">
        <v>1428</v>
      </c>
      <c r="B625" s="10">
        <v>44561</v>
      </c>
      <c r="C625" s="11">
        <v>1</v>
      </c>
      <c r="D625" s="9" t="s">
        <v>142</v>
      </c>
      <c r="E625" s="11">
        <v>4448</v>
      </c>
      <c r="F625" s="9" t="s">
        <v>1654</v>
      </c>
      <c r="G625" s="9" t="s">
        <v>1581</v>
      </c>
      <c r="H625" s="9" t="s">
        <v>1582</v>
      </c>
      <c r="I625" s="9" t="s">
        <v>1583</v>
      </c>
      <c r="J625" s="10">
        <v>44561</v>
      </c>
      <c r="K625" s="9" t="s">
        <v>1657</v>
      </c>
      <c r="L625" s="9" t="s">
        <v>1658</v>
      </c>
      <c r="M625" s="12">
        <v>17342088000</v>
      </c>
      <c r="N625" s="9" t="s">
        <v>1585</v>
      </c>
    </row>
    <row r="626" spans="1:14" x14ac:dyDescent="0.25">
      <c r="A626" s="9" t="s">
        <v>1429</v>
      </c>
      <c r="B626" s="10">
        <v>44561</v>
      </c>
      <c r="C626" s="11">
        <v>2</v>
      </c>
      <c r="D626" s="9" t="s">
        <v>265</v>
      </c>
      <c r="E626" s="11">
        <v>8427</v>
      </c>
      <c r="F626" s="9" t="s">
        <v>1654</v>
      </c>
      <c r="G626" s="9" t="s">
        <v>1581</v>
      </c>
      <c r="H626" s="9" t="s">
        <v>1582</v>
      </c>
      <c r="I626" s="9" t="s">
        <v>1583</v>
      </c>
      <c r="J626" s="10">
        <v>44561</v>
      </c>
      <c r="K626" s="9" t="s">
        <v>1657</v>
      </c>
      <c r="L626" s="9" t="s">
        <v>1658</v>
      </c>
      <c r="M626" s="12">
        <v>111388000</v>
      </c>
      <c r="N626" s="9" t="s">
        <v>1585</v>
      </c>
    </row>
    <row r="627" spans="1:14" x14ac:dyDescent="0.25">
      <c r="A627" s="9" t="s">
        <v>1430</v>
      </c>
      <c r="B627" s="10">
        <v>44561</v>
      </c>
      <c r="C627" s="11">
        <v>1</v>
      </c>
      <c r="D627" s="9" t="s">
        <v>94</v>
      </c>
      <c r="E627" s="11">
        <v>2100</v>
      </c>
      <c r="F627" s="9" t="s">
        <v>1654</v>
      </c>
      <c r="G627" s="9" t="s">
        <v>1581</v>
      </c>
      <c r="H627" s="9" t="s">
        <v>1582</v>
      </c>
      <c r="I627" s="9" t="s">
        <v>1583</v>
      </c>
      <c r="J627" s="10">
        <v>44561</v>
      </c>
      <c r="K627" s="9" t="s">
        <v>1657</v>
      </c>
      <c r="L627" s="9" t="s">
        <v>1658</v>
      </c>
      <c r="M627" s="12">
        <v>100760000</v>
      </c>
      <c r="N627" s="9" t="s">
        <v>1585</v>
      </c>
    </row>
    <row r="628" spans="1:14" x14ac:dyDescent="0.25">
      <c r="A628" s="9" t="s">
        <v>1431</v>
      </c>
      <c r="B628" s="10">
        <v>44561</v>
      </c>
      <c r="C628" s="11">
        <v>2</v>
      </c>
      <c r="D628" s="9" t="s">
        <v>201</v>
      </c>
      <c r="E628" s="11">
        <v>5762</v>
      </c>
      <c r="F628" s="9" t="s">
        <v>1654</v>
      </c>
      <c r="G628" s="9" t="s">
        <v>1581</v>
      </c>
      <c r="H628" s="9" t="s">
        <v>1582</v>
      </c>
      <c r="I628" s="9" t="s">
        <v>1583</v>
      </c>
      <c r="J628" s="10">
        <v>44561</v>
      </c>
      <c r="K628" s="9" t="s">
        <v>1657</v>
      </c>
      <c r="L628" s="9" t="s">
        <v>1658</v>
      </c>
      <c r="M628" s="12">
        <v>166884000</v>
      </c>
      <c r="N628" s="9" t="s">
        <v>1585</v>
      </c>
    </row>
    <row r="629" spans="1:14" x14ac:dyDescent="0.25">
      <c r="A629" s="9" t="s">
        <v>1432</v>
      </c>
      <c r="B629" s="10">
        <v>44561</v>
      </c>
      <c r="C629" s="11">
        <v>1</v>
      </c>
      <c r="D629" s="9" t="s">
        <v>235</v>
      </c>
      <c r="E629" s="11">
        <v>11932</v>
      </c>
      <c r="F629" s="9" t="s">
        <v>1654</v>
      </c>
      <c r="G629" s="9" t="s">
        <v>1581</v>
      </c>
      <c r="H629" s="9" t="s">
        <v>1582</v>
      </c>
      <c r="I629" s="9" t="s">
        <v>1583</v>
      </c>
      <c r="J629" s="10">
        <v>44561</v>
      </c>
      <c r="K629" s="9" t="s">
        <v>1657</v>
      </c>
      <c r="L629" s="9" t="s">
        <v>1658</v>
      </c>
      <c r="M629" s="12">
        <v>1549696000</v>
      </c>
      <c r="N629" s="9" t="s">
        <v>1585</v>
      </c>
    </row>
    <row r="630" spans="1:14" x14ac:dyDescent="0.25">
      <c r="A630" s="9" t="s">
        <v>1433</v>
      </c>
      <c r="B630" s="10">
        <v>44561</v>
      </c>
      <c r="C630" s="11">
        <v>1</v>
      </c>
      <c r="D630" s="9" t="s">
        <v>346</v>
      </c>
      <c r="E630" s="11">
        <v>12823</v>
      </c>
      <c r="F630" s="9" t="s">
        <v>1654</v>
      </c>
      <c r="G630" s="9" t="s">
        <v>1581</v>
      </c>
      <c r="H630" s="9" t="s">
        <v>1582</v>
      </c>
      <c r="I630" s="9" t="s">
        <v>1583</v>
      </c>
      <c r="J630" s="10">
        <v>44561</v>
      </c>
      <c r="K630" s="9" t="s">
        <v>1657</v>
      </c>
      <c r="L630" s="9" t="s">
        <v>1658</v>
      </c>
      <c r="M630" s="12">
        <v>133887000</v>
      </c>
      <c r="N630" s="9" t="s">
        <v>1585</v>
      </c>
    </row>
    <row r="631" spans="1:14" x14ac:dyDescent="0.25">
      <c r="A631" s="9" t="s">
        <v>1436</v>
      </c>
      <c r="B631" s="10">
        <v>44561</v>
      </c>
      <c r="C631" s="11">
        <v>1</v>
      </c>
      <c r="D631" s="9" t="s">
        <v>269</v>
      </c>
      <c r="E631" s="11">
        <v>22055</v>
      </c>
      <c r="F631" s="9" t="s">
        <v>1654</v>
      </c>
      <c r="G631" s="9" t="s">
        <v>1581</v>
      </c>
      <c r="H631" s="9" t="s">
        <v>1582</v>
      </c>
      <c r="I631" s="9" t="s">
        <v>1583</v>
      </c>
      <c r="J631" s="10">
        <v>44561</v>
      </c>
      <c r="K631" s="9" t="s">
        <v>1657</v>
      </c>
      <c r="L631" s="9" t="s">
        <v>1658</v>
      </c>
      <c r="M631" s="12">
        <v>643638000</v>
      </c>
      <c r="N631" s="9" t="s">
        <v>1585</v>
      </c>
    </row>
    <row r="632" spans="1:14" x14ac:dyDescent="0.25">
      <c r="A632" s="9" t="s">
        <v>1437</v>
      </c>
      <c r="B632" s="10">
        <v>44561</v>
      </c>
      <c r="C632" s="11">
        <v>1</v>
      </c>
      <c r="D632" s="9" t="s">
        <v>1438</v>
      </c>
      <c r="E632" s="11">
        <v>26700</v>
      </c>
      <c r="F632" s="9" t="s">
        <v>1654</v>
      </c>
      <c r="G632" s="9" t="s">
        <v>1581</v>
      </c>
      <c r="H632" s="9" t="s">
        <v>1582</v>
      </c>
      <c r="I632" s="9" t="s">
        <v>1583</v>
      </c>
      <c r="J632" s="10">
        <v>44561</v>
      </c>
      <c r="K632" s="9" t="s">
        <v>1657</v>
      </c>
      <c r="L632" s="9" t="s">
        <v>1658</v>
      </c>
      <c r="M632" s="12">
        <v>2146387000</v>
      </c>
      <c r="N632" s="9" t="s">
        <v>1585</v>
      </c>
    </row>
    <row r="633" spans="1:14" x14ac:dyDescent="0.25">
      <c r="A633" s="9" t="s">
        <v>1439</v>
      </c>
      <c r="B633" s="10">
        <v>44561</v>
      </c>
      <c r="C633" s="11">
        <v>2</v>
      </c>
      <c r="D633" s="9" t="s">
        <v>76</v>
      </c>
      <c r="E633" s="11">
        <v>11975</v>
      </c>
      <c r="F633" s="9" t="s">
        <v>1654</v>
      </c>
      <c r="G633" s="9" t="s">
        <v>1581</v>
      </c>
      <c r="H633" s="9" t="s">
        <v>1582</v>
      </c>
      <c r="I633" s="9" t="s">
        <v>1583</v>
      </c>
      <c r="J633" s="10">
        <v>44561</v>
      </c>
      <c r="K633" s="9" t="s">
        <v>1657</v>
      </c>
      <c r="L633" s="9" t="s">
        <v>1658</v>
      </c>
      <c r="M633" s="12">
        <v>202474000</v>
      </c>
      <c r="N633" s="9" t="s">
        <v>1585</v>
      </c>
    </row>
    <row r="634" spans="1:14" x14ac:dyDescent="0.25">
      <c r="A634" s="9" t="s">
        <v>1440</v>
      </c>
      <c r="B634" s="10">
        <v>44561</v>
      </c>
      <c r="C634" s="11">
        <v>2</v>
      </c>
      <c r="D634" s="9" t="s">
        <v>81</v>
      </c>
      <c r="E634" s="11">
        <v>1562</v>
      </c>
      <c r="F634" s="9" t="s">
        <v>1654</v>
      </c>
      <c r="G634" s="9" t="s">
        <v>1581</v>
      </c>
      <c r="H634" s="9" t="s">
        <v>1582</v>
      </c>
      <c r="I634" s="9" t="s">
        <v>1583</v>
      </c>
      <c r="J634" s="10">
        <v>44561</v>
      </c>
      <c r="K634" s="9" t="s">
        <v>1657</v>
      </c>
      <c r="L634" s="9" t="s">
        <v>1658</v>
      </c>
      <c r="M634" s="12">
        <v>36209000</v>
      </c>
      <c r="N634" s="9" t="s">
        <v>1585</v>
      </c>
    </row>
    <row r="635" spans="1:14" x14ac:dyDescent="0.25">
      <c r="A635" s="9" t="s">
        <v>1441</v>
      </c>
      <c r="B635" s="10">
        <v>44561</v>
      </c>
      <c r="C635" s="11">
        <v>2</v>
      </c>
      <c r="D635" s="9" t="s">
        <v>1442</v>
      </c>
      <c r="E635" s="11">
        <v>25984</v>
      </c>
      <c r="F635" s="9" t="s">
        <v>1654</v>
      </c>
      <c r="G635" s="9" t="s">
        <v>1581</v>
      </c>
      <c r="H635" s="9" t="s">
        <v>1582</v>
      </c>
      <c r="I635" s="9" t="s">
        <v>1583</v>
      </c>
      <c r="J635" s="10">
        <v>44561</v>
      </c>
      <c r="K635" s="9" t="s">
        <v>1657</v>
      </c>
      <c r="L635" s="9" t="s">
        <v>1658</v>
      </c>
      <c r="M635" s="12">
        <v>4923785000</v>
      </c>
      <c r="N635" s="9" t="s">
        <v>1585</v>
      </c>
    </row>
    <row r="636" spans="1:14" x14ac:dyDescent="0.25">
      <c r="A636" s="9" t="s">
        <v>1443</v>
      </c>
      <c r="B636" s="10">
        <v>44561</v>
      </c>
      <c r="C636" s="11">
        <v>2</v>
      </c>
      <c r="D636" s="9" t="s">
        <v>169</v>
      </c>
      <c r="E636" s="11">
        <v>19623</v>
      </c>
      <c r="F636" s="9" t="s">
        <v>1654</v>
      </c>
      <c r="G636" s="9" t="s">
        <v>1581</v>
      </c>
      <c r="H636" s="9" t="s">
        <v>1582</v>
      </c>
      <c r="I636" s="9" t="s">
        <v>1583</v>
      </c>
      <c r="J636" s="10">
        <v>44561</v>
      </c>
      <c r="K636" s="9" t="s">
        <v>1657</v>
      </c>
      <c r="L636" s="9" t="s">
        <v>1658</v>
      </c>
      <c r="M636" s="12">
        <v>5444010000</v>
      </c>
      <c r="N636" s="9" t="s">
        <v>1585</v>
      </c>
    </row>
    <row r="637" spans="1:14" x14ac:dyDescent="0.25">
      <c r="A637" s="9" t="s">
        <v>1444</v>
      </c>
      <c r="B637" s="10">
        <v>44561</v>
      </c>
      <c r="C637" s="11">
        <v>1</v>
      </c>
      <c r="D637" s="9" t="s">
        <v>1445</v>
      </c>
      <c r="E637" s="11">
        <v>7617</v>
      </c>
      <c r="F637" s="9" t="s">
        <v>1654</v>
      </c>
      <c r="G637" s="9" t="s">
        <v>1581</v>
      </c>
      <c r="H637" s="9" t="s">
        <v>1582</v>
      </c>
      <c r="I637" s="9" t="s">
        <v>1583</v>
      </c>
      <c r="J637" s="10">
        <v>44561</v>
      </c>
      <c r="K637" s="9" t="s">
        <v>1657</v>
      </c>
      <c r="L637" s="9" t="s">
        <v>1658</v>
      </c>
      <c r="M637" s="12">
        <v>6262000000</v>
      </c>
      <c r="N637" s="9" t="s">
        <v>1585</v>
      </c>
    </row>
    <row r="638" spans="1:14" x14ac:dyDescent="0.25">
      <c r="A638" s="9" t="s">
        <v>1446</v>
      </c>
      <c r="B638" s="10">
        <v>44561</v>
      </c>
      <c r="C638" s="11">
        <v>2</v>
      </c>
      <c r="D638" s="9" t="s">
        <v>322</v>
      </c>
      <c r="E638" s="11">
        <v>3190</v>
      </c>
      <c r="F638" s="9" t="s">
        <v>1654</v>
      </c>
      <c r="G638" s="9" t="s">
        <v>1581</v>
      </c>
      <c r="H638" s="9" t="s">
        <v>1582</v>
      </c>
      <c r="I638" s="9" t="s">
        <v>1583</v>
      </c>
      <c r="J638" s="10">
        <v>44561</v>
      </c>
      <c r="K638" s="9" t="s">
        <v>1657</v>
      </c>
      <c r="L638" s="9" t="s">
        <v>1658</v>
      </c>
      <c r="M638" s="12">
        <v>1041226000</v>
      </c>
      <c r="N638" s="9" t="s">
        <v>1585</v>
      </c>
    </row>
    <row r="639" spans="1:14" x14ac:dyDescent="0.25">
      <c r="A639" s="9" t="s">
        <v>1447</v>
      </c>
      <c r="B639" s="10">
        <v>44561</v>
      </c>
      <c r="C639" s="11">
        <v>1</v>
      </c>
      <c r="D639" s="9" t="s">
        <v>319</v>
      </c>
      <c r="E639" s="11">
        <v>5258</v>
      </c>
      <c r="F639" s="9" t="s">
        <v>1654</v>
      </c>
      <c r="G639" s="9" t="s">
        <v>1581</v>
      </c>
      <c r="H639" s="9" t="s">
        <v>1582</v>
      </c>
      <c r="I639" s="9" t="s">
        <v>1583</v>
      </c>
      <c r="J639" s="10">
        <v>44561</v>
      </c>
      <c r="K639" s="9" t="s">
        <v>1657</v>
      </c>
      <c r="L639" s="9" t="s">
        <v>1658</v>
      </c>
      <c r="M639" s="12">
        <v>4111263000</v>
      </c>
      <c r="N639" s="9" t="s">
        <v>1585</v>
      </c>
    </row>
    <row r="640" spans="1:14" x14ac:dyDescent="0.25">
      <c r="A640" s="9" t="s">
        <v>1448</v>
      </c>
      <c r="B640" s="10">
        <v>44561</v>
      </c>
      <c r="C640" s="11">
        <v>1</v>
      </c>
      <c r="D640" s="9" t="s">
        <v>185</v>
      </c>
      <c r="E640" s="11">
        <v>14176</v>
      </c>
      <c r="F640" s="9" t="s">
        <v>1654</v>
      </c>
      <c r="G640" s="9" t="s">
        <v>1581</v>
      </c>
      <c r="H640" s="9" t="s">
        <v>1582</v>
      </c>
      <c r="I640" s="9" t="s">
        <v>1583</v>
      </c>
      <c r="J640" s="10">
        <v>44561</v>
      </c>
      <c r="K640" s="9" t="s">
        <v>1657</v>
      </c>
      <c r="L640" s="9" t="s">
        <v>1658</v>
      </c>
      <c r="M640" s="12">
        <v>21314369000</v>
      </c>
      <c r="N640" s="9" t="s">
        <v>1585</v>
      </c>
    </row>
    <row r="641" spans="1:14" x14ac:dyDescent="0.25">
      <c r="A641" s="9" t="s">
        <v>1449</v>
      </c>
      <c r="B641" s="10">
        <v>44561</v>
      </c>
      <c r="C641" s="11">
        <v>1</v>
      </c>
      <c r="D641" s="9" t="s">
        <v>124</v>
      </c>
      <c r="E641" s="11">
        <v>15636</v>
      </c>
      <c r="F641" s="9" t="s">
        <v>1654</v>
      </c>
      <c r="G641" s="9" t="s">
        <v>1581</v>
      </c>
      <c r="H641" s="9" t="s">
        <v>1582</v>
      </c>
      <c r="I641" s="9" t="s">
        <v>1583</v>
      </c>
      <c r="J641" s="10">
        <v>44561</v>
      </c>
      <c r="K641" s="9" t="s">
        <v>1657</v>
      </c>
      <c r="L641" s="9" t="s">
        <v>1658</v>
      </c>
      <c r="M641" s="12">
        <v>6627895000</v>
      </c>
      <c r="N641" s="9" t="s">
        <v>1585</v>
      </c>
    </row>
    <row r="642" spans="1:14" x14ac:dyDescent="0.25">
      <c r="A642" s="9" t="s">
        <v>1450</v>
      </c>
      <c r="B642" s="10">
        <v>44561</v>
      </c>
      <c r="C642" s="11">
        <v>3</v>
      </c>
      <c r="D642" s="9" t="s">
        <v>340</v>
      </c>
      <c r="E642" s="11">
        <v>9415</v>
      </c>
      <c r="F642" s="9" t="s">
        <v>1654</v>
      </c>
      <c r="G642" s="9" t="s">
        <v>1581</v>
      </c>
      <c r="H642" s="9" t="s">
        <v>1582</v>
      </c>
      <c r="I642" s="9" t="s">
        <v>1583</v>
      </c>
      <c r="J642" s="10">
        <v>44561</v>
      </c>
      <c r="K642" s="9" t="s">
        <v>1657</v>
      </c>
      <c r="L642" s="9" t="s">
        <v>1658</v>
      </c>
      <c r="M642" s="12">
        <v>284677000</v>
      </c>
      <c r="N642" s="9" t="s">
        <v>1585</v>
      </c>
    </row>
    <row r="643" spans="1:14" x14ac:dyDescent="0.25">
      <c r="A643" s="9" t="s">
        <v>1453</v>
      </c>
      <c r="B643" s="10">
        <v>44561</v>
      </c>
      <c r="C643" s="11">
        <v>1</v>
      </c>
      <c r="D643" s="9" t="s">
        <v>1454</v>
      </c>
      <c r="E643" s="11">
        <v>25992</v>
      </c>
      <c r="F643" s="9" t="s">
        <v>1654</v>
      </c>
      <c r="G643" s="9" t="s">
        <v>1581</v>
      </c>
      <c r="H643" s="9" t="s">
        <v>1582</v>
      </c>
      <c r="I643" s="9" t="s">
        <v>1583</v>
      </c>
      <c r="J643" s="10">
        <v>44561</v>
      </c>
      <c r="K643" s="9" t="s">
        <v>1657</v>
      </c>
      <c r="L643" s="9" t="s">
        <v>1658</v>
      </c>
      <c r="M643" s="12">
        <v>2940364000</v>
      </c>
      <c r="N643" s="9" t="s">
        <v>1585</v>
      </c>
    </row>
    <row r="644" spans="1:14" x14ac:dyDescent="0.25">
      <c r="A644" s="9" t="s">
        <v>1455</v>
      </c>
      <c r="B644" s="10">
        <v>44561</v>
      </c>
      <c r="C644" s="11">
        <v>1</v>
      </c>
      <c r="D644" s="9" t="s">
        <v>1456</v>
      </c>
      <c r="E644" s="11">
        <v>25526</v>
      </c>
      <c r="F644" s="9" t="s">
        <v>1654</v>
      </c>
      <c r="G644" s="9" t="s">
        <v>1581</v>
      </c>
      <c r="H644" s="9" t="s">
        <v>1582</v>
      </c>
      <c r="I644" s="9" t="s">
        <v>1583</v>
      </c>
      <c r="J644" s="10">
        <v>44561</v>
      </c>
      <c r="K644" s="9" t="s">
        <v>1657</v>
      </c>
      <c r="L644" s="9" t="s">
        <v>1658</v>
      </c>
      <c r="M644" s="12">
        <v>396188000</v>
      </c>
      <c r="N644" s="9" t="s">
        <v>1585</v>
      </c>
    </row>
    <row r="645" spans="1:14" x14ac:dyDescent="0.25">
      <c r="A645" s="9" t="s">
        <v>1457</v>
      </c>
      <c r="B645" s="10">
        <v>44255</v>
      </c>
      <c r="C645" s="11">
        <v>1</v>
      </c>
      <c r="D645" s="9" t="s">
        <v>1458</v>
      </c>
      <c r="E645" s="11">
        <v>24228</v>
      </c>
      <c r="F645" s="9" t="s">
        <v>1654</v>
      </c>
      <c r="G645" s="9" t="s">
        <v>1581</v>
      </c>
      <c r="H645" s="9" t="s">
        <v>1582</v>
      </c>
      <c r="I645" s="9" t="s">
        <v>1583</v>
      </c>
      <c r="J645" s="10">
        <v>44255</v>
      </c>
      <c r="K645" s="9" t="s">
        <v>1657</v>
      </c>
      <c r="L645" s="9" t="s">
        <v>1658</v>
      </c>
      <c r="M645" s="12">
        <v>1552889000</v>
      </c>
      <c r="N645" s="9" t="s">
        <v>1585</v>
      </c>
    </row>
    <row r="646" spans="1:14" x14ac:dyDescent="0.25">
      <c r="A646" s="9" t="s">
        <v>1461</v>
      </c>
      <c r="B646" s="10">
        <v>44561</v>
      </c>
      <c r="C646" s="11">
        <v>1</v>
      </c>
      <c r="D646" s="9" t="s">
        <v>330</v>
      </c>
      <c r="E646" s="11">
        <v>20451</v>
      </c>
      <c r="F646" s="9" t="s">
        <v>1654</v>
      </c>
      <c r="G646" s="9" t="s">
        <v>1581</v>
      </c>
      <c r="H646" s="9" t="s">
        <v>1582</v>
      </c>
      <c r="I646" s="9" t="s">
        <v>1583</v>
      </c>
      <c r="J646" s="10">
        <v>44561</v>
      </c>
      <c r="K646" s="9" t="s">
        <v>1657</v>
      </c>
      <c r="L646" s="9" t="s">
        <v>1658</v>
      </c>
      <c r="M646" s="12">
        <v>515858000</v>
      </c>
      <c r="N646" s="9" t="s">
        <v>1585</v>
      </c>
    </row>
    <row r="647" spans="1:14" x14ac:dyDescent="0.25">
      <c r="A647" s="9" t="s">
        <v>1462</v>
      </c>
      <c r="B647" s="10">
        <v>44561</v>
      </c>
      <c r="C647" s="11">
        <v>1</v>
      </c>
      <c r="D647" s="9" t="s">
        <v>1463</v>
      </c>
      <c r="E647" s="11">
        <v>20702</v>
      </c>
      <c r="F647" s="9" t="s">
        <v>1654</v>
      </c>
      <c r="G647" s="9" t="s">
        <v>1581</v>
      </c>
      <c r="H647" s="9" t="s">
        <v>1582</v>
      </c>
      <c r="I647" s="9" t="s">
        <v>1583</v>
      </c>
      <c r="J647" s="10">
        <v>44561</v>
      </c>
      <c r="K647" s="9" t="s">
        <v>1657</v>
      </c>
      <c r="L647" s="9" t="s">
        <v>1658</v>
      </c>
      <c r="M647" s="12">
        <v>16917000</v>
      </c>
      <c r="N647" s="9" t="s">
        <v>1585</v>
      </c>
    </row>
    <row r="648" spans="1:14" x14ac:dyDescent="0.25">
      <c r="A648" s="9" t="s">
        <v>1464</v>
      </c>
      <c r="B648" s="10">
        <v>44561</v>
      </c>
      <c r="C648" s="11">
        <v>1</v>
      </c>
      <c r="D648" s="9" t="s">
        <v>280</v>
      </c>
      <c r="E648" s="11">
        <v>20931</v>
      </c>
      <c r="F648" s="9" t="s">
        <v>1654</v>
      </c>
      <c r="G648" s="9" t="s">
        <v>1581</v>
      </c>
      <c r="H648" s="9" t="s">
        <v>1582</v>
      </c>
      <c r="I648" s="9" t="s">
        <v>1583</v>
      </c>
      <c r="J648" s="10">
        <v>44561</v>
      </c>
      <c r="K648" s="9" t="s">
        <v>1657</v>
      </c>
      <c r="L648" s="9" t="s">
        <v>1658</v>
      </c>
      <c r="M648" s="12">
        <v>14807044000</v>
      </c>
      <c r="N648" s="9" t="s">
        <v>1585</v>
      </c>
    </row>
    <row r="649" spans="1:14" x14ac:dyDescent="0.25">
      <c r="A649" s="9" t="s">
        <v>1465</v>
      </c>
      <c r="B649" s="10">
        <v>44377</v>
      </c>
      <c r="C649" s="11">
        <v>1</v>
      </c>
      <c r="D649" s="9" t="s">
        <v>1466</v>
      </c>
      <c r="E649" s="11">
        <v>26549</v>
      </c>
      <c r="F649" s="9" t="s">
        <v>1654</v>
      </c>
      <c r="G649" s="9" t="s">
        <v>1581</v>
      </c>
      <c r="H649" s="9" t="s">
        <v>1582</v>
      </c>
      <c r="I649" s="9" t="s">
        <v>1583</v>
      </c>
      <c r="J649" s="10">
        <v>44377</v>
      </c>
      <c r="K649" s="9" t="s">
        <v>1657</v>
      </c>
      <c r="L649" s="9" t="s">
        <v>1658</v>
      </c>
      <c r="M649" s="12">
        <v>140186000</v>
      </c>
      <c r="N649" s="9" t="s">
        <v>1585</v>
      </c>
    </row>
    <row r="650" spans="1:14" x14ac:dyDescent="0.25">
      <c r="A650" s="9" t="s">
        <v>1467</v>
      </c>
      <c r="B650" s="10">
        <v>44561</v>
      </c>
      <c r="C650" s="11">
        <v>1</v>
      </c>
      <c r="D650" s="9" t="s">
        <v>56</v>
      </c>
      <c r="E650" s="11">
        <v>21032</v>
      </c>
      <c r="F650" s="9" t="s">
        <v>1654</v>
      </c>
      <c r="G650" s="9" t="s">
        <v>1581</v>
      </c>
      <c r="H650" s="9" t="s">
        <v>1582</v>
      </c>
      <c r="I650" s="9" t="s">
        <v>1583</v>
      </c>
      <c r="J650" s="10">
        <v>44561</v>
      </c>
      <c r="K650" s="9" t="s">
        <v>1657</v>
      </c>
      <c r="L650" s="9" t="s">
        <v>1658</v>
      </c>
      <c r="M650" s="12">
        <v>2781309000</v>
      </c>
      <c r="N650" s="9" t="s">
        <v>1585</v>
      </c>
    </row>
    <row r="651" spans="1:14" x14ac:dyDescent="0.25">
      <c r="A651" s="9" t="s">
        <v>1468</v>
      </c>
      <c r="B651" s="10">
        <v>44561</v>
      </c>
      <c r="C651" s="11">
        <v>2</v>
      </c>
      <c r="D651" s="9" t="s">
        <v>1469</v>
      </c>
      <c r="E651" s="11">
        <v>21148</v>
      </c>
      <c r="F651" s="9" t="s">
        <v>1654</v>
      </c>
      <c r="G651" s="9" t="s">
        <v>1581</v>
      </c>
      <c r="H651" s="9" t="s">
        <v>1582</v>
      </c>
      <c r="I651" s="9" t="s">
        <v>1583</v>
      </c>
      <c r="J651" s="10">
        <v>44561</v>
      </c>
      <c r="K651" s="9" t="s">
        <v>1657</v>
      </c>
      <c r="L651" s="9" t="s">
        <v>1658</v>
      </c>
      <c r="M651" s="12">
        <v>1102722000</v>
      </c>
      <c r="N651" s="9" t="s">
        <v>1585</v>
      </c>
    </row>
    <row r="652" spans="1:14" x14ac:dyDescent="0.25">
      <c r="A652" s="9" t="s">
        <v>1470</v>
      </c>
      <c r="B652" s="10">
        <v>44561</v>
      </c>
      <c r="C652" s="11">
        <v>2</v>
      </c>
      <c r="D652" s="9" t="s">
        <v>291</v>
      </c>
      <c r="E652" s="11">
        <v>19550</v>
      </c>
      <c r="F652" s="9" t="s">
        <v>1654</v>
      </c>
      <c r="G652" s="9" t="s">
        <v>1581</v>
      </c>
      <c r="H652" s="9" t="s">
        <v>1582</v>
      </c>
      <c r="I652" s="9" t="s">
        <v>1583</v>
      </c>
      <c r="J652" s="10">
        <v>44561</v>
      </c>
      <c r="K652" s="9" t="s">
        <v>1657</v>
      </c>
      <c r="L652" s="9" t="s">
        <v>1658</v>
      </c>
      <c r="M652" s="12">
        <v>7758335000</v>
      </c>
      <c r="N652" s="9" t="s">
        <v>1585</v>
      </c>
    </row>
    <row r="653" spans="1:14" x14ac:dyDescent="0.25">
      <c r="A653" s="9" t="s">
        <v>1471</v>
      </c>
      <c r="B653" s="10">
        <v>44561</v>
      </c>
      <c r="C653" s="11">
        <v>1</v>
      </c>
      <c r="D653" s="9" t="s">
        <v>167</v>
      </c>
      <c r="E653" s="11">
        <v>14460</v>
      </c>
      <c r="F653" s="9" t="s">
        <v>1654</v>
      </c>
      <c r="G653" s="9" t="s">
        <v>1581</v>
      </c>
      <c r="H653" s="9" t="s">
        <v>1582</v>
      </c>
      <c r="I653" s="9" t="s">
        <v>1583</v>
      </c>
      <c r="J653" s="10">
        <v>44561</v>
      </c>
      <c r="K653" s="9" t="s">
        <v>1657</v>
      </c>
      <c r="L653" s="9" t="s">
        <v>1658</v>
      </c>
      <c r="M653" s="12">
        <v>2122690000</v>
      </c>
      <c r="N653" s="9" t="s">
        <v>1585</v>
      </c>
    </row>
    <row r="654" spans="1:14" x14ac:dyDescent="0.25">
      <c r="A654" s="9" t="s">
        <v>1472</v>
      </c>
      <c r="B654" s="10">
        <v>44561</v>
      </c>
      <c r="C654" s="11">
        <v>1</v>
      </c>
      <c r="D654" s="9" t="s">
        <v>348</v>
      </c>
      <c r="E654" s="11">
        <v>14303</v>
      </c>
      <c r="F654" s="9" t="s">
        <v>1654</v>
      </c>
      <c r="G654" s="9" t="s">
        <v>1581</v>
      </c>
      <c r="H654" s="9" t="s">
        <v>1582</v>
      </c>
      <c r="I654" s="9" t="s">
        <v>1583</v>
      </c>
      <c r="J654" s="10">
        <v>44561</v>
      </c>
      <c r="K654" s="9" t="s">
        <v>1657</v>
      </c>
      <c r="L654" s="9" t="s">
        <v>1658</v>
      </c>
      <c r="M654" s="12">
        <v>8434000</v>
      </c>
      <c r="N654" s="9" t="s">
        <v>1585</v>
      </c>
    </row>
    <row r="655" spans="1:14" x14ac:dyDescent="0.25">
      <c r="A655" s="9" t="s">
        <v>1473</v>
      </c>
      <c r="B655" s="10">
        <v>44561</v>
      </c>
      <c r="C655" s="11">
        <v>2</v>
      </c>
      <c r="D655" s="9" t="s">
        <v>1474</v>
      </c>
      <c r="E655" s="11">
        <v>24171</v>
      </c>
      <c r="F655" s="9" t="s">
        <v>1654</v>
      </c>
      <c r="G655" s="9" t="s">
        <v>1581</v>
      </c>
      <c r="H655" s="9" t="s">
        <v>1582</v>
      </c>
      <c r="I655" s="9" t="s">
        <v>1583</v>
      </c>
      <c r="J655" s="10">
        <v>44561</v>
      </c>
      <c r="K655" s="9" t="s">
        <v>1657</v>
      </c>
      <c r="L655" s="9" t="s">
        <v>1658</v>
      </c>
      <c r="M655" s="12">
        <v>5929000000</v>
      </c>
      <c r="N655" s="9" t="s">
        <v>1585</v>
      </c>
    </row>
    <row r="656" spans="1:14" x14ac:dyDescent="0.25">
      <c r="A656" s="9" t="s">
        <v>1475</v>
      </c>
      <c r="B656" s="10">
        <v>44561</v>
      </c>
      <c r="C656" s="11">
        <v>2</v>
      </c>
      <c r="D656" s="9" t="s">
        <v>1476</v>
      </c>
      <c r="E656" s="11">
        <v>23280</v>
      </c>
      <c r="F656" s="9" t="s">
        <v>1654</v>
      </c>
      <c r="G656" s="9" t="s">
        <v>1581</v>
      </c>
      <c r="H656" s="9" t="s">
        <v>1582</v>
      </c>
      <c r="I656" s="9" t="s">
        <v>1583</v>
      </c>
      <c r="J656" s="10">
        <v>44561</v>
      </c>
      <c r="K656" s="9" t="s">
        <v>1657</v>
      </c>
      <c r="L656" s="9" t="s">
        <v>1658</v>
      </c>
      <c r="M656" s="12">
        <v>2287570000</v>
      </c>
      <c r="N656" s="9" t="s">
        <v>1585</v>
      </c>
    </row>
    <row r="657" spans="1:14" x14ac:dyDescent="0.25">
      <c r="A657" s="9" t="s">
        <v>1477</v>
      </c>
      <c r="B657" s="10">
        <v>44561</v>
      </c>
      <c r="C657" s="11">
        <v>1</v>
      </c>
      <c r="D657" s="9" t="s">
        <v>131</v>
      </c>
      <c r="E657" s="11">
        <v>14311</v>
      </c>
      <c r="F657" s="9" t="s">
        <v>1654</v>
      </c>
      <c r="G657" s="9" t="s">
        <v>1581</v>
      </c>
      <c r="H657" s="9" t="s">
        <v>1582</v>
      </c>
      <c r="I657" s="9" t="s">
        <v>1583</v>
      </c>
      <c r="J657" s="10">
        <v>44561</v>
      </c>
      <c r="K657" s="9" t="s">
        <v>1657</v>
      </c>
      <c r="L657" s="9" t="s">
        <v>1658</v>
      </c>
      <c r="M657" s="12">
        <v>893665000</v>
      </c>
      <c r="N657" s="9" t="s">
        <v>1585</v>
      </c>
    </row>
    <row r="658" spans="1:14" x14ac:dyDescent="0.25">
      <c r="A658" s="9" t="s">
        <v>1478</v>
      </c>
      <c r="B658" s="10">
        <v>44561</v>
      </c>
      <c r="C658" s="11">
        <v>1</v>
      </c>
      <c r="D658" s="9" t="s">
        <v>137</v>
      </c>
      <c r="E658" s="11">
        <v>18627</v>
      </c>
      <c r="F658" s="9" t="s">
        <v>1654</v>
      </c>
      <c r="G658" s="9" t="s">
        <v>1581</v>
      </c>
      <c r="H658" s="9" t="s">
        <v>1582</v>
      </c>
      <c r="I658" s="9" t="s">
        <v>1583</v>
      </c>
      <c r="J658" s="10">
        <v>44561</v>
      </c>
      <c r="K658" s="9" t="s">
        <v>1657</v>
      </c>
      <c r="L658" s="9" t="s">
        <v>1658</v>
      </c>
      <c r="M658" s="12">
        <v>5417076000</v>
      </c>
      <c r="N658" s="9" t="s">
        <v>1585</v>
      </c>
    </row>
    <row r="659" spans="1:14" x14ac:dyDescent="0.25">
      <c r="A659" s="9" t="s">
        <v>1479</v>
      </c>
      <c r="B659" s="10">
        <v>44561</v>
      </c>
      <c r="C659" s="11">
        <v>1</v>
      </c>
      <c r="D659" s="9" t="s">
        <v>298</v>
      </c>
      <c r="E659" s="11">
        <v>11312</v>
      </c>
      <c r="F659" s="9" t="s">
        <v>1654</v>
      </c>
      <c r="G659" s="9" t="s">
        <v>1581</v>
      </c>
      <c r="H659" s="9" t="s">
        <v>1582</v>
      </c>
      <c r="I659" s="9" t="s">
        <v>1583</v>
      </c>
      <c r="J659" s="10">
        <v>44561</v>
      </c>
      <c r="K659" s="9" t="s">
        <v>1657</v>
      </c>
      <c r="L659" s="9" t="s">
        <v>1658</v>
      </c>
      <c r="M659" s="12">
        <v>50933742000</v>
      </c>
      <c r="N659" s="9" t="s">
        <v>1585</v>
      </c>
    </row>
    <row r="660" spans="1:14" x14ac:dyDescent="0.25">
      <c r="A660" s="9" t="s">
        <v>1480</v>
      </c>
      <c r="B660" s="10">
        <v>44561</v>
      </c>
      <c r="C660" s="11">
        <v>1</v>
      </c>
      <c r="D660" s="9" t="s">
        <v>1481</v>
      </c>
      <c r="E660" s="11">
        <v>7595</v>
      </c>
      <c r="F660" s="9" t="s">
        <v>1654</v>
      </c>
      <c r="G660" s="9" t="s">
        <v>1581</v>
      </c>
      <c r="H660" s="9" t="s">
        <v>1582</v>
      </c>
      <c r="I660" s="9" t="s">
        <v>1583</v>
      </c>
      <c r="J660" s="10">
        <v>44561</v>
      </c>
      <c r="K660" s="9" t="s">
        <v>1657</v>
      </c>
      <c r="L660" s="9" t="s">
        <v>1658</v>
      </c>
      <c r="M660" s="12">
        <v>2156944000</v>
      </c>
      <c r="N660" s="9" t="s">
        <v>1585</v>
      </c>
    </row>
    <row r="661" spans="1:14" x14ac:dyDescent="0.25">
      <c r="A661" s="9" t="s">
        <v>1482</v>
      </c>
      <c r="B661" s="10">
        <v>44561</v>
      </c>
      <c r="C661" s="11">
        <v>1</v>
      </c>
      <c r="D661" s="9" t="s">
        <v>1483</v>
      </c>
      <c r="E661" s="11">
        <v>25429</v>
      </c>
      <c r="F661" s="9" t="s">
        <v>1654</v>
      </c>
      <c r="G661" s="9" t="s">
        <v>1581</v>
      </c>
      <c r="H661" s="9" t="s">
        <v>1582</v>
      </c>
      <c r="I661" s="9" t="s">
        <v>1583</v>
      </c>
      <c r="J661" s="10">
        <v>44561</v>
      </c>
      <c r="K661" s="9" t="s">
        <v>1657</v>
      </c>
      <c r="L661" s="9" t="s">
        <v>1658</v>
      </c>
      <c r="M661" s="12">
        <v>454209000</v>
      </c>
      <c r="N661" s="9" t="s">
        <v>1585</v>
      </c>
    </row>
    <row r="662" spans="1:14" x14ac:dyDescent="0.25">
      <c r="A662" s="9" t="s">
        <v>1484</v>
      </c>
      <c r="B662" s="10">
        <v>44561</v>
      </c>
      <c r="C662" s="11">
        <v>1</v>
      </c>
      <c r="D662" s="9" t="s">
        <v>273</v>
      </c>
      <c r="E662" s="11">
        <v>8605</v>
      </c>
      <c r="F662" s="9" t="s">
        <v>1654</v>
      </c>
      <c r="G662" s="9" t="s">
        <v>1581</v>
      </c>
      <c r="H662" s="9" t="s">
        <v>1588</v>
      </c>
      <c r="I662" s="9" t="s">
        <v>1583</v>
      </c>
      <c r="J662" s="10">
        <v>44561</v>
      </c>
      <c r="K662" s="9" t="s">
        <v>1657</v>
      </c>
      <c r="L662" s="9" t="s">
        <v>1658</v>
      </c>
      <c r="M662" s="12">
        <v>45886719000</v>
      </c>
      <c r="N662" s="9" t="s">
        <v>1585</v>
      </c>
    </row>
    <row r="663" spans="1:14" x14ac:dyDescent="0.25">
      <c r="A663" s="9" t="s">
        <v>1485</v>
      </c>
      <c r="B663" s="10">
        <v>44561</v>
      </c>
      <c r="C663" s="11">
        <v>1</v>
      </c>
      <c r="D663" s="9" t="s">
        <v>1486</v>
      </c>
      <c r="E663" s="11">
        <v>26786</v>
      </c>
      <c r="F663" s="9" t="s">
        <v>1654</v>
      </c>
      <c r="G663" s="9" t="s">
        <v>1581</v>
      </c>
      <c r="H663" s="9" t="s">
        <v>1582</v>
      </c>
      <c r="I663" s="9" t="s">
        <v>1583</v>
      </c>
      <c r="J663" s="10">
        <v>44561</v>
      </c>
      <c r="K663" s="9" t="s">
        <v>1657</v>
      </c>
      <c r="L663" s="9" t="s">
        <v>1658</v>
      </c>
      <c r="M663" s="12">
        <v>69025000</v>
      </c>
      <c r="N663" s="9" t="s">
        <v>1585</v>
      </c>
    </row>
    <row r="664" spans="1:14" x14ac:dyDescent="0.25">
      <c r="A664" s="9" t="s">
        <v>1487</v>
      </c>
      <c r="B664" s="10">
        <v>44561</v>
      </c>
      <c r="C664" s="11">
        <v>2</v>
      </c>
      <c r="D664" s="9" t="s">
        <v>313</v>
      </c>
      <c r="E664" s="11">
        <v>20362</v>
      </c>
      <c r="F664" s="9" t="s">
        <v>1654</v>
      </c>
      <c r="G664" s="9" t="s">
        <v>1581</v>
      </c>
      <c r="H664" s="9" t="s">
        <v>1582</v>
      </c>
      <c r="I664" s="9" t="s">
        <v>1583</v>
      </c>
      <c r="J664" s="10">
        <v>44561</v>
      </c>
      <c r="K664" s="9" t="s">
        <v>1657</v>
      </c>
      <c r="L664" s="9" t="s">
        <v>1658</v>
      </c>
      <c r="M664" s="12">
        <v>597478000</v>
      </c>
      <c r="N664" s="9" t="s">
        <v>1585</v>
      </c>
    </row>
    <row r="665" spans="1:14" x14ac:dyDescent="0.25">
      <c r="A665" s="9" t="s">
        <v>1488</v>
      </c>
      <c r="B665" s="10">
        <v>44561</v>
      </c>
      <c r="C665" s="11">
        <v>1</v>
      </c>
      <c r="D665" s="9" t="s">
        <v>1489</v>
      </c>
      <c r="E665" s="11">
        <v>26395</v>
      </c>
      <c r="F665" s="9" t="s">
        <v>1654</v>
      </c>
      <c r="G665" s="9" t="s">
        <v>1581</v>
      </c>
      <c r="H665" s="9" t="s">
        <v>1582</v>
      </c>
      <c r="I665" s="9" t="s">
        <v>1583</v>
      </c>
      <c r="J665" s="10">
        <v>44561</v>
      </c>
      <c r="K665" s="9" t="s">
        <v>1657</v>
      </c>
      <c r="L665" s="9" t="s">
        <v>1658</v>
      </c>
      <c r="M665" s="12">
        <v>876037000</v>
      </c>
      <c r="N665" s="9" t="s">
        <v>1585</v>
      </c>
    </row>
    <row r="666" spans="1:14" x14ac:dyDescent="0.25">
      <c r="A666" s="9" t="s">
        <v>1490</v>
      </c>
      <c r="B666" s="10">
        <v>44561</v>
      </c>
      <c r="C666" s="11">
        <v>1</v>
      </c>
      <c r="D666" s="9" t="s">
        <v>110</v>
      </c>
      <c r="E666" s="11">
        <v>16861</v>
      </c>
      <c r="F666" s="9" t="s">
        <v>1654</v>
      </c>
      <c r="G666" s="9" t="s">
        <v>1581</v>
      </c>
      <c r="H666" s="9" t="s">
        <v>1582</v>
      </c>
      <c r="I666" s="9" t="s">
        <v>1583</v>
      </c>
      <c r="J666" s="10">
        <v>44561</v>
      </c>
      <c r="K666" s="9" t="s">
        <v>1657</v>
      </c>
      <c r="L666" s="9" t="s">
        <v>1658</v>
      </c>
      <c r="M666" s="12">
        <v>1789179000</v>
      </c>
      <c r="N666" s="9" t="s">
        <v>1585</v>
      </c>
    </row>
    <row r="667" spans="1:14" x14ac:dyDescent="0.25">
      <c r="A667" s="9" t="s">
        <v>1491</v>
      </c>
      <c r="B667" s="10">
        <v>44561</v>
      </c>
      <c r="C667" s="11">
        <v>1</v>
      </c>
      <c r="D667" s="9" t="s">
        <v>360</v>
      </c>
      <c r="E667" s="11">
        <v>11223</v>
      </c>
      <c r="F667" s="9" t="s">
        <v>1654</v>
      </c>
      <c r="G667" s="9" t="s">
        <v>1581</v>
      </c>
      <c r="H667" s="9" t="s">
        <v>1582</v>
      </c>
      <c r="I667" s="9" t="s">
        <v>1583</v>
      </c>
      <c r="J667" s="10">
        <v>44561</v>
      </c>
      <c r="K667" s="9" t="s">
        <v>1657</v>
      </c>
      <c r="L667" s="9" t="s">
        <v>1658</v>
      </c>
      <c r="M667" s="12">
        <v>398305000</v>
      </c>
      <c r="N667" s="9" t="s">
        <v>1585</v>
      </c>
    </row>
    <row r="668" spans="1:14" x14ac:dyDescent="0.25">
      <c r="A668" s="9" t="s">
        <v>1492</v>
      </c>
      <c r="B668" s="10">
        <v>44561</v>
      </c>
      <c r="C668" s="11">
        <v>1</v>
      </c>
      <c r="D668" s="9" t="s">
        <v>249</v>
      </c>
      <c r="E668" s="11">
        <v>4146</v>
      </c>
      <c r="F668" s="9" t="s">
        <v>1654</v>
      </c>
      <c r="G668" s="9" t="s">
        <v>1581</v>
      </c>
      <c r="H668" s="9" t="s">
        <v>1582</v>
      </c>
      <c r="I668" s="9" t="s">
        <v>1583</v>
      </c>
      <c r="J668" s="10">
        <v>44561</v>
      </c>
      <c r="K668" s="9" t="s">
        <v>1657</v>
      </c>
      <c r="L668" s="9" t="s">
        <v>1658</v>
      </c>
      <c r="M668" s="12">
        <v>539633000</v>
      </c>
      <c r="N668" s="9" t="s">
        <v>1585</v>
      </c>
    </row>
    <row r="669" spans="1:14" x14ac:dyDescent="0.25">
      <c r="A669" s="9" t="s">
        <v>1493</v>
      </c>
      <c r="B669" s="10">
        <v>44561</v>
      </c>
      <c r="C669" s="11">
        <v>1</v>
      </c>
      <c r="D669" s="9" t="s">
        <v>181</v>
      </c>
      <c r="E669" s="11">
        <v>5380</v>
      </c>
      <c r="F669" s="9" t="s">
        <v>1654</v>
      </c>
      <c r="G669" s="9" t="s">
        <v>1581</v>
      </c>
      <c r="H669" s="9" t="s">
        <v>1582</v>
      </c>
      <c r="I669" s="9" t="s">
        <v>1583</v>
      </c>
      <c r="J669" s="10">
        <v>44561</v>
      </c>
      <c r="K669" s="9" t="s">
        <v>1657</v>
      </c>
      <c r="L669" s="9" t="s">
        <v>1658</v>
      </c>
      <c r="M669" s="12">
        <v>125110000</v>
      </c>
      <c r="N669" s="9" t="s">
        <v>1585</v>
      </c>
    </row>
    <row r="670" spans="1:14" x14ac:dyDescent="0.25">
      <c r="A670" s="9" t="s">
        <v>1494</v>
      </c>
      <c r="B670" s="10">
        <v>44561</v>
      </c>
      <c r="C670" s="11">
        <v>3</v>
      </c>
      <c r="D670" s="9" t="s">
        <v>1495</v>
      </c>
      <c r="E670" s="11">
        <v>25453</v>
      </c>
      <c r="F670" s="9" t="s">
        <v>1654</v>
      </c>
      <c r="G670" s="9" t="s">
        <v>1581</v>
      </c>
      <c r="H670" s="9" t="s">
        <v>1582</v>
      </c>
      <c r="I670" s="9" t="s">
        <v>1583</v>
      </c>
      <c r="J670" s="10">
        <v>44561</v>
      </c>
      <c r="K670" s="9" t="s">
        <v>1657</v>
      </c>
      <c r="L670" s="9" t="s">
        <v>1658</v>
      </c>
      <c r="M670" s="12">
        <v>364086000</v>
      </c>
      <c r="N670" s="9" t="s">
        <v>1585</v>
      </c>
    </row>
    <row r="671" spans="1:14" x14ac:dyDescent="0.25">
      <c r="A671" s="9" t="s">
        <v>1496</v>
      </c>
      <c r="B671" s="10">
        <v>44561</v>
      </c>
      <c r="C671" s="11">
        <v>1</v>
      </c>
      <c r="D671" s="9" t="s">
        <v>128</v>
      </c>
      <c r="E671" s="11">
        <v>3549</v>
      </c>
      <c r="F671" s="9" t="s">
        <v>1654</v>
      </c>
      <c r="G671" s="9" t="s">
        <v>1581</v>
      </c>
      <c r="H671" s="9" t="s">
        <v>1582</v>
      </c>
      <c r="I671" s="9" t="s">
        <v>1583</v>
      </c>
      <c r="J671" s="10">
        <v>44561</v>
      </c>
      <c r="K671" s="9" t="s">
        <v>1657</v>
      </c>
      <c r="L671" s="9" t="s">
        <v>1658</v>
      </c>
      <c r="M671" s="12">
        <v>1560000</v>
      </c>
      <c r="N671" s="9" t="s">
        <v>1585</v>
      </c>
    </row>
    <row r="672" spans="1:14" x14ac:dyDescent="0.25">
      <c r="A672" s="9" t="s">
        <v>1497</v>
      </c>
      <c r="B672" s="10">
        <v>44561</v>
      </c>
      <c r="C672" s="11">
        <v>1</v>
      </c>
      <c r="D672" s="9" t="s">
        <v>367</v>
      </c>
      <c r="E672" s="11">
        <v>7544</v>
      </c>
      <c r="F672" s="9" t="s">
        <v>1654</v>
      </c>
      <c r="G672" s="9" t="s">
        <v>1581</v>
      </c>
      <c r="H672" s="9" t="s">
        <v>1582</v>
      </c>
      <c r="I672" s="9" t="s">
        <v>1583</v>
      </c>
      <c r="J672" s="10">
        <v>44561</v>
      </c>
      <c r="K672" s="9" t="s">
        <v>1657</v>
      </c>
      <c r="L672" s="9" t="s">
        <v>1658</v>
      </c>
      <c r="M672" s="12">
        <v>252811000</v>
      </c>
      <c r="N672" s="9" t="s">
        <v>1585</v>
      </c>
    </row>
    <row r="673" spans="1:14" x14ac:dyDescent="0.25">
      <c r="A673" s="9" t="s">
        <v>1498</v>
      </c>
      <c r="B673" s="10">
        <v>44561</v>
      </c>
      <c r="C673" s="11">
        <v>1</v>
      </c>
      <c r="D673" s="9" t="s">
        <v>304</v>
      </c>
      <c r="E673" s="11">
        <v>13773</v>
      </c>
      <c r="F673" s="9" t="s">
        <v>1654</v>
      </c>
      <c r="G673" s="9" t="s">
        <v>1581</v>
      </c>
      <c r="H673" s="9" t="s">
        <v>1582</v>
      </c>
      <c r="I673" s="9" t="s">
        <v>1583</v>
      </c>
      <c r="J673" s="10">
        <v>44561</v>
      </c>
      <c r="K673" s="9" t="s">
        <v>1657</v>
      </c>
      <c r="L673" s="9" t="s">
        <v>1658</v>
      </c>
      <c r="M673" s="12">
        <v>1025850000</v>
      </c>
      <c r="N673" s="9" t="s">
        <v>1585</v>
      </c>
    </row>
    <row r="674" spans="1:14" x14ac:dyDescent="0.25">
      <c r="A674" s="9" t="s">
        <v>1499</v>
      </c>
      <c r="B674" s="10">
        <v>44561</v>
      </c>
      <c r="C674" s="11">
        <v>1</v>
      </c>
      <c r="D674" s="9" t="s">
        <v>105</v>
      </c>
      <c r="E674" s="11">
        <v>2461</v>
      </c>
      <c r="F674" s="9" t="s">
        <v>1654</v>
      </c>
      <c r="G674" s="9" t="s">
        <v>1581</v>
      </c>
      <c r="H674" s="9" t="s">
        <v>1582</v>
      </c>
      <c r="I674" s="9" t="s">
        <v>1583</v>
      </c>
      <c r="J674" s="10">
        <v>44561</v>
      </c>
      <c r="K674" s="9" t="s">
        <v>1657</v>
      </c>
      <c r="L674" s="9" t="s">
        <v>1658</v>
      </c>
      <c r="M674" s="12">
        <v>20595000</v>
      </c>
      <c r="N674" s="9" t="s">
        <v>1585</v>
      </c>
    </row>
    <row r="675" spans="1:14" x14ac:dyDescent="0.25">
      <c r="A675" s="9" t="s">
        <v>1500</v>
      </c>
      <c r="B675" s="10">
        <v>44561</v>
      </c>
      <c r="C675" s="11">
        <v>1</v>
      </c>
      <c r="D675" s="9" t="s">
        <v>390</v>
      </c>
      <c r="E675" s="11">
        <v>5410</v>
      </c>
      <c r="F675" s="9" t="s">
        <v>1654</v>
      </c>
      <c r="G675" s="9" t="s">
        <v>1581</v>
      </c>
      <c r="H675" s="9" t="s">
        <v>1582</v>
      </c>
      <c r="I675" s="9" t="s">
        <v>1583</v>
      </c>
      <c r="J675" s="10">
        <v>44561</v>
      </c>
      <c r="K675" s="9" t="s">
        <v>1657</v>
      </c>
      <c r="L675" s="9" t="s">
        <v>1658</v>
      </c>
      <c r="M675" s="12">
        <v>4730000</v>
      </c>
      <c r="N675" s="9" t="s">
        <v>1585</v>
      </c>
    </row>
    <row r="676" spans="1:14" x14ac:dyDescent="0.25">
      <c r="A676" s="9" t="s">
        <v>1501</v>
      </c>
      <c r="B676" s="10">
        <v>44561</v>
      </c>
      <c r="C676" s="11">
        <v>1</v>
      </c>
      <c r="D676" s="9" t="s">
        <v>377</v>
      </c>
      <c r="E676" s="11">
        <v>6343</v>
      </c>
      <c r="F676" s="9" t="s">
        <v>1654</v>
      </c>
      <c r="G676" s="9" t="s">
        <v>1581</v>
      </c>
      <c r="H676" s="9" t="s">
        <v>1582</v>
      </c>
      <c r="I676" s="9" t="s">
        <v>1583</v>
      </c>
      <c r="J676" s="10">
        <v>44561</v>
      </c>
      <c r="K676" s="9" t="s">
        <v>1657</v>
      </c>
      <c r="L676" s="9" t="s">
        <v>1658</v>
      </c>
      <c r="M676" s="12">
        <v>2103467000</v>
      </c>
      <c r="N676" s="9" t="s">
        <v>1585</v>
      </c>
    </row>
    <row r="677" spans="1:14" x14ac:dyDescent="0.25">
      <c r="A677" s="9" t="s">
        <v>1502</v>
      </c>
      <c r="B677" s="10">
        <v>44561</v>
      </c>
      <c r="C677" s="11">
        <v>1</v>
      </c>
      <c r="D677" s="9" t="s">
        <v>173</v>
      </c>
      <c r="E677" s="11">
        <v>5207</v>
      </c>
      <c r="F677" s="9" t="s">
        <v>1654</v>
      </c>
      <c r="G677" s="9" t="s">
        <v>1581</v>
      </c>
      <c r="H677" s="9" t="s">
        <v>1582</v>
      </c>
      <c r="I677" s="9" t="s">
        <v>1583</v>
      </c>
      <c r="J677" s="10">
        <v>44561</v>
      </c>
      <c r="K677" s="9" t="s">
        <v>1657</v>
      </c>
      <c r="L677" s="9" t="s">
        <v>1658</v>
      </c>
      <c r="M677" s="12">
        <v>106770000</v>
      </c>
      <c r="N677" s="9" t="s">
        <v>1585</v>
      </c>
    </row>
    <row r="678" spans="1:14" x14ac:dyDescent="0.25">
      <c r="A678" s="9" t="s">
        <v>1503</v>
      </c>
      <c r="B678" s="10">
        <v>44561</v>
      </c>
      <c r="C678" s="11">
        <v>1</v>
      </c>
      <c r="D678" s="9" t="s">
        <v>1504</v>
      </c>
      <c r="E678" s="11">
        <v>11991</v>
      </c>
      <c r="F678" s="9" t="s">
        <v>1654</v>
      </c>
      <c r="G678" s="9" t="s">
        <v>1581</v>
      </c>
      <c r="H678" s="9" t="s">
        <v>1582</v>
      </c>
      <c r="I678" s="9" t="s">
        <v>1583</v>
      </c>
      <c r="J678" s="10">
        <v>44561</v>
      </c>
      <c r="K678" s="9" t="s">
        <v>1657</v>
      </c>
      <c r="L678" s="9" t="s">
        <v>1658</v>
      </c>
      <c r="M678" s="12">
        <v>184145000</v>
      </c>
      <c r="N678" s="9" t="s">
        <v>1585</v>
      </c>
    </row>
    <row r="679" spans="1:14" x14ac:dyDescent="0.25">
      <c r="A679" s="9" t="s">
        <v>1505</v>
      </c>
      <c r="B679" s="10">
        <v>44561</v>
      </c>
      <c r="C679" s="11">
        <v>1</v>
      </c>
      <c r="D679" s="9" t="s">
        <v>1506</v>
      </c>
      <c r="E679" s="11">
        <v>26255</v>
      </c>
      <c r="F679" s="9" t="s">
        <v>1654</v>
      </c>
      <c r="G679" s="9" t="s">
        <v>1581</v>
      </c>
      <c r="H679" s="9" t="s">
        <v>1582</v>
      </c>
      <c r="I679" s="9" t="s">
        <v>1583</v>
      </c>
      <c r="J679" s="10">
        <v>44561</v>
      </c>
      <c r="K679" s="9" t="s">
        <v>1657</v>
      </c>
      <c r="L679" s="9" t="s">
        <v>1658</v>
      </c>
      <c r="M679" s="12">
        <v>862646000</v>
      </c>
      <c r="N679" s="9" t="s">
        <v>1585</v>
      </c>
    </row>
    <row r="680" spans="1:14" x14ac:dyDescent="0.25">
      <c r="A680" s="9" t="s">
        <v>1507</v>
      </c>
      <c r="B680" s="10">
        <v>44561</v>
      </c>
      <c r="C680" s="11">
        <v>1</v>
      </c>
      <c r="D680" s="9" t="s">
        <v>343</v>
      </c>
      <c r="E680" s="11">
        <v>14664</v>
      </c>
      <c r="F680" s="9" t="s">
        <v>1654</v>
      </c>
      <c r="G680" s="9" t="s">
        <v>1581</v>
      </c>
      <c r="H680" s="9" t="s">
        <v>1582</v>
      </c>
      <c r="I680" s="9" t="s">
        <v>1583</v>
      </c>
      <c r="J680" s="10">
        <v>44561</v>
      </c>
      <c r="K680" s="9" t="s">
        <v>1657</v>
      </c>
      <c r="L680" s="9" t="s">
        <v>1658</v>
      </c>
      <c r="M680" s="12">
        <v>743462000</v>
      </c>
      <c r="N680" s="9" t="s">
        <v>1585</v>
      </c>
    </row>
    <row r="681" spans="1:14" x14ac:dyDescent="0.25">
      <c r="A681" s="9" t="s">
        <v>1508</v>
      </c>
      <c r="B681" s="10">
        <v>44561</v>
      </c>
      <c r="C681" s="11">
        <v>1</v>
      </c>
      <c r="D681" s="9" t="s">
        <v>1509</v>
      </c>
      <c r="E681" s="11">
        <v>15407</v>
      </c>
      <c r="F681" s="9" t="s">
        <v>1654</v>
      </c>
      <c r="G681" s="9" t="s">
        <v>1581</v>
      </c>
      <c r="H681" s="9" t="s">
        <v>1588</v>
      </c>
      <c r="I681" s="9" t="s">
        <v>1583</v>
      </c>
      <c r="J681" s="10">
        <v>44561</v>
      </c>
      <c r="K681" s="9" t="s">
        <v>1657</v>
      </c>
      <c r="L681" s="9" t="s">
        <v>1658</v>
      </c>
      <c r="M681" s="12">
        <v>100665000</v>
      </c>
      <c r="N681" s="9" t="s">
        <v>1585</v>
      </c>
    </row>
    <row r="682" spans="1:14" x14ac:dyDescent="0.25">
      <c r="A682" s="9" t="s">
        <v>1510</v>
      </c>
      <c r="B682" s="10">
        <v>44561</v>
      </c>
      <c r="C682" s="11">
        <v>1</v>
      </c>
      <c r="D682" s="9" t="s">
        <v>275</v>
      </c>
      <c r="E682" s="11">
        <v>13439</v>
      </c>
      <c r="F682" s="9" t="s">
        <v>1654</v>
      </c>
      <c r="G682" s="9" t="s">
        <v>1581</v>
      </c>
      <c r="H682" s="9" t="s">
        <v>1582</v>
      </c>
      <c r="I682" s="9" t="s">
        <v>1583</v>
      </c>
      <c r="J682" s="10">
        <v>44561</v>
      </c>
      <c r="K682" s="9" t="s">
        <v>1657</v>
      </c>
      <c r="L682" s="9" t="s">
        <v>1658</v>
      </c>
      <c r="M682" s="12">
        <v>127679000</v>
      </c>
      <c r="N682" s="9" t="s">
        <v>1585</v>
      </c>
    </row>
    <row r="683" spans="1:14" x14ac:dyDescent="0.25">
      <c r="A683" s="9" t="s">
        <v>1511</v>
      </c>
      <c r="B683" s="10">
        <v>44561</v>
      </c>
      <c r="C683" s="11">
        <v>1</v>
      </c>
      <c r="D683" s="9" t="s">
        <v>277</v>
      </c>
      <c r="E683" s="11">
        <v>8753</v>
      </c>
      <c r="F683" s="9" t="s">
        <v>1654</v>
      </c>
      <c r="G683" s="9" t="s">
        <v>1581</v>
      </c>
      <c r="H683" s="9" t="s">
        <v>1588</v>
      </c>
      <c r="I683" s="9" t="s">
        <v>1583</v>
      </c>
      <c r="J683" s="10">
        <v>44561</v>
      </c>
      <c r="K683" s="9" t="s">
        <v>1657</v>
      </c>
      <c r="L683" s="9" t="s">
        <v>1658</v>
      </c>
      <c r="M683" s="12">
        <v>9833884000</v>
      </c>
      <c r="N683" s="9" t="s">
        <v>1585</v>
      </c>
    </row>
    <row r="684" spans="1:14" x14ac:dyDescent="0.25">
      <c r="A684" s="9" t="s">
        <v>1512</v>
      </c>
      <c r="B684" s="10">
        <v>44561</v>
      </c>
      <c r="C684" s="11">
        <v>1</v>
      </c>
      <c r="D684" s="9" t="s">
        <v>1513</v>
      </c>
      <c r="E684" s="11">
        <v>19658</v>
      </c>
      <c r="F684" s="9" t="s">
        <v>1654</v>
      </c>
      <c r="G684" s="9" t="s">
        <v>1581</v>
      </c>
      <c r="H684" s="9" t="s">
        <v>1582</v>
      </c>
      <c r="I684" s="9" t="s">
        <v>1583</v>
      </c>
      <c r="J684" s="10">
        <v>44561</v>
      </c>
      <c r="K684" s="9" t="s">
        <v>1657</v>
      </c>
      <c r="L684" s="9" t="s">
        <v>1658</v>
      </c>
      <c r="M684" s="12">
        <v>4352000</v>
      </c>
      <c r="N684" s="9" t="s">
        <v>1585</v>
      </c>
    </row>
    <row r="685" spans="1:14" x14ac:dyDescent="0.25">
      <c r="A685" s="9" t="s">
        <v>1514</v>
      </c>
      <c r="B685" s="10">
        <v>44561</v>
      </c>
      <c r="C685" s="11">
        <v>1</v>
      </c>
      <c r="D685" s="9" t="s">
        <v>344</v>
      </c>
      <c r="E685" s="11">
        <v>10561</v>
      </c>
      <c r="F685" s="9" t="s">
        <v>1654</v>
      </c>
      <c r="G685" s="9" t="s">
        <v>1581</v>
      </c>
      <c r="H685" s="9" t="s">
        <v>1582</v>
      </c>
      <c r="I685" s="9" t="s">
        <v>1583</v>
      </c>
      <c r="J685" s="10">
        <v>44561</v>
      </c>
      <c r="K685" s="9" t="s">
        <v>1657</v>
      </c>
      <c r="L685" s="9" t="s">
        <v>1658</v>
      </c>
      <c r="M685" s="12">
        <v>0</v>
      </c>
      <c r="N685" s="9" t="s">
        <v>1585</v>
      </c>
    </row>
    <row r="686" spans="1:14" x14ac:dyDescent="0.25">
      <c r="A686" s="9" t="s">
        <v>1515</v>
      </c>
      <c r="B686" s="10">
        <v>44561</v>
      </c>
      <c r="C686" s="11">
        <v>1</v>
      </c>
      <c r="D686" s="9" t="s">
        <v>245</v>
      </c>
      <c r="E686" s="11">
        <v>13285</v>
      </c>
      <c r="F686" s="9" t="s">
        <v>1654</v>
      </c>
      <c r="G686" s="9" t="s">
        <v>1581</v>
      </c>
      <c r="H686" s="9" t="s">
        <v>1582</v>
      </c>
      <c r="I686" s="9" t="s">
        <v>1583</v>
      </c>
      <c r="J686" s="10">
        <v>44561</v>
      </c>
      <c r="K686" s="9" t="s">
        <v>1657</v>
      </c>
      <c r="L686" s="9" t="s">
        <v>1658</v>
      </c>
      <c r="M686" s="12">
        <v>727480000</v>
      </c>
      <c r="N686" s="9" t="s">
        <v>1585</v>
      </c>
    </row>
    <row r="687" spans="1:14" x14ac:dyDescent="0.25">
      <c r="A687" s="9" t="s">
        <v>1516</v>
      </c>
      <c r="B687" s="10">
        <v>44561</v>
      </c>
      <c r="C687" s="11">
        <v>1</v>
      </c>
      <c r="D687" s="9" t="s">
        <v>1517</v>
      </c>
      <c r="E687" s="11">
        <v>3298</v>
      </c>
      <c r="F687" s="9" t="s">
        <v>1654</v>
      </c>
      <c r="G687" s="9" t="s">
        <v>1581</v>
      </c>
      <c r="H687" s="9" t="s">
        <v>1582</v>
      </c>
      <c r="I687" s="9" t="s">
        <v>1583</v>
      </c>
      <c r="J687" s="10">
        <v>44561</v>
      </c>
      <c r="K687" s="9" t="s">
        <v>1657</v>
      </c>
      <c r="L687" s="9" t="s">
        <v>1658</v>
      </c>
      <c r="M687" s="12">
        <v>60701000</v>
      </c>
      <c r="N687" s="9" t="s">
        <v>1585</v>
      </c>
    </row>
    <row r="688" spans="1:14" x14ac:dyDescent="0.25">
      <c r="A688" s="9" t="s">
        <v>1518</v>
      </c>
      <c r="B688" s="10">
        <v>44561</v>
      </c>
      <c r="C688" s="11">
        <v>1</v>
      </c>
      <c r="D688" s="9" t="s">
        <v>1519</v>
      </c>
      <c r="E688" s="11">
        <v>26980</v>
      </c>
      <c r="F688" s="9" t="s">
        <v>1654</v>
      </c>
      <c r="G688" s="9" t="s">
        <v>1581</v>
      </c>
      <c r="H688" s="9" t="s">
        <v>1582</v>
      </c>
      <c r="I688" s="9" t="s">
        <v>1583</v>
      </c>
      <c r="J688" s="10">
        <v>44561</v>
      </c>
      <c r="K688" s="9" t="s">
        <v>1657</v>
      </c>
      <c r="L688" s="9" t="s">
        <v>1658</v>
      </c>
      <c r="M688" s="12">
        <v>961821000</v>
      </c>
      <c r="N688" s="9" t="s">
        <v>1585</v>
      </c>
    </row>
    <row r="689" spans="1:14" x14ac:dyDescent="0.25">
      <c r="A689" s="9" t="s">
        <v>1518</v>
      </c>
      <c r="B689" s="10">
        <v>44561</v>
      </c>
      <c r="C689" s="11">
        <v>1</v>
      </c>
      <c r="D689" s="9" t="s">
        <v>1519</v>
      </c>
      <c r="E689" s="11">
        <v>26980</v>
      </c>
      <c r="F689" s="9" t="s">
        <v>1654</v>
      </c>
      <c r="G689" s="9" t="s">
        <v>1581</v>
      </c>
      <c r="H689" s="9" t="s">
        <v>1582</v>
      </c>
      <c r="I689" s="9" t="s">
        <v>1583</v>
      </c>
      <c r="J689" s="10">
        <v>44561</v>
      </c>
      <c r="K689" s="9" t="s">
        <v>1657</v>
      </c>
      <c r="L689" s="9" t="s">
        <v>1658</v>
      </c>
      <c r="M689" s="12">
        <v>961821000</v>
      </c>
      <c r="N689" s="9" t="s">
        <v>1585</v>
      </c>
    </row>
    <row r="690" spans="1:14" x14ac:dyDescent="0.25">
      <c r="A690" s="9" t="s">
        <v>1520</v>
      </c>
      <c r="B690" s="10">
        <v>44561</v>
      </c>
      <c r="C690" s="11">
        <v>1</v>
      </c>
      <c r="D690" s="9" t="s">
        <v>212</v>
      </c>
      <c r="E690" s="11">
        <v>6211</v>
      </c>
      <c r="F690" s="9" t="s">
        <v>1654</v>
      </c>
      <c r="G690" s="9" t="s">
        <v>1581</v>
      </c>
      <c r="H690" s="9" t="s">
        <v>1582</v>
      </c>
      <c r="I690" s="9" t="s">
        <v>1583</v>
      </c>
      <c r="J690" s="10">
        <v>44561</v>
      </c>
      <c r="K690" s="9" t="s">
        <v>1657</v>
      </c>
      <c r="L690" s="9" t="s">
        <v>1658</v>
      </c>
      <c r="M690" s="12">
        <v>962013000</v>
      </c>
      <c r="N690" s="9" t="s">
        <v>1585</v>
      </c>
    </row>
    <row r="691" spans="1:14" x14ac:dyDescent="0.25">
      <c r="A691" s="9" t="s">
        <v>1521</v>
      </c>
      <c r="B691" s="10">
        <v>44561</v>
      </c>
      <c r="C691" s="11">
        <v>1</v>
      </c>
      <c r="D691" s="9" t="s">
        <v>288</v>
      </c>
      <c r="E691" s="11">
        <v>5312</v>
      </c>
      <c r="F691" s="9" t="s">
        <v>1654</v>
      </c>
      <c r="G691" s="9" t="s">
        <v>1581</v>
      </c>
      <c r="H691" s="9" t="s">
        <v>1582</v>
      </c>
      <c r="I691" s="9" t="s">
        <v>1583</v>
      </c>
      <c r="J691" s="10">
        <v>44561</v>
      </c>
      <c r="K691" s="9" t="s">
        <v>1657</v>
      </c>
      <c r="L691" s="9" t="s">
        <v>1658</v>
      </c>
      <c r="M691" s="12">
        <v>597763000</v>
      </c>
      <c r="N691" s="9" t="s">
        <v>1585</v>
      </c>
    </row>
    <row r="692" spans="1:14" x14ac:dyDescent="0.25">
      <c r="A692" s="9" t="s">
        <v>1522</v>
      </c>
      <c r="B692" s="10">
        <v>44561</v>
      </c>
      <c r="C692" s="11">
        <v>1</v>
      </c>
      <c r="D692" s="9" t="s">
        <v>266</v>
      </c>
      <c r="E692" s="11">
        <v>8451</v>
      </c>
      <c r="F692" s="9" t="s">
        <v>1654</v>
      </c>
      <c r="G692" s="9" t="s">
        <v>1581</v>
      </c>
      <c r="H692" s="9" t="s">
        <v>1582</v>
      </c>
      <c r="I692" s="9" t="s">
        <v>1583</v>
      </c>
      <c r="J692" s="10">
        <v>44561</v>
      </c>
      <c r="K692" s="9" t="s">
        <v>1657</v>
      </c>
      <c r="L692" s="9" t="s">
        <v>1658</v>
      </c>
      <c r="M692" s="12">
        <v>1215464000</v>
      </c>
      <c r="N692" s="9" t="s">
        <v>1585</v>
      </c>
    </row>
    <row r="693" spans="1:14" x14ac:dyDescent="0.25">
      <c r="A693" s="9" t="s">
        <v>1523</v>
      </c>
      <c r="B693" s="10">
        <v>44377</v>
      </c>
      <c r="C693" s="11">
        <v>1</v>
      </c>
      <c r="D693" s="9" t="s">
        <v>1524</v>
      </c>
      <c r="E693" s="11">
        <v>9539</v>
      </c>
      <c r="F693" s="9" t="s">
        <v>1654</v>
      </c>
      <c r="G693" s="9" t="s">
        <v>1581</v>
      </c>
      <c r="H693" s="9" t="s">
        <v>1588</v>
      </c>
      <c r="I693" s="9" t="s">
        <v>1583</v>
      </c>
      <c r="J693" s="10">
        <v>44377</v>
      </c>
      <c r="K693" s="9" t="s">
        <v>1657</v>
      </c>
      <c r="L693" s="9" t="s">
        <v>1658</v>
      </c>
      <c r="M693" s="12">
        <v>29772119000</v>
      </c>
      <c r="N693" s="9" t="s">
        <v>1585</v>
      </c>
    </row>
    <row r="694" spans="1:14" x14ac:dyDescent="0.25">
      <c r="A694" s="9" t="s">
        <v>1525</v>
      </c>
      <c r="B694" s="10">
        <v>44561</v>
      </c>
      <c r="C694" s="11">
        <v>1</v>
      </c>
      <c r="D694" s="9" t="s">
        <v>320</v>
      </c>
      <c r="E694" s="11">
        <v>14109</v>
      </c>
      <c r="F694" s="9" t="s">
        <v>1654</v>
      </c>
      <c r="G694" s="9" t="s">
        <v>1581</v>
      </c>
      <c r="H694" s="9" t="s">
        <v>1582</v>
      </c>
      <c r="I694" s="9" t="s">
        <v>1583</v>
      </c>
      <c r="J694" s="10">
        <v>44561</v>
      </c>
      <c r="K694" s="9" t="s">
        <v>1657</v>
      </c>
      <c r="L694" s="9" t="s">
        <v>1658</v>
      </c>
      <c r="M694" s="12">
        <v>1547821000</v>
      </c>
      <c r="N694" s="9" t="s">
        <v>1585</v>
      </c>
    </row>
    <row r="695" spans="1:14" x14ac:dyDescent="0.25">
      <c r="A695" s="9" t="s">
        <v>1526</v>
      </c>
      <c r="B695" s="10">
        <v>44561</v>
      </c>
      <c r="C695" s="11">
        <v>1</v>
      </c>
      <c r="D695" s="9" t="s">
        <v>347</v>
      </c>
      <c r="E695" s="11">
        <v>20745</v>
      </c>
      <c r="F695" s="9" t="s">
        <v>1654</v>
      </c>
      <c r="G695" s="9" t="s">
        <v>1581</v>
      </c>
      <c r="H695" s="9" t="s">
        <v>1582</v>
      </c>
      <c r="I695" s="9" t="s">
        <v>1583</v>
      </c>
      <c r="J695" s="10">
        <v>44561</v>
      </c>
      <c r="K695" s="9" t="s">
        <v>1657</v>
      </c>
      <c r="L695" s="9" t="s">
        <v>1658</v>
      </c>
      <c r="M695" s="12">
        <v>6351138000</v>
      </c>
      <c r="N695" s="9" t="s">
        <v>1585</v>
      </c>
    </row>
    <row r="696" spans="1:14" x14ac:dyDescent="0.25">
      <c r="A696" s="9" t="s">
        <v>1527</v>
      </c>
      <c r="B696" s="10">
        <v>44561</v>
      </c>
      <c r="C696" s="11">
        <v>1</v>
      </c>
      <c r="D696" s="9" t="s">
        <v>260</v>
      </c>
      <c r="E696" s="11">
        <v>20060</v>
      </c>
      <c r="F696" s="9" t="s">
        <v>1654</v>
      </c>
      <c r="G696" s="9" t="s">
        <v>1581</v>
      </c>
      <c r="H696" s="9" t="s">
        <v>1582</v>
      </c>
      <c r="I696" s="9" t="s">
        <v>1583</v>
      </c>
      <c r="J696" s="10">
        <v>44561</v>
      </c>
      <c r="K696" s="9" t="s">
        <v>1657</v>
      </c>
      <c r="L696" s="9" t="s">
        <v>1658</v>
      </c>
      <c r="M696" s="12">
        <v>365796000</v>
      </c>
      <c r="N696" s="9" t="s">
        <v>1585</v>
      </c>
    </row>
    <row r="697" spans="1:14" x14ac:dyDescent="0.25">
      <c r="A697" s="9" t="s">
        <v>1528</v>
      </c>
      <c r="B697" s="10">
        <v>44561</v>
      </c>
      <c r="C697" s="11">
        <v>2</v>
      </c>
      <c r="D697" s="9" t="s">
        <v>251</v>
      </c>
      <c r="E697" s="11">
        <v>12653</v>
      </c>
      <c r="F697" s="9" t="s">
        <v>1654</v>
      </c>
      <c r="G697" s="9" t="s">
        <v>1581</v>
      </c>
      <c r="H697" s="9" t="s">
        <v>1582</v>
      </c>
      <c r="I697" s="9" t="s">
        <v>1583</v>
      </c>
      <c r="J697" s="10">
        <v>44561</v>
      </c>
      <c r="K697" s="9" t="s">
        <v>1657</v>
      </c>
      <c r="L697" s="9" t="s">
        <v>1658</v>
      </c>
      <c r="M697" s="12">
        <v>29311565000</v>
      </c>
      <c r="N697" s="9" t="s">
        <v>1585</v>
      </c>
    </row>
    <row r="698" spans="1:14" x14ac:dyDescent="0.25">
      <c r="A698" s="9" t="s">
        <v>1529</v>
      </c>
      <c r="B698" s="10">
        <v>44561</v>
      </c>
      <c r="C698" s="11">
        <v>1</v>
      </c>
      <c r="D698" s="9" t="s">
        <v>1530</v>
      </c>
      <c r="E698" s="11">
        <v>13030</v>
      </c>
      <c r="F698" s="9" t="s">
        <v>1654</v>
      </c>
      <c r="G698" s="9" t="s">
        <v>1581</v>
      </c>
      <c r="H698" s="9" t="s">
        <v>1582</v>
      </c>
      <c r="I698" s="9" t="s">
        <v>1583</v>
      </c>
      <c r="J698" s="10">
        <v>44561</v>
      </c>
      <c r="K698" s="9" t="s">
        <v>1657</v>
      </c>
      <c r="L698" s="9" t="s">
        <v>1658</v>
      </c>
      <c r="M698" s="12">
        <v>631253000</v>
      </c>
      <c r="N698" s="9" t="s">
        <v>1585</v>
      </c>
    </row>
    <row r="699" spans="1:14" x14ac:dyDescent="0.25">
      <c r="A699" s="9" t="s">
        <v>1531</v>
      </c>
      <c r="B699" s="10">
        <v>44561</v>
      </c>
      <c r="C699" s="11">
        <v>1</v>
      </c>
      <c r="D699" s="9" t="s">
        <v>219</v>
      </c>
      <c r="E699" s="11">
        <v>19615</v>
      </c>
      <c r="F699" s="9" t="s">
        <v>1654</v>
      </c>
      <c r="G699" s="9" t="s">
        <v>1581</v>
      </c>
      <c r="H699" s="9" t="s">
        <v>1582</v>
      </c>
      <c r="I699" s="9" t="s">
        <v>1583</v>
      </c>
      <c r="J699" s="10">
        <v>44561</v>
      </c>
      <c r="K699" s="9" t="s">
        <v>1657</v>
      </c>
      <c r="L699" s="9" t="s">
        <v>1658</v>
      </c>
      <c r="M699" s="12">
        <v>18850000</v>
      </c>
      <c r="N699" s="9" t="s">
        <v>1585</v>
      </c>
    </row>
    <row r="700" spans="1:14" x14ac:dyDescent="0.25">
      <c r="A700" s="9" t="s">
        <v>1532</v>
      </c>
      <c r="B700" s="10">
        <v>44561</v>
      </c>
      <c r="C700" s="11">
        <v>1</v>
      </c>
      <c r="D700" s="9" t="s">
        <v>281</v>
      </c>
      <c r="E700" s="11">
        <v>13765</v>
      </c>
      <c r="F700" s="9" t="s">
        <v>1654</v>
      </c>
      <c r="G700" s="9" t="s">
        <v>1581</v>
      </c>
      <c r="H700" s="9" t="s">
        <v>1582</v>
      </c>
      <c r="I700" s="9" t="s">
        <v>1583</v>
      </c>
      <c r="J700" s="10">
        <v>44561</v>
      </c>
      <c r="K700" s="9" t="s">
        <v>1657</v>
      </c>
      <c r="L700" s="9" t="s">
        <v>1658</v>
      </c>
      <c r="M700" s="12">
        <v>361442000</v>
      </c>
      <c r="N700" s="9" t="s">
        <v>1585</v>
      </c>
    </row>
    <row r="701" spans="1:14" x14ac:dyDescent="0.25">
      <c r="A701" s="9" t="s">
        <v>1533</v>
      </c>
      <c r="B701" s="10">
        <v>44561</v>
      </c>
      <c r="C701" s="11">
        <v>1</v>
      </c>
      <c r="D701" s="9" t="s">
        <v>1534</v>
      </c>
      <c r="E701" s="11">
        <v>22780</v>
      </c>
      <c r="F701" s="9" t="s">
        <v>1654</v>
      </c>
      <c r="G701" s="9" t="s">
        <v>1581</v>
      </c>
      <c r="H701" s="9" t="s">
        <v>1582</v>
      </c>
      <c r="I701" s="9" t="s">
        <v>1583</v>
      </c>
      <c r="J701" s="10">
        <v>44561</v>
      </c>
      <c r="K701" s="9" t="s">
        <v>1657</v>
      </c>
      <c r="L701" s="9" t="s">
        <v>1658</v>
      </c>
      <c r="M701" s="12">
        <v>17489000</v>
      </c>
      <c r="N701" s="9" t="s">
        <v>1585</v>
      </c>
    </row>
    <row r="702" spans="1:14" x14ac:dyDescent="0.25">
      <c r="A702" s="9" t="s">
        <v>1535</v>
      </c>
      <c r="B702" s="10">
        <v>44561</v>
      </c>
      <c r="C702" s="11">
        <v>1</v>
      </c>
      <c r="D702" s="9" t="s">
        <v>321</v>
      </c>
      <c r="E702" s="11">
        <v>12572</v>
      </c>
      <c r="F702" s="9" t="s">
        <v>1654</v>
      </c>
      <c r="G702" s="9" t="s">
        <v>1581</v>
      </c>
      <c r="H702" s="9" t="s">
        <v>1582</v>
      </c>
      <c r="I702" s="9" t="s">
        <v>1583</v>
      </c>
      <c r="J702" s="10">
        <v>44561</v>
      </c>
      <c r="K702" s="9" t="s">
        <v>1657</v>
      </c>
      <c r="L702" s="9" t="s">
        <v>1658</v>
      </c>
      <c r="M702" s="12">
        <v>86456000</v>
      </c>
      <c r="N702" s="9" t="s">
        <v>1585</v>
      </c>
    </row>
    <row r="703" spans="1:14" x14ac:dyDescent="0.25">
      <c r="A703" s="9" t="s">
        <v>1538</v>
      </c>
      <c r="B703" s="10">
        <v>44561</v>
      </c>
      <c r="C703" s="11">
        <v>1</v>
      </c>
      <c r="D703" s="9" t="s">
        <v>250</v>
      </c>
      <c r="E703" s="11">
        <v>7870</v>
      </c>
      <c r="F703" s="9" t="s">
        <v>1654</v>
      </c>
      <c r="G703" s="9" t="s">
        <v>1581</v>
      </c>
      <c r="H703" s="9" t="s">
        <v>1582</v>
      </c>
      <c r="I703" s="9" t="s">
        <v>1583</v>
      </c>
      <c r="J703" s="10">
        <v>44561</v>
      </c>
      <c r="K703" s="9" t="s">
        <v>1657</v>
      </c>
      <c r="L703" s="9" t="s">
        <v>1658</v>
      </c>
      <c r="M703" s="12">
        <v>6528000</v>
      </c>
      <c r="N703" s="9" t="s">
        <v>1585</v>
      </c>
    </row>
    <row r="704" spans="1:14" x14ac:dyDescent="0.25">
      <c r="A704" s="9" t="s">
        <v>1539</v>
      </c>
      <c r="B704" s="10">
        <v>44561</v>
      </c>
      <c r="C704" s="11">
        <v>1</v>
      </c>
      <c r="D704" s="9" t="s">
        <v>218</v>
      </c>
      <c r="E704" s="11">
        <v>4537</v>
      </c>
      <c r="F704" s="9" t="s">
        <v>1654</v>
      </c>
      <c r="G704" s="9" t="s">
        <v>1581</v>
      </c>
      <c r="H704" s="9" t="s">
        <v>1582</v>
      </c>
      <c r="I704" s="9" t="s">
        <v>1583</v>
      </c>
      <c r="J704" s="10">
        <v>44561</v>
      </c>
      <c r="K704" s="9" t="s">
        <v>1657</v>
      </c>
      <c r="L704" s="9" t="s">
        <v>1658</v>
      </c>
      <c r="M704" s="12">
        <v>108523000</v>
      </c>
      <c r="N704" s="9" t="s">
        <v>1585</v>
      </c>
    </row>
    <row r="705" spans="1:14" x14ac:dyDescent="0.25">
      <c r="A705" s="9" t="s">
        <v>1540</v>
      </c>
      <c r="B705" s="10">
        <v>44561</v>
      </c>
      <c r="C705" s="11">
        <v>1</v>
      </c>
      <c r="D705" s="9" t="s">
        <v>374</v>
      </c>
      <c r="E705" s="11">
        <v>8192</v>
      </c>
      <c r="F705" s="9" t="s">
        <v>1654</v>
      </c>
      <c r="G705" s="9" t="s">
        <v>1581</v>
      </c>
      <c r="H705" s="9" t="s">
        <v>1582</v>
      </c>
      <c r="I705" s="9" t="s">
        <v>1583</v>
      </c>
      <c r="J705" s="10">
        <v>44561</v>
      </c>
      <c r="K705" s="9" t="s">
        <v>1657</v>
      </c>
      <c r="L705" s="9" t="s">
        <v>1658</v>
      </c>
      <c r="M705" s="12">
        <v>13449000</v>
      </c>
      <c r="N705" s="9" t="s">
        <v>1585</v>
      </c>
    </row>
    <row r="706" spans="1:14" x14ac:dyDescent="0.25">
      <c r="A706" s="9" t="s">
        <v>1541</v>
      </c>
      <c r="B706" s="10">
        <v>44561</v>
      </c>
      <c r="C706" s="11">
        <v>1</v>
      </c>
      <c r="D706" s="9" t="s">
        <v>171</v>
      </c>
      <c r="E706" s="11">
        <v>9342</v>
      </c>
      <c r="F706" s="9" t="s">
        <v>1654</v>
      </c>
      <c r="G706" s="9" t="s">
        <v>1581</v>
      </c>
      <c r="H706" s="9" t="s">
        <v>1582</v>
      </c>
      <c r="I706" s="9" t="s">
        <v>1583</v>
      </c>
      <c r="J706" s="10">
        <v>44561</v>
      </c>
      <c r="K706" s="9" t="s">
        <v>1657</v>
      </c>
      <c r="L706" s="9" t="s">
        <v>1658</v>
      </c>
      <c r="M706" s="12">
        <v>518024000</v>
      </c>
      <c r="N706" s="9" t="s">
        <v>1585</v>
      </c>
    </row>
    <row r="707" spans="1:14" x14ac:dyDescent="0.25">
      <c r="A707" s="9" t="s">
        <v>1542</v>
      </c>
      <c r="B707" s="10">
        <v>44561</v>
      </c>
      <c r="C707" s="11">
        <v>1</v>
      </c>
      <c r="D707" s="9" t="s">
        <v>274</v>
      </c>
      <c r="E707" s="11">
        <v>8656</v>
      </c>
      <c r="F707" s="9" t="s">
        <v>1654</v>
      </c>
      <c r="G707" s="9" t="s">
        <v>1581</v>
      </c>
      <c r="H707" s="9" t="s">
        <v>1582</v>
      </c>
      <c r="I707" s="9" t="s">
        <v>1583</v>
      </c>
      <c r="J707" s="10">
        <v>44561</v>
      </c>
      <c r="K707" s="9" t="s">
        <v>1657</v>
      </c>
      <c r="L707" s="9" t="s">
        <v>1658</v>
      </c>
      <c r="M707" s="12">
        <v>84000</v>
      </c>
      <c r="N707" s="9" t="s">
        <v>1585</v>
      </c>
    </row>
    <row r="708" spans="1:14" x14ac:dyDescent="0.25">
      <c r="A708" s="9" t="s">
        <v>1543</v>
      </c>
      <c r="B708" s="10">
        <v>44561</v>
      </c>
      <c r="C708" s="11">
        <v>1</v>
      </c>
      <c r="D708" s="9" t="s">
        <v>302</v>
      </c>
      <c r="E708" s="11">
        <v>94</v>
      </c>
      <c r="F708" s="9" t="s">
        <v>1654</v>
      </c>
      <c r="G708" s="9" t="s">
        <v>1581</v>
      </c>
      <c r="H708" s="9" t="s">
        <v>1582</v>
      </c>
      <c r="I708" s="9" t="s">
        <v>1583</v>
      </c>
      <c r="J708" s="10">
        <v>44561</v>
      </c>
      <c r="K708" s="9" t="s">
        <v>1657</v>
      </c>
      <c r="L708" s="9" t="s">
        <v>1658</v>
      </c>
      <c r="M708" s="12">
        <v>388369000</v>
      </c>
      <c r="N708" s="9" t="s">
        <v>1585</v>
      </c>
    </row>
    <row r="709" spans="1:14" x14ac:dyDescent="0.25">
      <c r="A709" s="9" t="s">
        <v>1544</v>
      </c>
      <c r="B709" s="10">
        <v>44561</v>
      </c>
      <c r="C709" s="11">
        <v>1</v>
      </c>
      <c r="D709" s="9" t="s">
        <v>1545</v>
      </c>
      <c r="E709" s="11">
        <v>3204</v>
      </c>
      <c r="F709" s="9" t="s">
        <v>1654</v>
      </c>
      <c r="G709" s="9" t="s">
        <v>1581</v>
      </c>
      <c r="H709" s="9" t="s">
        <v>1582</v>
      </c>
      <c r="I709" s="9" t="s">
        <v>1583</v>
      </c>
      <c r="J709" s="10">
        <v>44561</v>
      </c>
      <c r="K709" s="9" t="s">
        <v>1657</v>
      </c>
      <c r="L709" s="9" t="s">
        <v>1658</v>
      </c>
      <c r="M709" s="12">
        <v>1299070000</v>
      </c>
      <c r="N709" s="9" t="s">
        <v>1585</v>
      </c>
    </row>
    <row r="710" spans="1:14" x14ac:dyDescent="0.25">
      <c r="A710" s="9" t="s">
        <v>1546</v>
      </c>
      <c r="B710" s="10">
        <v>44561</v>
      </c>
      <c r="C710" s="11">
        <v>1</v>
      </c>
      <c r="D710" s="9" t="s">
        <v>78</v>
      </c>
      <c r="E710" s="11">
        <v>15822</v>
      </c>
      <c r="F710" s="9" t="s">
        <v>1654</v>
      </c>
      <c r="G710" s="9" t="s">
        <v>1581</v>
      </c>
      <c r="H710" s="9" t="s">
        <v>1588</v>
      </c>
      <c r="I710" s="9" t="s">
        <v>1583</v>
      </c>
      <c r="J710" s="10">
        <v>44561</v>
      </c>
      <c r="K710" s="9" t="s">
        <v>1657</v>
      </c>
      <c r="L710" s="9" t="s">
        <v>1658</v>
      </c>
      <c r="M710" s="12">
        <v>1703000</v>
      </c>
      <c r="N710" s="9" t="s">
        <v>1585</v>
      </c>
    </row>
    <row r="711" spans="1:14" x14ac:dyDescent="0.25">
      <c r="A711" s="9" t="s">
        <v>1547</v>
      </c>
      <c r="B711" s="10">
        <v>44561</v>
      </c>
      <c r="C711" s="11">
        <v>1</v>
      </c>
      <c r="D711" s="9" t="s">
        <v>224</v>
      </c>
      <c r="E711" s="11">
        <v>6629</v>
      </c>
      <c r="F711" s="9" t="s">
        <v>1654</v>
      </c>
      <c r="G711" s="9" t="s">
        <v>1581</v>
      </c>
      <c r="H711" s="9" t="s">
        <v>1582</v>
      </c>
      <c r="I711" s="9" t="s">
        <v>1583</v>
      </c>
      <c r="J711" s="10">
        <v>44561</v>
      </c>
      <c r="K711" s="9" t="s">
        <v>1657</v>
      </c>
      <c r="L711" s="9" t="s">
        <v>1658</v>
      </c>
      <c r="M711" s="12">
        <v>486009000</v>
      </c>
      <c r="N711" s="9" t="s">
        <v>1585</v>
      </c>
    </row>
    <row r="712" spans="1:14" x14ac:dyDescent="0.25">
      <c r="A712" s="9" t="s">
        <v>1548</v>
      </c>
      <c r="B712" s="10">
        <v>44561</v>
      </c>
      <c r="C712" s="11">
        <v>1</v>
      </c>
      <c r="D712" s="9" t="s">
        <v>258</v>
      </c>
      <c r="E712" s="11">
        <v>8133</v>
      </c>
      <c r="F712" s="9" t="s">
        <v>1654</v>
      </c>
      <c r="G712" s="9" t="s">
        <v>1581</v>
      </c>
      <c r="H712" s="9" t="s">
        <v>1582</v>
      </c>
      <c r="I712" s="9" t="s">
        <v>1583</v>
      </c>
      <c r="J712" s="10">
        <v>44561</v>
      </c>
      <c r="K712" s="9" t="s">
        <v>1657</v>
      </c>
      <c r="L712" s="9" t="s">
        <v>1658</v>
      </c>
      <c r="M712" s="12">
        <v>2961980000</v>
      </c>
      <c r="N712" s="9" t="s">
        <v>1585</v>
      </c>
    </row>
    <row r="713" spans="1:14" x14ac:dyDescent="0.25">
      <c r="A713" s="9" t="s">
        <v>1549</v>
      </c>
      <c r="B713" s="10">
        <v>44561</v>
      </c>
      <c r="C713" s="11">
        <v>1</v>
      </c>
      <c r="D713" s="9" t="s">
        <v>355</v>
      </c>
      <c r="E713" s="11">
        <v>6173</v>
      </c>
      <c r="F713" s="9" t="s">
        <v>1654</v>
      </c>
      <c r="G713" s="9" t="s">
        <v>1581</v>
      </c>
      <c r="H713" s="9" t="s">
        <v>1582</v>
      </c>
      <c r="I713" s="9" t="s">
        <v>1583</v>
      </c>
      <c r="J713" s="10">
        <v>44561</v>
      </c>
      <c r="K713" s="9" t="s">
        <v>1657</v>
      </c>
      <c r="L713" s="9" t="s">
        <v>1658</v>
      </c>
      <c r="M713" s="12">
        <v>220578000</v>
      </c>
      <c r="N713" s="9" t="s">
        <v>1585</v>
      </c>
    </row>
    <row r="714" spans="1:14" x14ac:dyDescent="0.25">
      <c r="A714" s="9" t="s">
        <v>1550</v>
      </c>
      <c r="B714" s="10">
        <v>44561</v>
      </c>
      <c r="C714" s="11">
        <v>1</v>
      </c>
      <c r="D714" s="9" t="s">
        <v>236</v>
      </c>
      <c r="E714" s="11">
        <v>2429</v>
      </c>
      <c r="F714" s="9" t="s">
        <v>1654</v>
      </c>
      <c r="G714" s="9" t="s">
        <v>1581</v>
      </c>
      <c r="H714" s="9" t="s">
        <v>1582</v>
      </c>
      <c r="I714" s="9" t="s">
        <v>1583</v>
      </c>
      <c r="J714" s="10">
        <v>44561</v>
      </c>
      <c r="K714" s="9" t="s">
        <v>1657</v>
      </c>
      <c r="L714" s="9" t="s">
        <v>1658</v>
      </c>
      <c r="M714" s="12">
        <v>1058228000</v>
      </c>
      <c r="N714" s="9" t="s">
        <v>1585</v>
      </c>
    </row>
    <row r="715" spans="1:14" x14ac:dyDescent="0.25">
      <c r="A715" s="9" t="s">
        <v>1551</v>
      </c>
      <c r="B715" s="10">
        <v>44561</v>
      </c>
      <c r="C715" s="11">
        <v>3</v>
      </c>
      <c r="D715" s="9" t="s">
        <v>134</v>
      </c>
      <c r="E715" s="11">
        <v>16748</v>
      </c>
      <c r="F715" s="9" t="s">
        <v>1654</v>
      </c>
      <c r="G715" s="9" t="s">
        <v>1581</v>
      </c>
      <c r="H715" s="9" t="s">
        <v>1582</v>
      </c>
      <c r="I715" s="9" t="s">
        <v>1583</v>
      </c>
      <c r="J715" s="10">
        <v>44561</v>
      </c>
      <c r="K715" s="9" t="s">
        <v>1657</v>
      </c>
      <c r="L715" s="9" t="s">
        <v>1658</v>
      </c>
      <c r="M715" s="12">
        <v>2652337000</v>
      </c>
      <c r="N715" s="9" t="s">
        <v>1585</v>
      </c>
    </row>
    <row r="716" spans="1:14" x14ac:dyDescent="0.25">
      <c r="A716" s="9" t="s">
        <v>1552</v>
      </c>
      <c r="B716" s="10">
        <v>44561</v>
      </c>
      <c r="C716" s="11">
        <v>1</v>
      </c>
      <c r="D716" s="9" t="s">
        <v>1553</v>
      </c>
      <c r="E716" s="11">
        <v>24554</v>
      </c>
      <c r="F716" s="9" t="s">
        <v>1654</v>
      </c>
      <c r="G716" s="9" t="s">
        <v>1581</v>
      </c>
      <c r="H716" s="9" t="s">
        <v>1582</v>
      </c>
      <c r="I716" s="9" t="s">
        <v>1583</v>
      </c>
      <c r="J716" s="10">
        <v>44561</v>
      </c>
      <c r="K716" s="9" t="s">
        <v>1657</v>
      </c>
      <c r="L716" s="9" t="s">
        <v>1658</v>
      </c>
      <c r="M716" s="12">
        <v>8634000</v>
      </c>
      <c r="N716" s="9" t="s">
        <v>1585</v>
      </c>
    </row>
    <row r="717" spans="1:14" x14ac:dyDescent="0.25">
      <c r="A717" s="9" t="s">
        <v>1554</v>
      </c>
      <c r="B717" s="10">
        <v>44561</v>
      </c>
      <c r="C717" s="11">
        <v>1</v>
      </c>
      <c r="D717" s="9" t="s">
        <v>100</v>
      </c>
      <c r="E717" s="11">
        <v>13854</v>
      </c>
      <c r="F717" s="9" t="s">
        <v>1654</v>
      </c>
      <c r="G717" s="9" t="s">
        <v>1581</v>
      </c>
      <c r="H717" s="9" t="s">
        <v>1582</v>
      </c>
      <c r="I717" s="9" t="s">
        <v>1583</v>
      </c>
      <c r="J717" s="10">
        <v>44561</v>
      </c>
      <c r="K717" s="9" t="s">
        <v>1657</v>
      </c>
      <c r="L717" s="9" t="s">
        <v>1658</v>
      </c>
      <c r="M717" s="12">
        <v>6694000</v>
      </c>
      <c r="N717" s="9" t="s">
        <v>1585</v>
      </c>
    </row>
    <row r="718" spans="1:14" x14ac:dyDescent="0.25">
      <c r="A718" s="9" t="s">
        <v>1555</v>
      </c>
      <c r="B718" s="10">
        <v>44561</v>
      </c>
      <c r="C718" s="11">
        <v>1</v>
      </c>
      <c r="D718" s="9" t="s">
        <v>1556</v>
      </c>
      <c r="E718" s="11">
        <v>25950</v>
      </c>
      <c r="F718" s="9" t="s">
        <v>1654</v>
      </c>
      <c r="G718" s="9" t="s">
        <v>1581</v>
      </c>
      <c r="H718" s="9" t="s">
        <v>1582</v>
      </c>
      <c r="I718" s="9" t="s">
        <v>1583</v>
      </c>
      <c r="J718" s="10">
        <v>44561</v>
      </c>
      <c r="K718" s="9" t="s">
        <v>1657</v>
      </c>
      <c r="L718" s="9" t="s">
        <v>1658</v>
      </c>
      <c r="M718" s="12">
        <v>328086000</v>
      </c>
      <c r="N718" s="9" t="s">
        <v>1585</v>
      </c>
    </row>
    <row r="719" spans="1:14" x14ac:dyDescent="0.25">
      <c r="A719" s="9" t="s">
        <v>1557</v>
      </c>
      <c r="B719" s="10">
        <v>44561</v>
      </c>
      <c r="C719" s="11">
        <v>1</v>
      </c>
      <c r="D719" s="9" t="s">
        <v>204</v>
      </c>
      <c r="E719" s="11">
        <v>1570</v>
      </c>
      <c r="F719" s="9" t="s">
        <v>1654</v>
      </c>
      <c r="G719" s="9" t="s">
        <v>1581</v>
      </c>
      <c r="H719" s="9" t="s">
        <v>1582</v>
      </c>
      <c r="I719" s="9" t="s">
        <v>1583</v>
      </c>
      <c r="J719" s="10">
        <v>44561</v>
      </c>
      <c r="K719" s="9" t="s">
        <v>1657</v>
      </c>
      <c r="L719" s="9" t="s">
        <v>1658</v>
      </c>
      <c r="M719" s="12">
        <v>2974000</v>
      </c>
      <c r="N719" s="9" t="s">
        <v>1585</v>
      </c>
    </row>
    <row r="720" spans="1:14" x14ac:dyDescent="0.25">
      <c r="A720" s="9" t="s">
        <v>1558</v>
      </c>
      <c r="B720" s="10">
        <v>44561</v>
      </c>
      <c r="C720" s="11">
        <v>1</v>
      </c>
      <c r="D720" s="9" t="s">
        <v>1559</v>
      </c>
      <c r="E720" s="11">
        <v>25143</v>
      </c>
      <c r="F720" s="9" t="s">
        <v>1654</v>
      </c>
      <c r="G720" s="9" t="s">
        <v>1581</v>
      </c>
      <c r="H720" s="9" t="s">
        <v>1582</v>
      </c>
      <c r="I720" s="9" t="s">
        <v>1583</v>
      </c>
      <c r="J720" s="10">
        <v>44561</v>
      </c>
      <c r="K720" s="9" t="s">
        <v>1657</v>
      </c>
      <c r="L720" s="9" t="s">
        <v>1658</v>
      </c>
      <c r="M720" s="12">
        <v>150323000</v>
      </c>
      <c r="N720" s="9" t="s">
        <v>1585</v>
      </c>
    </row>
    <row r="721" spans="1:14" x14ac:dyDescent="0.25">
      <c r="A721" s="9" t="s">
        <v>1560</v>
      </c>
      <c r="B721" s="10">
        <v>44561</v>
      </c>
      <c r="C721" s="11">
        <v>1</v>
      </c>
      <c r="D721" s="9" t="s">
        <v>1561</v>
      </c>
      <c r="E721" s="11">
        <v>25038</v>
      </c>
      <c r="F721" s="9" t="s">
        <v>1654</v>
      </c>
      <c r="G721" s="9" t="s">
        <v>1581</v>
      </c>
      <c r="H721" s="9" t="s">
        <v>1582</v>
      </c>
      <c r="I721" s="9" t="s">
        <v>1583</v>
      </c>
      <c r="J721" s="10">
        <v>44561</v>
      </c>
      <c r="K721" s="9" t="s">
        <v>1657</v>
      </c>
      <c r="L721" s="9" t="s">
        <v>1658</v>
      </c>
      <c r="M721" s="12">
        <v>643710000</v>
      </c>
      <c r="N721" s="9" t="s">
        <v>1585</v>
      </c>
    </row>
    <row r="722" spans="1:14" x14ac:dyDescent="0.25">
      <c r="A722" s="9" t="s">
        <v>1562</v>
      </c>
      <c r="B722" s="10">
        <v>44561</v>
      </c>
      <c r="C722" s="11">
        <v>1</v>
      </c>
      <c r="D722" s="9" t="s">
        <v>157</v>
      </c>
      <c r="E722" s="11">
        <v>4693</v>
      </c>
      <c r="F722" s="9" t="s">
        <v>1654</v>
      </c>
      <c r="G722" s="9" t="s">
        <v>1581</v>
      </c>
      <c r="H722" s="9" t="s">
        <v>1582</v>
      </c>
      <c r="I722" s="9" t="s">
        <v>1583</v>
      </c>
      <c r="J722" s="10">
        <v>44561</v>
      </c>
      <c r="K722" s="9" t="s">
        <v>1657</v>
      </c>
      <c r="L722" s="9" t="s">
        <v>1658</v>
      </c>
      <c r="M722" s="12">
        <v>80853000</v>
      </c>
      <c r="N722" s="9" t="s">
        <v>1585</v>
      </c>
    </row>
    <row r="723" spans="1:14" x14ac:dyDescent="0.25">
      <c r="A723" s="9" t="s">
        <v>1563</v>
      </c>
      <c r="B723" s="10">
        <v>44561</v>
      </c>
      <c r="C723" s="11">
        <v>1</v>
      </c>
      <c r="D723" s="9" t="s">
        <v>1564</v>
      </c>
      <c r="E723" s="11">
        <v>21091</v>
      </c>
      <c r="F723" s="9" t="s">
        <v>1654</v>
      </c>
      <c r="G723" s="9" t="s">
        <v>1581</v>
      </c>
      <c r="H723" s="9" t="s">
        <v>1582</v>
      </c>
      <c r="I723" s="9" t="s">
        <v>1583</v>
      </c>
      <c r="J723" s="10">
        <v>44561</v>
      </c>
      <c r="K723" s="9" t="s">
        <v>1657</v>
      </c>
      <c r="L723" s="9" t="s">
        <v>1658</v>
      </c>
      <c r="M723" s="12">
        <v>3173809000</v>
      </c>
      <c r="N723" s="9" t="s">
        <v>1585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O741"/>
  <sheetViews>
    <sheetView workbookViewId="0"/>
  </sheetViews>
  <sheetFormatPr defaultColWidth="14.42578125" defaultRowHeight="15" customHeight="1" x14ac:dyDescent="0.25"/>
  <sheetData>
    <row r="1" spans="1:15" x14ac:dyDescent="0.25">
      <c r="A1" s="8" t="s">
        <v>398</v>
      </c>
      <c r="B1" s="8" t="s">
        <v>1565</v>
      </c>
      <c r="C1" s="8" t="s">
        <v>1566</v>
      </c>
      <c r="D1" s="8" t="s">
        <v>1567</v>
      </c>
      <c r="E1" s="8" t="s">
        <v>1568</v>
      </c>
      <c r="F1" s="8" t="s">
        <v>1569</v>
      </c>
      <c r="G1" s="8" t="s">
        <v>1570</v>
      </c>
      <c r="H1" s="8" t="s">
        <v>1571</v>
      </c>
      <c r="I1" s="8" t="s">
        <v>1572</v>
      </c>
      <c r="J1" s="8" t="s">
        <v>1659</v>
      </c>
      <c r="K1" s="8" t="s">
        <v>1573</v>
      </c>
      <c r="L1" s="8" t="s">
        <v>1574</v>
      </c>
      <c r="M1" s="8" t="s">
        <v>1575</v>
      </c>
      <c r="N1" s="8" t="s">
        <v>1576</v>
      </c>
      <c r="O1" s="8" t="s">
        <v>1577</v>
      </c>
    </row>
    <row r="2" spans="1:15" x14ac:dyDescent="0.25">
      <c r="A2" s="9" t="s">
        <v>399</v>
      </c>
      <c r="B2" s="10">
        <v>44561</v>
      </c>
      <c r="C2" s="11">
        <v>1</v>
      </c>
      <c r="D2" s="9" t="s">
        <v>104</v>
      </c>
      <c r="E2" s="11">
        <v>2437</v>
      </c>
      <c r="F2" s="9" t="s">
        <v>1660</v>
      </c>
      <c r="G2" s="9" t="s">
        <v>1581</v>
      </c>
      <c r="H2" s="9" t="s">
        <v>1582</v>
      </c>
      <c r="I2" s="9" t="s">
        <v>1583</v>
      </c>
      <c r="J2" s="10">
        <v>44197</v>
      </c>
      <c r="K2" s="10">
        <v>44561</v>
      </c>
      <c r="L2" s="9" t="s">
        <v>1661</v>
      </c>
      <c r="M2" s="9" t="s">
        <v>1662</v>
      </c>
      <c r="N2" s="12">
        <v>5646141000</v>
      </c>
      <c r="O2" s="9" t="s">
        <v>1585</v>
      </c>
    </row>
    <row r="3" spans="1:15" x14ac:dyDescent="0.25">
      <c r="A3" s="9" t="s">
        <v>400</v>
      </c>
      <c r="B3" s="10">
        <v>44561</v>
      </c>
      <c r="C3" s="11">
        <v>1</v>
      </c>
      <c r="D3" s="9" t="s">
        <v>401</v>
      </c>
      <c r="E3" s="11">
        <v>14451</v>
      </c>
      <c r="F3" s="9" t="s">
        <v>1660</v>
      </c>
      <c r="G3" s="9" t="s">
        <v>1581</v>
      </c>
      <c r="H3" s="9" t="s">
        <v>1582</v>
      </c>
      <c r="I3" s="9" t="s">
        <v>1583</v>
      </c>
      <c r="J3" s="10">
        <v>44197</v>
      </c>
      <c r="K3" s="10">
        <v>44561</v>
      </c>
      <c r="L3" s="9" t="s">
        <v>1661</v>
      </c>
      <c r="M3" s="9" t="s">
        <v>1662</v>
      </c>
      <c r="N3" s="12">
        <v>1280581000</v>
      </c>
      <c r="O3" s="9" t="s">
        <v>1585</v>
      </c>
    </row>
    <row r="4" spans="1:15" x14ac:dyDescent="0.25">
      <c r="A4" s="9" t="s">
        <v>402</v>
      </c>
      <c r="B4" s="10">
        <v>44561</v>
      </c>
      <c r="C4" s="11">
        <v>1</v>
      </c>
      <c r="D4" s="9" t="s">
        <v>403</v>
      </c>
      <c r="E4" s="11">
        <v>26190</v>
      </c>
      <c r="F4" s="9" t="s">
        <v>1660</v>
      </c>
      <c r="G4" s="9" t="s">
        <v>1581</v>
      </c>
      <c r="H4" s="9" t="s">
        <v>1582</v>
      </c>
      <c r="I4" s="9" t="s">
        <v>1583</v>
      </c>
      <c r="J4" s="10">
        <v>44197</v>
      </c>
      <c r="K4" s="10">
        <v>44561</v>
      </c>
      <c r="L4" s="9" t="s">
        <v>1661</v>
      </c>
      <c r="M4" s="9" t="s">
        <v>1662</v>
      </c>
      <c r="N4" s="12">
        <v>353867000</v>
      </c>
      <c r="O4" s="9" t="s">
        <v>1585</v>
      </c>
    </row>
    <row r="5" spans="1:15" x14ac:dyDescent="0.25">
      <c r="A5" s="9" t="s">
        <v>404</v>
      </c>
      <c r="B5" s="10">
        <v>44561</v>
      </c>
      <c r="C5" s="11">
        <v>1</v>
      </c>
      <c r="D5" s="9" t="s">
        <v>405</v>
      </c>
      <c r="E5" s="11">
        <v>14613</v>
      </c>
      <c r="F5" s="9" t="s">
        <v>1660</v>
      </c>
      <c r="G5" s="9" t="s">
        <v>1581</v>
      </c>
      <c r="H5" s="9" t="s">
        <v>1582</v>
      </c>
      <c r="I5" s="9" t="s">
        <v>1583</v>
      </c>
      <c r="J5" s="10">
        <v>44197</v>
      </c>
      <c r="K5" s="10">
        <v>44561</v>
      </c>
      <c r="L5" s="9" t="s">
        <v>1661</v>
      </c>
      <c r="M5" s="9" t="s">
        <v>1662</v>
      </c>
      <c r="N5" s="12">
        <v>-10587000</v>
      </c>
      <c r="O5" s="9" t="s">
        <v>1585</v>
      </c>
    </row>
    <row r="6" spans="1:15" x14ac:dyDescent="0.25">
      <c r="A6" s="9" t="s">
        <v>406</v>
      </c>
      <c r="B6" s="10">
        <v>44561</v>
      </c>
      <c r="C6" s="11">
        <v>2</v>
      </c>
      <c r="D6" s="9" t="s">
        <v>407</v>
      </c>
      <c r="E6" s="11">
        <v>26174</v>
      </c>
      <c r="F6" s="9" t="s">
        <v>1660</v>
      </c>
      <c r="G6" s="9" t="s">
        <v>1581</v>
      </c>
      <c r="H6" s="9" t="s">
        <v>1582</v>
      </c>
      <c r="I6" s="9" t="s">
        <v>1583</v>
      </c>
      <c r="J6" s="10">
        <v>44197</v>
      </c>
      <c r="K6" s="10">
        <v>44561</v>
      </c>
      <c r="L6" s="9" t="s">
        <v>1661</v>
      </c>
      <c r="M6" s="9" t="s">
        <v>1662</v>
      </c>
      <c r="N6" s="12">
        <v>466232000</v>
      </c>
      <c r="O6" s="9" t="s">
        <v>1585</v>
      </c>
    </row>
    <row r="7" spans="1:15" x14ac:dyDescent="0.25">
      <c r="A7" s="9" t="s">
        <v>408</v>
      </c>
      <c r="B7" s="10">
        <v>44561</v>
      </c>
      <c r="C7" s="11">
        <v>1</v>
      </c>
      <c r="D7" s="9" t="s">
        <v>409</v>
      </c>
      <c r="E7" s="11">
        <v>26069</v>
      </c>
      <c r="F7" s="9" t="s">
        <v>1660</v>
      </c>
      <c r="G7" s="9" t="s">
        <v>1581</v>
      </c>
      <c r="H7" s="9" t="s">
        <v>1582</v>
      </c>
      <c r="I7" s="9" t="s">
        <v>1583</v>
      </c>
      <c r="J7" s="10">
        <v>44197</v>
      </c>
      <c r="K7" s="10">
        <v>44561</v>
      </c>
      <c r="L7" s="9" t="s">
        <v>1661</v>
      </c>
      <c r="M7" s="9" t="s">
        <v>1662</v>
      </c>
      <c r="N7" s="12">
        <v>58064000</v>
      </c>
      <c r="O7" s="9" t="s">
        <v>1585</v>
      </c>
    </row>
    <row r="8" spans="1:15" x14ac:dyDescent="0.25">
      <c r="A8" s="9" t="s">
        <v>410</v>
      </c>
      <c r="B8" s="10">
        <v>44561</v>
      </c>
      <c r="C8" s="11">
        <v>1</v>
      </c>
      <c r="D8" s="9" t="s">
        <v>141</v>
      </c>
      <c r="E8" s="11">
        <v>14818</v>
      </c>
      <c r="F8" s="9" t="s">
        <v>1660</v>
      </c>
      <c r="G8" s="9" t="s">
        <v>1581</v>
      </c>
      <c r="H8" s="9" t="s">
        <v>1588</v>
      </c>
      <c r="I8" s="9" t="s">
        <v>1583</v>
      </c>
      <c r="J8" s="10">
        <v>44197</v>
      </c>
      <c r="K8" s="10">
        <v>44561</v>
      </c>
      <c r="L8" s="9" t="s">
        <v>1661</v>
      </c>
      <c r="M8" s="9" t="s">
        <v>1662</v>
      </c>
      <c r="N8" s="12">
        <v>-194703000</v>
      </c>
      <c r="O8" s="9" t="s">
        <v>1585</v>
      </c>
    </row>
    <row r="9" spans="1:15" x14ac:dyDescent="0.25">
      <c r="A9" s="9" t="s">
        <v>411</v>
      </c>
      <c r="B9" s="10">
        <v>44561</v>
      </c>
      <c r="C9" s="11">
        <v>1</v>
      </c>
      <c r="D9" s="9" t="s">
        <v>362</v>
      </c>
      <c r="E9" s="11">
        <v>11258</v>
      </c>
      <c r="F9" s="9" t="s">
        <v>1660</v>
      </c>
      <c r="G9" s="9" t="s">
        <v>1581</v>
      </c>
      <c r="H9" s="9" t="s">
        <v>1582</v>
      </c>
      <c r="I9" s="9" t="s">
        <v>1583</v>
      </c>
      <c r="J9" s="10">
        <v>44197</v>
      </c>
      <c r="K9" s="10">
        <v>44561</v>
      </c>
      <c r="L9" s="9" t="s">
        <v>1661</v>
      </c>
      <c r="M9" s="9" t="s">
        <v>1662</v>
      </c>
      <c r="N9" s="12">
        <v>-126819000</v>
      </c>
      <c r="O9" s="9" t="s">
        <v>1585</v>
      </c>
    </row>
    <row r="10" spans="1:15" x14ac:dyDescent="0.25">
      <c r="A10" s="9" t="s">
        <v>412</v>
      </c>
      <c r="B10" s="10">
        <v>44561</v>
      </c>
      <c r="C10" s="11">
        <v>1</v>
      </c>
      <c r="D10" s="9" t="s">
        <v>413</v>
      </c>
      <c r="E10" s="11">
        <v>15423</v>
      </c>
      <c r="F10" s="9" t="s">
        <v>1660</v>
      </c>
      <c r="G10" s="9" t="s">
        <v>1581</v>
      </c>
      <c r="H10" s="9" t="s">
        <v>1582</v>
      </c>
      <c r="I10" s="9" t="s">
        <v>1583</v>
      </c>
      <c r="J10" s="10">
        <v>44197</v>
      </c>
      <c r="K10" s="10">
        <v>44561</v>
      </c>
      <c r="L10" s="9" t="s">
        <v>1661</v>
      </c>
      <c r="M10" s="9" t="s">
        <v>1662</v>
      </c>
      <c r="N10" s="12">
        <v>6070000</v>
      </c>
      <c r="O10" s="9" t="s">
        <v>1585</v>
      </c>
    </row>
    <row r="11" spans="1:15" x14ac:dyDescent="0.25">
      <c r="A11" s="9" t="s">
        <v>414</v>
      </c>
      <c r="B11" s="10">
        <v>44561</v>
      </c>
      <c r="C11" s="11">
        <v>1</v>
      </c>
      <c r="D11" s="9" t="s">
        <v>415</v>
      </c>
      <c r="E11" s="11">
        <v>16772</v>
      </c>
      <c r="F11" s="9" t="s">
        <v>1660</v>
      </c>
      <c r="G11" s="9" t="s">
        <v>1581</v>
      </c>
      <c r="H11" s="9" t="s">
        <v>1582</v>
      </c>
      <c r="I11" s="9" t="s">
        <v>1583</v>
      </c>
      <c r="J11" s="10">
        <v>44197</v>
      </c>
      <c r="K11" s="10">
        <v>44561</v>
      </c>
      <c r="L11" s="9" t="s">
        <v>1661</v>
      </c>
      <c r="M11" s="9" t="s">
        <v>1662</v>
      </c>
      <c r="N11" s="12">
        <v>12181131000</v>
      </c>
      <c r="O11" s="9" t="s">
        <v>1585</v>
      </c>
    </row>
    <row r="12" spans="1:15" x14ac:dyDescent="0.25">
      <c r="A12" s="9" t="s">
        <v>416</v>
      </c>
      <c r="B12" s="10">
        <v>44561</v>
      </c>
      <c r="C12" s="11">
        <v>1</v>
      </c>
      <c r="D12" s="9" t="s">
        <v>417</v>
      </c>
      <c r="E12" s="11">
        <v>24880</v>
      </c>
      <c r="F12" s="9" t="s">
        <v>1660</v>
      </c>
      <c r="G12" s="9" t="s">
        <v>1581</v>
      </c>
      <c r="H12" s="9" t="s">
        <v>1582</v>
      </c>
      <c r="I12" s="9" t="s">
        <v>1583</v>
      </c>
      <c r="J12" s="10">
        <v>44197</v>
      </c>
      <c r="K12" s="10">
        <v>44561</v>
      </c>
      <c r="L12" s="9" t="s">
        <v>1661</v>
      </c>
      <c r="M12" s="9" t="s">
        <v>1662</v>
      </c>
      <c r="N12" s="12">
        <v>98665000</v>
      </c>
      <c r="O12" s="9" t="s">
        <v>1585</v>
      </c>
    </row>
    <row r="13" spans="1:15" x14ac:dyDescent="0.25">
      <c r="A13" s="9" t="s">
        <v>418</v>
      </c>
      <c r="B13" s="10">
        <v>44561</v>
      </c>
      <c r="C13" s="11">
        <v>3</v>
      </c>
      <c r="D13" s="9" t="s">
        <v>419</v>
      </c>
      <c r="E13" s="11">
        <v>24406</v>
      </c>
      <c r="F13" s="9" t="s">
        <v>1660</v>
      </c>
      <c r="G13" s="9" t="s">
        <v>1581</v>
      </c>
      <c r="H13" s="9" t="s">
        <v>1582</v>
      </c>
      <c r="I13" s="9" t="s">
        <v>1583</v>
      </c>
      <c r="J13" s="10">
        <v>44197</v>
      </c>
      <c r="K13" s="10">
        <v>44561</v>
      </c>
      <c r="L13" s="9" t="s">
        <v>1663</v>
      </c>
      <c r="M13" s="9" t="s">
        <v>1662</v>
      </c>
      <c r="N13" s="12">
        <v>34625000</v>
      </c>
      <c r="O13" s="9" t="s">
        <v>1585</v>
      </c>
    </row>
    <row r="14" spans="1:15" x14ac:dyDescent="0.25">
      <c r="A14" s="9" t="s">
        <v>420</v>
      </c>
      <c r="B14" s="10">
        <v>44561</v>
      </c>
      <c r="C14" s="11">
        <v>1</v>
      </c>
      <c r="D14" s="9" t="s">
        <v>345</v>
      </c>
      <c r="E14" s="11">
        <v>14966</v>
      </c>
      <c r="F14" s="9" t="s">
        <v>1660</v>
      </c>
      <c r="G14" s="9" t="s">
        <v>1581</v>
      </c>
      <c r="H14" s="9" t="s">
        <v>1582</v>
      </c>
      <c r="I14" s="9" t="s">
        <v>1583</v>
      </c>
      <c r="J14" s="10">
        <v>44197</v>
      </c>
      <c r="K14" s="10">
        <v>44561</v>
      </c>
      <c r="L14" s="9" t="s">
        <v>1661</v>
      </c>
      <c r="M14" s="9" t="s">
        <v>1662</v>
      </c>
      <c r="N14" s="12">
        <v>-1339000</v>
      </c>
      <c r="O14" s="9" t="s">
        <v>1585</v>
      </c>
    </row>
    <row r="15" spans="1:15" x14ac:dyDescent="0.25">
      <c r="A15" s="9" t="s">
        <v>421</v>
      </c>
      <c r="B15" s="10">
        <v>44561</v>
      </c>
      <c r="C15" s="11">
        <v>1</v>
      </c>
      <c r="D15" s="9" t="s">
        <v>422</v>
      </c>
      <c r="E15" s="11">
        <v>22594</v>
      </c>
      <c r="F15" s="9" t="s">
        <v>1660</v>
      </c>
      <c r="G15" s="9" t="s">
        <v>1581</v>
      </c>
      <c r="H15" s="9" t="s">
        <v>1582</v>
      </c>
      <c r="I15" s="9" t="s">
        <v>1583</v>
      </c>
      <c r="J15" s="10">
        <v>44197</v>
      </c>
      <c r="K15" s="10">
        <v>44561</v>
      </c>
      <c r="L15" s="9" t="s">
        <v>1661</v>
      </c>
      <c r="M15" s="9" t="s">
        <v>1662</v>
      </c>
      <c r="N15" s="12">
        <v>183619000</v>
      </c>
      <c r="O15" s="9" t="s">
        <v>1585</v>
      </c>
    </row>
    <row r="16" spans="1:15" x14ac:dyDescent="0.25">
      <c r="A16" s="9" t="s">
        <v>423</v>
      </c>
      <c r="B16" s="10">
        <v>44561</v>
      </c>
      <c r="C16" s="11">
        <v>1</v>
      </c>
      <c r="D16" s="9" t="s">
        <v>232</v>
      </c>
      <c r="E16" s="11">
        <v>18589</v>
      </c>
      <c r="F16" s="9" t="s">
        <v>1660</v>
      </c>
      <c r="G16" s="9" t="s">
        <v>1581</v>
      </c>
      <c r="H16" s="9" t="s">
        <v>1582</v>
      </c>
      <c r="I16" s="9" t="s">
        <v>1583</v>
      </c>
      <c r="J16" s="10">
        <v>44197</v>
      </c>
      <c r="K16" s="10">
        <v>44561</v>
      </c>
      <c r="L16" s="9" t="s">
        <v>1661</v>
      </c>
      <c r="M16" s="9" t="s">
        <v>1662</v>
      </c>
      <c r="N16" s="12">
        <v>27576000</v>
      </c>
      <c r="O16" s="9" t="s">
        <v>1585</v>
      </c>
    </row>
    <row r="17" spans="1:15" x14ac:dyDescent="0.25">
      <c r="A17" s="9" t="s">
        <v>424</v>
      </c>
      <c r="B17" s="10">
        <v>44561</v>
      </c>
      <c r="C17" s="11">
        <v>1</v>
      </c>
      <c r="D17" s="9" t="s">
        <v>425</v>
      </c>
      <c r="E17" s="11">
        <v>15091</v>
      </c>
      <c r="F17" s="9" t="s">
        <v>1660</v>
      </c>
      <c r="G17" s="9" t="s">
        <v>1581</v>
      </c>
      <c r="H17" s="9" t="s">
        <v>1582</v>
      </c>
      <c r="I17" s="9" t="s">
        <v>1583</v>
      </c>
      <c r="J17" s="10">
        <v>44197</v>
      </c>
      <c r="K17" s="10">
        <v>44561</v>
      </c>
      <c r="L17" s="9" t="s">
        <v>1661</v>
      </c>
      <c r="M17" s="9" t="s">
        <v>1662</v>
      </c>
      <c r="N17" s="12">
        <v>1941403000</v>
      </c>
      <c r="O17" s="9" t="s">
        <v>1585</v>
      </c>
    </row>
    <row r="18" spans="1:15" x14ac:dyDescent="0.25">
      <c r="A18" s="9" t="s">
        <v>426</v>
      </c>
      <c r="B18" s="10">
        <v>44561</v>
      </c>
      <c r="C18" s="11">
        <v>1</v>
      </c>
      <c r="D18" s="9" t="s">
        <v>64</v>
      </c>
      <c r="E18" s="11">
        <v>20990</v>
      </c>
      <c r="F18" s="9" t="s">
        <v>1660</v>
      </c>
      <c r="G18" s="9" t="s">
        <v>1581</v>
      </c>
      <c r="H18" s="9" t="s">
        <v>1582</v>
      </c>
      <c r="I18" s="9" t="s">
        <v>1583</v>
      </c>
      <c r="J18" s="10">
        <v>44197</v>
      </c>
      <c r="K18" s="10">
        <v>44561</v>
      </c>
      <c r="L18" s="9" t="s">
        <v>1661</v>
      </c>
      <c r="M18" s="9" t="s">
        <v>1662</v>
      </c>
      <c r="N18" s="12">
        <v>543795000</v>
      </c>
      <c r="O18" s="9" t="s">
        <v>1585</v>
      </c>
    </row>
    <row r="19" spans="1:15" x14ac:dyDescent="0.25">
      <c r="A19" s="9" t="s">
        <v>427</v>
      </c>
      <c r="B19" s="10">
        <v>44561</v>
      </c>
      <c r="C19" s="11">
        <v>4</v>
      </c>
      <c r="D19" s="9" t="s">
        <v>195</v>
      </c>
      <c r="E19" s="11">
        <v>15253</v>
      </c>
      <c r="F19" s="9" t="s">
        <v>1660</v>
      </c>
      <c r="G19" s="9" t="s">
        <v>1581</v>
      </c>
      <c r="H19" s="9" t="s">
        <v>1582</v>
      </c>
      <c r="I19" s="9" t="s">
        <v>1583</v>
      </c>
      <c r="J19" s="10">
        <v>44197</v>
      </c>
      <c r="K19" s="10">
        <v>44561</v>
      </c>
      <c r="L19" s="9" t="s">
        <v>1661</v>
      </c>
      <c r="M19" s="9" t="s">
        <v>1662</v>
      </c>
      <c r="N19" s="12">
        <v>2818178000</v>
      </c>
      <c r="O19" s="9" t="s">
        <v>1585</v>
      </c>
    </row>
    <row r="20" spans="1:15" x14ac:dyDescent="0.25">
      <c r="A20" s="9" t="s">
        <v>428</v>
      </c>
      <c r="B20" s="10">
        <v>44561</v>
      </c>
      <c r="C20" s="11">
        <v>1</v>
      </c>
      <c r="D20" s="9" t="s">
        <v>429</v>
      </c>
      <c r="E20" s="11">
        <v>15199</v>
      </c>
      <c r="F20" s="9" t="s">
        <v>1660</v>
      </c>
      <c r="G20" s="9" t="s">
        <v>1581</v>
      </c>
      <c r="H20" s="9" t="s">
        <v>1582</v>
      </c>
      <c r="I20" s="9" t="s">
        <v>1583</v>
      </c>
      <c r="J20" s="10">
        <v>44197</v>
      </c>
      <c r="K20" s="10">
        <v>44561</v>
      </c>
      <c r="L20" s="9" t="s">
        <v>1661</v>
      </c>
      <c r="M20" s="9" t="s">
        <v>1662</v>
      </c>
      <c r="N20" s="12">
        <v>-91000</v>
      </c>
      <c r="O20" s="9" t="s">
        <v>1585</v>
      </c>
    </row>
    <row r="21" spans="1:15" x14ac:dyDescent="0.25">
      <c r="A21" s="9" t="s">
        <v>430</v>
      </c>
      <c r="B21" s="10">
        <v>44561</v>
      </c>
      <c r="C21" s="11">
        <v>1</v>
      </c>
      <c r="D21" s="9" t="s">
        <v>207</v>
      </c>
      <c r="E21" s="11">
        <v>15369</v>
      </c>
      <c r="F21" s="9" t="s">
        <v>1660</v>
      </c>
      <c r="G21" s="9" t="s">
        <v>1581</v>
      </c>
      <c r="H21" s="9" t="s">
        <v>1582</v>
      </c>
      <c r="I21" s="9" t="s">
        <v>1583</v>
      </c>
      <c r="J21" s="10">
        <v>44197</v>
      </c>
      <c r="K21" s="10">
        <v>44561</v>
      </c>
      <c r="L21" s="9" t="s">
        <v>1661</v>
      </c>
      <c r="M21" s="9" t="s">
        <v>1662</v>
      </c>
      <c r="N21" s="12">
        <v>-416478000</v>
      </c>
      <c r="O21" s="9" t="s">
        <v>1585</v>
      </c>
    </row>
    <row r="22" spans="1:15" x14ac:dyDescent="0.25">
      <c r="A22" s="9" t="s">
        <v>431</v>
      </c>
      <c r="B22" s="10">
        <v>44561</v>
      </c>
      <c r="C22" s="11">
        <v>1</v>
      </c>
      <c r="D22" s="9" t="s">
        <v>147</v>
      </c>
      <c r="E22" s="11">
        <v>19208</v>
      </c>
      <c r="F22" s="9" t="s">
        <v>1660</v>
      </c>
      <c r="G22" s="9" t="s">
        <v>1581</v>
      </c>
      <c r="H22" s="9" t="s">
        <v>1582</v>
      </c>
      <c r="I22" s="9" t="s">
        <v>1583</v>
      </c>
      <c r="J22" s="10">
        <v>44197</v>
      </c>
      <c r="K22" s="10">
        <v>44561</v>
      </c>
      <c r="L22" s="9" t="s">
        <v>1661</v>
      </c>
      <c r="M22" s="9" t="s">
        <v>1662</v>
      </c>
      <c r="N22" s="12">
        <v>61977000</v>
      </c>
      <c r="O22" s="9" t="s">
        <v>1585</v>
      </c>
    </row>
    <row r="23" spans="1:15" x14ac:dyDescent="0.25">
      <c r="A23" s="9" t="s">
        <v>432</v>
      </c>
      <c r="B23" s="10">
        <v>44561</v>
      </c>
      <c r="C23" s="11">
        <v>1</v>
      </c>
      <c r="D23" s="9" t="s">
        <v>433</v>
      </c>
      <c r="E23" s="11">
        <v>24937</v>
      </c>
      <c r="F23" s="9" t="s">
        <v>1660</v>
      </c>
      <c r="G23" s="9" t="s">
        <v>1581</v>
      </c>
      <c r="H23" s="9" t="s">
        <v>1582</v>
      </c>
      <c r="I23" s="9" t="s">
        <v>1583</v>
      </c>
      <c r="J23" s="10">
        <v>44197</v>
      </c>
      <c r="K23" s="10">
        <v>44561</v>
      </c>
      <c r="L23" s="9" t="s">
        <v>1661</v>
      </c>
      <c r="M23" s="9" t="s">
        <v>1662</v>
      </c>
      <c r="N23" s="12">
        <v>17967000</v>
      </c>
      <c r="O23" s="9" t="s">
        <v>1585</v>
      </c>
    </row>
    <row r="24" spans="1:15" x14ac:dyDescent="0.25">
      <c r="A24" s="9" t="s">
        <v>434</v>
      </c>
      <c r="B24" s="10">
        <v>44561</v>
      </c>
      <c r="C24" s="11">
        <v>1</v>
      </c>
      <c r="D24" s="9" t="s">
        <v>435</v>
      </c>
      <c r="E24" s="11">
        <v>15717</v>
      </c>
      <c r="F24" s="9" t="s">
        <v>1660</v>
      </c>
      <c r="G24" s="9" t="s">
        <v>1581</v>
      </c>
      <c r="H24" s="9" t="s">
        <v>1582</v>
      </c>
      <c r="I24" s="9" t="s">
        <v>1583</v>
      </c>
      <c r="J24" s="10">
        <v>44197</v>
      </c>
      <c r="K24" s="10">
        <v>44561</v>
      </c>
      <c r="L24" s="9" t="s">
        <v>1661</v>
      </c>
      <c r="M24" s="9" t="s">
        <v>1662</v>
      </c>
      <c r="N24" s="12">
        <v>-153000</v>
      </c>
      <c r="O24" s="9" t="s">
        <v>1585</v>
      </c>
    </row>
    <row r="25" spans="1:15" x14ac:dyDescent="0.25">
      <c r="A25" s="9" t="s">
        <v>436</v>
      </c>
      <c r="B25" s="10">
        <v>44561</v>
      </c>
      <c r="C25" s="11">
        <v>2</v>
      </c>
      <c r="D25" s="9" t="s">
        <v>437</v>
      </c>
      <c r="E25" s="11">
        <v>21733</v>
      </c>
      <c r="F25" s="9" t="s">
        <v>1660</v>
      </c>
      <c r="G25" s="9" t="s">
        <v>1581</v>
      </c>
      <c r="H25" s="9" t="s">
        <v>1582</v>
      </c>
      <c r="I25" s="9" t="s">
        <v>1583</v>
      </c>
      <c r="J25" s="10">
        <v>44197</v>
      </c>
      <c r="K25" s="10">
        <v>44561</v>
      </c>
      <c r="L25" s="9" t="s">
        <v>1661</v>
      </c>
      <c r="M25" s="9" t="s">
        <v>1662</v>
      </c>
      <c r="N25" s="12">
        <v>970471000</v>
      </c>
      <c r="O25" s="9" t="s">
        <v>1585</v>
      </c>
    </row>
    <row r="26" spans="1:15" x14ac:dyDescent="0.25">
      <c r="A26" s="9" t="s">
        <v>438</v>
      </c>
      <c r="B26" s="10">
        <v>44561</v>
      </c>
      <c r="C26" s="11">
        <v>1</v>
      </c>
      <c r="D26" s="9" t="s">
        <v>292</v>
      </c>
      <c r="E26" s="11">
        <v>15539</v>
      </c>
      <c r="F26" s="9" t="s">
        <v>1660</v>
      </c>
      <c r="G26" s="9" t="s">
        <v>1581</v>
      </c>
      <c r="H26" s="9" t="s">
        <v>1582</v>
      </c>
      <c r="I26" s="9" t="s">
        <v>1583</v>
      </c>
      <c r="J26" s="10">
        <v>44197</v>
      </c>
      <c r="K26" s="10">
        <v>44561</v>
      </c>
      <c r="L26" s="9" t="s">
        <v>1661</v>
      </c>
      <c r="M26" s="9" t="s">
        <v>1662</v>
      </c>
      <c r="N26" s="12">
        <v>3888000000</v>
      </c>
      <c r="O26" s="9" t="s">
        <v>1585</v>
      </c>
    </row>
    <row r="27" spans="1:15" x14ac:dyDescent="0.25">
      <c r="A27" s="9" t="s">
        <v>439</v>
      </c>
      <c r="B27" s="10">
        <v>44561</v>
      </c>
      <c r="C27" s="11">
        <v>5</v>
      </c>
      <c r="D27" s="9" t="s">
        <v>440</v>
      </c>
      <c r="E27" s="11">
        <v>15784</v>
      </c>
      <c r="F27" s="9" t="s">
        <v>1660</v>
      </c>
      <c r="G27" s="9" t="s">
        <v>1581</v>
      </c>
      <c r="H27" s="9" t="s">
        <v>1582</v>
      </c>
      <c r="I27" s="9" t="s">
        <v>1583</v>
      </c>
      <c r="J27" s="10">
        <v>44197</v>
      </c>
      <c r="K27" s="10">
        <v>44561</v>
      </c>
      <c r="L27" s="9" t="s">
        <v>1661</v>
      </c>
      <c r="M27" s="9" t="s">
        <v>1662</v>
      </c>
      <c r="N27" s="12">
        <v>22046000</v>
      </c>
      <c r="O27" s="9" t="s">
        <v>1585</v>
      </c>
    </row>
    <row r="28" spans="1:15" x14ac:dyDescent="0.25">
      <c r="A28" s="9" t="s">
        <v>441</v>
      </c>
      <c r="B28" s="10">
        <v>44561</v>
      </c>
      <c r="C28" s="11">
        <v>1</v>
      </c>
      <c r="D28" s="9" t="s">
        <v>442</v>
      </c>
      <c r="E28" s="11">
        <v>24660</v>
      </c>
      <c r="F28" s="9" t="s">
        <v>1660</v>
      </c>
      <c r="G28" s="9" t="s">
        <v>1581</v>
      </c>
      <c r="H28" s="9" t="s">
        <v>1582</v>
      </c>
      <c r="I28" s="9" t="s">
        <v>1583</v>
      </c>
      <c r="J28" s="10">
        <v>44197</v>
      </c>
      <c r="K28" s="10">
        <v>44561</v>
      </c>
      <c r="L28" s="9" t="s">
        <v>1661</v>
      </c>
      <c r="M28" s="9" t="s">
        <v>1662</v>
      </c>
      <c r="N28" s="12">
        <v>12023000</v>
      </c>
      <c r="O28" s="9" t="s">
        <v>1585</v>
      </c>
    </row>
    <row r="29" spans="1:15" x14ac:dyDescent="0.25">
      <c r="A29" s="9" t="s">
        <v>443</v>
      </c>
      <c r="B29" s="10">
        <v>44561</v>
      </c>
      <c r="C29" s="11">
        <v>1</v>
      </c>
      <c r="D29" s="9" t="s">
        <v>444</v>
      </c>
      <c r="E29" s="11">
        <v>15709</v>
      </c>
      <c r="F29" s="9" t="s">
        <v>1660</v>
      </c>
      <c r="G29" s="9" t="s">
        <v>1581</v>
      </c>
      <c r="H29" s="9" t="s">
        <v>1582</v>
      </c>
      <c r="I29" s="9" t="s">
        <v>1583</v>
      </c>
      <c r="J29" s="10">
        <v>44197</v>
      </c>
      <c r="K29" s="10">
        <v>44561</v>
      </c>
      <c r="L29" s="9" t="s">
        <v>1661</v>
      </c>
      <c r="M29" s="9" t="s">
        <v>1662</v>
      </c>
      <c r="N29" s="12">
        <v>-115667000</v>
      </c>
      <c r="O29" s="9" t="s">
        <v>1585</v>
      </c>
    </row>
    <row r="30" spans="1:15" x14ac:dyDescent="0.25">
      <c r="A30" s="9" t="s">
        <v>445</v>
      </c>
      <c r="B30" s="10">
        <v>44561</v>
      </c>
      <c r="C30" s="11">
        <v>1</v>
      </c>
      <c r="D30" s="9" t="s">
        <v>394</v>
      </c>
      <c r="E30" s="11">
        <v>15741</v>
      </c>
      <c r="F30" s="9" t="s">
        <v>1660</v>
      </c>
      <c r="G30" s="9" t="s">
        <v>1581</v>
      </c>
      <c r="H30" s="9" t="s">
        <v>1582</v>
      </c>
      <c r="I30" s="9" t="s">
        <v>1583</v>
      </c>
      <c r="J30" s="10">
        <v>44197</v>
      </c>
      <c r="K30" s="10">
        <v>44561</v>
      </c>
      <c r="L30" s="9" t="s">
        <v>1661</v>
      </c>
      <c r="M30" s="9" t="s">
        <v>1662</v>
      </c>
      <c r="N30" s="12">
        <v>-177121000</v>
      </c>
      <c r="O30" s="9" t="s">
        <v>1585</v>
      </c>
    </row>
    <row r="31" spans="1:15" x14ac:dyDescent="0.25">
      <c r="A31" s="9" t="s">
        <v>446</v>
      </c>
      <c r="B31" s="10">
        <v>44561</v>
      </c>
      <c r="C31" s="11">
        <v>1</v>
      </c>
      <c r="D31" s="9" t="s">
        <v>284</v>
      </c>
      <c r="E31" s="11">
        <v>17949</v>
      </c>
      <c r="F31" s="9" t="s">
        <v>1660</v>
      </c>
      <c r="G31" s="9" t="s">
        <v>1581</v>
      </c>
      <c r="H31" s="9" t="s">
        <v>1582</v>
      </c>
      <c r="I31" s="9" t="s">
        <v>1583</v>
      </c>
      <c r="J31" s="10">
        <v>44197</v>
      </c>
      <c r="K31" s="10">
        <v>44561</v>
      </c>
      <c r="L31" s="9" t="s">
        <v>1661</v>
      </c>
      <c r="M31" s="9" t="s">
        <v>1662</v>
      </c>
      <c r="N31" s="12">
        <v>699584000</v>
      </c>
      <c r="O31" s="9" t="s">
        <v>1585</v>
      </c>
    </row>
    <row r="32" spans="1:15" x14ac:dyDescent="0.25">
      <c r="A32" s="9" t="s">
        <v>447</v>
      </c>
      <c r="B32" s="10">
        <v>44561</v>
      </c>
      <c r="C32" s="11">
        <v>1</v>
      </c>
      <c r="D32" s="9" t="s">
        <v>448</v>
      </c>
      <c r="E32" s="11">
        <v>25666</v>
      </c>
      <c r="F32" s="9" t="s">
        <v>1660</v>
      </c>
      <c r="G32" s="9" t="s">
        <v>1581</v>
      </c>
      <c r="H32" s="9" t="s">
        <v>1582</v>
      </c>
      <c r="I32" s="9" t="s">
        <v>1583</v>
      </c>
      <c r="J32" s="10">
        <v>44197</v>
      </c>
      <c r="K32" s="10">
        <v>44561</v>
      </c>
      <c r="L32" s="9" t="s">
        <v>1661</v>
      </c>
      <c r="M32" s="9" t="s">
        <v>1662</v>
      </c>
      <c r="N32" s="12">
        <v>15426000</v>
      </c>
      <c r="O32" s="9" t="s">
        <v>1585</v>
      </c>
    </row>
    <row r="33" spans="1:15" x14ac:dyDescent="0.25">
      <c r="A33" s="9" t="s">
        <v>449</v>
      </c>
      <c r="B33" s="10">
        <v>44561</v>
      </c>
      <c r="C33" s="11">
        <v>1</v>
      </c>
      <c r="D33" s="9" t="s">
        <v>450</v>
      </c>
      <c r="E33" s="11">
        <v>25577</v>
      </c>
      <c r="F33" s="9" t="s">
        <v>1660</v>
      </c>
      <c r="G33" s="9" t="s">
        <v>1581</v>
      </c>
      <c r="H33" s="9" t="s">
        <v>1588</v>
      </c>
      <c r="I33" s="9" t="s">
        <v>1583</v>
      </c>
      <c r="J33" s="10">
        <v>44197</v>
      </c>
      <c r="K33" s="10">
        <v>44561</v>
      </c>
      <c r="L33" s="9" t="s">
        <v>1661</v>
      </c>
      <c r="M33" s="9" t="s">
        <v>1662</v>
      </c>
      <c r="N33" s="12">
        <v>-118824000</v>
      </c>
      <c r="O33" s="9" t="s">
        <v>1585</v>
      </c>
    </row>
    <row r="34" spans="1:15" x14ac:dyDescent="0.25">
      <c r="A34" s="9" t="s">
        <v>451</v>
      </c>
      <c r="B34" s="10">
        <v>44561</v>
      </c>
      <c r="C34" s="11">
        <v>1</v>
      </c>
      <c r="D34" s="9" t="s">
        <v>214</v>
      </c>
      <c r="E34" s="11">
        <v>16101</v>
      </c>
      <c r="F34" s="9" t="s">
        <v>1660</v>
      </c>
      <c r="G34" s="9" t="s">
        <v>1581</v>
      </c>
      <c r="H34" s="9" t="s">
        <v>1582</v>
      </c>
      <c r="I34" s="9" t="s">
        <v>1583</v>
      </c>
      <c r="J34" s="10">
        <v>44197</v>
      </c>
      <c r="K34" s="10">
        <v>44561</v>
      </c>
      <c r="L34" s="9" t="s">
        <v>1661</v>
      </c>
      <c r="M34" s="9" t="s">
        <v>1662</v>
      </c>
      <c r="N34" s="12">
        <v>81254000</v>
      </c>
      <c r="O34" s="9" t="s">
        <v>1585</v>
      </c>
    </row>
    <row r="35" spans="1:15" x14ac:dyDescent="0.25">
      <c r="A35" s="9" t="s">
        <v>452</v>
      </c>
      <c r="B35" s="10">
        <v>44561</v>
      </c>
      <c r="C35" s="11">
        <v>1</v>
      </c>
      <c r="D35" s="9" t="s">
        <v>453</v>
      </c>
      <c r="E35" s="11">
        <v>25160</v>
      </c>
      <c r="F35" s="9" t="s">
        <v>1660</v>
      </c>
      <c r="G35" s="9" t="s">
        <v>1581</v>
      </c>
      <c r="H35" s="9" t="s">
        <v>1582</v>
      </c>
      <c r="I35" s="9" t="s">
        <v>1583</v>
      </c>
      <c r="J35" s="10">
        <v>44197</v>
      </c>
      <c r="K35" s="10">
        <v>44561</v>
      </c>
      <c r="L35" s="9" t="s">
        <v>1661</v>
      </c>
      <c r="M35" s="9" t="s">
        <v>1662</v>
      </c>
      <c r="N35" s="12">
        <v>-17861000</v>
      </c>
      <c r="O35" s="9" t="s">
        <v>1585</v>
      </c>
    </row>
    <row r="36" spans="1:15" x14ac:dyDescent="0.25">
      <c r="A36" s="9" t="s">
        <v>454</v>
      </c>
      <c r="B36" s="10">
        <v>44561</v>
      </c>
      <c r="C36" s="11">
        <v>3</v>
      </c>
      <c r="D36" s="9" t="s">
        <v>336</v>
      </c>
      <c r="E36" s="11">
        <v>19186</v>
      </c>
      <c r="F36" s="9" t="s">
        <v>1660</v>
      </c>
      <c r="G36" s="9" t="s">
        <v>1581</v>
      </c>
      <c r="H36" s="9" t="s">
        <v>1582</v>
      </c>
      <c r="I36" s="9" t="s">
        <v>1583</v>
      </c>
      <c r="J36" s="10">
        <v>44197</v>
      </c>
      <c r="K36" s="10">
        <v>44561</v>
      </c>
      <c r="L36" s="9" t="s">
        <v>1661</v>
      </c>
      <c r="M36" s="9" t="s">
        <v>1662</v>
      </c>
      <c r="N36" s="12">
        <v>352456000</v>
      </c>
      <c r="O36" s="9" t="s">
        <v>1585</v>
      </c>
    </row>
    <row r="37" spans="1:15" x14ac:dyDescent="0.25">
      <c r="A37" s="9" t="s">
        <v>455</v>
      </c>
      <c r="B37" s="10">
        <v>44561</v>
      </c>
      <c r="C37" s="11">
        <v>1</v>
      </c>
      <c r="D37" s="9" t="s">
        <v>90</v>
      </c>
      <c r="E37" s="11">
        <v>16292</v>
      </c>
      <c r="F37" s="9" t="s">
        <v>1660</v>
      </c>
      <c r="G37" s="9" t="s">
        <v>1581</v>
      </c>
      <c r="H37" s="9" t="s">
        <v>1582</v>
      </c>
      <c r="I37" s="9" t="s">
        <v>1583</v>
      </c>
      <c r="J37" s="10">
        <v>44197</v>
      </c>
      <c r="K37" s="10">
        <v>44561</v>
      </c>
      <c r="L37" s="9" t="s">
        <v>1661</v>
      </c>
      <c r="M37" s="9" t="s">
        <v>1662</v>
      </c>
      <c r="N37" s="12">
        <v>419455000</v>
      </c>
      <c r="O37" s="9" t="s">
        <v>1585</v>
      </c>
    </row>
    <row r="38" spans="1:15" x14ac:dyDescent="0.25">
      <c r="A38" s="9" t="s">
        <v>456</v>
      </c>
      <c r="B38" s="10">
        <v>44561</v>
      </c>
      <c r="C38" s="11">
        <v>2</v>
      </c>
      <c r="D38" s="9" t="s">
        <v>457</v>
      </c>
      <c r="E38" s="11">
        <v>16284</v>
      </c>
      <c r="F38" s="9" t="s">
        <v>1660</v>
      </c>
      <c r="G38" s="9" t="s">
        <v>1581</v>
      </c>
      <c r="H38" s="9" t="s">
        <v>1582</v>
      </c>
      <c r="I38" s="9" t="s">
        <v>1583</v>
      </c>
      <c r="J38" s="10">
        <v>44197</v>
      </c>
      <c r="K38" s="10">
        <v>44561</v>
      </c>
      <c r="L38" s="9" t="s">
        <v>1661</v>
      </c>
      <c r="M38" s="9" t="s">
        <v>1662</v>
      </c>
      <c r="N38" s="12">
        <v>-128000</v>
      </c>
      <c r="O38" s="9" t="s">
        <v>1585</v>
      </c>
    </row>
    <row r="39" spans="1:15" x14ac:dyDescent="0.25">
      <c r="A39" s="9" t="s">
        <v>458</v>
      </c>
      <c r="B39" s="10">
        <v>44561</v>
      </c>
      <c r="C39" s="11">
        <v>2</v>
      </c>
      <c r="D39" s="9" t="s">
        <v>459</v>
      </c>
      <c r="E39" s="11">
        <v>20044</v>
      </c>
      <c r="F39" s="9" t="s">
        <v>1660</v>
      </c>
      <c r="G39" s="9" t="s">
        <v>1581</v>
      </c>
      <c r="H39" s="9" t="s">
        <v>1582</v>
      </c>
      <c r="I39" s="9" t="s">
        <v>1583</v>
      </c>
      <c r="J39" s="10">
        <v>44197</v>
      </c>
      <c r="K39" s="10">
        <v>44561</v>
      </c>
      <c r="L39" s="9" t="s">
        <v>1661</v>
      </c>
      <c r="M39" s="9" t="s">
        <v>1662</v>
      </c>
      <c r="N39" s="12">
        <v>60493000</v>
      </c>
      <c r="O39" s="9" t="s">
        <v>1585</v>
      </c>
    </row>
    <row r="40" spans="1:15" x14ac:dyDescent="0.25">
      <c r="A40" s="9" t="s">
        <v>460</v>
      </c>
      <c r="B40" s="10">
        <v>44561</v>
      </c>
      <c r="C40" s="11">
        <v>1</v>
      </c>
      <c r="D40" s="9" t="s">
        <v>461</v>
      </c>
      <c r="E40" s="11">
        <v>23000</v>
      </c>
      <c r="F40" s="9" t="s">
        <v>1660</v>
      </c>
      <c r="G40" s="9" t="s">
        <v>1581</v>
      </c>
      <c r="H40" s="9" t="s">
        <v>1582</v>
      </c>
      <c r="I40" s="9" t="s">
        <v>1583</v>
      </c>
      <c r="J40" s="10">
        <v>44197</v>
      </c>
      <c r="K40" s="10">
        <v>44561</v>
      </c>
      <c r="L40" s="9" t="s">
        <v>1661</v>
      </c>
      <c r="M40" s="9" t="s">
        <v>1662</v>
      </c>
      <c r="N40" s="12">
        <v>102961000</v>
      </c>
      <c r="O40" s="9" t="s">
        <v>1585</v>
      </c>
    </row>
    <row r="41" spans="1:15" x14ac:dyDescent="0.25">
      <c r="A41" s="9" t="s">
        <v>462</v>
      </c>
      <c r="B41" s="10">
        <v>44561</v>
      </c>
      <c r="C41" s="11">
        <v>1</v>
      </c>
      <c r="D41" s="9" t="s">
        <v>463</v>
      </c>
      <c r="E41" s="11">
        <v>18708</v>
      </c>
      <c r="F41" s="9" t="s">
        <v>1660</v>
      </c>
      <c r="G41" s="9" t="s">
        <v>1581</v>
      </c>
      <c r="H41" s="9" t="s">
        <v>1582</v>
      </c>
      <c r="I41" s="9" t="s">
        <v>1583</v>
      </c>
      <c r="J41" s="10">
        <v>44197</v>
      </c>
      <c r="K41" s="10">
        <v>44561</v>
      </c>
      <c r="L41" s="9" t="s">
        <v>1661</v>
      </c>
      <c r="M41" s="9" t="s">
        <v>1662</v>
      </c>
      <c r="N41" s="12">
        <v>135400000</v>
      </c>
      <c r="O41" s="9" t="s">
        <v>1585</v>
      </c>
    </row>
    <row r="42" spans="1:15" x14ac:dyDescent="0.25">
      <c r="A42" s="9" t="s">
        <v>464</v>
      </c>
      <c r="B42" s="10">
        <v>44561</v>
      </c>
      <c r="C42" s="11">
        <v>1</v>
      </c>
      <c r="D42" s="9" t="s">
        <v>353</v>
      </c>
      <c r="E42" s="11">
        <v>16438</v>
      </c>
      <c r="F42" s="9" t="s">
        <v>1660</v>
      </c>
      <c r="G42" s="9" t="s">
        <v>1581</v>
      </c>
      <c r="H42" s="9" t="s">
        <v>1582</v>
      </c>
      <c r="I42" s="9" t="s">
        <v>1583</v>
      </c>
      <c r="J42" s="10">
        <v>44197</v>
      </c>
      <c r="K42" s="10">
        <v>44561</v>
      </c>
      <c r="L42" s="9" t="s">
        <v>1661</v>
      </c>
      <c r="M42" s="9" t="s">
        <v>1662</v>
      </c>
      <c r="N42" s="12">
        <v>-444000</v>
      </c>
      <c r="O42" s="9" t="s">
        <v>1585</v>
      </c>
    </row>
    <row r="43" spans="1:15" x14ac:dyDescent="0.25">
      <c r="A43" s="9" t="s">
        <v>465</v>
      </c>
      <c r="B43" s="10">
        <v>44561</v>
      </c>
      <c r="C43" s="11">
        <v>1</v>
      </c>
      <c r="D43" s="9" t="s">
        <v>466</v>
      </c>
      <c r="E43" s="11">
        <v>26891</v>
      </c>
      <c r="F43" s="9" t="s">
        <v>1660</v>
      </c>
      <c r="G43" s="9" t="s">
        <v>1581</v>
      </c>
      <c r="H43" s="9" t="s">
        <v>1582</v>
      </c>
      <c r="I43" s="9" t="s">
        <v>1583</v>
      </c>
      <c r="J43" s="10">
        <v>44197</v>
      </c>
      <c r="K43" s="10">
        <v>44561</v>
      </c>
      <c r="L43" s="9" t="s">
        <v>1661</v>
      </c>
      <c r="M43" s="9" t="s">
        <v>1662</v>
      </c>
      <c r="N43" s="12">
        <v>962884000</v>
      </c>
      <c r="O43" s="9" t="s">
        <v>1585</v>
      </c>
    </row>
    <row r="44" spans="1:15" x14ac:dyDescent="0.25">
      <c r="A44" s="9" t="s">
        <v>467</v>
      </c>
      <c r="B44" s="10">
        <v>44561</v>
      </c>
      <c r="C44" s="11">
        <v>1</v>
      </c>
      <c r="D44" s="9" t="s">
        <v>468</v>
      </c>
      <c r="E44" s="11">
        <v>16497</v>
      </c>
      <c r="F44" s="9" t="s">
        <v>1660</v>
      </c>
      <c r="G44" s="9" t="s">
        <v>1581</v>
      </c>
      <c r="H44" s="9" t="s">
        <v>1582</v>
      </c>
      <c r="I44" s="9" t="s">
        <v>1583</v>
      </c>
      <c r="J44" s="10">
        <v>44197</v>
      </c>
      <c r="K44" s="10">
        <v>44561</v>
      </c>
      <c r="L44" s="9" t="s">
        <v>1661</v>
      </c>
      <c r="M44" s="9" t="s">
        <v>1662</v>
      </c>
      <c r="N44" s="12">
        <v>-17375000</v>
      </c>
      <c r="O44" s="9" t="s">
        <v>1585</v>
      </c>
    </row>
    <row r="45" spans="1:15" x14ac:dyDescent="0.25">
      <c r="A45" s="9" t="s">
        <v>469</v>
      </c>
      <c r="B45" s="10">
        <v>44561</v>
      </c>
      <c r="C45" s="11">
        <v>2</v>
      </c>
      <c r="D45" s="9" t="s">
        <v>395</v>
      </c>
      <c r="E45" s="11">
        <v>16551</v>
      </c>
      <c r="F45" s="9" t="s">
        <v>1660</v>
      </c>
      <c r="G45" s="9" t="s">
        <v>1581</v>
      </c>
      <c r="H45" s="9" t="s">
        <v>1582</v>
      </c>
      <c r="I45" s="9" t="s">
        <v>1583</v>
      </c>
      <c r="J45" s="10">
        <v>44197</v>
      </c>
      <c r="K45" s="10">
        <v>44561</v>
      </c>
      <c r="L45" s="9" t="s">
        <v>1661</v>
      </c>
      <c r="M45" s="9" t="s">
        <v>1662</v>
      </c>
      <c r="N45" s="12">
        <v>-861000</v>
      </c>
      <c r="O45" s="9" t="s">
        <v>1585</v>
      </c>
    </row>
    <row r="46" spans="1:15" x14ac:dyDescent="0.25">
      <c r="A46" s="9" t="s">
        <v>470</v>
      </c>
      <c r="B46" s="10">
        <v>44561</v>
      </c>
      <c r="C46" s="11">
        <v>1</v>
      </c>
      <c r="D46" s="9" t="s">
        <v>327</v>
      </c>
      <c r="E46" s="11">
        <v>16527</v>
      </c>
      <c r="F46" s="9" t="s">
        <v>1660</v>
      </c>
      <c r="G46" s="9" t="s">
        <v>1581</v>
      </c>
      <c r="H46" s="9" t="s">
        <v>1582</v>
      </c>
      <c r="I46" s="9" t="s">
        <v>1583</v>
      </c>
      <c r="J46" s="10">
        <v>44197</v>
      </c>
      <c r="K46" s="10">
        <v>44561</v>
      </c>
      <c r="L46" s="9" t="s">
        <v>1661</v>
      </c>
      <c r="M46" s="9" t="s">
        <v>1662</v>
      </c>
      <c r="N46" s="12">
        <v>976684000</v>
      </c>
      <c r="O46" s="9" t="s">
        <v>1585</v>
      </c>
    </row>
    <row r="47" spans="1:15" x14ac:dyDescent="0.25">
      <c r="A47" s="9" t="s">
        <v>471</v>
      </c>
      <c r="B47" s="10">
        <v>44561</v>
      </c>
      <c r="C47" s="11">
        <v>1</v>
      </c>
      <c r="D47" s="9" t="s">
        <v>472</v>
      </c>
      <c r="E47" s="11">
        <v>27022</v>
      </c>
      <c r="F47" s="9" t="s">
        <v>1660</v>
      </c>
      <c r="G47" s="9" t="s">
        <v>1581</v>
      </c>
      <c r="H47" s="9" t="s">
        <v>1582</v>
      </c>
      <c r="I47" s="9" t="s">
        <v>1583</v>
      </c>
      <c r="J47" s="10">
        <v>44197</v>
      </c>
      <c r="K47" s="10">
        <v>44561</v>
      </c>
      <c r="L47" s="9" t="s">
        <v>1661</v>
      </c>
      <c r="M47" s="9" t="s">
        <v>1662</v>
      </c>
      <c r="N47" s="12">
        <v>-719144000</v>
      </c>
      <c r="O47" s="9" t="s">
        <v>1585</v>
      </c>
    </row>
    <row r="48" spans="1:15" x14ac:dyDescent="0.25">
      <c r="A48" s="9" t="s">
        <v>473</v>
      </c>
      <c r="B48" s="10">
        <v>44561</v>
      </c>
      <c r="C48" s="11">
        <v>1</v>
      </c>
      <c r="D48" s="9" t="s">
        <v>352</v>
      </c>
      <c r="E48" s="11">
        <v>16586</v>
      </c>
      <c r="F48" s="9" t="s">
        <v>1660</v>
      </c>
      <c r="G48" s="9" t="s">
        <v>1581</v>
      </c>
      <c r="H48" s="9" t="s">
        <v>1588</v>
      </c>
      <c r="I48" s="9" t="s">
        <v>1583</v>
      </c>
      <c r="J48" s="10">
        <v>44197</v>
      </c>
      <c r="K48" s="10">
        <v>44561</v>
      </c>
      <c r="L48" s="9" t="s">
        <v>1661</v>
      </c>
      <c r="M48" s="9" t="s">
        <v>1662</v>
      </c>
      <c r="N48" s="12">
        <v>-124895000</v>
      </c>
      <c r="O48" s="9" t="s">
        <v>1585</v>
      </c>
    </row>
    <row r="49" spans="1:15" x14ac:dyDescent="0.25">
      <c r="A49" s="9" t="s">
        <v>474</v>
      </c>
      <c r="B49" s="10">
        <v>44561</v>
      </c>
      <c r="C49" s="11">
        <v>1</v>
      </c>
      <c r="D49" s="9" t="s">
        <v>475</v>
      </c>
      <c r="E49" s="11">
        <v>18287</v>
      </c>
      <c r="F49" s="9" t="s">
        <v>1660</v>
      </c>
      <c r="G49" s="9" t="s">
        <v>1581</v>
      </c>
      <c r="H49" s="9" t="s">
        <v>1582</v>
      </c>
      <c r="I49" s="9" t="s">
        <v>1583</v>
      </c>
      <c r="J49" s="10">
        <v>44197</v>
      </c>
      <c r="K49" s="10">
        <v>44561</v>
      </c>
      <c r="L49" s="9" t="s">
        <v>1661</v>
      </c>
      <c r="M49" s="9" t="s">
        <v>1662</v>
      </c>
      <c r="N49" s="12">
        <v>354000</v>
      </c>
      <c r="O49" s="9" t="s">
        <v>1585</v>
      </c>
    </row>
    <row r="50" spans="1:15" x14ac:dyDescent="0.25">
      <c r="A50" s="9" t="s">
        <v>476</v>
      </c>
      <c r="B50" s="10">
        <v>44561</v>
      </c>
      <c r="C50" s="11">
        <v>1</v>
      </c>
      <c r="D50" s="9" t="s">
        <v>477</v>
      </c>
      <c r="E50" s="11">
        <v>16659</v>
      </c>
      <c r="F50" s="9" t="s">
        <v>1660</v>
      </c>
      <c r="G50" s="9" t="s">
        <v>1581</v>
      </c>
      <c r="H50" s="9" t="s">
        <v>1582</v>
      </c>
      <c r="I50" s="9" t="s">
        <v>1583</v>
      </c>
      <c r="J50" s="10">
        <v>44197</v>
      </c>
      <c r="K50" s="10">
        <v>44561</v>
      </c>
      <c r="L50" s="9" t="s">
        <v>1661</v>
      </c>
      <c r="M50" s="9" t="s">
        <v>1662</v>
      </c>
      <c r="N50" s="12">
        <v>1544249000</v>
      </c>
      <c r="O50" s="9" t="s">
        <v>1585</v>
      </c>
    </row>
    <row r="51" spans="1:15" x14ac:dyDescent="0.25">
      <c r="A51" s="9" t="s">
        <v>478</v>
      </c>
      <c r="B51" s="10">
        <v>44561</v>
      </c>
      <c r="C51" s="11">
        <v>1</v>
      </c>
      <c r="D51" s="9" t="s">
        <v>381</v>
      </c>
      <c r="E51" s="11">
        <v>16624</v>
      </c>
      <c r="F51" s="9" t="s">
        <v>1660</v>
      </c>
      <c r="G51" s="9" t="s">
        <v>1581</v>
      </c>
      <c r="H51" s="9" t="s">
        <v>1582</v>
      </c>
      <c r="I51" s="9" t="s">
        <v>1583</v>
      </c>
      <c r="J51" s="10">
        <v>44197</v>
      </c>
      <c r="K51" s="10">
        <v>44561</v>
      </c>
      <c r="L51" s="9" t="s">
        <v>1661</v>
      </c>
      <c r="M51" s="9" t="s">
        <v>1662</v>
      </c>
      <c r="N51" s="12">
        <v>30482000</v>
      </c>
      <c r="O51" s="9" t="s">
        <v>1585</v>
      </c>
    </row>
    <row r="52" spans="1:15" x14ac:dyDescent="0.25">
      <c r="A52" s="9" t="s">
        <v>479</v>
      </c>
      <c r="B52" s="10">
        <v>44561</v>
      </c>
      <c r="C52" s="11">
        <v>1</v>
      </c>
      <c r="D52" s="9" t="s">
        <v>168</v>
      </c>
      <c r="E52" s="11">
        <v>16632</v>
      </c>
      <c r="F52" s="9" t="s">
        <v>1660</v>
      </c>
      <c r="G52" s="9" t="s">
        <v>1581</v>
      </c>
      <c r="H52" s="9" t="s">
        <v>1582</v>
      </c>
      <c r="I52" s="9" t="s">
        <v>1583</v>
      </c>
      <c r="J52" s="10">
        <v>44197</v>
      </c>
      <c r="K52" s="10">
        <v>44561</v>
      </c>
      <c r="L52" s="9" t="s">
        <v>1661</v>
      </c>
      <c r="M52" s="9" t="s">
        <v>1662</v>
      </c>
      <c r="N52" s="12">
        <v>191847000</v>
      </c>
      <c r="O52" s="9" t="s">
        <v>1585</v>
      </c>
    </row>
    <row r="53" spans="1:15" x14ac:dyDescent="0.25">
      <c r="A53" s="9" t="s">
        <v>480</v>
      </c>
      <c r="B53" s="10">
        <v>44561</v>
      </c>
      <c r="C53" s="11">
        <v>1</v>
      </c>
      <c r="D53" s="9" t="s">
        <v>99</v>
      </c>
      <c r="E53" s="11">
        <v>16675</v>
      </c>
      <c r="F53" s="9" t="s">
        <v>1660</v>
      </c>
      <c r="G53" s="9" t="s">
        <v>1581</v>
      </c>
      <c r="H53" s="9" t="s">
        <v>1588</v>
      </c>
      <c r="I53" s="9" t="s">
        <v>1583</v>
      </c>
      <c r="J53" s="10">
        <v>44197</v>
      </c>
      <c r="K53" s="10">
        <v>44561</v>
      </c>
      <c r="L53" s="9" t="s">
        <v>1661</v>
      </c>
      <c r="M53" s="9" t="s">
        <v>1662</v>
      </c>
      <c r="N53" s="12">
        <v>597540000</v>
      </c>
      <c r="O53" s="9" t="s">
        <v>1585</v>
      </c>
    </row>
    <row r="54" spans="1:15" x14ac:dyDescent="0.25">
      <c r="A54" s="9" t="s">
        <v>481</v>
      </c>
      <c r="B54" s="10">
        <v>44561</v>
      </c>
      <c r="C54" s="11">
        <v>1</v>
      </c>
      <c r="D54" s="9" t="s">
        <v>396</v>
      </c>
      <c r="E54" s="11">
        <v>16705</v>
      </c>
      <c r="F54" s="9" t="s">
        <v>1660</v>
      </c>
      <c r="G54" s="9" t="s">
        <v>1581</v>
      </c>
      <c r="H54" s="9" t="s">
        <v>1588</v>
      </c>
      <c r="I54" s="9" t="s">
        <v>1583</v>
      </c>
      <c r="J54" s="10">
        <v>44197</v>
      </c>
      <c r="K54" s="10">
        <v>44561</v>
      </c>
      <c r="L54" s="9" t="s">
        <v>1661</v>
      </c>
      <c r="M54" s="9" t="s">
        <v>1662</v>
      </c>
      <c r="N54" s="12">
        <v>-432500000</v>
      </c>
      <c r="O54" s="9" t="s">
        <v>1585</v>
      </c>
    </row>
    <row r="55" spans="1:15" x14ac:dyDescent="0.25">
      <c r="A55" s="9" t="s">
        <v>482</v>
      </c>
      <c r="B55" s="10">
        <v>44561</v>
      </c>
      <c r="C55" s="11">
        <v>1</v>
      </c>
      <c r="D55" s="9" t="s">
        <v>483</v>
      </c>
      <c r="E55" s="11">
        <v>26050</v>
      </c>
      <c r="F55" s="9" t="s">
        <v>1660</v>
      </c>
      <c r="G55" s="9" t="s">
        <v>1581</v>
      </c>
      <c r="H55" s="9" t="s">
        <v>1582</v>
      </c>
      <c r="I55" s="9" t="s">
        <v>1583</v>
      </c>
      <c r="J55" s="10">
        <v>44197</v>
      </c>
      <c r="K55" s="10">
        <v>44561</v>
      </c>
      <c r="L55" s="9" t="s">
        <v>1661</v>
      </c>
      <c r="M55" s="9" t="s">
        <v>1662</v>
      </c>
      <c r="N55" s="12">
        <v>80539000</v>
      </c>
      <c r="O55" s="9" t="s">
        <v>1585</v>
      </c>
    </row>
    <row r="56" spans="1:15" x14ac:dyDescent="0.25">
      <c r="A56" s="9" t="s">
        <v>484</v>
      </c>
      <c r="B56" s="10">
        <v>44561</v>
      </c>
      <c r="C56" s="11">
        <v>1</v>
      </c>
      <c r="D56" s="9" t="s">
        <v>485</v>
      </c>
      <c r="E56" s="11">
        <v>17868</v>
      </c>
      <c r="F56" s="9" t="s">
        <v>1660</v>
      </c>
      <c r="G56" s="9" t="s">
        <v>1581</v>
      </c>
      <c r="H56" s="9" t="s">
        <v>1582</v>
      </c>
      <c r="I56" s="9" t="s">
        <v>1583</v>
      </c>
      <c r="J56" s="10">
        <v>44197</v>
      </c>
      <c r="K56" s="10">
        <v>44561</v>
      </c>
      <c r="L56" s="9" t="s">
        <v>1661</v>
      </c>
      <c r="M56" s="9" t="s">
        <v>1662</v>
      </c>
      <c r="N56" s="12">
        <v>184793000</v>
      </c>
      <c r="O56" s="9" t="s">
        <v>1585</v>
      </c>
    </row>
    <row r="57" spans="1:15" x14ac:dyDescent="0.25">
      <c r="A57" s="9" t="s">
        <v>486</v>
      </c>
      <c r="B57" s="10">
        <v>44561</v>
      </c>
      <c r="C57" s="11">
        <v>2</v>
      </c>
      <c r="D57" s="9" t="s">
        <v>373</v>
      </c>
      <c r="E57" s="11">
        <v>20443</v>
      </c>
      <c r="F57" s="9" t="s">
        <v>1660</v>
      </c>
      <c r="G57" s="9" t="s">
        <v>1581</v>
      </c>
      <c r="H57" s="9" t="s">
        <v>1582</v>
      </c>
      <c r="I57" s="9" t="s">
        <v>1583</v>
      </c>
      <c r="J57" s="10">
        <v>44197</v>
      </c>
      <c r="K57" s="10">
        <v>44561</v>
      </c>
      <c r="L57" s="9" t="s">
        <v>1661</v>
      </c>
      <c r="M57" s="9" t="s">
        <v>1662</v>
      </c>
      <c r="N57" s="12">
        <v>-97056000</v>
      </c>
      <c r="O57" s="9" t="s">
        <v>1585</v>
      </c>
    </row>
    <row r="58" spans="1:15" x14ac:dyDescent="0.25">
      <c r="A58" s="9" t="s">
        <v>487</v>
      </c>
      <c r="B58" s="10">
        <v>44561</v>
      </c>
      <c r="C58" s="11">
        <v>1</v>
      </c>
      <c r="D58" s="9" t="s">
        <v>488</v>
      </c>
      <c r="E58" s="11">
        <v>24813</v>
      </c>
      <c r="F58" s="9" t="s">
        <v>1660</v>
      </c>
      <c r="G58" s="9" t="s">
        <v>1581</v>
      </c>
      <c r="H58" s="9" t="s">
        <v>1582</v>
      </c>
      <c r="I58" s="9" t="s">
        <v>1583</v>
      </c>
      <c r="J58" s="10">
        <v>44197</v>
      </c>
      <c r="K58" s="10">
        <v>44561</v>
      </c>
      <c r="L58" s="9" t="s">
        <v>1661</v>
      </c>
      <c r="M58" s="9" t="s">
        <v>1662</v>
      </c>
      <c r="N58" s="12">
        <v>526797000</v>
      </c>
      <c r="O58" s="9" t="s">
        <v>1585</v>
      </c>
    </row>
    <row r="59" spans="1:15" x14ac:dyDescent="0.25">
      <c r="A59" s="9" t="s">
        <v>489</v>
      </c>
      <c r="B59" s="10">
        <v>44561</v>
      </c>
      <c r="C59" s="11">
        <v>1</v>
      </c>
      <c r="D59" s="9" t="s">
        <v>315</v>
      </c>
      <c r="E59" s="11">
        <v>19232</v>
      </c>
      <c r="F59" s="9" t="s">
        <v>1660</v>
      </c>
      <c r="G59" s="9" t="s">
        <v>1581</v>
      </c>
      <c r="H59" s="9" t="s">
        <v>1582</v>
      </c>
      <c r="I59" s="9" t="s">
        <v>1583</v>
      </c>
      <c r="J59" s="10">
        <v>44197</v>
      </c>
      <c r="K59" s="10">
        <v>44561</v>
      </c>
      <c r="L59" s="9" t="s">
        <v>1661</v>
      </c>
      <c r="M59" s="9" t="s">
        <v>1662</v>
      </c>
      <c r="N59" s="12">
        <v>307000</v>
      </c>
      <c r="O59" s="9" t="s">
        <v>1585</v>
      </c>
    </row>
    <row r="60" spans="1:15" x14ac:dyDescent="0.25">
      <c r="A60" s="9" t="s">
        <v>490</v>
      </c>
      <c r="B60" s="10">
        <v>44561</v>
      </c>
      <c r="C60" s="11">
        <v>1</v>
      </c>
      <c r="D60" s="9" t="s">
        <v>180</v>
      </c>
      <c r="E60" s="11">
        <v>16985</v>
      </c>
      <c r="F60" s="9" t="s">
        <v>1660</v>
      </c>
      <c r="G60" s="9" t="s">
        <v>1581</v>
      </c>
      <c r="H60" s="9" t="s">
        <v>1582</v>
      </c>
      <c r="I60" s="9" t="s">
        <v>1583</v>
      </c>
      <c r="J60" s="10">
        <v>44197</v>
      </c>
      <c r="K60" s="10">
        <v>44561</v>
      </c>
      <c r="L60" s="9" t="s">
        <v>1661</v>
      </c>
      <c r="M60" s="9" t="s">
        <v>1662</v>
      </c>
      <c r="N60" s="12">
        <v>446677000</v>
      </c>
      <c r="O60" s="9" t="s">
        <v>1585</v>
      </c>
    </row>
    <row r="61" spans="1:15" x14ac:dyDescent="0.25">
      <c r="A61" s="9" t="s">
        <v>491</v>
      </c>
      <c r="B61" s="10">
        <v>44561</v>
      </c>
      <c r="C61" s="11">
        <v>1</v>
      </c>
      <c r="D61" s="9" t="s">
        <v>186</v>
      </c>
      <c r="E61" s="11">
        <v>16993</v>
      </c>
      <c r="F61" s="9" t="s">
        <v>1660</v>
      </c>
      <c r="G61" s="9" t="s">
        <v>1581</v>
      </c>
      <c r="H61" s="9" t="s">
        <v>1582</v>
      </c>
      <c r="I61" s="9" t="s">
        <v>1583</v>
      </c>
      <c r="J61" s="10">
        <v>44197</v>
      </c>
      <c r="K61" s="10">
        <v>44561</v>
      </c>
      <c r="L61" s="9" t="s">
        <v>1661</v>
      </c>
      <c r="M61" s="9" t="s">
        <v>1662</v>
      </c>
      <c r="N61" s="12">
        <v>149918000</v>
      </c>
      <c r="O61" s="9" t="s">
        <v>1585</v>
      </c>
    </row>
    <row r="62" spans="1:15" x14ac:dyDescent="0.25">
      <c r="A62" s="9" t="s">
        <v>492</v>
      </c>
      <c r="B62" s="10">
        <v>44561</v>
      </c>
      <c r="C62" s="11">
        <v>1</v>
      </c>
      <c r="D62" s="9" t="s">
        <v>184</v>
      </c>
      <c r="E62" s="11">
        <v>17485</v>
      </c>
      <c r="F62" s="9" t="s">
        <v>1660</v>
      </c>
      <c r="G62" s="9" t="s">
        <v>1581</v>
      </c>
      <c r="H62" s="9" t="s">
        <v>1582</v>
      </c>
      <c r="I62" s="9" t="s">
        <v>1583</v>
      </c>
      <c r="J62" s="10">
        <v>44197</v>
      </c>
      <c r="K62" s="10">
        <v>44561</v>
      </c>
      <c r="L62" s="9" t="s">
        <v>1661</v>
      </c>
      <c r="M62" s="9" t="s">
        <v>1662</v>
      </c>
      <c r="N62" s="12">
        <v>822000000</v>
      </c>
      <c r="O62" s="9" t="s">
        <v>1585</v>
      </c>
    </row>
    <row r="63" spans="1:15" x14ac:dyDescent="0.25">
      <c r="A63" s="9" t="s">
        <v>493</v>
      </c>
      <c r="B63" s="10">
        <v>44561</v>
      </c>
      <c r="C63" s="11">
        <v>1</v>
      </c>
      <c r="D63" s="9" t="s">
        <v>259</v>
      </c>
      <c r="E63" s="11">
        <v>17434</v>
      </c>
      <c r="F63" s="9" t="s">
        <v>1660</v>
      </c>
      <c r="G63" s="9" t="s">
        <v>1581</v>
      </c>
      <c r="H63" s="9" t="s">
        <v>1588</v>
      </c>
      <c r="I63" s="9" t="s">
        <v>1583</v>
      </c>
      <c r="J63" s="10">
        <v>44197</v>
      </c>
      <c r="K63" s="10">
        <v>44561</v>
      </c>
      <c r="L63" s="9" t="s">
        <v>1661</v>
      </c>
      <c r="M63" s="9" t="s">
        <v>1662</v>
      </c>
      <c r="N63" s="12">
        <v>-1436860000</v>
      </c>
      <c r="O63" s="9" t="s">
        <v>1585</v>
      </c>
    </row>
    <row r="64" spans="1:15" x14ac:dyDescent="0.25">
      <c r="A64" s="9" t="s">
        <v>494</v>
      </c>
      <c r="B64" s="10">
        <v>44561</v>
      </c>
      <c r="C64" s="11">
        <v>1</v>
      </c>
      <c r="D64" s="9" t="s">
        <v>359</v>
      </c>
      <c r="E64" s="11">
        <v>20800</v>
      </c>
      <c r="F64" s="9" t="s">
        <v>1660</v>
      </c>
      <c r="G64" s="9" t="s">
        <v>1581</v>
      </c>
      <c r="H64" s="9" t="s">
        <v>1582</v>
      </c>
      <c r="I64" s="9" t="s">
        <v>1583</v>
      </c>
      <c r="J64" s="10">
        <v>44197</v>
      </c>
      <c r="K64" s="10">
        <v>44561</v>
      </c>
      <c r="L64" s="9" t="s">
        <v>1661</v>
      </c>
      <c r="M64" s="9" t="s">
        <v>1662</v>
      </c>
      <c r="N64" s="12">
        <v>108093000</v>
      </c>
      <c r="O64" s="9" t="s">
        <v>1585</v>
      </c>
    </row>
    <row r="65" spans="1:15" x14ac:dyDescent="0.25">
      <c r="A65" s="9" t="s">
        <v>495</v>
      </c>
      <c r="B65" s="10">
        <v>44561</v>
      </c>
      <c r="C65" s="11">
        <v>2</v>
      </c>
      <c r="D65" s="9" t="s">
        <v>496</v>
      </c>
      <c r="E65" s="11">
        <v>24910</v>
      </c>
      <c r="F65" s="9" t="s">
        <v>1660</v>
      </c>
      <c r="G65" s="9" t="s">
        <v>1581</v>
      </c>
      <c r="H65" s="9" t="s">
        <v>1582</v>
      </c>
      <c r="I65" s="9" t="s">
        <v>1583</v>
      </c>
      <c r="J65" s="10">
        <v>44197</v>
      </c>
      <c r="K65" s="10">
        <v>44561</v>
      </c>
      <c r="L65" s="9" t="s">
        <v>1661</v>
      </c>
      <c r="M65" s="9" t="s">
        <v>1662</v>
      </c>
      <c r="N65" s="12">
        <v>-15749000</v>
      </c>
      <c r="O65" s="9" t="s">
        <v>1585</v>
      </c>
    </row>
    <row r="66" spans="1:15" x14ac:dyDescent="0.25">
      <c r="A66" s="9" t="s">
        <v>497</v>
      </c>
      <c r="B66" s="10">
        <v>44561</v>
      </c>
      <c r="C66" s="11">
        <v>1</v>
      </c>
      <c r="D66" s="9" t="s">
        <v>498</v>
      </c>
      <c r="E66" s="11">
        <v>24872</v>
      </c>
      <c r="F66" s="9" t="s">
        <v>1660</v>
      </c>
      <c r="G66" s="9" t="s">
        <v>1581</v>
      </c>
      <c r="H66" s="9" t="s">
        <v>1582</v>
      </c>
      <c r="I66" s="9" t="s">
        <v>1583</v>
      </c>
      <c r="J66" s="10">
        <v>44197</v>
      </c>
      <c r="K66" s="10">
        <v>44561</v>
      </c>
      <c r="L66" s="9" t="s">
        <v>1661</v>
      </c>
      <c r="M66" s="9" t="s">
        <v>1662</v>
      </c>
      <c r="N66" s="12">
        <v>102759000</v>
      </c>
      <c r="O66" s="9" t="s">
        <v>1585</v>
      </c>
    </row>
    <row r="67" spans="1:15" x14ac:dyDescent="0.25">
      <c r="A67" s="9" t="s">
        <v>499</v>
      </c>
      <c r="B67" s="10">
        <v>44561</v>
      </c>
      <c r="C67" s="11">
        <v>1</v>
      </c>
      <c r="D67" s="9" t="s">
        <v>500</v>
      </c>
      <c r="E67" s="11">
        <v>18414</v>
      </c>
      <c r="F67" s="9" t="s">
        <v>1660</v>
      </c>
      <c r="G67" s="9" t="s">
        <v>1581</v>
      </c>
      <c r="H67" s="9" t="s">
        <v>1582</v>
      </c>
      <c r="I67" s="9" t="s">
        <v>1583</v>
      </c>
      <c r="J67" s="10">
        <v>44197</v>
      </c>
      <c r="K67" s="10">
        <v>44561</v>
      </c>
      <c r="L67" s="9" t="s">
        <v>1661</v>
      </c>
      <c r="M67" s="9" t="s">
        <v>1662</v>
      </c>
      <c r="N67" s="12">
        <v>25550000</v>
      </c>
      <c r="O67" s="9" t="s">
        <v>1585</v>
      </c>
    </row>
    <row r="68" spans="1:15" x14ac:dyDescent="0.25">
      <c r="A68" s="9" t="s">
        <v>501</v>
      </c>
      <c r="B68" s="10">
        <v>44561</v>
      </c>
      <c r="C68" s="11">
        <v>1</v>
      </c>
      <c r="D68" s="9" t="s">
        <v>502</v>
      </c>
      <c r="E68" s="11">
        <v>23469</v>
      </c>
      <c r="F68" s="9" t="s">
        <v>1660</v>
      </c>
      <c r="G68" s="9" t="s">
        <v>1581</v>
      </c>
      <c r="H68" s="9" t="s">
        <v>1582</v>
      </c>
      <c r="I68" s="9" t="s">
        <v>1583</v>
      </c>
      <c r="J68" s="10">
        <v>44197</v>
      </c>
      <c r="K68" s="10">
        <v>44561</v>
      </c>
      <c r="L68" s="9" t="s">
        <v>1661</v>
      </c>
      <c r="M68" s="9" t="s">
        <v>1662</v>
      </c>
      <c r="N68" s="12">
        <v>125929000</v>
      </c>
      <c r="O68" s="9" t="s">
        <v>1585</v>
      </c>
    </row>
    <row r="69" spans="1:15" x14ac:dyDescent="0.25">
      <c r="A69" s="9" t="s">
        <v>503</v>
      </c>
      <c r="B69" s="10">
        <v>44561</v>
      </c>
      <c r="C69" s="11">
        <v>1</v>
      </c>
      <c r="D69" s="9" t="s">
        <v>335</v>
      </c>
      <c r="E69" s="11">
        <v>17450</v>
      </c>
      <c r="F69" s="9" t="s">
        <v>1660</v>
      </c>
      <c r="G69" s="9" t="s">
        <v>1581</v>
      </c>
      <c r="H69" s="9" t="s">
        <v>1582</v>
      </c>
      <c r="I69" s="9" t="s">
        <v>1583</v>
      </c>
      <c r="J69" s="10">
        <v>44197</v>
      </c>
      <c r="K69" s="10">
        <v>44561</v>
      </c>
      <c r="L69" s="9" t="s">
        <v>1661</v>
      </c>
      <c r="M69" s="9" t="s">
        <v>1662</v>
      </c>
      <c r="N69" s="12">
        <v>150538000</v>
      </c>
      <c r="O69" s="9" t="s">
        <v>1585</v>
      </c>
    </row>
    <row r="70" spans="1:15" x14ac:dyDescent="0.25">
      <c r="A70" s="9" t="s">
        <v>504</v>
      </c>
      <c r="B70" s="10">
        <v>44561</v>
      </c>
      <c r="C70" s="11">
        <v>1</v>
      </c>
      <c r="D70" s="9" t="s">
        <v>238</v>
      </c>
      <c r="E70" s="11">
        <v>19364</v>
      </c>
      <c r="F70" s="9" t="s">
        <v>1660</v>
      </c>
      <c r="G70" s="9" t="s">
        <v>1581</v>
      </c>
      <c r="H70" s="9" t="s">
        <v>1582</v>
      </c>
      <c r="I70" s="9" t="s">
        <v>1583</v>
      </c>
      <c r="J70" s="10">
        <v>44197</v>
      </c>
      <c r="K70" s="10">
        <v>44561</v>
      </c>
      <c r="L70" s="9" t="s">
        <v>1661</v>
      </c>
      <c r="M70" s="9" t="s">
        <v>1662</v>
      </c>
      <c r="N70" s="12">
        <v>139581000</v>
      </c>
      <c r="O70" s="9" t="s">
        <v>1585</v>
      </c>
    </row>
    <row r="71" spans="1:15" x14ac:dyDescent="0.25">
      <c r="A71" s="9" t="s">
        <v>505</v>
      </c>
      <c r="B71" s="10">
        <v>44561</v>
      </c>
      <c r="C71" s="11">
        <v>1</v>
      </c>
      <c r="D71" s="9" t="s">
        <v>149</v>
      </c>
      <c r="E71" s="11">
        <v>21024</v>
      </c>
      <c r="F71" s="9" t="s">
        <v>1660</v>
      </c>
      <c r="G71" s="9" t="s">
        <v>1581</v>
      </c>
      <c r="H71" s="9" t="s">
        <v>1582</v>
      </c>
      <c r="I71" s="9" t="s">
        <v>1583</v>
      </c>
      <c r="J71" s="10">
        <v>44197</v>
      </c>
      <c r="K71" s="10">
        <v>44561</v>
      </c>
      <c r="L71" s="9" t="s">
        <v>1661</v>
      </c>
      <c r="M71" s="9" t="s">
        <v>1662</v>
      </c>
      <c r="N71" s="12">
        <v>47499000</v>
      </c>
      <c r="O71" s="9" t="s">
        <v>1585</v>
      </c>
    </row>
    <row r="72" spans="1:15" x14ac:dyDescent="0.25">
      <c r="A72" s="9" t="s">
        <v>506</v>
      </c>
      <c r="B72" s="10">
        <v>44561</v>
      </c>
      <c r="C72" s="11">
        <v>2</v>
      </c>
      <c r="D72" s="9" t="s">
        <v>507</v>
      </c>
      <c r="E72" s="11">
        <v>24929</v>
      </c>
      <c r="F72" s="9" t="s">
        <v>1660</v>
      </c>
      <c r="G72" s="9" t="s">
        <v>1581</v>
      </c>
      <c r="H72" s="9" t="s">
        <v>1582</v>
      </c>
      <c r="I72" s="9" t="s">
        <v>1583</v>
      </c>
      <c r="J72" s="10">
        <v>44197</v>
      </c>
      <c r="K72" s="10">
        <v>44561</v>
      </c>
      <c r="L72" s="9" t="s">
        <v>1661</v>
      </c>
      <c r="M72" s="9" t="s">
        <v>1662</v>
      </c>
      <c r="N72" s="12">
        <v>2957174000</v>
      </c>
      <c r="O72" s="9" t="s">
        <v>1585</v>
      </c>
    </row>
    <row r="73" spans="1:15" x14ac:dyDescent="0.25">
      <c r="A73" s="9" t="s">
        <v>508</v>
      </c>
      <c r="B73" s="10">
        <v>44561</v>
      </c>
      <c r="C73" s="11">
        <v>1</v>
      </c>
      <c r="D73" s="9" t="s">
        <v>161</v>
      </c>
      <c r="E73" s="11">
        <v>18660</v>
      </c>
      <c r="F73" s="9" t="s">
        <v>1660</v>
      </c>
      <c r="G73" s="9" t="s">
        <v>1581</v>
      </c>
      <c r="H73" s="9" t="s">
        <v>1582</v>
      </c>
      <c r="I73" s="9" t="s">
        <v>1583</v>
      </c>
      <c r="J73" s="10">
        <v>44197</v>
      </c>
      <c r="K73" s="10">
        <v>44561</v>
      </c>
      <c r="L73" s="9" t="s">
        <v>1661</v>
      </c>
      <c r="M73" s="9" t="s">
        <v>1662</v>
      </c>
      <c r="N73" s="12">
        <v>4748048000</v>
      </c>
      <c r="O73" s="9" t="s">
        <v>1585</v>
      </c>
    </row>
    <row r="74" spans="1:15" x14ac:dyDescent="0.25">
      <c r="A74" s="9" t="s">
        <v>509</v>
      </c>
      <c r="B74" s="10">
        <v>44561</v>
      </c>
      <c r="C74" s="11">
        <v>1</v>
      </c>
      <c r="D74" s="9" t="s">
        <v>152</v>
      </c>
      <c r="E74" s="11">
        <v>20192</v>
      </c>
      <c r="F74" s="9" t="s">
        <v>1660</v>
      </c>
      <c r="G74" s="9" t="s">
        <v>1581</v>
      </c>
      <c r="H74" s="9" t="s">
        <v>1582</v>
      </c>
      <c r="I74" s="9" t="s">
        <v>1583</v>
      </c>
      <c r="J74" s="10">
        <v>44197</v>
      </c>
      <c r="K74" s="10">
        <v>44561</v>
      </c>
      <c r="L74" s="9" t="s">
        <v>1661</v>
      </c>
      <c r="M74" s="9" t="s">
        <v>1662</v>
      </c>
      <c r="N74" s="12">
        <v>709340000</v>
      </c>
      <c r="O74" s="9" t="s">
        <v>1585</v>
      </c>
    </row>
    <row r="75" spans="1:15" x14ac:dyDescent="0.25">
      <c r="A75" s="9" t="s">
        <v>510</v>
      </c>
      <c r="B75" s="10">
        <v>44561</v>
      </c>
      <c r="C75" s="11">
        <v>1</v>
      </c>
      <c r="D75" s="9" t="s">
        <v>197</v>
      </c>
      <c r="E75" s="11">
        <v>17329</v>
      </c>
      <c r="F75" s="9" t="s">
        <v>1660</v>
      </c>
      <c r="G75" s="9" t="s">
        <v>1581</v>
      </c>
      <c r="H75" s="9" t="s">
        <v>1582</v>
      </c>
      <c r="I75" s="9" t="s">
        <v>1583</v>
      </c>
      <c r="J75" s="10">
        <v>44197</v>
      </c>
      <c r="K75" s="10">
        <v>44561</v>
      </c>
      <c r="L75" s="9" t="s">
        <v>1661</v>
      </c>
      <c r="M75" s="9" t="s">
        <v>1662</v>
      </c>
      <c r="N75" s="12">
        <v>1563725000</v>
      </c>
      <c r="O75" s="9" t="s">
        <v>1585</v>
      </c>
    </row>
    <row r="76" spans="1:15" x14ac:dyDescent="0.25">
      <c r="A76" s="9" t="s">
        <v>511</v>
      </c>
      <c r="B76" s="10">
        <v>44561</v>
      </c>
      <c r="C76" s="11">
        <v>1</v>
      </c>
      <c r="D76" s="9" t="s">
        <v>334</v>
      </c>
      <c r="E76" s="11">
        <v>17930</v>
      </c>
      <c r="F76" s="9" t="s">
        <v>1660</v>
      </c>
      <c r="G76" s="9" t="s">
        <v>1581</v>
      </c>
      <c r="H76" s="9" t="s">
        <v>1582</v>
      </c>
      <c r="I76" s="9" t="s">
        <v>1583</v>
      </c>
      <c r="J76" s="10">
        <v>44197</v>
      </c>
      <c r="K76" s="10">
        <v>44561</v>
      </c>
      <c r="L76" s="9" t="s">
        <v>1661</v>
      </c>
      <c r="M76" s="9" t="s">
        <v>1662</v>
      </c>
      <c r="N76" s="12">
        <v>-267610000</v>
      </c>
      <c r="O76" s="9" t="s">
        <v>1585</v>
      </c>
    </row>
    <row r="77" spans="1:15" x14ac:dyDescent="0.25">
      <c r="A77" s="9" t="s">
        <v>512</v>
      </c>
      <c r="B77" s="10">
        <v>44561</v>
      </c>
      <c r="C77" s="11">
        <v>1</v>
      </c>
      <c r="D77" s="9" t="s">
        <v>513</v>
      </c>
      <c r="E77" s="11">
        <v>23060</v>
      </c>
      <c r="F77" s="9" t="s">
        <v>1660</v>
      </c>
      <c r="G77" s="9" t="s">
        <v>1581</v>
      </c>
      <c r="H77" s="9" t="s">
        <v>1582</v>
      </c>
      <c r="I77" s="9" t="s">
        <v>1583</v>
      </c>
      <c r="J77" s="10">
        <v>44197</v>
      </c>
      <c r="K77" s="10">
        <v>44561</v>
      </c>
      <c r="L77" s="9" t="s">
        <v>1661</v>
      </c>
      <c r="M77" s="9" t="s">
        <v>1662</v>
      </c>
      <c r="N77" s="12">
        <v>214501000</v>
      </c>
      <c r="O77" s="9" t="s">
        <v>1585</v>
      </c>
    </row>
    <row r="78" spans="1:15" x14ac:dyDescent="0.25">
      <c r="A78" s="9" t="s">
        <v>514</v>
      </c>
      <c r="B78" s="10">
        <v>44561</v>
      </c>
      <c r="C78" s="11">
        <v>1</v>
      </c>
      <c r="D78" s="9" t="s">
        <v>146</v>
      </c>
      <c r="E78" s="11">
        <v>20397</v>
      </c>
      <c r="F78" s="9" t="s">
        <v>1660</v>
      </c>
      <c r="G78" s="9" t="s">
        <v>1581</v>
      </c>
      <c r="H78" s="9" t="s">
        <v>1582</v>
      </c>
      <c r="I78" s="9" t="s">
        <v>1583</v>
      </c>
      <c r="J78" s="10">
        <v>44197</v>
      </c>
      <c r="K78" s="10">
        <v>44561</v>
      </c>
      <c r="L78" s="9" t="s">
        <v>1661</v>
      </c>
      <c r="M78" s="9" t="s">
        <v>1662</v>
      </c>
      <c r="N78" s="12">
        <v>369720000</v>
      </c>
      <c r="O78" s="9" t="s">
        <v>1585</v>
      </c>
    </row>
    <row r="79" spans="1:15" x14ac:dyDescent="0.25">
      <c r="A79" s="9" t="s">
        <v>515</v>
      </c>
      <c r="B79" s="10">
        <v>44561</v>
      </c>
      <c r="C79" s="11">
        <v>1</v>
      </c>
      <c r="D79" s="9" t="s">
        <v>363</v>
      </c>
      <c r="E79" s="11">
        <v>17671</v>
      </c>
      <c r="F79" s="9" t="s">
        <v>1660</v>
      </c>
      <c r="G79" s="9" t="s">
        <v>1581</v>
      </c>
      <c r="H79" s="9" t="s">
        <v>1582</v>
      </c>
      <c r="I79" s="9" t="s">
        <v>1583</v>
      </c>
      <c r="J79" s="10">
        <v>44197</v>
      </c>
      <c r="K79" s="10">
        <v>44561</v>
      </c>
      <c r="L79" s="9" t="s">
        <v>1661</v>
      </c>
      <c r="M79" s="9" t="s">
        <v>1662</v>
      </c>
      <c r="N79" s="12">
        <v>6239364000</v>
      </c>
      <c r="O79" s="9" t="s">
        <v>1585</v>
      </c>
    </row>
    <row r="80" spans="1:15" x14ac:dyDescent="0.25">
      <c r="A80" s="9" t="s">
        <v>516</v>
      </c>
      <c r="B80" s="10">
        <v>44561</v>
      </c>
      <c r="C80" s="11">
        <v>1</v>
      </c>
      <c r="D80" s="9" t="s">
        <v>517</v>
      </c>
      <c r="E80" s="11">
        <v>26468</v>
      </c>
      <c r="F80" s="9" t="s">
        <v>1660</v>
      </c>
      <c r="G80" s="9" t="s">
        <v>1581</v>
      </c>
      <c r="H80" s="9" t="s">
        <v>1582</v>
      </c>
      <c r="I80" s="9" t="s">
        <v>1583</v>
      </c>
      <c r="J80" s="10">
        <v>44197</v>
      </c>
      <c r="K80" s="10">
        <v>44561</v>
      </c>
      <c r="L80" s="9" t="s">
        <v>1661</v>
      </c>
      <c r="M80" s="9" t="s">
        <v>1662</v>
      </c>
      <c r="N80" s="12">
        <v>45837000</v>
      </c>
      <c r="O80" s="9" t="s">
        <v>1585</v>
      </c>
    </row>
    <row r="81" spans="1:15" x14ac:dyDescent="0.25">
      <c r="A81" s="9" t="s">
        <v>518</v>
      </c>
      <c r="B81" s="10">
        <v>44561</v>
      </c>
      <c r="C81" s="11">
        <v>1</v>
      </c>
      <c r="D81" s="9" t="s">
        <v>519</v>
      </c>
      <c r="E81" s="11">
        <v>17493</v>
      </c>
      <c r="F81" s="9" t="s">
        <v>1660</v>
      </c>
      <c r="G81" s="9" t="s">
        <v>1581</v>
      </c>
      <c r="H81" s="9" t="s">
        <v>1588</v>
      </c>
      <c r="I81" s="9" t="s">
        <v>1583</v>
      </c>
      <c r="J81" s="10">
        <v>44197</v>
      </c>
      <c r="K81" s="10">
        <v>44561</v>
      </c>
      <c r="L81" s="9" t="s">
        <v>1661</v>
      </c>
      <c r="M81" s="9" t="s">
        <v>1662</v>
      </c>
      <c r="N81" s="12">
        <v>-1587782000</v>
      </c>
      <c r="O81" s="9" t="s">
        <v>1585</v>
      </c>
    </row>
    <row r="82" spans="1:15" x14ac:dyDescent="0.25">
      <c r="A82" s="9" t="s">
        <v>520</v>
      </c>
      <c r="B82" s="10">
        <v>44286</v>
      </c>
      <c r="C82" s="11">
        <v>1</v>
      </c>
      <c r="D82" s="9" t="s">
        <v>521</v>
      </c>
      <c r="E82" s="11">
        <v>25496</v>
      </c>
      <c r="F82" s="9" t="s">
        <v>1660</v>
      </c>
      <c r="G82" s="9" t="s">
        <v>1581</v>
      </c>
      <c r="H82" s="9" t="s">
        <v>1582</v>
      </c>
      <c r="I82" s="9" t="s">
        <v>1583</v>
      </c>
      <c r="J82" s="10">
        <v>43921</v>
      </c>
      <c r="K82" s="10">
        <v>44286</v>
      </c>
      <c r="L82" s="9" t="s">
        <v>1661</v>
      </c>
      <c r="M82" s="9" t="s">
        <v>1662</v>
      </c>
      <c r="N82" s="12">
        <v>170449000</v>
      </c>
      <c r="O82" s="9" t="s">
        <v>1585</v>
      </c>
    </row>
    <row r="83" spans="1:15" x14ac:dyDescent="0.25">
      <c r="A83" s="9" t="s">
        <v>522</v>
      </c>
      <c r="B83" s="10">
        <v>44561</v>
      </c>
      <c r="C83" s="11">
        <v>1</v>
      </c>
      <c r="D83" s="9" t="s">
        <v>523</v>
      </c>
      <c r="E83" s="11">
        <v>18430</v>
      </c>
      <c r="F83" s="9" t="s">
        <v>1660</v>
      </c>
      <c r="G83" s="9" t="s">
        <v>1581</v>
      </c>
      <c r="H83" s="9" t="s">
        <v>1582</v>
      </c>
      <c r="I83" s="9" t="s">
        <v>1583</v>
      </c>
      <c r="J83" s="10">
        <v>44197</v>
      </c>
      <c r="K83" s="10">
        <v>44561</v>
      </c>
      <c r="L83" s="9" t="s">
        <v>1661</v>
      </c>
      <c r="M83" s="9" t="s">
        <v>1662</v>
      </c>
      <c r="N83" s="12">
        <v>5677000</v>
      </c>
      <c r="O83" s="9" t="s">
        <v>1585</v>
      </c>
    </row>
    <row r="84" spans="1:15" x14ac:dyDescent="0.25">
      <c r="A84" s="9" t="s">
        <v>524</v>
      </c>
      <c r="B84" s="10">
        <v>44561</v>
      </c>
      <c r="C84" s="11">
        <v>1</v>
      </c>
      <c r="D84" s="9" t="s">
        <v>525</v>
      </c>
      <c r="E84" s="11">
        <v>18538</v>
      </c>
      <c r="F84" s="9" t="s">
        <v>1660</v>
      </c>
      <c r="G84" s="9" t="s">
        <v>1581</v>
      </c>
      <c r="H84" s="9" t="s">
        <v>1582</v>
      </c>
      <c r="I84" s="9" t="s">
        <v>1583</v>
      </c>
      <c r="J84" s="10">
        <v>44197</v>
      </c>
      <c r="K84" s="10">
        <v>44561</v>
      </c>
      <c r="L84" s="9" t="s">
        <v>1661</v>
      </c>
      <c r="M84" s="9" t="s">
        <v>1662</v>
      </c>
      <c r="N84" s="12">
        <v>-4436000</v>
      </c>
      <c r="O84" s="9" t="s">
        <v>1585</v>
      </c>
    </row>
    <row r="85" spans="1:15" x14ac:dyDescent="0.25">
      <c r="A85" s="9" t="s">
        <v>526</v>
      </c>
      <c r="B85" s="10">
        <v>44561</v>
      </c>
      <c r="C85" s="11">
        <v>1</v>
      </c>
      <c r="D85" s="9" t="s">
        <v>527</v>
      </c>
      <c r="E85" s="11">
        <v>18554</v>
      </c>
      <c r="F85" s="9" t="s">
        <v>1660</v>
      </c>
      <c r="G85" s="9" t="s">
        <v>1581</v>
      </c>
      <c r="H85" s="9" t="s">
        <v>1582</v>
      </c>
      <c r="I85" s="9" t="s">
        <v>1583</v>
      </c>
      <c r="J85" s="10">
        <v>44197</v>
      </c>
      <c r="K85" s="10">
        <v>44561</v>
      </c>
      <c r="L85" s="9" t="s">
        <v>1663</v>
      </c>
      <c r="M85" s="9" t="s">
        <v>1662</v>
      </c>
      <c r="N85" s="12">
        <v>26604000</v>
      </c>
      <c r="O85" s="9" t="s">
        <v>1585</v>
      </c>
    </row>
    <row r="86" spans="1:15" x14ac:dyDescent="0.25">
      <c r="A86" s="9" t="s">
        <v>528</v>
      </c>
      <c r="B86" s="10">
        <v>44561</v>
      </c>
      <c r="C86" s="11">
        <v>1</v>
      </c>
      <c r="D86" s="9" t="s">
        <v>337</v>
      </c>
      <c r="E86" s="11">
        <v>19593</v>
      </c>
      <c r="F86" s="9" t="s">
        <v>1660</v>
      </c>
      <c r="G86" s="9" t="s">
        <v>1581</v>
      </c>
      <c r="H86" s="9" t="s">
        <v>1582</v>
      </c>
      <c r="I86" s="9" t="s">
        <v>1583</v>
      </c>
      <c r="J86" s="10">
        <v>44197</v>
      </c>
      <c r="K86" s="10">
        <v>44561</v>
      </c>
      <c r="L86" s="9" t="s">
        <v>1661</v>
      </c>
      <c r="M86" s="9" t="s">
        <v>1662</v>
      </c>
      <c r="N86" s="12">
        <v>4156000</v>
      </c>
      <c r="O86" s="9" t="s">
        <v>1585</v>
      </c>
    </row>
    <row r="87" spans="1:15" x14ac:dyDescent="0.25">
      <c r="A87" s="9" t="s">
        <v>529</v>
      </c>
      <c r="B87" s="10">
        <v>44561</v>
      </c>
      <c r="C87" s="11">
        <v>1</v>
      </c>
      <c r="D87" s="9" t="s">
        <v>530</v>
      </c>
      <c r="E87" s="11">
        <v>18236</v>
      </c>
      <c r="F87" s="9" t="s">
        <v>1660</v>
      </c>
      <c r="G87" s="9" t="s">
        <v>1581</v>
      </c>
      <c r="H87" s="9" t="s">
        <v>1582</v>
      </c>
      <c r="I87" s="9" t="s">
        <v>1583</v>
      </c>
      <c r="J87" s="10">
        <v>44197</v>
      </c>
      <c r="K87" s="10">
        <v>44561</v>
      </c>
      <c r="L87" s="9" t="s">
        <v>1661</v>
      </c>
      <c r="M87" s="9" t="s">
        <v>1662</v>
      </c>
      <c r="N87" s="12">
        <v>-399000</v>
      </c>
      <c r="O87" s="9" t="s">
        <v>1585</v>
      </c>
    </row>
    <row r="88" spans="1:15" x14ac:dyDescent="0.25">
      <c r="A88" s="9" t="s">
        <v>531</v>
      </c>
      <c r="B88" s="10">
        <v>44561</v>
      </c>
      <c r="C88" s="11">
        <v>1</v>
      </c>
      <c r="D88" s="9" t="s">
        <v>339</v>
      </c>
      <c r="E88" s="11">
        <v>17892</v>
      </c>
      <c r="F88" s="9" t="s">
        <v>1660</v>
      </c>
      <c r="G88" s="9" t="s">
        <v>1581</v>
      </c>
      <c r="H88" s="9" t="s">
        <v>1582</v>
      </c>
      <c r="I88" s="9" t="s">
        <v>1583</v>
      </c>
      <c r="J88" s="10">
        <v>44197</v>
      </c>
      <c r="K88" s="10">
        <v>44561</v>
      </c>
      <c r="L88" s="9" t="s">
        <v>1661</v>
      </c>
      <c r="M88" s="9" t="s">
        <v>1662</v>
      </c>
      <c r="N88" s="12">
        <v>271732000</v>
      </c>
      <c r="O88" s="9" t="s">
        <v>1585</v>
      </c>
    </row>
    <row r="89" spans="1:15" x14ac:dyDescent="0.25">
      <c r="A89" s="9" t="s">
        <v>532</v>
      </c>
      <c r="B89" s="10">
        <v>44561</v>
      </c>
      <c r="C89" s="11">
        <v>2</v>
      </c>
      <c r="D89" s="9" t="s">
        <v>82</v>
      </c>
      <c r="E89" s="11">
        <v>17884</v>
      </c>
      <c r="F89" s="9" t="s">
        <v>1660</v>
      </c>
      <c r="G89" s="9" t="s">
        <v>1581</v>
      </c>
      <c r="H89" s="9" t="s">
        <v>1582</v>
      </c>
      <c r="I89" s="9" t="s">
        <v>1583</v>
      </c>
      <c r="J89" s="10">
        <v>44197</v>
      </c>
      <c r="K89" s="10">
        <v>44561</v>
      </c>
      <c r="L89" s="9" t="s">
        <v>1661</v>
      </c>
      <c r="M89" s="9" t="s">
        <v>1662</v>
      </c>
      <c r="N89" s="12">
        <v>-108000</v>
      </c>
      <c r="O89" s="9" t="s">
        <v>1585</v>
      </c>
    </row>
    <row r="90" spans="1:15" x14ac:dyDescent="0.25">
      <c r="A90" s="9" t="s">
        <v>533</v>
      </c>
      <c r="B90" s="10">
        <v>44561</v>
      </c>
      <c r="C90" s="11">
        <v>2</v>
      </c>
      <c r="D90" s="9" t="s">
        <v>534</v>
      </c>
      <c r="E90" s="11">
        <v>18406</v>
      </c>
      <c r="F90" s="9" t="s">
        <v>1660</v>
      </c>
      <c r="G90" s="9" t="s">
        <v>1581</v>
      </c>
      <c r="H90" s="9" t="s">
        <v>1582</v>
      </c>
      <c r="I90" s="9" t="s">
        <v>1583</v>
      </c>
      <c r="J90" s="10">
        <v>44197</v>
      </c>
      <c r="K90" s="10">
        <v>44561</v>
      </c>
      <c r="L90" s="9" t="s">
        <v>1661</v>
      </c>
      <c r="M90" s="9" t="s">
        <v>1662</v>
      </c>
      <c r="N90" s="12">
        <v>1046000</v>
      </c>
      <c r="O90" s="9" t="s">
        <v>1585</v>
      </c>
    </row>
    <row r="91" spans="1:15" x14ac:dyDescent="0.25">
      <c r="A91" s="9" t="s">
        <v>535</v>
      </c>
      <c r="B91" s="10">
        <v>44561</v>
      </c>
      <c r="C91" s="11">
        <v>1</v>
      </c>
      <c r="D91" s="9" t="s">
        <v>536</v>
      </c>
      <c r="E91" s="11">
        <v>18066</v>
      </c>
      <c r="F91" s="9" t="s">
        <v>1660</v>
      </c>
      <c r="G91" s="9" t="s">
        <v>1581</v>
      </c>
      <c r="H91" s="9" t="s">
        <v>1582</v>
      </c>
      <c r="I91" s="9" t="s">
        <v>1583</v>
      </c>
      <c r="J91" s="10">
        <v>44197</v>
      </c>
      <c r="K91" s="10">
        <v>44561</v>
      </c>
      <c r="L91" s="9" t="s">
        <v>1661</v>
      </c>
      <c r="M91" s="9" t="s">
        <v>1662</v>
      </c>
      <c r="N91" s="12">
        <v>-64000</v>
      </c>
      <c r="O91" s="9" t="s">
        <v>1585</v>
      </c>
    </row>
    <row r="92" spans="1:15" x14ac:dyDescent="0.25">
      <c r="A92" s="9" t="s">
        <v>537</v>
      </c>
      <c r="B92" s="10">
        <v>44561</v>
      </c>
      <c r="C92" s="11">
        <v>1</v>
      </c>
      <c r="D92" s="9" t="s">
        <v>215</v>
      </c>
      <c r="E92" s="11">
        <v>17965</v>
      </c>
      <c r="F92" s="9" t="s">
        <v>1660</v>
      </c>
      <c r="G92" s="9" t="s">
        <v>1581</v>
      </c>
      <c r="H92" s="9" t="s">
        <v>1582</v>
      </c>
      <c r="I92" s="9" t="s">
        <v>1583</v>
      </c>
      <c r="J92" s="10">
        <v>44197</v>
      </c>
      <c r="K92" s="10">
        <v>44561</v>
      </c>
      <c r="L92" s="9" t="s">
        <v>1661</v>
      </c>
      <c r="M92" s="9" t="s">
        <v>1662</v>
      </c>
      <c r="N92" s="12">
        <v>-88000</v>
      </c>
      <c r="O92" s="9" t="s">
        <v>1585</v>
      </c>
    </row>
    <row r="93" spans="1:15" x14ac:dyDescent="0.25">
      <c r="A93" s="9" t="s">
        <v>538</v>
      </c>
      <c r="B93" s="10">
        <v>44561</v>
      </c>
      <c r="C93" s="11">
        <v>1</v>
      </c>
      <c r="D93" s="9" t="s">
        <v>143</v>
      </c>
      <c r="E93" s="11">
        <v>17973</v>
      </c>
      <c r="F93" s="9" t="s">
        <v>1660</v>
      </c>
      <c r="G93" s="9" t="s">
        <v>1581</v>
      </c>
      <c r="H93" s="9" t="s">
        <v>1582</v>
      </c>
      <c r="I93" s="9" t="s">
        <v>1583</v>
      </c>
      <c r="J93" s="10">
        <v>44197</v>
      </c>
      <c r="K93" s="10">
        <v>44561</v>
      </c>
      <c r="L93" s="9" t="s">
        <v>1661</v>
      </c>
      <c r="M93" s="9" t="s">
        <v>1662</v>
      </c>
      <c r="N93" s="12">
        <v>-489125000</v>
      </c>
      <c r="O93" s="9" t="s">
        <v>1585</v>
      </c>
    </row>
    <row r="94" spans="1:15" x14ac:dyDescent="0.25">
      <c r="A94" s="9" t="s">
        <v>539</v>
      </c>
      <c r="B94" s="10">
        <v>44561</v>
      </c>
      <c r="C94" s="11">
        <v>1</v>
      </c>
      <c r="D94" s="9" t="s">
        <v>97</v>
      </c>
      <c r="E94" s="11">
        <v>18821</v>
      </c>
      <c r="F94" s="9" t="s">
        <v>1660</v>
      </c>
      <c r="G94" s="9" t="s">
        <v>1581</v>
      </c>
      <c r="H94" s="9" t="s">
        <v>1582</v>
      </c>
      <c r="I94" s="9" t="s">
        <v>1583</v>
      </c>
      <c r="J94" s="10">
        <v>44197</v>
      </c>
      <c r="K94" s="10">
        <v>44561</v>
      </c>
      <c r="L94" s="9" t="s">
        <v>1661</v>
      </c>
      <c r="M94" s="9" t="s">
        <v>1662</v>
      </c>
      <c r="N94" s="12">
        <v>695631000</v>
      </c>
      <c r="O94" s="9" t="s">
        <v>1585</v>
      </c>
    </row>
    <row r="95" spans="1:15" x14ac:dyDescent="0.25">
      <c r="A95" s="9" t="s">
        <v>540</v>
      </c>
      <c r="B95" s="10">
        <v>44561</v>
      </c>
      <c r="C95" s="11">
        <v>1</v>
      </c>
      <c r="D95" s="9" t="s">
        <v>541</v>
      </c>
      <c r="E95" s="11">
        <v>22454</v>
      </c>
      <c r="F95" s="9" t="s">
        <v>1660</v>
      </c>
      <c r="G95" s="9" t="s">
        <v>1581</v>
      </c>
      <c r="H95" s="9" t="s">
        <v>1582</v>
      </c>
      <c r="I95" s="9" t="s">
        <v>1583</v>
      </c>
      <c r="J95" s="10">
        <v>44197</v>
      </c>
      <c r="K95" s="10">
        <v>44561</v>
      </c>
      <c r="L95" s="9" t="s">
        <v>1661</v>
      </c>
      <c r="M95" s="9" t="s">
        <v>1662</v>
      </c>
      <c r="N95" s="12">
        <v>-64091000</v>
      </c>
      <c r="O95" s="9" t="s">
        <v>1585</v>
      </c>
    </row>
    <row r="96" spans="1:15" x14ac:dyDescent="0.25">
      <c r="A96" s="9" t="s">
        <v>542</v>
      </c>
      <c r="B96" s="10">
        <v>44561</v>
      </c>
      <c r="C96" s="11">
        <v>1</v>
      </c>
      <c r="D96" s="9" t="s">
        <v>242</v>
      </c>
      <c r="E96" s="11">
        <v>20575</v>
      </c>
      <c r="F96" s="9" t="s">
        <v>1660</v>
      </c>
      <c r="G96" s="9" t="s">
        <v>1581</v>
      </c>
      <c r="H96" s="9" t="s">
        <v>1582</v>
      </c>
      <c r="I96" s="9" t="s">
        <v>1583</v>
      </c>
      <c r="J96" s="10">
        <v>44197</v>
      </c>
      <c r="K96" s="10">
        <v>44561</v>
      </c>
      <c r="L96" s="9" t="s">
        <v>1661</v>
      </c>
      <c r="M96" s="9" t="s">
        <v>1662</v>
      </c>
      <c r="N96" s="12">
        <v>20486561000</v>
      </c>
      <c r="O96" s="9" t="s">
        <v>1585</v>
      </c>
    </row>
    <row r="97" spans="1:15" x14ac:dyDescent="0.25">
      <c r="A97" s="9" t="s">
        <v>543</v>
      </c>
      <c r="B97" s="10">
        <v>44561</v>
      </c>
      <c r="C97" s="11">
        <v>2</v>
      </c>
      <c r="D97" s="9" t="s">
        <v>68</v>
      </c>
      <c r="E97" s="11">
        <v>19771</v>
      </c>
      <c r="F97" s="9" t="s">
        <v>1660</v>
      </c>
      <c r="G97" s="9" t="s">
        <v>1581</v>
      </c>
      <c r="H97" s="9" t="s">
        <v>1582</v>
      </c>
      <c r="I97" s="9" t="s">
        <v>1583</v>
      </c>
      <c r="J97" s="10">
        <v>44197</v>
      </c>
      <c r="K97" s="10">
        <v>44561</v>
      </c>
      <c r="L97" s="9" t="s">
        <v>1661</v>
      </c>
      <c r="M97" s="9" t="s">
        <v>1662</v>
      </c>
      <c r="N97" s="12">
        <v>-158567000</v>
      </c>
      <c r="O97" s="9" t="s">
        <v>1585</v>
      </c>
    </row>
    <row r="98" spans="1:15" x14ac:dyDescent="0.25">
      <c r="A98" s="9" t="s">
        <v>544</v>
      </c>
      <c r="B98" s="10">
        <v>44561</v>
      </c>
      <c r="C98" s="11">
        <v>1</v>
      </c>
      <c r="D98" s="9" t="s">
        <v>226</v>
      </c>
      <c r="E98" s="11">
        <v>21431</v>
      </c>
      <c r="F98" s="9" t="s">
        <v>1660</v>
      </c>
      <c r="G98" s="9" t="s">
        <v>1581</v>
      </c>
      <c r="H98" s="9" t="s">
        <v>1582</v>
      </c>
      <c r="I98" s="9" t="s">
        <v>1583</v>
      </c>
      <c r="J98" s="10">
        <v>44197</v>
      </c>
      <c r="K98" s="10">
        <v>44561</v>
      </c>
      <c r="L98" s="9" t="s">
        <v>1661</v>
      </c>
      <c r="M98" s="9" t="s">
        <v>1662</v>
      </c>
      <c r="N98" s="12">
        <v>1330208000</v>
      </c>
      <c r="O98" s="9" t="s">
        <v>1585</v>
      </c>
    </row>
    <row r="99" spans="1:15" x14ac:dyDescent="0.25">
      <c r="A99" s="9" t="s">
        <v>545</v>
      </c>
      <c r="B99" s="10">
        <v>44561</v>
      </c>
      <c r="C99" s="11">
        <v>1</v>
      </c>
      <c r="D99" s="9" t="s">
        <v>546</v>
      </c>
      <c r="E99" s="11">
        <v>20478</v>
      </c>
      <c r="F99" s="9" t="s">
        <v>1660</v>
      </c>
      <c r="G99" s="9" t="s">
        <v>1581</v>
      </c>
      <c r="H99" s="9" t="s">
        <v>1582</v>
      </c>
      <c r="I99" s="9" t="s">
        <v>1583</v>
      </c>
      <c r="J99" s="10">
        <v>44197</v>
      </c>
      <c r="K99" s="10">
        <v>44561</v>
      </c>
      <c r="L99" s="9" t="s">
        <v>1661</v>
      </c>
      <c r="M99" s="9" t="s">
        <v>1662</v>
      </c>
      <c r="N99" s="12">
        <v>-127235000</v>
      </c>
      <c r="O99" s="9" t="s">
        <v>1585</v>
      </c>
    </row>
    <row r="100" spans="1:15" x14ac:dyDescent="0.25">
      <c r="A100" s="9" t="s">
        <v>547</v>
      </c>
      <c r="B100" s="10">
        <v>44561</v>
      </c>
      <c r="C100" s="11">
        <v>1</v>
      </c>
      <c r="D100" s="9" t="s">
        <v>317</v>
      </c>
      <c r="E100" s="11">
        <v>18333</v>
      </c>
      <c r="F100" s="9" t="s">
        <v>1660</v>
      </c>
      <c r="G100" s="9" t="s">
        <v>1581</v>
      </c>
      <c r="H100" s="9" t="s">
        <v>1588</v>
      </c>
      <c r="I100" s="9" t="s">
        <v>1583</v>
      </c>
      <c r="J100" s="10">
        <v>44197</v>
      </c>
      <c r="K100" s="10">
        <v>44561</v>
      </c>
      <c r="L100" s="9" t="s">
        <v>1661</v>
      </c>
      <c r="M100" s="9" t="s">
        <v>1662</v>
      </c>
      <c r="N100" s="12">
        <v>-125039000</v>
      </c>
      <c r="O100" s="9" t="s">
        <v>1585</v>
      </c>
    </row>
    <row r="101" spans="1:15" x14ac:dyDescent="0.25">
      <c r="A101" s="9" t="s">
        <v>548</v>
      </c>
      <c r="B101" s="10">
        <v>44561</v>
      </c>
      <c r="C101" s="11">
        <v>1</v>
      </c>
      <c r="D101" s="9" t="s">
        <v>329</v>
      </c>
      <c r="E101" s="11">
        <v>18368</v>
      </c>
      <c r="F101" s="9" t="s">
        <v>1660</v>
      </c>
      <c r="G101" s="9" t="s">
        <v>1581</v>
      </c>
      <c r="H101" s="9" t="s">
        <v>1582</v>
      </c>
      <c r="I101" s="9" t="s">
        <v>1583</v>
      </c>
      <c r="J101" s="10">
        <v>44197</v>
      </c>
      <c r="K101" s="10">
        <v>44561</v>
      </c>
      <c r="L101" s="9" t="s">
        <v>1661</v>
      </c>
      <c r="M101" s="9" t="s">
        <v>1662</v>
      </c>
      <c r="N101" s="12">
        <v>-8800000</v>
      </c>
      <c r="O101" s="9" t="s">
        <v>1585</v>
      </c>
    </row>
    <row r="102" spans="1:15" x14ac:dyDescent="0.25">
      <c r="A102" s="9" t="s">
        <v>549</v>
      </c>
      <c r="B102" s="10">
        <v>44561</v>
      </c>
      <c r="C102" s="11">
        <v>1</v>
      </c>
      <c r="D102" s="9" t="s">
        <v>166</v>
      </c>
      <c r="E102" s="11">
        <v>18376</v>
      </c>
      <c r="F102" s="9" t="s">
        <v>1660</v>
      </c>
      <c r="G102" s="9" t="s">
        <v>1581</v>
      </c>
      <c r="H102" s="9" t="s">
        <v>1582</v>
      </c>
      <c r="I102" s="9" t="s">
        <v>1583</v>
      </c>
      <c r="J102" s="10">
        <v>44197</v>
      </c>
      <c r="K102" s="10">
        <v>44561</v>
      </c>
      <c r="L102" s="9" t="s">
        <v>1661</v>
      </c>
      <c r="M102" s="9" t="s">
        <v>1662</v>
      </c>
      <c r="N102" s="12">
        <v>3018599000</v>
      </c>
      <c r="O102" s="9" t="s">
        <v>1585</v>
      </c>
    </row>
    <row r="103" spans="1:15" x14ac:dyDescent="0.25">
      <c r="A103" s="9" t="s">
        <v>550</v>
      </c>
      <c r="B103" s="10">
        <v>44561</v>
      </c>
      <c r="C103" s="11">
        <v>1</v>
      </c>
      <c r="D103" s="9" t="s">
        <v>370</v>
      </c>
      <c r="E103" s="11">
        <v>19330</v>
      </c>
      <c r="F103" s="9" t="s">
        <v>1660</v>
      </c>
      <c r="G103" s="9" t="s">
        <v>1581</v>
      </c>
      <c r="H103" s="9" t="s">
        <v>1582</v>
      </c>
      <c r="I103" s="9" t="s">
        <v>1583</v>
      </c>
      <c r="J103" s="10">
        <v>44197</v>
      </c>
      <c r="K103" s="10">
        <v>44561</v>
      </c>
      <c r="L103" s="9" t="s">
        <v>1661</v>
      </c>
      <c r="M103" s="9" t="s">
        <v>1662</v>
      </c>
      <c r="N103" s="12">
        <v>10552000</v>
      </c>
      <c r="O103" s="9" t="s">
        <v>1585</v>
      </c>
    </row>
    <row r="104" spans="1:15" x14ac:dyDescent="0.25">
      <c r="A104" s="9" t="s">
        <v>551</v>
      </c>
      <c r="B104" s="10">
        <v>44561</v>
      </c>
      <c r="C104" s="11">
        <v>1</v>
      </c>
      <c r="D104" s="9" t="s">
        <v>552</v>
      </c>
      <c r="E104" s="11">
        <v>23167</v>
      </c>
      <c r="F104" s="9" t="s">
        <v>1660</v>
      </c>
      <c r="G104" s="9" t="s">
        <v>1581</v>
      </c>
      <c r="H104" s="9" t="s">
        <v>1582</v>
      </c>
      <c r="I104" s="9" t="s">
        <v>1583</v>
      </c>
      <c r="J104" s="10">
        <v>44197</v>
      </c>
      <c r="K104" s="10">
        <v>44561</v>
      </c>
      <c r="L104" s="9" t="s">
        <v>1661</v>
      </c>
      <c r="M104" s="9" t="s">
        <v>1662</v>
      </c>
      <c r="N104" s="12">
        <v>185974000</v>
      </c>
      <c r="O104" s="9" t="s">
        <v>1585</v>
      </c>
    </row>
    <row r="105" spans="1:15" x14ac:dyDescent="0.25">
      <c r="A105" s="9" t="s">
        <v>553</v>
      </c>
      <c r="B105" s="10">
        <v>44561</v>
      </c>
      <c r="C105" s="11">
        <v>1</v>
      </c>
      <c r="D105" s="9" t="s">
        <v>155</v>
      </c>
      <c r="E105" s="11">
        <v>21849</v>
      </c>
      <c r="F105" s="9" t="s">
        <v>1660</v>
      </c>
      <c r="G105" s="9" t="s">
        <v>1581</v>
      </c>
      <c r="H105" s="9" t="s">
        <v>1582</v>
      </c>
      <c r="I105" s="9" t="s">
        <v>1583</v>
      </c>
      <c r="J105" s="10">
        <v>44197</v>
      </c>
      <c r="K105" s="10">
        <v>44561</v>
      </c>
      <c r="L105" s="9" t="s">
        <v>1661</v>
      </c>
      <c r="M105" s="9" t="s">
        <v>1662</v>
      </c>
      <c r="N105" s="12">
        <v>136108000</v>
      </c>
      <c r="O105" s="9" t="s">
        <v>1585</v>
      </c>
    </row>
    <row r="106" spans="1:15" x14ac:dyDescent="0.25">
      <c r="A106" s="9" t="s">
        <v>554</v>
      </c>
      <c r="B106" s="10">
        <v>44561</v>
      </c>
      <c r="C106" s="11">
        <v>2</v>
      </c>
      <c r="D106" s="9" t="s">
        <v>198</v>
      </c>
      <c r="E106" s="11">
        <v>20010</v>
      </c>
      <c r="F106" s="9" t="s">
        <v>1660</v>
      </c>
      <c r="G106" s="9" t="s">
        <v>1581</v>
      </c>
      <c r="H106" s="9" t="s">
        <v>1582</v>
      </c>
      <c r="I106" s="9" t="s">
        <v>1583</v>
      </c>
      <c r="J106" s="10">
        <v>44197</v>
      </c>
      <c r="K106" s="10">
        <v>44561</v>
      </c>
      <c r="L106" s="9" t="s">
        <v>1661</v>
      </c>
      <c r="M106" s="9" t="s">
        <v>1662</v>
      </c>
      <c r="N106" s="12">
        <v>3694527000</v>
      </c>
      <c r="O106" s="9" t="s">
        <v>1585</v>
      </c>
    </row>
    <row r="107" spans="1:15" x14ac:dyDescent="0.25">
      <c r="A107" s="9" t="s">
        <v>555</v>
      </c>
      <c r="B107" s="10">
        <v>44561</v>
      </c>
      <c r="C107" s="11">
        <v>1</v>
      </c>
      <c r="D107" s="9" t="s">
        <v>174</v>
      </c>
      <c r="E107" s="11">
        <v>18597</v>
      </c>
      <c r="F107" s="9" t="s">
        <v>1660</v>
      </c>
      <c r="G107" s="9" t="s">
        <v>1581</v>
      </c>
      <c r="H107" s="9" t="s">
        <v>1582</v>
      </c>
      <c r="I107" s="9" t="s">
        <v>1583</v>
      </c>
      <c r="J107" s="10">
        <v>44197</v>
      </c>
      <c r="K107" s="10">
        <v>44561</v>
      </c>
      <c r="L107" s="9" t="s">
        <v>1661</v>
      </c>
      <c r="M107" s="9" t="s">
        <v>1662</v>
      </c>
      <c r="N107" s="12">
        <v>-4818000</v>
      </c>
      <c r="O107" s="9" t="s">
        <v>1585</v>
      </c>
    </row>
    <row r="108" spans="1:15" x14ac:dyDescent="0.25">
      <c r="A108" s="9" t="s">
        <v>556</v>
      </c>
      <c r="B108" s="10">
        <v>44561</v>
      </c>
      <c r="C108" s="11">
        <v>3</v>
      </c>
      <c r="D108" s="9" t="s">
        <v>557</v>
      </c>
      <c r="E108" s="11">
        <v>25780</v>
      </c>
      <c r="F108" s="9" t="s">
        <v>1660</v>
      </c>
      <c r="G108" s="9" t="s">
        <v>1581</v>
      </c>
      <c r="H108" s="9" t="s">
        <v>1582</v>
      </c>
      <c r="I108" s="9" t="s">
        <v>1583</v>
      </c>
      <c r="J108" s="10">
        <v>44197</v>
      </c>
      <c r="K108" s="10">
        <v>44561</v>
      </c>
      <c r="L108" s="9" t="s">
        <v>1661</v>
      </c>
      <c r="M108" s="9" t="s">
        <v>1662</v>
      </c>
      <c r="N108" s="12">
        <v>176899000</v>
      </c>
      <c r="O108" s="9" t="s">
        <v>1585</v>
      </c>
    </row>
    <row r="109" spans="1:15" x14ac:dyDescent="0.25">
      <c r="A109" s="9" t="s">
        <v>558</v>
      </c>
      <c r="B109" s="10">
        <v>44561</v>
      </c>
      <c r="C109" s="11">
        <v>1</v>
      </c>
      <c r="D109" s="9" t="s">
        <v>252</v>
      </c>
      <c r="E109" s="11">
        <v>19879</v>
      </c>
      <c r="F109" s="9" t="s">
        <v>1660</v>
      </c>
      <c r="G109" s="9" t="s">
        <v>1581</v>
      </c>
      <c r="H109" s="9" t="s">
        <v>1582</v>
      </c>
      <c r="I109" s="9" t="s">
        <v>1583</v>
      </c>
      <c r="J109" s="10">
        <v>44197</v>
      </c>
      <c r="K109" s="10">
        <v>44561</v>
      </c>
      <c r="L109" s="9" t="s">
        <v>1661</v>
      </c>
      <c r="M109" s="9" t="s">
        <v>1662</v>
      </c>
      <c r="N109" s="12">
        <v>397945000</v>
      </c>
      <c r="O109" s="9" t="s">
        <v>1585</v>
      </c>
    </row>
    <row r="110" spans="1:15" x14ac:dyDescent="0.25">
      <c r="A110" s="9" t="s">
        <v>559</v>
      </c>
      <c r="B110" s="10">
        <v>44561</v>
      </c>
      <c r="C110" s="11">
        <v>2</v>
      </c>
      <c r="D110" s="9" t="s">
        <v>193</v>
      </c>
      <c r="E110" s="11">
        <v>14605</v>
      </c>
      <c r="F110" s="9" t="s">
        <v>1660</v>
      </c>
      <c r="G110" s="9" t="s">
        <v>1581</v>
      </c>
      <c r="H110" s="9" t="s">
        <v>1582</v>
      </c>
      <c r="I110" s="9" t="s">
        <v>1583</v>
      </c>
      <c r="J110" s="10">
        <v>44197</v>
      </c>
      <c r="K110" s="10">
        <v>44561</v>
      </c>
      <c r="L110" s="9" t="s">
        <v>1661</v>
      </c>
      <c r="M110" s="9" t="s">
        <v>1662</v>
      </c>
      <c r="N110" s="12">
        <v>1133395000</v>
      </c>
      <c r="O110" s="9" t="s">
        <v>1585</v>
      </c>
    </row>
    <row r="111" spans="1:15" x14ac:dyDescent="0.25">
      <c r="A111" s="9" t="s">
        <v>560</v>
      </c>
      <c r="B111" s="10">
        <v>44561</v>
      </c>
      <c r="C111" s="11">
        <v>1</v>
      </c>
      <c r="D111" s="9" t="s">
        <v>561</v>
      </c>
      <c r="E111" s="11">
        <v>26476</v>
      </c>
      <c r="F111" s="9" t="s">
        <v>1660</v>
      </c>
      <c r="G111" s="9" t="s">
        <v>1581</v>
      </c>
      <c r="H111" s="9" t="s">
        <v>1582</v>
      </c>
      <c r="I111" s="9" t="s">
        <v>1583</v>
      </c>
      <c r="J111" s="10">
        <v>44197</v>
      </c>
      <c r="K111" s="10">
        <v>44561</v>
      </c>
      <c r="L111" s="9" t="s">
        <v>1661</v>
      </c>
      <c r="M111" s="9" t="s">
        <v>1662</v>
      </c>
      <c r="N111" s="12">
        <v>-52106000</v>
      </c>
      <c r="O111" s="9" t="s">
        <v>1585</v>
      </c>
    </row>
    <row r="112" spans="1:15" x14ac:dyDescent="0.25">
      <c r="A112" s="9" t="s">
        <v>562</v>
      </c>
      <c r="B112" s="10">
        <v>44561</v>
      </c>
      <c r="C112" s="11">
        <v>1</v>
      </c>
      <c r="D112" s="9" t="s">
        <v>563</v>
      </c>
      <c r="E112" s="11">
        <v>20001</v>
      </c>
      <c r="F112" s="9" t="s">
        <v>1660</v>
      </c>
      <c r="G112" s="9" t="s">
        <v>1581</v>
      </c>
      <c r="H112" s="9" t="s">
        <v>1582</v>
      </c>
      <c r="I112" s="9" t="s">
        <v>1583</v>
      </c>
      <c r="J112" s="10">
        <v>44197</v>
      </c>
      <c r="K112" s="10">
        <v>44561</v>
      </c>
      <c r="L112" s="9" t="s">
        <v>1661</v>
      </c>
      <c r="M112" s="9" t="s">
        <v>1662</v>
      </c>
      <c r="N112" s="12">
        <v>3537000</v>
      </c>
      <c r="O112" s="9" t="s">
        <v>1585</v>
      </c>
    </row>
    <row r="113" spans="1:15" x14ac:dyDescent="0.25">
      <c r="A113" s="9" t="s">
        <v>564</v>
      </c>
      <c r="B113" s="10">
        <v>44561</v>
      </c>
      <c r="C113" s="11">
        <v>1</v>
      </c>
      <c r="D113" s="9" t="s">
        <v>234</v>
      </c>
      <c r="E113" s="11">
        <v>18775</v>
      </c>
      <c r="F113" s="9" t="s">
        <v>1660</v>
      </c>
      <c r="G113" s="9" t="s">
        <v>1581</v>
      </c>
      <c r="H113" s="9" t="s">
        <v>1582</v>
      </c>
      <c r="I113" s="9" t="s">
        <v>1583</v>
      </c>
      <c r="J113" s="10">
        <v>44197</v>
      </c>
      <c r="K113" s="10">
        <v>44561</v>
      </c>
      <c r="L113" s="9" t="s">
        <v>1661</v>
      </c>
      <c r="M113" s="9" t="s">
        <v>1662</v>
      </c>
      <c r="N113" s="12">
        <v>-177770000</v>
      </c>
      <c r="O113" s="9" t="s">
        <v>1585</v>
      </c>
    </row>
    <row r="114" spans="1:15" x14ac:dyDescent="0.25">
      <c r="A114" s="9" t="s">
        <v>565</v>
      </c>
      <c r="B114" s="10">
        <v>44561</v>
      </c>
      <c r="C114" s="11">
        <v>1</v>
      </c>
      <c r="D114" s="9" t="s">
        <v>566</v>
      </c>
      <c r="E114" s="11">
        <v>18759</v>
      </c>
      <c r="F114" s="9" t="s">
        <v>1660</v>
      </c>
      <c r="G114" s="9" t="s">
        <v>1581</v>
      </c>
      <c r="H114" s="9" t="s">
        <v>1582</v>
      </c>
      <c r="I114" s="9" t="s">
        <v>1583</v>
      </c>
      <c r="J114" s="10">
        <v>44197</v>
      </c>
      <c r="K114" s="10">
        <v>44561</v>
      </c>
      <c r="L114" s="9" t="s">
        <v>1661</v>
      </c>
      <c r="M114" s="9" t="s">
        <v>1662</v>
      </c>
      <c r="N114" s="12">
        <v>3877000</v>
      </c>
      <c r="O114" s="9" t="s">
        <v>1585</v>
      </c>
    </row>
    <row r="115" spans="1:15" x14ac:dyDescent="0.25">
      <c r="A115" s="9" t="s">
        <v>567</v>
      </c>
      <c r="B115" s="10">
        <v>44561</v>
      </c>
      <c r="C115" s="11">
        <v>1</v>
      </c>
      <c r="D115" s="9" t="s">
        <v>365</v>
      </c>
      <c r="E115" s="11">
        <v>19852</v>
      </c>
      <c r="F115" s="9" t="s">
        <v>1660</v>
      </c>
      <c r="G115" s="9" t="s">
        <v>1581</v>
      </c>
      <c r="H115" s="9" t="s">
        <v>1582</v>
      </c>
      <c r="I115" s="9" t="s">
        <v>1583</v>
      </c>
      <c r="J115" s="10">
        <v>44197</v>
      </c>
      <c r="K115" s="10">
        <v>44561</v>
      </c>
      <c r="L115" s="9" t="s">
        <v>1661</v>
      </c>
      <c r="M115" s="9" t="s">
        <v>1662</v>
      </c>
      <c r="N115" s="12">
        <v>490879000</v>
      </c>
      <c r="O115" s="9" t="s">
        <v>1585</v>
      </c>
    </row>
    <row r="116" spans="1:15" x14ac:dyDescent="0.25">
      <c r="A116" s="9" t="s">
        <v>568</v>
      </c>
      <c r="B116" s="10">
        <v>44561</v>
      </c>
      <c r="C116" s="11">
        <v>1</v>
      </c>
      <c r="D116" s="9" t="s">
        <v>569</v>
      </c>
      <c r="E116" s="11">
        <v>26093</v>
      </c>
      <c r="F116" s="9" t="s">
        <v>1660</v>
      </c>
      <c r="G116" s="9" t="s">
        <v>1581</v>
      </c>
      <c r="H116" s="9" t="s">
        <v>1582</v>
      </c>
      <c r="I116" s="9" t="s">
        <v>1583</v>
      </c>
      <c r="J116" s="10">
        <v>44197</v>
      </c>
      <c r="K116" s="10">
        <v>44561</v>
      </c>
      <c r="L116" s="9" t="s">
        <v>1661</v>
      </c>
      <c r="M116" s="9" t="s">
        <v>1662</v>
      </c>
      <c r="N116" s="12">
        <v>-74517000</v>
      </c>
      <c r="O116" s="9" t="s">
        <v>1585</v>
      </c>
    </row>
    <row r="117" spans="1:15" x14ac:dyDescent="0.25">
      <c r="A117" s="9" t="s">
        <v>570</v>
      </c>
      <c r="B117" s="10">
        <v>44561</v>
      </c>
      <c r="C117" s="11">
        <v>1</v>
      </c>
      <c r="D117" s="9" t="s">
        <v>571</v>
      </c>
      <c r="E117" s="11">
        <v>24490</v>
      </c>
      <c r="F117" s="9" t="s">
        <v>1660</v>
      </c>
      <c r="G117" s="9" t="s">
        <v>1581</v>
      </c>
      <c r="H117" s="9" t="s">
        <v>1582</v>
      </c>
      <c r="I117" s="9" t="s">
        <v>1583</v>
      </c>
      <c r="J117" s="10">
        <v>44197</v>
      </c>
      <c r="K117" s="10">
        <v>44561</v>
      </c>
      <c r="L117" s="9" t="s">
        <v>1661</v>
      </c>
      <c r="M117" s="9" t="s">
        <v>1662</v>
      </c>
      <c r="N117" s="12">
        <v>172428000</v>
      </c>
      <c r="O117" s="9" t="s">
        <v>1585</v>
      </c>
    </row>
    <row r="118" spans="1:15" x14ac:dyDescent="0.25">
      <c r="A118" s="9" t="s">
        <v>572</v>
      </c>
      <c r="B118" s="10">
        <v>44561</v>
      </c>
      <c r="C118" s="11">
        <v>1</v>
      </c>
      <c r="D118" s="9" t="s">
        <v>573</v>
      </c>
      <c r="E118" s="11">
        <v>26883</v>
      </c>
      <c r="F118" s="9" t="s">
        <v>1660</v>
      </c>
      <c r="G118" s="9" t="s">
        <v>1581</v>
      </c>
      <c r="H118" s="9" t="s">
        <v>1582</v>
      </c>
      <c r="I118" s="9" t="s">
        <v>1583</v>
      </c>
      <c r="J118" s="10">
        <v>44197</v>
      </c>
      <c r="K118" s="10">
        <v>44561</v>
      </c>
      <c r="L118" s="9" t="s">
        <v>1661</v>
      </c>
      <c r="M118" s="9" t="s">
        <v>1662</v>
      </c>
      <c r="N118" s="12">
        <v>41132000</v>
      </c>
      <c r="O118" s="9" t="s">
        <v>1585</v>
      </c>
    </row>
    <row r="119" spans="1:15" x14ac:dyDescent="0.25">
      <c r="A119" s="9" t="s">
        <v>574</v>
      </c>
      <c r="B119" s="10">
        <v>44561</v>
      </c>
      <c r="C119" s="11">
        <v>1</v>
      </c>
      <c r="D119" s="9" t="s">
        <v>87</v>
      </c>
      <c r="E119" s="11">
        <v>18724</v>
      </c>
      <c r="F119" s="9" t="s">
        <v>1660</v>
      </c>
      <c r="G119" s="9" t="s">
        <v>1581</v>
      </c>
      <c r="H119" s="9" t="s">
        <v>1582</v>
      </c>
      <c r="I119" s="9" t="s">
        <v>1583</v>
      </c>
      <c r="J119" s="10">
        <v>44197</v>
      </c>
      <c r="K119" s="10">
        <v>44561</v>
      </c>
      <c r="L119" s="9" t="s">
        <v>1661</v>
      </c>
      <c r="M119" s="9" t="s">
        <v>1662</v>
      </c>
      <c r="N119" s="12">
        <v>8079261000</v>
      </c>
      <c r="O119" s="9" t="s">
        <v>1585</v>
      </c>
    </row>
    <row r="120" spans="1:15" x14ac:dyDescent="0.25">
      <c r="A120" s="9" t="s">
        <v>575</v>
      </c>
      <c r="B120" s="10">
        <v>44561</v>
      </c>
      <c r="C120" s="11">
        <v>1</v>
      </c>
      <c r="D120" s="9" t="s">
        <v>267</v>
      </c>
      <c r="E120" s="11">
        <v>20788</v>
      </c>
      <c r="F120" s="9" t="s">
        <v>1660</v>
      </c>
      <c r="G120" s="9" t="s">
        <v>1581</v>
      </c>
      <c r="H120" s="9" t="s">
        <v>1582</v>
      </c>
      <c r="I120" s="9" t="s">
        <v>1583</v>
      </c>
      <c r="J120" s="10">
        <v>44197</v>
      </c>
      <c r="K120" s="10">
        <v>44561</v>
      </c>
      <c r="L120" s="9" t="s">
        <v>1661</v>
      </c>
      <c r="M120" s="9" t="s">
        <v>1662</v>
      </c>
      <c r="N120" s="12">
        <v>4341997000</v>
      </c>
      <c r="O120" s="9" t="s">
        <v>1585</v>
      </c>
    </row>
    <row r="121" spans="1:15" x14ac:dyDescent="0.25">
      <c r="A121" s="9" t="s">
        <v>576</v>
      </c>
      <c r="B121" s="10">
        <v>44561</v>
      </c>
      <c r="C121" s="11">
        <v>1</v>
      </c>
      <c r="D121" s="9" t="s">
        <v>163</v>
      </c>
      <c r="E121" s="11">
        <v>18953</v>
      </c>
      <c r="F121" s="9" t="s">
        <v>1660</v>
      </c>
      <c r="G121" s="9" t="s">
        <v>1581</v>
      </c>
      <c r="H121" s="9" t="s">
        <v>1582</v>
      </c>
      <c r="I121" s="9" t="s">
        <v>1583</v>
      </c>
      <c r="J121" s="10">
        <v>44197</v>
      </c>
      <c r="K121" s="10">
        <v>44561</v>
      </c>
      <c r="L121" s="9" t="s">
        <v>1661</v>
      </c>
      <c r="M121" s="9" t="s">
        <v>1662</v>
      </c>
      <c r="N121" s="12">
        <v>1217513000</v>
      </c>
      <c r="O121" s="9" t="s">
        <v>1585</v>
      </c>
    </row>
    <row r="122" spans="1:15" x14ac:dyDescent="0.25">
      <c r="A122" s="9" t="s">
        <v>577</v>
      </c>
      <c r="B122" s="10">
        <v>44561</v>
      </c>
      <c r="C122" s="11">
        <v>1</v>
      </c>
      <c r="D122" s="9" t="s">
        <v>178</v>
      </c>
      <c r="E122" s="11">
        <v>19763</v>
      </c>
      <c r="F122" s="9" t="s">
        <v>1660</v>
      </c>
      <c r="G122" s="9" t="s">
        <v>1581</v>
      </c>
      <c r="H122" s="9" t="s">
        <v>1582</v>
      </c>
      <c r="I122" s="9" t="s">
        <v>1583</v>
      </c>
      <c r="J122" s="10">
        <v>44197</v>
      </c>
      <c r="K122" s="10">
        <v>44561</v>
      </c>
      <c r="L122" s="9" t="s">
        <v>1661</v>
      </c>
      <c r="M122" s="9" t="s">
        <v>1662</v>
      </c>
      <c r="N122" s="12">
        <v>2159838000</v>
      </c>
      <c r="O122" s="9" t="s">
        <v>1585</v>
      </c>
    </row>
    <row r="123" spans="1:15" x14ac:dyDescent="0.25">
      <c r="A123" s="9" t="s">
        <v>578</v>
      </c>
      <c r="B123" s="10">
        <v>44561</v>
      </c>
      <c r="C123" s="11">
        <v>1</v>
      </c>
      <c r="D123" s="9" t="s">
        <v>91</v>
      </c>
      <c r="E123" s="11">
        <v>19119</v>
      </c>
      <c r="F123" s="9" t="s">
        <v>1660</v>
      </c>
      <c r="G123" s="9" t="s">
        <v>1581</v>
      </c>
      <c r="H123" s="9" t="s">
        <v>1582</v>
      </c>
      <c r="I123" s="9" t="s">
        <v>1583</v>
      </c>
      <c r="J123" s="10">
        <v>44197</v>
      </c>
      <c r="K123" s="10">
        <v>44561</v>
      </c>
      <c r="L123" s="9" t="s">
        <v>1661</v>
      </c>
      <c r="M123" s="9" t="s">
        <v>1662</v>
      </c>
      <c r="N123" s="12">
        <v>-127000</v>
      </c>
      <c r="O123" s="9" t="s">
        <v>1585</v>
      </c>
    </row>
    <row r="124" spans="1:15" x14ac:dyDescent="0.25">
      <c r="A124" s="9" t="s">
        <v>579</v>
      </c>
      <c r="B124" s="10">
        <v>44561</v>
      </c>
      <c r="C124" s="11">
        <v>1</v>
      </c>
      <c r="D124" s="9" t="s">
        <v>92</v>
      </c>
      <c r="E124" s="11">
        <v>19135</v>
      </c>
      <c r="F124" s="9" t="s">
        <v>1660</v>
      </c>
      <c r="G124" s="9" t="s">
        <v>1581</v>
      </c>
      <c r="H124" s="9" t="s">
        <v>1582</v>
      </c>
      <c r="I124" s="9" t="s">
        <v>1583</v>
      </c>
      <c r="J124" s="10">
        <v>44197</v>
      </c>
      <c r="K124" s="10">
        <v>44561</v>
      </c>
      <c r="L124" s="9" t="s">
        <v>1661</v>
      </c>
      <c r="M124" s="9" t="s">
        <v>1662</v>
      </c>
      <c r="N124" s="12">
        <v>-126000</v>
      </c>
      <c r="O124" s="9" t="s">
        <v>1585</v>
      </c>
    </row>
    <row r="125" spans="1:15" x14ac:dyDescent="0.25">
      <c r="A125" s="9" t="s">
        <v>580</v>
      </c>
      <c r="B125" s="10">
        <v>44561</v>
      </c>
      <c r="C125" s="11">
        <v>1</v>
      </c>
      <c r="D125" s="9" t="s">
        <v>581</v>
      </c>
      <c r="E125" s="11">
        <v>19100</v>
      </c>
      <c r="F125" s="9" t="s">
        <v>1660</v>
      </c>
      <c r="G125" s="9" t="s">
        <v>1581</v>
      </c>
      <c r="H125" s="9" t="s">
        <v>1582</v>
      </c>
      <c r="I125" s="9" t="s">
        <v>1583</v>
      </c>
      <c r="J125" s="10">
        <v>44197</v>
      </c>
      <c r="K125" s="10">
        <v>44561</v>
      </c>
      <c r="L125" s="9" t="s">
        <v>1661</v>
      </c>
      <c r="M125" s="9" t="s">
        <v>1662</v>
      </c>
      <c r="N125" s="12">
        <v>-136279000</v>
      </c>
      <c r="O125" s="9" t="s">
        <v>1585</v>
      </c>
    </row>
    <row r="126" spans="1:15" x14ac:dyDescent="0.25">
      <c r="A126" s="9" t="s">
        <v>582</v>
      </c>
      <c r="B126" s="10">
        <v>44561</v>
      </c>
      <c r="C126" s="11">
        <v>1</v>
      </c>
      <c r="D126" s="9" t="s">
        <v>583</v>
      </c>
      <c r="E126" s="11">
        <v>19097</v>
      </c>
      <c r="F126" s="9" t="s">
        <v>1660</v>
      </c>
      <c r="G126" s="9" t="s">
        <v>1581</v>
      </c>
      <c r="H126" s="9" t="s">
        <v>1582</v>
      </c>
      <c r="I126" s="9" t="s">
        <v>1583</v>
      </c>
      <c r="J126" s="10">
        <v>44197</v>
      </c>
      <c r="K126" s="10">
        <v>44561</v>
      </c>
      <c r="L126" s="9" t="s">
        <v>1661</v>
      </c>
      <c r="M126" s="9" t="s">
        <v>1662</v>
      </c>
      <c r="N126" s="12">
        <v>-84000</v>
      </c>
      <c r="O126" s="9" t="s">
        <v>1585</v>
      </c>
    </row>
    <row r="127" spans="1:15" x14ac:dyDescent="0.25">
      <c r="A127" s="9" t="s">
        <v>584</v>
      </c>
      <c r="B127" s="10">
        <v>44561</v>
      </c>
      <c r="C127" s="11">
        <v>1</v>
      </c>
      <c r="D127" s="9" t="s">
        <v>585</v>
      </c>
      <c r="E127" s="11">
        <v>22799</v>
      </c>
      <c r="F127" s="9" t="s">
        <v>1660</v>
      </c>
      <c r="G127" s="9" t="s">
        <v>1581</v>
      </c>
      <c r="H127" s="9" t="s">
        <v>1582</v>
      </c>
      <c r="I127" s="9" t="s">
        <v>1583</v>
      </c>
      <c r="J127" s="10">
        <v>44197</v>
      </c>
      <c r="K127" s="10">
        <v>44561</v>
      </c>
      <c r="L127" s="9" t="s">
        <v>1661</v>
      </c>
      <c r="M127" s="9" t="s">
        <v>1662</v>
      </c>
      <c r="N127" s="12">
        <v>20179000</v>
      </c>
      <c r="O127" s="9" t="s">
        <v>1585</v>
      </c>
    </row>
    <row r="128" spans="1:15" x14ac:dyDescent="0.25">
      <c r="A128" s="9" t="s">
        <v>586</v>
      </c>
      <c r="B128" s="10">
        <v>44561</v>
      </c>
      <c r="C128" s="11">
        <v>1</v>
      </c>
      <c r="D128" s="9" t="s">
        <v>587</v>
      </c>
      <c r="E128" s="11">
        <v>25925</v>
      </c>
      <c r="F128" s="9" t="s">
        <v>1660</v>
      </c>
      <c r="G128" s="9" t="s">
        <v>1581</v>
      </c>
      <c r="H128" s="9" t="s">
        <v>1582</v>
      </c>
      <c r="I128" s="9" t="s">
        <v>1583</v>
      </c>
      <c r="J128" s="10">
        <v>44197</v>
      </c>
      <c r="K128" s="10">
        <v>44561</v>
      </c>
      <c r="L128" s="9" t="s">
        <v>1661</v>
      </c>
      <c r="M128" s="9" t="s">
        <v>1662</v>
      </c>
      <c r="N128" s="12">
        <v>-50884000</v>
      </c>
      <c r="O128" s="9" t="s">
        <v>1585</v>
      </c>
    </row>
    <row r="129" spans="1:15" x14ac:dyDescent="0.25">
      <c r="A129" s="9" t="s">
        <v>588</v>
      </c>
      <c r="B129" s="10">
        <v>44561</v>
      </c>
      <c r="C129" s="11">
        <v>1</v>
      </c>
      <c r="D129" s="9" t="s">
        <v>589</v>
      </c>
      <c r="E129" s="11">
        <v>23442</v>
      </c>
      <c r="F129" s="9" t="s">
        <v>1660</v>
      </c>
      <c r="G129" s="9" t="s">
        <v>1581</v>
      </c>
      <c r="H129" s="9" t="s">
        <v>1582</v>
      </c>
      <c r="I129" s="9" t="s">
        <v>1583</v>
      </c>
      <c r="J129" s="10">
        <v>44197</v>
      </c>
      <c r="K129" s="10">
        <v>44561</v>
      </c>
      <c r="L129" s="9" t="s">
        <v>1661</v>
      </c>
      <c r="M129" s="9" t="s">
        <v>1662</v>
      </c>
      <c r="N129" s="12">
        <v>227138000</v>
      </c>
      <c r="O129" s="9" t="s">
        <v>1585</v>
      </c>
    </row>
    <row r="130" spans="1:15" x14ac:dyDescent="0.25">
      <c r="A130" s="9" t="s">
        <v>590</v>
      </c>
      <c r="B130" s="10">
        <v>44561</v>
      </c>
      <c r="C130" s="11">
        <v>3</v>
      </c>
      <c r="D130" s="9" t="s">
        <v>177</v>
      </c>
      <c r="E130" s="11">
        <v>19453</v>
      </c>
      <c r="F130" s="9" t="s">
        <v>1660</v>
      </c>
      <c r="G130" s="9" t="s">
        <v>1581</v>
      </c>
      <c r="H130" s="9" t="s">
        <v>1582</v>
      </c>
      <c r="I130" s="9" t="s">
        <v>1583</v>
      </c>
      <c r="J130" s="10">
        <v>44197</v>
      </c>
      <c r="K130" s="10">
        <v>44561</v>
      </c>
      <c r="L130" s="9" t="s">
        <v>1661</v>
      </c>
      <c r="M130" s="9" t="s">
        <v>1662</v>
      </c>
      <c r="N130" s="12">
        <v>372042000</v>
      </c>
      <c r="O130" s="9" t="s">
        <v>1585</v>
      </c>
    </row>
    <row r="131" spans="1:15" x14ac:dyDescent="0.25">
      <c r="A131" s="9" t="s">
        <v>591</v>
      </c>
      <c r="B131" s="10">
        <v>44561</v>
      </c>
      <c r="C131" s="11">
        <v>1</v>
      </c>
      <c r="D131" s="9" t="s">
        <v>133</v>
      </c>
      <c r="E131" s="11">
        <v>19275</v>
      </c>
      <c r="F131" s="9" t="s">
        <v>1660</v>
      </c>
      <c r="G131" s="9" t="s">
        <v>1581</v>
      </c>
      <c r="H131" s="9" t="s">
        <v>1582</v>
      </c>
      <c r="I131" s="9" t="s">
        <v>1583</v>
      </c>
      <c r="J131" s="10">
        <v>44197</v>
      </c>
      <c r="K131" s="10">
        <v>44561</v>
      </c>
      <c r="L131" s="9" t="s">
        <v>1661</v>
      </c>
      <c r="M131" s="9" t="s">
        <v>1662</v>
      </c>
      <c r="N131" s="12">
        <v>500398000</v>
      </c>
      <c r="O131" s="9" t="s">
        <v>1585</v>
      </c>
    </row>
    <row r="132" spans="1:15" x14ac:dyDescent="0.25">
      <c r="A132" s="9" t="s">
        <v>592</v>
      </c>
      <c r="B132" s="10">
        <v>44561</v>
      </c>
      <c r="C132" s="11">
        <v>1</v>
      </c>
      <c r="D132" s="9" t="s">
        <v>593</v>
      </c>
      <c r="E132" s="11">
        <v>19429</v>
      </c>
      <c r="F132" s="9" t="s">
        <v>1660</v>
      </c>
      <c r="G132" s="9" t="s">
        <v>1581</v>
      </c>
      <c r="H132" s="9" t="s">
        <v>1588</v>
      </c>
      <c r="I132" s="9" t="s">
        <v>1583</v>
      </c>
      <c r="J132" s="10">
        <v>44197</v>
      </c>
      <c r="K132" s="10">
        <v>44561</v>
      </c>
      <c r="L132" s="9" t="s">
        <v>1661</v>
      </c>
      <c r="M132" s="9" t="s">
        <v>1662</v>
      </c>
      <c r="N132" s="12">
        <v>1167545000</v>
      </c>
      <c r="O132" s="9" t="s">
        <v>1585</v>
      </c>
    </row>
    <row r="133" spans="1:15" x14ac:dyDescent="0.25">
      <c r="A133" s="9" t="s">
        <v>594</v>
      </c>
      <c r="B133" s="10">
        <v>44561</v>
      </c>
      <c r="C133" s="11">
        <v>1</v>
      </c>
      <c r="D133" s="9" t="s">
        <v>595</v>
      </c>
      <c r="E133" s="11">
        <v>24015</v>
      </c>
      <c r="F133" s="9" t="s">
        <v>1660</v>
      </c>
      <c r="G133" s="9" t="s">
        <v>1581</v>
      </c>
      <c r="H133" s="9" t="s">
        <v>1582</v>
      </c>
      <c r="I133" s="9" t="s">
        <v>1583</v>
      </c>
      <c r="J133" s="10">
        <v>44197</v>
      </c>
      <c r="K133" s="10">
        <v>44561</v>
      </c>
      <c r="L133" s="9" t="s">
        <v>1661</v>
      </c>
      <c r="M133" s="9" t="s">
        <v>1662</v>
      </c>
      <c r="N133" s="12">
        <v>2069652000</v>
      </c>
      <c r="O133" s="9" t="s">
        <v>1585</v>
      </c>
    </row>
    <row r="134" spans="1:15" x14ac:dyDescent="0.25">
      <c r="A134" s="9" t="s">
        <v>596</v>
      </c>
      <c r="B134" s="10">
        <v>44561</v>
      </c>
      <c r="C134" s="11">
        <v>1</v>
      </c>
      <c r="D134" s="9" t="s">
        <v>597</v>
      </c>
      <c r="E134" s="11">
        <v>26808</v>
      </c>
      <c r="F134" s="9" t="s">
        <v>1660</v>
      </c>
      <c r="G134" s="9" t="s">
        <v>1581</v>
      </c>
      <c r="H134" s="9" t="s">
        <v>1582</v>
      </c>
      <c r="I134" s="9" t="s">
        <v>1583</v>
      </c>
      <c r="J134" s="10">
        <v>44197</v>
      </c>
      <c r="K134" s="10">
        <v>44561</v>
      </c>
      <c r="L134" s="9" t="s">
        <v>1661</v>
      </c>
      <c r="M134" s="9" t="s">
        <v>1662</v>
      </c>
      <c r="N134" s="12">
        <v>857884000</v>
      </c>
      <c r="O134" s="9" t="s">
        <v>1585</v>
      </c>
    </row>
    <row r="135" spans="1:15" x14ac:dyDescent="0.25">
      <c r="A135" s="9" t="s">
        <v>598</v>
      </c>
      <c r="B135" s="10">
        <v>44561</v>
      </c>
      <c r="C135" s="11">
        <v>1</v>
      </c>
      <c r="D135" s="9" t="s">
        <v>599</v>
      </c>
      <c r="E135" s="11">
        <v>24740</v>
      </c>
      <c r="F135" s="9" t="s">
        <v>1660</v>
      </c>
      <c r="G135" s="9" t="s">
        <v>1581</v>
      </c>
      <c r="H135" s="9" t="s">
        <v>1582</v>
      </c>
      <c r="I135" s="9" t="s">
        <v>1583</v>
      </c>
      <c r="J135" s="10">
        <v>44197</v>
      </c>
      <c r="K135" s="10">
        <v>44561</v>
      </c>
      <c r="L135" s="9" t="s">
        <v>1661</v>
      </c>
      <c r="M135" s="9" t="s">
        <v>1662</v>
      </c>
      <c r="N135" s="12">
        <v>2687908000</v>
      </c>
      <c r="O135" s="9" t="s">
        <v>1585</v>
      </c>
    </row>
    <row r="136" spans="1:15" x14ac:dyDescent="0.25">
      <c r="A136" s="9" t="s">
        <v>600</v>
      </c>
      <c r="B136" s="10">
        <v>44561</v>
      </c>
      <c r="C136" s="11">
        <v>1</v>
      </c>
      <c r="D136" s="9" t="s">
        <v>196</v>
      </c>
      <c r="E136" s="11">
        <v>21237</v>
      </c>
      <c r="F136" s="9" t="s">
        <v>1660</v>
      </c>
      <c r="G136" s="9" t="s">
        <v>1581</v>
      </c>
      <c r="H136" s="9" t="s">
        <v>1582</v>
      </c>
      <c r="I136" s="9" t="s">
        <v>1583</v>
      </c>
      <c r="J136" s="10">
        <v>44197</v>
      </c>
      <c r="K136" s="10">
        <v>44561</v>
      </c>
      <c r="L136" s="9" t="s">
        <v>1661</v>
      </c>
      <c r="M136" s="9" t="s">
        <v>1662</v>
      </c>
      <c r="N136" s="12">
        <v>1173300000</v>
      </c>
      <c r="O136" s="9" t="s">
        <v>1585</v>
      </c>
    </row>
    <row r="137" spans="1:15" x14ac:dyDescent="0.25">
      <c r="A137" s="9" t="s">
        <v>601</v>
      </c>
      <c r="B137" s="10">
        <v>44561</v>
      </c>
      <c r="C137" s="11">
        <v>1</v>
      </c>
      <c r="D137" s="9" t="s">
        <v>602</v>
      </c>
      <c r="E137" s="11">
        <v>21555</v>
      </c>
      <c r="F137" s="9" t="s">
        <v>1660</v>
      </c>
      <c r="G137" s="9" t="s">
        <v>1581</v>
      </c>
      <c r="H137" s="9" t="s">
        <v>1582</v>
      </c>
      <c r="I137" s="9" t="s">
        <v>1583</v>
      </c>
      <c r="J137" s="10">
        <v>44197</v>
      </c>
      <c r="K137" s="10">
        <v>44561</v>
      </c>
      <c r="L137" s="9" t="s">
        <v>1661</v>
      </c>
      <c r="M137" s="9" t="s">
        <v>1662</v>
      </c>
      <c r="N137" s="12">
        <v>476747000</v>
      </c>
      <c r="O137" s="9" t="s">
        <v>1585</v>
      </c>
    </row>
    <row r="138" spans="1:15" x14ac:dyDescent="0.25">
      <c r="A138" s="9" t="s">
        <v>603</v>
      </c>
      <c r="B138" s="10">
        <v>44561</v>
      </c>
      <c r="C138" s="11">
        <v>1</v>
      </c>
      <c r="D138" s="9" t="s">
        <v>604</v>
      </c>
      <c r="E138" s="11">
        <v>24945</v>
      </c>
      <c r="F138" s="9" t="s">
        <v>1660</v>
      </c>
      <c r="G138" s="9" t="s">
        <v>1581</v>
      </c>
      <c r="H138" s="9" t="s">
        <v>1582</v>
      </c>
      <c r="I138" s="9" t="s">
        <v>1583</v>
      </c>
      <c r="J138" s="10">
        <v>44197</v>
      </c>
      <c r="K138" s="10">
        <v>44561</v>
      </c>
      <c r="L138" s="9" t="s">
        <v>1661</v>
      </c>
      <c r="M138" s="9" t="s">
        <v>1662</v>
      </c>
      <c r="N138" s="12">
        <v>-109151000</v>
      </c>
      <c r="O138" s="9" t="s">
        <v>1585</v>
      </c>
    </row>
    <row r="139" spans="1:15" x14ac:dyDescent="0.25">
      <c r="A139" s="9" t="s">
        <v>605</v>
      </c>
      <c r="B139" s="10">
        <v>44561</v>
      </c>
      <c r="C139" s="11">
        <v>1</v>
      </c>
      <c r="D139" s="9" t="s">
        <v>84</v>
      </c>
      <c r="E139" s="11">
        <v>19305</v>
      </c>
      <c r="F139" s="9" t="s">
        <v>1660</v>
      </c>
      <c r="G139" s="9" t="s">
        <v>1581</v>
      </c>
      <c r="H139" s="9" t="s">
        <v>1582</v>
      </c>
      <c r="I139" s="9" t="s">
        <v>1583</v>
      </c>
      <c r="J139" s="10">
        <v>44197</v>
      </c>
      <c r="K139" s="10">
        <v>44561</v>
      </c>
      <c r="L139" s="9" t="s">
        <v>1661</v>
      </c>
      <c r="M139" s="9" t="s">
        <v>1662</v>
      </c>
      <c r="N139" s="12">
        <v>-80261000</v>
      </c>
      <c r="O139" s="9" t="s">
        <v>1585</v>
      </c>
    </row>
    <row r="140" spans="1:15" x14ac:dyDescent="0.25">
      <c r="A140" s="9" t="s">
        <v>606</v>
      </c>
      <c r="B140" s="10">
        <v>44561</v>
      </c>
      <c r="C140" s="11">
        <v>1</v>
      </c>
      <c r="D140" s="9" t="s">
        <v>272</v>
      </c>
      <c r="E140" s="11">
        <v>20613</v>
      </c>
      <c r="F140" s="9" t="s">
        <v>1660</v>
      </c>
      <c r="G140" s="9" t="s">
        <v>1581</v>
      </c>
      <c r="H140" s="9" t="s">
        <v>1582</v>
      </c>
      <c r="I140" s="9" t="s">
        <v>1583</v>
      </c>
      <c r="J140" s="10">
        <v>44197</v>
      </c>
      <c r="K140" s="10">
        <v>44561</v>
      </c>
      <c r="L140" s="9" t="s">
        <v>1661</v>
      </c>
      <c r="M140" s="9" t="s">
        <v>1662</v>
      </c>
      <c r="N140" s="12">
        <v>-63042000</v>
      </c>
      <c r="O140" s="9" t="s">
        <v>1585</v>
      </c>
    </row>
    <row r="141" spans="1:15" x14ac:dyDescent="0.25">
      <c r="A141" s="9" t="s">
        <v>607</v>
      </c>
      <c r="B141" s="10">
        <v>44561</v>
      </c>
      <c r="C141" s="11">
        <v>2</v>
      </c>
      <c r="D141" s="9" t="s">
        <v>200</v>
      </c>
      <c r="E141" s="11">
        <v>18309</v>
      </c>
      <c r="F141" s="9" t="s">
        <v>1660</v>
      </c>
      <c r="G141" s="9" t="s">
        <v>1581</v>
      </c>
      <c r="H141" s="9" t="s">
        <v>1582</v>
      </c>
      <c r="I141" s="9" t="s">
        <v>1583</v>
      </c>
      <c r="J141" s="10">
        <v>44197</v>
      </c>
      <c r="K141" s="10">
        <v>44561</v>
      </c>
      <c r="L141" s="9" t="s">
        <v>1661</v>
      </c>
      <c r="M141" s="9" t="s">
        <v>1662</v>
      </c>
      <c r="N141" s="12">
        <v>1025545000</v>
      </c>
      <c r="O141" s="9" t="s">
        <v>1585</v>
      </c>
    </row>
    <row r="142" spans="1:15" x14ac:dyDescent="0.25">
      <c r="A142" s="9" t="s">
        <v>608</v>
      </c>
      <c r="B142" s="10">
        <v>44561</v>
      </c>
      <c r="C142" s="11">
        <v>1</v>
      </c>
      <c r="D142" s="9" t="s">
        <v>312</v>
      </c>
      <c r="E142" s="11">
        <v>9717</v>
      </c>
      <c r="F142" s="9" t="s">
        <v>1660</v>
      </c>
      <c r="G142" s="9" t="s">
        <v>1581</v>
      </c>
      <c r="H142" s="9" t="s">
        <v>1582</v>
      </c>
      <c r="I142" s="9" t="s">
        <v>1583</v>
      </c>
      <c r="J142" s="10">
        <v>44197</v>
      </c>
      <c r="K142" s="10">
        <v>44561</v>
      </c>
      <c r="L142" s="9" t="s">
        <v>1661</v>
      </c>
      <c r="M142" s="9" t="s">
        <v>1662</v>
      </c>
      <c r="N142" s="12">
        <v>-7000</v>
      </c>
      <c r="O142" s="9" t="s">
        <v>1585</v>
      </c>
    </row>
    <row r="143" spans="1:15" x14ac:dyDescent="0.25">
      <c r="A143" s="9" t="s">
        <v>609</v>
      </c>
      <c r="B143" s="10">
        <v>44561</v>
      </c>
      <c r="C143" s="11">
        <v>1</v>
      </c>
      <c r="D143" s="9" t="s">
        <v>610</v>
      </c>
      <c r="E143" s="11">
        <v>26166</v>
      </c>
      <c r="F143" s="9" t="s">
        <v>1660</v>
      </c>
      <c r="G143" s="9" t="s">
        <v>1581</v>
      </c>
      <c r="H143" s="9" t="s">
        <v>1582</v>
      </c>
      <c r="I143" s="9" t="s">
        <v>1583</v>
      </c>
      <c r="J143" s="10">
        <v>44197</v>
      </c>
      <c r="K143" s="10">
        <v>44561</v>
      </c>
      <c r="L143" s="9" t="s">
        <v>1661</v>
      </c>
      <c r="M143" s="9" t="s">
        <v>1662</v>
      </c>
      <c r="N143" s="12">
        <v>20623000</v>
      </c>
      <c r="O143" s="9" t="s">
        <v>1585</v>
      </c>
    </row>
    <row r="144" spans="1:15" x14ac:dyDescent="0.25">
      <c r="A144" s="9" t="s">
        <v>611</v>
      </c>
      <c r="B144" s="10">
        <v>44561</v>
      </c>
      <c r="C144" s="11">
        <v>1</v>
      </c>
      <c r="D144" s="9" t="s">
        <v>612</v>
      </c>
      <c r="E144" s="11">
        <v>23221</v>
      </c>
      <c r="F144" s="9" t="s">
        <v>1660</v>
      </c>
      <c r="G144" s="9" t="s">
        <v>1581</v>
      </c>
      <c r="H144" s="9" t="s">
        <v>1582</v>
      </c>
      <c r="I144" s="9" t="s">
        <v>1583</v>
      </c>
      <c r="J144" s="10">
        <v>44197</v>
      </c>
      <c r="K144" s="10">
        <v>44561</v>
      </c>
      <c r="L144" s="9" t="s">
        <v>1661</v>
      </c>
      <c r="M144" s="9" t="s">
        <v>1662</v>
      </c>
      <c r="N144" s="12">
        <v>52483000</v>
      </c>
      <c r="O144" s="9" t="s">
        <v>1585</v>
      </c>
    </row>
    <row r="145" spans="1:15" x14ac:dyDescent="0.25">
      <c r="A145" s="9" t="s">
        <v>613</v>
      </c>
      <c r="B145" s="10">
        <v>44561</v>
      </c>
      <c r="C145" s="11">
        <v>1</v>
      </c>
      <c r="D145" s="9" t="s">
        <v>614</v>
      </c>
      <c r="E145" s="11">
        <v>24708</v>
      </c>
      <c r="F145" s="9" t="s">
        <v>1660</v>
      </c>
      <c r="G145" s="9" t="s">
        <v>1581</v>
      </c>
      <c r="H145" s="9" t="s">
        <v>1588</v>
      </c>
      <c r="I145" s="9" t="s">
        <v>1583</v>
      </c>
      <c r="J145" s="10">
        <v>44197</v>
      </c>
      <c r="K145" s="10">
        <v>44561</v>
      </c>
      <c r="L145" s="9" t="s">
        <v>1661</v>
      </c>
      <c r="M145" s="9" t="s">
        <v>1662</v>
      </c>
      <c r="N145" s="12">
        <v>3059674000</v>
      </c>
      <c r="O145" s="9" t="s">
        <v>1585</v>
      </c>
    </row>
    <row r="146" spans="1:15" x14ac:dyDescent="0.25">
      <c r="A146" s="9" t="s">
        <v>615</v>
      </c>
      <c r="B146" s="10">
        <v>44561</v>
      </c>
      <c r="C146" s="11">
        <v>1</v>
      </c>
      <c r="D146" s="9" t="s">
        <v>616</v>
      </c>
      <c r="E146" s="11">
        <v>24392</v>
      </c>
      <c r="F146" s="9" t="s">
        <v>1660</v>
      </c>
      <c r="G146" s="9" t="s">
        <v>1581</v>
      </c>
      <c r="H146" s="9" t="s">
        <v>1582</v>
      </c>
      <c r="I146" s="9" t="s">
        <v>1583</v>
      </c>
      <c r="J146" s="10">
        <v>44197</v>
      </c>
      <c r="K146" s="10">
        <v>44561</v>
      </c>
      <c r="L146" s="9" t="s">
        <v>1661</v>
      </c>
      <c r="M146" s="9" t="s">
        <v>1662</v>
      </c>
      <c r="N146" s="12">
        <v>497795000</v>
      </c>
      <c r="O146" s="9" t="s">
        <v>1585</v>
      </c>
    </row>
    <row r="147" spans="1:15" x14ac:dyDescent="0.25">
      <c r="A147" s="9" t="s">
        <v>617</v>
      </c>
      <c r="B147" s="10">
        <v>44561</v>
      </c>
      <c r="C147" s="11">
        <v>1</v>
      </c>
      <c r="D147" s="9" t="s">
        <v>618</v>
      </c>
      <c r="E147" s="11">
        <v>26301</v>
      </c>
      <c r="F147" s="9" t="s">
        <v>1660</v>
      </c>
      <c r="G147" s="9" t="s">
        <v>1581</v>
      </c>
      <c r="H147" s="9" t="s">
        <v>1582</v>
      </c>
      <c r="I147" s="9" t="s">
        <v>1583</v>
      </c>
      <c r="J147" s="10">
        <v>44197</v>
      </c>
      <c r="K147" s="10">
        <v>44561</v>
      </c>
      <c r="L147" s="9" t="s">
        <v>1661</v>
      </c>
      <c r="M147" s="9" t="s">
        <v>1662</v>
      </c>
      <c r="N147" s="12">
        <v>882173000</v>
      </c>
      <c r="O147" s="9" t="s">
        <v>1585</v>
      </c>
    </row>
    <row r="148" spans="1:15" x14ac:dyDescent="0.25">
      <c r="A148" s="9" t="s">
        <v>619</v>
      </c>
      <c r="B148" s="10">
        <v>44561</v>
      </c>
      <c r="C148" s="11">
        <v>1</v>
      </c>
      <c r="D148" s="9" t="s">
        <v>620</v>
      </c>
      <c r="E148" s="11">
        <v>22683</v>
      </c>
      <c r="F148" s="9" t="s">
        <v>1660</v>
      </c>
      <c r="G148" s="9" t="s">
        <v>1581</v>
      </c>
      <c r="H148" s="9" t="s">
        <v>1582</v>
      </c>
      <c r="I148" s="9" t="s">
        <v>1583</v>
      </c>
      <c r="J148" s="10">
        <v>44197</v>
      </c>
      <c r="K148" s="10">
        <v>44561</v>
      </c>
      <c r="L148" s="9" t="s">
        <v>1661</v>
      </c>
      <c r="M148" s="9" t="s">
        <v>1662</v>
      </c>
      <c r="N148" s="12">
        <v>29569000</v>
      </c>
      <c r="O148" s="9" t="s">
        <v>1585</v>
      </c>
    </row>
    <row r="149" spans="1:15" x14ac:dyDescent="0.25">
      <c r="A149" s="9" t="s">
        <v>621</v>
      </c>
      <c r="B149" s="10">
        <v>44561</v>
      </c>
      <c r="C149" s="11">
        <v>1</v>
      </c>
      <c r="D149" s="9" t="s">
        <v>622</v>
      </c>
      <c r="E149" s="11">
        <v>26387</v>
      </c>
      <c r="F149" s="9" t="s">
        <v>1660</v>
      </c>
      <c r="G149" s="9" t="s">
        <v>1581</v>
      </c>
      <c r="H149" s="9" t="s">
        <v>1582</v>
      </c>
      <c r="I149" s="9" t="s">
        <v>1583</v>
      </c>
      <c r="J149" s="10">
        <v>44197</v>
      </c>
      <c r="K149" s="10">
        <v>44561</v>
      </c>
      <c r="L149" s="9" t="s">
        <v>1661</v>
      </c>
      <c r="M149" s="9" t="s">
        <v>1662</v>
      </c>
      <c r="N149" s="12">
        <v>9972000</v>
      </c>
      <c r="O149" s="9" t="s">
        <v>1585</v>
      </c>
    </row>
    <row r="150" spans="1:15" x14ac:dyDescent="0.25">
      <c r="A150" s="9" t="s">
        <v>623</v>
      </c>
      <c r="B150" s="10">
        <v>44561</v>
      </c>
      <c r="C150" s="11">
        <v>1</v>
      </c>
      <c r="D150" s="9" t="s">
        <v>624</v>
      </c>
      <c r="E150" s="11">
        <v>22357</v>
      </c>
      <c r="F150" s="9" t="s">
        <v>1660</v>
      </c>
      <c r="G150" s="9" t="s">
        <v>1581</v>
      </c>
      <c r="H150" s="9" t="s">
        <v>1582</v>
      </c>
      <c r="I150" s="9" t="s">
        <v>1583</v>
      </c>
      <c r="J150" s="10">
        <v>44197</v>
      </c>
      <c r="K150" s="10">
        <v>44561</v>
      </c>
      <c r="L150" s="9" t="s">
        <v>1661</v>
      </c>
      <c r="M150" s="9" t="s">
        <v>1662</v>
      </c>
      <c r="N150" s="12">
        <v>274868000</v>
      </c>
      <c r="O150" s="9" t="s">
        <v>1585</v>
      </c>
    </row>
    <row r="151" spans="1:15" x14ac:dyDescent="0.25">
      <c r="A151" s="9" t="s">
        <v>625</v>
      </c>
      <c r="B151" s="10">
        <v>44561</v>
      </c>
      <c r="C151" s="11">
        <v>1</v>
      </c>
      <c r="D151" s="9" t="s">
        <v>626</v>
      </c>
      <c r="E151" s="11">
        <v>19470</v>
      </c>
      <c r="F151" s="9" t="s">
        <v>1660</v>
      </c>
      <c r="G151" s="9" t="s">
        <v>1581</v>
      </c>
      <c r="H151" s="9" t="s">
        <v>1588</v>
      </c>
      <c r="I151" s="9" t="s">
        <v>1583</v>
      </c>
      <c r="J151" s="10">
        <v>44197</v>
      </c>
      <c r="K151" s="10">
        <v>44561</v>
      </c>
      <c r="L151" s="9" t="s">
        <v>1661</v>
      </c>
      <c r="M151" s="9" t="s">
        <v>1662</v>
      </c>
      <c r="N151" s="12">
        <v>-1187507000</v>
      </c>
      <c r="O151" s="9" t="s">
        <v>1585</v>
      </c>
    </row>
    <row r="152" spans="1:15" x14ac:dyDescent="0.25">
      <c r="A152" s="9" t="s">
        <v>627</v>
      </c>
      <c r="B152" s="10">
        <v>44561</v>
      </c>
      <c r="C152" s="11">
        <v>1</v>
      </c>
      <c r="D152" s="9" t="s">
        <v>628</v>
      </c>
      <c r="E152" s="11">
        <v>25895</v>
      </c>
      <c r="F152" s="9" t="s">
        <v>1660</v>
      </c>
      <c r="G152" s="9" t="s">
        <v>1581</v>
      </c>
      <c r="H152" s="9" t="s">
        <v>1582</v>
      </c>
      <c r="I152" s="9" t="s">
        <v>1583</v>
      </c>
      <c r="J152" s="10">
        <v>44197</v>
      </c>
      <c r="K152" s="10">
        <v>44561</v>
      </c>
      <c r="L152" s="9" t="s">
        <v>1661</v>
      </c>
      <c r="M152" s="9" t="s">
        <v>1662</v>
      </c>
      <c r="N152" s="12">
        <v>72454000</v>
      </c>
      <c r="O152" s="9" t="s">
        <v>1585</v>
      </c>
    </row>
    <row r="153" spans="1:15" x14ac:dyDescent="0.25">
      <c r="A153" s="9" t="s">
        <v>629</v>
      </c>
      <c r="B153" s="10">
        <v>44561</v>
      </c>
      <c r="C153" s="11">
        <v>1</v>
      </c>
      <c r="D153" s="9" t="s">
        <v>630</v>
      </c>
      <c r="E153" s="11">
        <v>24767</v>
      </c>
      <c r="F153" s="9" t="s">
        <v>1660</v>
      </c>
      <c r="G153" s="9" t="s">
        <v>1581</v>
      </c>
      <c r="H153" s="9" t="s">
        <v>1582</v>
      </c>
      <c r="I153" s="9" t="s">
        <v>1583</v>
      </c>
      <c r="J153" s="10">
        <v>44197</v>
      </c>
      <c r="K153" s="10">
        <v>44561</v>
      </c>
      <c r="L153" s="9" t="s">
        <v>1661</v>
      </c>
      <c r="M153" s="9" t="s">
        <v>1662</v>
      </c>
      <c r="N153" s="12">
        <v>77058000</v>
      </c>
      <c r="O153" s="9" t="s">
        <v>1585</v>
      </c>
    </row>
    <row r="154" spans="1:15" x14ac:dyDescent="0.25">
      <c r="A154" s="9" t="s">
        <v>631</v>
      </c>
      <c r="B154" s="10">
        <v>44561</v>
      </c>
      <c r="C154" s="11">
        <v>1</v>
      </c>
      <c r="D154" s="9" t="s">
        <v>632</v>
      </c>
      <c r="E154" s="11">
        <v>24821</v>
      </c>
      <c r="F154" s="9" t="s">
        <v>1660</v>
      </c>
      <c r="G154" s="9" t="s">
        <v>1581</v>
      </c>
      <c r="H154" s="9" t="s">
        <v>1582</v>
      </c>
      <c r="I154" s="9" t="s">
        <v>1583</v>
      </c>
      <c r="J154" s="10">
        <v>44197</v>
      </c>
      <c r="K154" s="10">
        <v>44561</v>
      </c>
      <c r="L154" s="9" t="s">
        <v>1661</v>
      </c>
      <c r="M154" s="9" t="s">
        <v>1662</v>
      </c>
      <c r="N154" s="12">
        <v>1575306000</v>
      </c>
      <c r="O154" s="9" t="s">
        <v>1585</v>
      </c>
    </row>
    <row r="155" spans="1:15" x14ac:dyDescent="0.25">
      <c r="A155" s="9" t="s">
        <v>633</v>
      </c>
      <c r="B155" s="10">
        <v>44561</v>
      </c>
      <c r="C155" s="11">
        <v>1</v>
      </c>
      <c r="D155" s="9" t="s">
        <v>634</v>
      </c>
      <c r="E155" s="11">
        <v>25372</v>
      </c>
      <c r="F155" s="9" t="s">
        <v>1660</v>
      </c>
      <c r="G155" s="9" t="s">
        <v>1581</v>
      </c>
      <c r="H155" s="9" t="s">
        <v>1582</v>
      </c>
      <c r="I155" s="9" t="s">
        <v>1583</v>
      </c>
      <c r="J155" s="10">
        <v>44197</v>
      </c>
      <c r="K155" s="10">
        <v>44561</v>
      </c>
      <c r="L155" s="9" t="s">
        <v>1661</v>
      </c>
      <c r="M155" s="9" t="s">
        <v>1662</v>
      </c>
      <c r="N155" s="12">
        <v>1610000000</v>
      </c>
      <c r="O155" s="9" t="s">
        <v>1585</v>
      </c>
    </row>
    <row r="156" spans="1:15" x14ac:dyDescent="0.25">
      <c r="A156" s="9" t="s">
        <v>635</v>
      </c>
      <c r="B156" s="10">
        <v>44561</v>
      </c>
      <c r="C156" s="11">
        <v>1</v>
      </c>
      <c r="D156" s="9" t="s">
        <v>217</v>
      </c>
      <c r="E156" s="11">
        <v>19569</v>
      </c>
      <c r="F156" s="9" t="s">
        <v>1660</v>
      </c>
      <c r="G156" s="9" t="s">
        <v>1581</v>
      </c>
      <c r="H156" s="9" t="s">
        <v>1582</v>
      </c>
      <c r="I156" s="9" t="s">
        <v>1583</v>
      </c>
      <c r="J156" s="10">
        <v>44197</v>
      </c>
      <c r="K156" s="10">
        <v>44561</v>
      </c>
      <c r="L156" s="9" t="s">
        <v>1661</v>
      </c>
      <c r="M156" s="9" t="s">
        <v>1662</v>
      </c>
      <c r="N156" s="12">
        <v>-7221538000</v>
      </c>
      <c r="O156" s="9" t="s">
        <v>1585</v>
      </c>
    </row>
    <row r="157" spans="1:15" x14ac:dyDescent="0.25">
      <c r="A157" s="9" t="s">
        <v>636</v>
      </c>
      <c r="B157" s="10">
        <v>44561</v>
      </c>
      <c r="C157" s="11">
        <v>3</v>
      </c>
      <c r="D157" s="9" t="s">
        <v>199</v>
      </c>
      <c r="E157" s="11">
        <v>16608</v>
      </c>
      <c r="F157" s="9" t="s">
        <v>1660</v>
      </c>
      <c r="G157" s="9" t="s">
        <v>1581</v>
      </c>
      <c r="H157" s="9" t="s">
        <v>1582</v>
      </c>
      <c r="I157" s="9" t="s">
        <v>1583</v>
      </c>
      <c r="J157" s="10">
        <v>44197</v>
      </c>
      <c r="K157" s="10">
        <v>44561</v>
      </c>
      <c r="L157" s="9" t="s">
        <v>1661</v>
      </c>
      <c r="M157" s="9" t="s">
        <v>1662</v>
      </c>
      <c r="N157" s="12">
        <v>943423000</v>
      </c>
      <c r="O157" s="9" t="s">
        <v>1585</v>
      </c>
    </row>
    <row r="158" spans="1:15" x14ac:dyDescent="0.25">
      <c r="A158" s="9" t="s">
        <v>637</v>
      </c>
      <c r="B158" s="10">
        <v>44561</v>
      </c>
      <c r="C158" s="11">
        <v>1</v>
      </c>
      <c r="D158" s="9" t="s">
        <v>638</v>
      </c>
      <c r="E158" s="11">
        <v>25410</v>
      </c>
      <c r="F158" s="9" t="s">
        <v>1660</v>
      </c>
      <c r="G158" s="9" t="s">
        <v>1581</v>
      </c>
      <c r="H158" s="9" t="s">
        <v>1582</v>
      </c>
      <c r="I158" s="9" t="s">
        <v>1583</v>
      </c>
      <c r="J158" s="10">
        <v>44197</v>
      </c>
      <c r="K158" s="10">
        <v>44561</v>
      </c>
      <c r="L158" s="9" t="s">
        <v>1661</v>
      </c>
      <c r="M158" s="9" t="s">
        <v>1662</v>
      </c>
      <c r="N158" s="12">
        <v>80310000</v>
      </c>
      <c r="O158" s="9" t="s">
        <v>1585</v>
      </c>
    </row>
    <row r="159" spans="1:15" x14ac:dyDescent="0.25">
      <c r="A159" s="9" t="s">
        <v>639</v>
      </c>
      <c r="B159" s="10">
        <v>44561</v>
      </c>
      <c r="C159" s="11">
        <v>1</v>
      </c>
      <c r="D159" s="9" t="s">
        <v>640</v>
      </c>
      <c r="E159" s="11">
        <v>22608</v>
      </c>
      <c r="F159" s="9" t="s">
        <v>1660</v>
      </c>
      <c r="G159" s="9" t="s">
        <v>1581</v>
      </c>
      <c r="H159" s="9" t="s">
        <v>1582</v>
      </c>
      <c r="I159" s="9" t="s">
        <v>1583</v>
      </c>
      <c r="J159" s="10">
        <v>44197</v>
      </c>
      <c r="K159" s="10">
        <v>44561</v>
      </c>
      <c r="L159" s="9" t="s">
        <v>1661</v>
      </c>
      <c r="M159" s="9" t="s">
        <v>1662</v>
      </c>
      <c r="N159" s="12">
        <v>164457000</v>
      </c>
      <c r="O159" s="9" t="s">
        <v>1585</v>
      </c>
    </row>
    <row r="160" spans="1:15" x14ac:dyDescent="0.25">
      <c r="A160" s="9" t="s">
        <v>641</v>
      </c>
      <c r="B160" s="10">
        <v>44561</v>
      </c>
      <c r="C160" s="11">
        <v>2</v>
      </c>
      <c r="D160" s="9" t="s">
        <v>642</v>
      </c>
      <c r="E160" s="11">
        <v>19909</v>
      </c>
      <c r="F160" s="9" t="s">
        <v>1660</v>
      </c>
      <c r="G160" s="9" t="s">
        <v>1581</v>
      </c>
      <c r="H160" s="9" t="s">
        <v>1582</v>
      </c>
      <c r="I160" s="9" t="s">
        <v>1583</v>
      </c>
      <c r="J160" s="10">
        <v>44197</v>
      </c>
      <c r="K160" s="10">
        <v>44561</v>
      </c>
      <c r="L160" s="9" t="s">
        <v>1661</v>
      </c>
      <c r="M160" s="9" t="s">
        <v>1662</v>
      </c>
      <c r="N160" s="12">
        <v>0</v>
      </c>
      <c r="O160" s="9" t="s">
        <v>1585</v>
      </c>
    </row>
    <row r="161" spans="1:15" x14ac:dyDescent="0.25">
      <c r="A161" s="9" t="s">
        <v>643</v>
      </c>
      <c r="B161" s="10">
        <v>44561</v>
      </c>
      <c r="C161" s="11">
        <v>2</v>
      </c>
      <c r="D161" s="9" t="s">
        <v>644</v>
      </c>
      <c r="E161" s="11">
        <v>19925</v>
      </c>
      <c r="F161" s="9" t="s">
        <v>1660</v>
      </c>
      <c r="G161" s="9" t="s">
        <v>1581</v>
      </c>
      <c r="H161" s="9" t="s">
        <v>1582</v>
      </c>
      <c r="I161" s="9" t="s">
        <v>1583</v>
      </c>
      <c r="J161" s="10">
        <v>44197</v>
      </c>
      <c r="K161" s="10">
        <v>44561</v>
      </c>
      <c r="L161" s="9" t="s">
        <v>1661</v>
      </c>
      <c r="M161" s="9" t="s">
        <v>1662</v>
      </c>
      <c r="N161" s="12">
        <v>32016000</v>
      </c>
      <c r="O161" s="9" t="s">
        <v>1585</v>
      </c>
    </row>
    <row r="162" spans="1:15" x14ac:dyDescent="0.25">
      <c r="A162" s="9" t="s">
        <v>645</v>
      </c>
      <c r="B162" s="10">
        <v>44561</v>
      </c>
      <c r="C162" s="11">
        <v>1</v>
      </c>
      <c r="D162" s="9" t="s">
        <v>102</v>
      </c>
      <c r="E162" s="11">
        <v>20320</v>
      </c>
      <c r="F162" s="9" t="s">
        <v>1660</v>
      </c>
      <c r="G162" s="9" t="s">
        <v>1581</v>
      </c>
      <c r="H162" s="9" t="s">
        <v>1582</v>
      </c>
      <c r="I162" s="9" t="s">
        <v>1583</v>
      </c>
      <c r="J162" s="10">
        <v>44197</v>
      </c>
      <c r="K162" s="10">
        <v>44561</v>
      </c>
      <c r="L162" s="9" t="s">
        <v>1661</v>
      </c>
      <c r="M162" s="9" t="s">
        <v>1662</v>
      </c>
      <c r="N162" s="12">
        <v>871434000</v>
      </c>
      <c r="O162" s="9" t="s">
        <v>1585</v>
      </c>
    </row>
    <row r="163" spans="1:15" x14ac:dyDescent="0.25">
      <c r="A163" s="9" t="s">
        <v>646</v>
      </c>
      <c r="B163" s="10">
        <v>44561</v>
      </c>
      <c r="C163" s="11">
        <v>1</v>
      </c>
      <c r="D163" s="9" t="s">
        <v>101</v>
      </c>
      <c r="E163" s="11">
        <v>20303</v>
      </c>
      <c r="F163" s="9" t="s">
        <v>1660</v>
      </c>
      <c r="G163" s="9" t="s">
        <v>1581</v>
      </c>
      <c r="H163" s="9" t="s">
        <v>1582</v>
      </c>
      <c r="I163" s="9" t="s">
        <v>1583</v>
      </c>
      <c r="J163" s="10">
        <v>44197</v>
      </c>
      <c r="K163" s="10">
        <v>44561</v>
      </c>
      <c r="L163" s="9" t="s">
        <v>1661</v>
      </c>
      <c r="M163" s="9" t="s">
        <v>1662</v>
      </c>
      <c r="N163" s="12">
        <v>1700541000</v>
      </c>
      <c r="O163" s="9" t="s">
        <v>1585</v>
      </c>
    </row>
    <row r="164" spans="1:15" x14ac:dyDescent="0.25">
      <c r="A164" s="9" t="s">
        <v>647</v>
      </c>
      <c r="B164" s="10">
        <v>44286</v>
      </c>
      <c r="C164" s="11">
        <v>1</v>
      </c>
      <c r="D164" s="9" t="s">
        <v>648</v>
      </c>
      <c r="E164" s="11">
        <v>23981</v>
      </c>
      <c r="F164" s="9" t="s">
        <v>1660</v>
      </c>
      <c r="G164" s="9" t="s">
        <v>1581</v>
      </c>
      <c r="H164" s="9" t="s">
        <v>1582</v>
      </c>
      <c r="I164" s="9" t="s">
        <v>1583</v>
      </c>
      <c r="J164" s="10">
        <v>43922</v>
      </c>
      <c r="K164" s="10">
        <v>44286</v>
      </c>
      <c r="L164" s="9" t="s">
        <v>1661</v>
      </c>
      <c r="M164" s="9" t="s">
        <v>1662</v>
      </c>
      <c r="N164" s="12">
        <v>108398000</v>
      </c>
      <c r="O164" s="9" t="s">
        <v>1585</v>
      </c>
    </row>
    <row r="165" spans="1:15" x14ac:dyDescent="0.25">
      <c r="A165" s="9" t="s">
        <v>649</v>
      </c>
      <c r="B165" s="10">
        <v>44561</v>
      </c>
      <c r="C165" s="11">
        <v>1</v>
      </c>
      <c r="D165" s="9" t="s">
        <v>93</v>
      </c>
      <c r="E165" s="11">
        <v>18546</v>
      </c>
      <c r="F165" s="9" t="s">
        <v>1660</v>
      </c>
      <c r="G165" s="9" t="s">
        <v>1581</v>
      </c>
      <c r="H165" s="9" t="s">
        <v>1582</v>
      </c>
      <c r="I165" s="9" t="s">
        <v>1583</v>
      </c>
      <c r="J165" s="10">
        <v>44197</v>
      </c>
      <c r="K165" s="10">
        <v>44561</v>
      </c>
      <c r="L165" s="9" t="s">
        <v>1661</v>
      </c>
      <c r="M165" s="9" t="s">
        <v>1662</v>
      </c>
      <c r="N165" s="12">
        <v>155815000</v>
      </c>
      <c r="O165" s="9" t="s">
        <v>1585</v>
      </c>
    </row>
    <row r="166" spans="1:15" x14ac:dyDescent="0.25">
      <c r="A166" s="9" t="s">
        <v>650</v>
      </c>
      <c r="B166" s="10">
        <v>44561</v>
      </c>
      <c r="C166" s="11">
        <v>1</v>
      </c>
      <c r="D166" s="9" t="s">
        <v>651</v>
      </c>
      <c r="E166" s="11">
        <v>23531</v>
      </c>
      <c r="F166" s="9" t="s">
        <v>1660</v>
      </c>
      <c r="G166" s="9" t="s">
        <v>1581</v>
      </c>
      <c r="H166" s="9" t="s">
        <v>1582</v>
      </c>
      <c r="I166" s="9" t="s">
        <v>1583</v>
      </c>
      <c r="J166" s="10">
        <v>44197</v>
      </c>
      <c r="K166" s="10">
        <v>44561</v>
      </c>
      <c r="L166" s="9" t="s">
        <v>1661</v>
      </c>
      <c r="M166" s="9" t="s">
        <v>1662</v>
      </c>
      <c r="N166" s="12">
        <v>1935026000</v>
      </c>
      <c r="O166" s="9" t="s">
        <v>1585</v>
      </c>
    </row>
    <row r="167" spans="1:15" x14ac:dyDescent="0.25">
      <c r="A167" s="9" t="s">
        <v>652</v>
      </c>
      <c r="B167" s="10">
        <v>44561</v>
      </c>
      <c r="C167" s="11">
        <v>1</v>
      </c>
      <c r="D167" s="9" t="s">
        <v>117</v>
      </c>
      <c r="E167" s="11">
        <v>14869</v>
      </c>
      <c r="F167" s="9" t="s">
        <v>1660</v>
      </c>
      <c r="G167" s="9" t="s">
        <v>1581</v>
      </c>
      <c r="H167" s="9" t="s">
        <v>1582</v>
      </c>
      <c r="I167" s="9" t="s">
        <v>1583</v>
      </c>
      <c r="J167" s="10">
        <v>44197</v>
      </c>
      <c r="K167" s="10">
        <v>44561</v>
      </c>
      <c r="L167" s="9" t="s">
        <v>1661</v>
      </c>
      <c r="M167" s="9" t="s">
        <v>1662</v>
      </c>
      <c r="N167" s="12">
        <v>488587000</v>
      </c>
      <c r="O167" s="9" t="s">
        <v>1585</v>
      </c>
    </row>
    <row r="168" spans="1:15" x14ac:dyDescent="0.25">
      <c r="A168" s="9" t="s">
        <v>653</v>
      </c>
      <c r="B168" s="10">
        <v>44561</v>
      </c>
      <c r="C168" s="11">
        <v>1</v>
      </c>
      <c r="D168" s="9" t="s">
        <v>654</v>
      </c>
      <c r="E168" s="11">
        <v>19720</v>
      </c>
      <c r="F168" s="9" t="s">
        <v>1660</v>
      </c>
      <c r="G168" s="9" t="s">
        <v>1581</v>
      </c>
      <c r="H168" s="9" t="s">
        <v>1588</v>
      </c>
      <c r="I168" s="9" t="s">
        <v>1583</v>
      </c>
      <c r="J168" s="10">
        <v>44197</v>
      </c>
      <c r="K168" s="10">
        <v>44561</v>
      </c>
      <c r="L168" s="9" t="s">
        <v>1661</v>
      </c>
      <c r="M168" s="9" t="s">
        <v>1662</v>
      </c>
      <c r="N168" s="12">
        <v>-271943000</v>
      </c>
      <c r="O168" s="9" t="s">
        <v>1585</v>
      </c>
    </row>
    <row r="169" spans="1:15" x14ac:dyDescent="0.25">
      <c r="A169" s="9" t="s">
        <v>655</v>
      </c>
      <c r="B169" s="10">
        <v>44561</v>
      </c>
      <c r="C169" s="11">
        <v>1</v>
      </c>
      <c r="D169" s="9" t="s">
        <v>261</v>
      </c>
      <c r="E169" s="11">
        <v>20338</v>
      </c>
      <c r="F169" s="9" t="s">
        <v>1660</v>
      </c>
      <c r="G169" s="9" t="s">
        <v>1581</v>
      </c>
      <c r="H169" s="9" t="s">
        <v>1582</v>
      </c>
      <c r="I169" s="9" t="s">
        <v>1583</v>
      </c>
      <c r="J169" s="10">
        <v>44197</v>
      </c>
      <c r="K169" s="10">
        <v>44561</v>
      </c>
      <c r="L169" s="9" t="s">
        <v>1661</v>
      </c>
      <c r="M169" s="9" t="s">
        <v>1662</v>
      </c>
      <c r="N169" s="12">
        <v>504986000</v>
      </c>
      <c r="O169" s="9" t="s">
        <v>1585</v>
      </c>
    </row>
    <row r="170" spans="1:15" x14ac:dyDescent="0.25">
      <c r="A170" s="9" t="s">
        <v>656</v>
      </c>
      <c r="B170" s="10">
        <v>44561</v>
      </c>
      <c r="C170" s="11">
        <v>1</v>
      </c>
      <c r="D170" s="9" t="s">
        <v>96</v>
      </c>
      <c r="E170" s="11">
        <v>14168</v>
      </c>
      <c r="F170" s="9" t="s">
        <v>1660</v>
      </c>
      <c r="G170" s="9" t="s">
        <v>1581</v>
      </c>
      <c r="H170" s="9" t="s">
        <v>1582</v>
      </c>
      <c r="I170" s="9" t="s">
        <v>1583</v>
      </c>
      <c r="J170" s="10">
        <v>44197</v>
      </c>
      <c r="K170" s="10">
        <v>44561</v>
      </c>
      <c r="L170" s="9" t="s">
        <v>1661</v>
      </c>
      <c r="M170" s="9" t="s">
        <v>1662</v>
      </c>
      <c r="N170" s="12">
        <v>-3421000</v>
      </c>
      <c r="O170" s="9" t="s">
        <v>1585</v>
      </c>
    </row>
    <row r="171" spans="1:15" x14ac:dyDescent="0.25">
      <c r="A171" s="9" t="s">
        <v>657</v>
      </c>
      <c r="B171" s="10">
        <v>44561</v>
      </c>
      <c r="C171" s="11">
        <v>1</v>
      </c>
      <c r="D171" s="9" t="s">
        <v>308</v>
      </c>
      <c r="E171" s="11">
        <v>9520</v>
      </c>
      <c r="F171" s="9" t="s">
        <v>1660</v>
      </c>
      <c r="G171" s="9" t="s">
        <v>1581</v>
      </c>
      <c r="H171" s="9" t="s">
        <v>1582</v>
      </c>
      <c r="I171" s="9" t="s">
        <v>1583</v>
      </c>
      <c r="J171" s="10">
        <v>44197</v>
      </c>
      <c r="K171" s="10">
        <v>44561</v>
      </c>
      <c r="L171" s="9" t="s">
        <v>1661</v>
      </c>
      <c r="M171" s="9" t="s">
        <v>1662</v>
      </c>
      <c r="N171" s="12">
        <v>607000</v>
      </c>
      <c r="O171" s="9" t="s">
        <v>1585</v>
      </c>
    </row>
    <row r="172" spans="1:15" x14ac:dyDescent="0.25">
      <c r="A172" s="9" t="s">
        <v>658</v>
      </c>
      <c r="B172" s="10">
        <v>44561</v>
      </c>
      <c r="C172" s="11">
        <v>1</v>
      </c>
      <c r="D172" s="9" t="s">
        <v>659</v>
      </c>
      <c r="E172" s="11">
        <v>24864</v>
      </c>
      <c r="F172" s="9" t="s">
        <v>1660</v>
      </c>
      <c r="G172" s="9" t="s">
        <v>1581</v>
      </c>
      <c r="H172" s="9" t="s">
        <v>1582</v>
      </c>
      <c r="I172" s="9" t="s">
        <v>1583</v>
      </c>
      <c r="J172" s="10">
        <v>44197</v>
      </c>
      <c r="K172" s="10">
        <v>44561</v>
      </c>
      <c r="L172" s="9" t="s">
        <v>1661</v>
      </c>
      <c r="M172" s="9" t="s">
        <v>1662</v>
      </c>
      <c r="N172" s="12">
        <v>165623000</v>
      </c>
      <c r="O172" s="9" t="s">
        <v>1585</v>
      </c>
    </row>
    <row r="173" spans="1:15" x14ac:dyDescent="0.25">
      <c r="A173" s="9" t="s">
        <v>660</v>
      </c>
      <c r="B173" s="10">
        <v>44561</v>
      </c>
      <c r="C173" s="11">
        <v>1</v>
      </c>
      <c r="D173" s="9" t="s">
        <v>268</v>
      </c>
      <c r="E173" s="11">
        <v>16268</v>
      </c>
      <c r="F173" s="9" t="s">
        <v>1660</v>
      </c>
      <c r="G173" s="9" t="s">
        <v>1581</v>
      </c>
      <c r="H173" s="9" t="s">
        <v>1582</v>
      </c>
      <c r="I173" s="9" t="s">
        <v>1583</v>
      </c>
      <c r="J173" s="10">
        <v>44197</v>
      </c>
      <c r="K173" s="10">
        <v>44561</v>
      </c>
      <c r="L173" s="9" t="s">
        <v>1661</v>
      </c>
      <c r="M173" s="9" t="s">
        <v>1662</v>
      </c>
      <c r="N173" s="12">
        <v>-5442000</v>
      </c>
      <c r="O173" s="9" t="s">
        <v>1585</v>
      </c>
    </row>
    <row r="174" spans="1:15" x14ac:dyDescent="0.25">
      <c r="A174" s="9" t="s">
        <v>661</v>
      </c>
      <c r="B174" s="10">
        <v>44561</v>
      </c>
      <c r="C174" s="11">
        <v>1</v>
      </c>
      <c r="D174" s="9" t="s">
        <v>662</v>
      </c>
      <c r="E174" s="11">
        <v>22810</v>
      </c>
      <c r="F174" s="9" t="s">
        <v>1660</v>
      </c>
      <c r="G174" s="9" t="s">
        <v>1581</v>
      </c>
      <c r="H174" s="9" t="s">
        <v>1582</v>
      </c>
      <c r="I174" s="9" t="s">
        <v>1583</v>
      </c>
      <c r="J174" s="10">
        <v>44197</v>
      </c>
      <c r="K174" s="10">
        <v>44561</v>
      </c>
      <c r="L174" s="9" t="s">
        <v>1661</v>
      </c>
      <c r="M174" s="9" t="s">
        <v>1662</v>
      </c>
      <c r="N174" s="12">
        <v>879762000</v>
      </c>
      <c r="O174" s="9" t="s">
        <v>1585</v>
      </c>
    </row>
    <row r="175" spans="1:15" x14ac:dyDescent="0.25">
      <c r="A175" s="9" t="s">
        <v>663</v>
      </c>
      <c r="B175" s="10">
        <v>44561</v>
      </c>
      <c r="C175" s="11">
        <v>3</v>
      </c>
      <c r="D175" s="9" t="s">
        <v>664</v>
      </c>
      <c r="E175" s="11">
        <v>25003</v>
      </c>
      <c r="F175" s="9" t="s">
        <v>1660</v>
      </c>
      <c r="G175" s="9" t="s">
        <v>1581</v>
      </c>
      <c r="H175" s="9" t="s">
        <v>1582</v>
      </c>
      <c r="I175" s="9" t="s">
        <v>1583</v>
      </c>
      <c r="J175" s="10">
        <v>44197</v>
      </c>
      <c r="K175" s="10">
        <v>44561</v>
      </c>
      <c r="L175" s="9" t="s">
        <v>1661</v>
      </c>
      <c r="M175" s="9" t="s">
        <v>1662</v>
      </c>
      <c r="N175" s="12">
        <v>822255000</v>
      </c>
      <c r="O175" s="9" t="s">
        <v>1585</v>
      </c>
    </row>
    <row r="176" spans="1:15" x14ac:dyDescent="0.25">
      <c r="A176" s="9" t="s">
        <v>665</v>
      </c>
      <c r="B176" s="10">
        <v>44561</v>
      </c>
      <c r="C176" s="11">
        <v>2</v>
      </c>
      <c r="D176" s="9" t="s">
        <v>666</v>
      </c>
      <c r="E176" s="11">
        <v>23965</v>
      </c>
      <c r="F176" s="9" t="s">
        <v>1660</v>
      </c>
      <c r="G176" s="9" t="s">
        <v>1581</v>
      </c>
      <c r="H176" s="9" t="s">
        <v>1582</v>
      </c>
      <c r="I176" s="9" t="s">
        <v>1583</v>
      </c>
      <c r="J176" s="10">
        <v>44197</v>
      </c>
      <c r="K176" s="10">
        <v>44561</v>
      </c>
      <c r="L176" s="9" t="s">
        <v>1661</v>
      </c>
      <c r="M176" s="9" t="s">
        <v>1662</v>
      </c>
      <c r="N176" s="12">
        <v>-27950000</v>
      </c>
      <c r="O176" s="9" t="s">
        <v>1585</v>
      </c>
    </row>
    <row r="177" spans="1:15" x14ac:dyDescent="0.25">
      <c r="A177" s="9" t="s">
        <v>667</v>
      </c>
      <c r="B177" s="10">
        <v>44561</v>
      </c>
      <c r="C177" s="11">
        <v>1</v>
      </c>
      <c r="D177" s="9" t="s">
        <v>668</v>
      </c>
      <c r="E177" s="11">
        <v>23264</v>
      </c>
      <c r="F177" s="9" t="s">
        <v>1660</v>
      </c>
      <c r="G177" s="9" t="s">
        <v>1581</v>
      </c>
      <c r="H177" s="9" t="s">
        <v>1582</v>
      </c>
      <c r="I177" s="9" t="s">
        <v>1583</v>
      </c>
      <c r="J177" s="10">
        <v>44197</v>
      </c>
      <c r="K177" s="10">
        <v>44561</v>
      </c>
      <c r="L177" s="9" t="s">
        <v>1661</v>
      </c>
      <c r="M177" s="9" t="s">
        <v>1662</v>
      </c>
      <c r="N177" s="12">
        <v>12670968000</v>
      </c>
      <c r="O177" s="9" t="s">
        <v>1585</v>
      </c>
    </row>
    <row r="178" spans="1:15" x14ac:dyDescent="0.25">
      <c r="A178" s="9" t="s">
        <v>669</v>
      </c>
      <c r="B178" s="10">
        <v>44561</v>
      </c>
      <c r="C178" s="11">
        <v>1</v>
      </c>
      <c r="D178" s="9" t="s">
        <v>670</v>
      </c>
      <c r="E178" s="11">
        <v>20222</v>
      </c>
      <c r="F178" s="9" t="s">
        <v>1660</v>
      </c>
      <c r="G178" s="9" t="s">
        <v>1581</v>
      </c>
      <c r="H178" s="9" t="s">
        <v>1582</v>
      </c>
      <c r="I178" s="9" t="s">
        <v>1583</v>
      </c>
      <c r="J178" s="10">
        <v>44197</v>
      </c>
      <c r="K178" s="10">
        <v>44561</v>
      </c>
      <c r="L178" s="9" t="s">
        <v>1661</v>
      </c>
      <c r="M178" s="9" t="s">
        <v>1662</v>
      </c>
      <c r="N178" s="12">
        <v>195000</v>
      </c>
      <c r="O178" s="9" t="s">
        <v>1585</v>
      </c>
    </row>
    <row r="179" spans="1:15" x14ac:dyDescent="0.25">
      <c r="A179" s="9" t="s">
        <v>671</v>
      </c>
      <c r="B179" s="10">
        <v>44561</v>
      </c>
      <c r="C179" s="11">
        <v>2</v>
      </c>
      <c r="D179" s="9" t="s">
        <v>672</v>
      </c>
      <c r="E179" s="11">
        <v>24260</v>
      </c>
      <c r="F179" s="9" t="s">
        <v>1660</v>
      </c>
      <c r="G179" s="9" t="s">
        <v>1581</v>
      </c>
      <c r="H179" s="9" t="s">
        <v>1582</v>
      </c>
      <c r="I179" s="9" t="s">
        <v>1583</v>
      </c>
      <c r="J179" s="10">
        <v>44197</v>
      </c>
      <c r="K179" s="10">
        <v>44561</v>
      </c>
      <c r="L179" s="9" t="s">
        <v>1661</v>
      </c>
      <c r="M179" s="9" t="s">
        <v>1662</v>
      </c>
      <c r="N179" s="12">
        <v>-634581000</v>
      </c>
      <c r="O179" s="9" t="s">
        <v>1585</v>
      </c>
    </row>
    <row r="180" spans="1:15" x14ac:dyDescent="0.25">
      <c r="A180" s="9" t="s">
        <v>673</v>
      </c>
      <c r="B180" s="10">
        <v>44377</v>
      </c>
      <c r="C180" s="11">
        <v>1</v>
      </c>
      <c r="D180" s="9" t="s">
        <v>674</v>
      </c>
      <c r="E180" s="11">
        <v>20036</v>
      </c>
      <c r="F180" s="9" t="s">
        <v>1660</v>
      </c>
      <c r="G180" s="9" t="s">
        <v>1581</v>
      </c>
      <c r="H180" s="9" t="s">
        <v>1582</v>
      </c>
      <c r="I180" s="9" t="s">
        <v>1583</v>
      </c>
      <c r="J180" s="10">
        <v>44013</v>
      </c>
      <c r="K180" s="10">
        <v>44377</v>
      </c>
      <c r="L180" s="9" t="s">
        <v>1661</v>
      </c>
      <c r="M180" s="9" t="s">
        <v>1662</v>
      </c>
      <c r="N180" s="12">
        <v>317646000</v>
      </c>
      <c r="O180" s="9" t="s">
        <v>1585</v>
      </c>
    </row>
    <row r="181" spans="1:15" x14ac:dyDescent="0.25">
      <c r="A181" s="9" t="s">
        <v>675</v>
      </c>
      <c r="B181" s="10">
        <v>44561</v>
      </c>
      <c r="C181" s="11">
        <v>1</v>
      </c>
      <c r="D181" s="9" t="s">
        <v>676</v>
      </c>
      <c r="E181" s="11">
        <v>26425</v>
      </c>
      <c r="F181" s="9" t="s">
        <v>1660</v>
      </c>
      <c r="G181" s="9" t="s">
        <v>1581</v>
      </c>
      <c r="H181" s="9" t="s">
        <v>1582</v>
      </c>
      <c r="I181" s="9" t="s">
        <v>1583</v>
      </c>
      <c r="J181" s="10">
        <v>44197</v>
      </c>
      <c r="K181" s="10">
        <v>44561</v>
      </c>
      <c r="L181" s="9" t="s">
        <v>1661</v>
      </c>
      <c r="M181" s="9" t="s">
        <v>1662</v>
      </c>
      <c r="N181" s="12">
        <v>543619000</v>
      </c>
      <c r="O181" s="9" t="s">
        <v>1585</v>
      </c>
    </row>
    <row r="182" spans="1:15" x14ac:dyDescent="0.25">
      <c r="A182" s="9" t="s">
        <v>677</v>
      </c>
      <c r="B182" s="10">
        <v>44561</v>
      </c>
      <c r="C182" s="11">
        <v>1</v>
      </c>
      <c r="D182" s="9" t="s">
        <v>678</v>
      </c>
      <c r="E182" s="11">
        <v>20052</v>
      </c>
      <c r="F182" s="9" t="s">
        <v>1660</v>
      </c>
      <c r="G182" s="9" t="s">
        <v>1581</v>
      </c>
      <c r="H182" s="9" t="s">
        <v>1582</v>
      </c>
      <c r="I182" s="9" t="s">
        <v>1583</v>
      </c>
      <c r="J182" s="10">
        <v>44197</v>
      </c>
      <c r="K182" s="10">
        <v>44561</v>
      </c>
      <c r="L182" s="9" t="s">
        <v>1661</v>
      </c>
      <c r="M182" s="9" t="s">
        <v>1662</v>
      </c>
      <c r="N182" s="12">
        <v>298000</v>
      </c>
      <c r="O182" s="9" t="s">
        <v>1585</v>
      </c>
    </row>
    <row r="183" spans="1:15" x14ac:dyDescent="0.25">
      <c r="A183" s="9" t="s">
        <v>679</v>
      </c>
      <c r="B183" s="10">
        <v>44561</v>
      </c>
      <c r="C183" s="11">
        <v>1</v>
      </c>
      <c r="D183" s="9" t="s">
        <v>188</v>
      </c>
      <c r="E183" s="11">
        <v>20087</v>
      </c>
      <c r="F183" s="9" t="s">
        <v>1660</v>
      </c>
      <c r="G183" s="9" t="s">
        <v>1581</v>
      </c>
      <c r="H183" s="9" t="s">
        <v>1582</v>
      </c>
      <c r="I183" s="9" t="s">
        <v>1583</v>
      </c>
      <c r="J183" s="10">
        <v>44197</v>
      </c>
      <c r="K183" s="10">
        <v>44561</v>
      </c>
      <c r="L183" s="9" t="s">
        <v>1661</v>
      </c>
      <c r="M183" s="9" t="s">
        <v>1662</v>
      </c>
      <c r="N183" s="12">
        <v>-274819000</v>
      </c>
      <c r="O183" s="9" t="s">
        <v>1585</v>
      </c>
    </row>
    <row r="184" spans="1:15" x14ac:dyDescent="0.25">
      <c r="A184" s="9" t="s">
        <v>680</v>
      </c>
      <c r="B184" s="10">
        <v>44561</v>
      </c>
      <c r="C184" s="11">
        <v>2</v>
      </c>
      <c r="D184" s="9" t="s">
        <v>681</v>
      </c>
      <c r="E184" s="11">
        <v>26557</v>
      </c>
      <c r="F184" s="9" t="s">
        <v>1660</v>
      </c>
      <c r="G184" s="9" t="s">
        <v>1581</v>
      </c>
      <c r="H184" s="9" t="s">
        <v>1582</v>
      </c>
      <c r="I184" s="9" t="s">
        <v>1583</v>
      </c>
      <c r="J184" s="10">
        <v>44197</v>
      </c>
      <c r="K184" s="10">
        <v>44561</v>
      </c>
      <c r="L184" s="9" t="s">
        <v>1661</v>
      </c>
      <c r="M184" s="9" t="s">
        <v>1662</v>
      </c>
      <c r="N184" s="12">
        <v>21331000</v>
      </c>
      <c r="O184" s="9" t="s">
        <v>1585</v>
      </c>
    </row>
    <row r="185" spans="1:15" x14ac:dyDescent="0.25">
      <c r="A185" s="9" t="s">
        <v>682</v>
      </c>
      <c r="B185" s="10">
        <v>44561</v>
      </c>
      <c r="C185" s="11">
        <v>1</v>
      </c>
      <c r="D185" s="9" t="s">
        <v>351</v>
      </c>
      <c r="E185" s="11">
        <v>20966</v>
      </c>
      <c r="F185" s="9" t="s">
        <v>1660</v>
      </c>
      <c r="G185" s="9" t="s">
        <v>1581</v>
      </c>
      <c r="H185" s="9" t="s">
        <v>1582</v>
      </c>
      <c r="I185" s="9" t="s">
        <v>1583</v>
      </c>
      <c r="J185" s="10">
        <v>44197</v>
      </c>
      <c r="K185" s="10">
        <v>44561</v>
      </c>
      <c r="L185" s="9" t="s">
        <v>1661</v>
      </c>
      <c r="M185" s="9" t="s">
        <v>1662</v>
      </c>
      <c r="N185" s="12">
        <v>-153576000</v>
      </c>
      <c r="O185" s="9" t="s">
        <v>1585</v>
      </c>
    </row>
    <row r="186" spans="1:15" x14ac:dyDescent="0.25">
      <c r="A186" s="9" t="s">
        <v>683</v>
      </c>
      <c r="B186" s="10">
        <v>44561</v>
      </c>
      <c r="C186" s="11">
        <v>1</v>
      </c>
      <c r="D186" s="9" t="s">
        <v>684</v>
      </c>
      <c r="E186" s="11">
        <v>26158</v>
      </c>
      <c r="F186" s="9" t="s">
        <v>1660</v>
      </c>
      <c r="G186" s="9" t="s">
        <v>1581</v>
      </c>
      <c r="H186" s="9" t="s">
        <v>1582</v>
      </c>
      <c r="I186" s="9" t="s">
        <v>1583</v>
      </c>
      <c r="J186" s="10">
        <v>44197</v>
      </c>
      <c r="K186" s="10">
        <v>44561</v>
      </c>
      <c r="L186" s="9" t="s">
        <v>1661</v>
      </c>
      <c r="M186" s="9" t="s">
        <v>1662</v>
      </c>
      <c r="N186" s="12">
        <v>123152000</v>
      </c>
      <c r="O186" s="9" t="s">
        <v>1585</v>
      </c>
    </row>
    <row r="187" spans="1:15" x14ac:dyDescent="0.25">
      <c r="A187" s="9" t="s">
        <v>685</v>
      </c>
      <c r="B187" s="10">
        <v>44561</v>
      </c>
      <c r="C187" s="11">
        <v>1</v>
      </c>
      <c r="D187" s="9" t="s">
        <v>686</v>
      </c>
      <c r="E187" s="11">
        <v>20982</v>
      </c>
      <c r="F187" s="9" t="s">
        <v>1660</v>
      </c>
      <c r="G187" s="9" t="s">
        <v>1581</v>
      </c>
      <c r="H187" s="9" t="s">
        <v>1582</v>
      </c>
      <c r="I187" s="9" t="s">
        <v>1583</v>
      </c>
      <c r="J187" s="10">
        <v>44197</v>
      </c>
      <c r="K187" s="10">
        <v>44561</v>
      </c>
      <c r="L187" s="9" t="s">
        <v>1661</v>
      </c>
      <c r="M187" s="9" t="s">
        <v>1662</v>
      </c>
      <c r="N187" s="12">
        <v>453330000</v>
      </c>
      <c r="O187" s="9" t="s">
        <v>1585</v>
      </c>
    </row>
    <row r="188" spans="1:15" x14ac:dyDescent="0.25">
      <c r="A188" s="9" t="s">
        <v>687</v>
      </c>
      <c r="B188" s="10">
        <v>44561</v>
      </c>
      <c r="C188" s="11">
        <v>1</v>
      </c>
      <c r="D188" s="9" t="s">
        <v>164</v>
      </c>
      <c r="E188" s="11">
        <v>20630</v>
      </c>
      <c r="F188" s="9" t="s">
        <v>1660</v>
      </c>
      <c r="G188" s="9" t="s">
        <v>1581</v>
      </c>
      <c r="H188" s="9" t="s">
        <v>1582</v>
      </c>
      <c r="I188" s="9" t="s">
        <v>1583</v>
      </c>
      <c r="J188" s="10">
        <v>44197</v>
      </c>
      <c r="K188" s="10">
        <v>44561</v>
      </c>
      <c r="L188" s="9" t="s">
        <v>1661</v>
      </c>
      <c r="M188" s="9" t="s">
        <v>1662</v>
      </c>
      <c r="N188" s="12">
        <v>-6982000</v>
      </c>
      <c r="O188" s="9" t="s">
        <v>1585</v>
      </c>
    </row>
    <row r="189" spans="1:15" x14ac:dyDescent="0.25">
      <c r="A189" s="9" t="s">
        <v>688</v>
      </c>
      <c r="B189" s="10">
        <v>44561</v>
      </c>
      <c r="C189" s="11">
        <v>1</v>
      </c>
      <c r="D189" s="9" t="s">
        <v>689</v>
      </c>
      <c r="E189" s="11">
        <v>24473</v>
      </c>
      <c r="F189" s="9" t="s">
        <v>1660</v>
      </c>
      <c r="G189" s="9" t="s">
        <v>1581</v>
      </c>
      <c r="H189" s="9" t="s">
        <v>1582</v>
      </c>
      <c r="I189" s="9" t="s">
        <v>1583</v>
      </c>
      <c r="J189" s="10">
        <v>44197</v>
      </c>
      <c r="K189" s="10">
        <v>44561</v>
      </c>
      <c r="L189" s="9" t="s">
        <v>1661</v>
      </c>
      <c r="M189" s="9" t="s">
        <v>1662</v>
      </c>
      <c r="N189" s="12">
        <v>-8382000</v>
      </c>
      <c r="O189" s="9" t="s">
        <v>1585</v>
      </c>
    </row>
    <row r="190" spans="1:15" x14ac:dyDescent="0.25">
      <c r="A190" s="9" t="s">
        <v>690</v>
      </c>
      <c r="B190" s="10">
        <v>44561</v>
      </c>
      <c r="C190" s="11">
        <v>2</v>
      </c>
      <c r="D190" s="9" t="s">
        <v>372</v>
      </c>
      <c r="E190" s="11">
        <v>20257</v>
      </c>
      <c r="F190" s="9" t="s">
        <v>1660</v>
      </c>
      <c r="G190" s="9" t="s">
        <v>1581</v>
      </c>
      <c r="H190" s="9" t="s">
        <v>1582</v>
      </c>
      <c r="I190" s="9" t="s">
        <v>1583</v>
      </c>
      <c r="J190" s="10">
        <v>44197</v>
      </c>
      <c r="K190" s="10">
        <v>44561</v>
      </c>
      <c r="L190" s="9" t="s">
        <v>1661</v>
      </c>
      <c r="M190" s="9" t="s">
        <v>1662</v>
      </c>
      <c r="N190" s="12">
        <v>2213714000</v>
      </c>
      <c r="O190" s="9" t="s">
        <v>1585</v>
      </c>
    </row>
    <row r="191" spans="1:15" x14ac:dyDescent="0.25">
      <c r="A191" s="9" t="s">
        <v>691</v>
      </c>
      <c r="B191" s="10">
        <v>44561</v>
      </c>
      <c r="C191" s="11">
        <v>1</v>
      </c>
      <c r="D191" s="9" t="s">
        <v>692</v>
      </c>
      <c r="E191" s="11">
        <v>24902</v>
      </c>
      <c r="F191" s="9" t="s">
        <v>1660</v>
      </c>
      <c r="G191" s="9" t="s">
        <v>1581</v>
      </c>
      <c r="H191" s="9" t="s">
        <v>1582</v>
      </c>
      <c r="I191" s="9" t="s">
        <v>1583</v>
      </c>
      <c r="J191" s="10">
        <v>44197</v>
      </c>
      <c r="K191" s="10">
        <v>44561</v>
      </c>
      <c r="L191" s="9" t="s">
        <v>1661</v>
      </c>
      <c r="M191" s="9" t="s">
        <v>1662</v>
      </c>
      <c r="N191" s="12">
        <v>24321000</v>
      </c>
      <c r="O191" s="9" t="s">
        <v>1585</v>
      </c>
    </row>
    <row r="192" spans="1:15" x14ac:dyDescent="0.25">
      <c r="A192" s="9" t="s">
        <v>693</v>
      </c>
      <c r="B192" s="10">
        <v>44561</v>
      </c>
      <c r="C192" s="11">
        <v>1</v>
      </c>
      <c r="D192" s="9" t="s">
        <v>98</v>
      </c>
      <c r="E192" s="11">
        <v>20184</v>
      </c>
      <c r="F192" s="9" t="s">
        <v>1660</v>
      </c>
      <c r="G192" s="9" t="s">
        <v>1581</v>
      </c>
      <c r="H192" s="9" t="s">
        <v>1582</v>
      </c>
      <c r="I192" s="9" t="s">
        <v>1583</v>
      </c>
      <c r="J192" s="10">
        <v>44197</v>
      </c>
      <c r="K192" s="10">
        <v>44561</v>
      </c>
      <c r="L192" s="9" t="s">
        <v>1661</v>
      </c>
      <c r="M192" s="9" t="s">
        <v>1662</v>
      </c>
      <c r="N192" s="12">
        <v>-1214000</v>
      </c>
      <c r="O192" s="9" t="s">
        <v>1585</v>
      </c>
    </row>
    <row r="193" spans="1:15" x14ac:dyDescent="0.25">
      <c r="A193" s="9" t="s">
        <v>694</v>
      </c>
      <c r="B193" s="10">
        <v>44561</v>
      </c>
      <c r="C193" s="11">
        <v>1</v>
      </c>
      <c r="D193" s="9" t="s">
        <v>695</v>
      </c>
      <c r="E193" s="11">
        <v>25828</v>
      </c>
      <c r="F193" s="9" t="s">
        <v>1660</v>
      </c>
      <c r="G193" s="9" t="s">
        <v>1581</v>
      </c>
      <c r="H193" s="9" t="s">
        <v>1582</v>
      </c>
      <c r="I193" s="9" t="s">
        <v>1583</v>
      </c>
      <c r="J193" s="10">
        <v>44197</v>
      </c>
      <c r="K193" s="10">
        <v>44561</v>
      </c>
      <c r="L193" s="9" t="s">
        <v>1661</v>
      </c>
      <c r="M193" s="9" t="s">
        <v>1662</v>
      </c>
      <c r="N193" s="12">
        <v>724801000</v>
      </c>
      <c r="O193" s="9" t="s">
        <v>1585</v>
      </c>
    </row>
    <row r="194" spans="1:15" x14ac:dyDescent="0.25">
      <c r="A194" s="9" t="s">
        <v>696</v>
      </c>
      <c r="B194" s="10">
        <v>44561</v>
      </c>
      <c r="C194" s="11">
        <v>1</v>
      </c>
      <c r="D194" s="9" t="s">
        <v>358</v>
      </c>
      <c r="E194" s="11">
        <v>20435</v>
      </c>
      <c r="F194" s="9" t="s">
        <v>1660</v>
      </c>
      <c r="G194" s="9" t="s">
        <v>1581</v>
      </c>
      <c r="H194" s="9" t="s">
        <v>1582</v>
      </c>
      <c r="I194" s="9" t="s">
        <v>1583</v>
      </c>
      <c r="J194" s="10">
        <v>44197</v>
      </c>
      <c r="K194" s="10">
        <v>44561</v>
      </c>
      <c r="L194" s="9" t="s">
        <v>1661</v>
      </c>
      <c r="M194" s="9" t="s">
        <v>1662</v>
      </c>
      <c r="N194" s="12">
        <v>-184725000</v>
      </c>
      <c r="O194" s="9" t="s">
        <v>1585</v>
      </c>
    </row>
    <row r="195" spans="1:15" x14ac:dyDescent="0.25">
      <c r="A195" s="9" t="s">
        <v>697</v>
      </c>
      <c r="B195" s="10">
        <v>44286</v>
      </c>
      <c r="C195" s="11">
        <v>1</v>
      </c>
      <c r="D195" s="9" t="s">
        <v>698</v>
      </c>
      <c r="E195" s="11">
        <v>23230</v>
      </c>
      <c r="F195" s="9" t="s">
        <v>1660</v>
      </c>
      <c r="G195" s="9" t="s">
        <v>1581</v>
      </c>
      <c r="H195" s="9" t="s">
        <v>1582</v>
      </c>
      <c r="I195" s="9" t="s">
        <v>1583</v>
      </c>
      <c r="J195" s="10">
        <v>43922</v>
      </c>
      <c r="K195" s="10">
        <v>44286</v>
      </c>
      <c r="L195" s="9" t="s">
        <v>1661</v>
      </c>
      <c r="M195" s="9" t="s">
        <v>1662</v>
      </c>
      <c r="N195" s="12">
        <v>614180000</v>
      </c>
      <c r="O195" s="9" t="s">
        <v>1585</v>
      </c>
    </row>
    <row r="196" spans="1:15" x14ac:dyDescent="0.25">
      <c r="A196" s="9" t="s">
        <v>699</v>
      </c>
      <c r="B196" s="10">
        <v>44561</v>
      </c>
      <c r="C196" s="11">
        <v>1</v>
      </c>
      <c r="D196" s="9" t="s">
        <v>700</v>
      </c>
      <c r="E196" s="11">
        <v>20370</v>
      </c>
      <c r="F196" s="9" t="s">
        <v>1660</v>
      </c>
      <c r="G196" s="9" t="s">
        <v>1581</v>
      </c>
      <c r="H196" s="9" t="s">
        <v>1582</v>
      </c>
      <c r="I196" s="9" t="s">
        <v>1583</v>
      </c>
      <c r="J196" s="10">
        <v>44197</v>
      </c>
      <c r="K196" s="10">
        <v>44561</v>
      </c>
      <c r="L196" s="9" t="s">
        <v>1661</v>
      </c>
      <c r="M196" s="9" t="s">
        <v>1662</v>
      </c>
      <c r="N196" s="12">
        <v>43786000</v>
      </c>
      <c r="O196" s="9" t="s">
        <v>1585</v>
      </c>
    </row>
    <row r="197" spans="1:15" x14ac:dyDescent="0.25">
      <c r="A197" s="9" t="s">
        <v>701</v>
      </c>
      <c r="B197" s="10">
        <v>44561</v>
      </c>
      <c r="C197" s="11">
        <v>1</v>
      </c>
      <c r="D197" s="9" t="s">
        <v>702</v>
      </c>
      <c r="E197" s="11">
        <v>23175</v>
      </c>
      <c r="F197" s="9" t="s">
        <v>1660</v>
      </c>
      <c r="G197" s="9" t="s">
        <v>1581</v>
      </c>
      <c r="H197" s="9" t="s">
        <v>1582</v>
      </c>
      <c r="I197" s="9" t="s">
        <v>1583</v>
      </c>
      <c r="J197" s="10">
        <v>44197</v>
      </c>
      <c r="K197" s="10">
        <v>44561</v>
      </c>
      <c r="L197" s="9" t="s">
        <v>1661</v>
      </c>
      <c r="M197" s="9" t="s">
        <v>1662</v>
      </c>
      <c r="N197" s="12">
        <v>-48852000</v>
      </c>
      <c r="O197" s="9" t="s">
        <v>1585</v>
      </c>
    </row>
    <row r="198" spans="1:15" x14ac:dyDescent="0.25">
      <c r="A198" s="9" t="s">
        <v>703</v>
      </c>
      <c r="B198" s="10">
        <v>44561</v>
      </c>
      <c r="C198" s="11">
        <v>1</v>
      </c>
      <c r="D198" s="9" t="s">
        <v>704</v>
      </c>
      <c r="E198" s="11">
        <v>26026</v>
      </c>
      <c r="F198" s="9" t="s">
        <v>1660</v>
      </c>
      <c r="G198" s="9" t="s">
        <v>1581</v>
      </c>
      <c r="H198" s="9" t="s">
        <v>1582</v>
      </c>
      <c r="I198" s="9" t="s">
        <v>1583</v>
      </c>
      <c r="J198" s="10">
        <v>44197</v>
      </c>
      <c r="K198" s="10">
        <v>44561</v>
      </c>
      <c r="L198" s="9" t="s">
        <v>1661</v>
      </c>
      <c r="M198" s="9" t="s">
        <v>1662</v>
      </c>
      <c r="N198" s="12">
        <v>25787000</v>
      </c>
      <c r="O198" s="9" t="s">
        <v>1585</v>
      </c>
    </row>
    <row r="199" spans="1:15" x14ac:dyDescent="0.25">
      <c r="A199" s="9" t="s">
        <v>705</v>
      </c>
      <c r="B199" s="10">
        <v>44561</v>
      </c>
      <c r="C199" s="11">
        <v>1</v>
      </c>
      <c r="D199" s="9" t="s">
        <v>706</v>
      </c>
      <c r="E199" s="11">
        <v>26590</v>
      </c>
      <c r="F199" s="9" t="s">
        <v>1660</v>
      </c>
      <c r="G199" s="9" t="s">
        <v>1581</v>
      </c>
      <c r="H199" s="9" t="s">
        <v>1582</v>
      </c>
      <c r="I199" s="9" t="s">
        <v>1583</v>
      </c>
      <c r="J199" s="10">
        <v>44197</v>
      </c>
      <c r="K199" s="10">
        <v>44561</v>
      </c>
      <c r="L199" s="9" t="s">
        <v>1661</v>
      </c>
      <c r="M199" s="9" t="s">
        <v>1662</v>
      </c>
      <c r="N199" s="12">
        <v>13102000</v>
      </c>
      <c r="O199" s="9" t="s">
        <v>1585</v>
      </c>
    </row>
    <row r="200" spans="1:15" x14ac:dyDescent="0.25">
      <c r="A200" s="9" t="s">
        <v>707</v>
      </c>
      <c r="B200" s="10">
        <v>44561</v>
      </c>
      <c r="C200" s="11">
        <v>1</v>
      </c>
      <c r="D200" s="9" t="s">
        <v>243</v>
      </c>
      <c r="E200" s="11">
        <v>20605</v>
      </c>
      <c r="F200" s="9" t="s">
        <v>1660</v>
      </c>
      <c r="G200" s="9" t="s">
        <v>1581</v>
      </c>
      <c r="H200" s="9" t="s">
        <v>1582</v>
      </c>
      <c r="I200" s="9" t="s">
        <v>1583</v>
      </c>
      <c r="J200" s="10">
        <v>44197</v>
      </c>
      <c r="K200" s="10">
        <v>44561</v>
      </c>
      <c r="L200" s="9" t="s">
        <v>1661</v>
      </c>
      <c r="M200" s="9" t="s">
        <v>1662</v>
      </c>
      <c r="N200" s="12">
        <v>1003464000</v>
      </c>
      <c r="O200" s="9" t="s">
        <v>1585</v>
      </c>
    </row>
    <row r="201" spans="1:15" x14ac:dyDescent="0.25">
      <c r="A201" s="9" t="s">
        <v>708</v>
      </c>
      <c r="B201" s="10">
        <v>44561</v>
      </c>
      <c r="C201" s="11">
        <v>1</v>
      </c>
      <c r="D201" s="9" t="s">
        <v>205</v>
      </c>
      <c r="E201" s="11">
        <v>20770</v>
      </c>
      <c r="F201" s="9" t="s">
        <v>1660</v>
      </c>
      <c r="G201" s="9" t="s">
        <v>1581</v>
      </c>
      <c r="H201" s="9" t="s">
        <v>1582</v>
      </c>
      <c r="I201" s="9" t="s">
        <v>1583</v>
      </c>
      <c r="J201" s="10">
        <v>44197</v>
      </c>
      <c r="K201" s="10">
        <v>44561</v>
      </c>
      <c r="L201" s="9" t="s">
        <v>1661</v>
      </c>
      <c r="M201" s="9" t="s">
        <v>1662</v>
      </c>
      <c r="N201" s="12">
        <v>430128000</v>
      </c>
      <c r="O201" s="9" t="s">
        <v>1585</v>
      </c>
    </row>
    <row r="202" spans="1:15" x14ac:dyDescent="0.25">
      <c r="A202" s="9" t="s">
        <v>709</v>
      </c>
      <c r="B202" s="10">
        <v>44286</v>
      </c>
      <c r="C202" s="11">
        <v>1</v>
      </c>
      <c r="D202" s="9" t="s">
        <v>710</v>
      </c>
      <c r="E202" s="11">
        <v>26522</v>
      </c>
      <c r="F202" s="9" t="s">
        <v>1660</v>
      </c>
      <c r="G202" s="9" t="s">
        <v>1581</v>
      </c>
      <c r="H202" s="9" t="s">
        <v>1582</v>
      </c>
      <c r="I202" s="9" t="s">
        <v>1583</v>
      </c>
      <c r="J202" s="10">
        <v>43922</v>
      </c>
      <c r="K202" s="10">
        <v>44286</v>
      </c>
      <c r="L202" s="9" t="s">
        <v>1661</v>
      </c>
      <c r="M202" s="9" t="s">
        <v>1662</v>
      </c>
      <c r="N202" s="12">
        <v>264963000</v>
      </c>
      <c r="O202" s="9" t="s">
        <v>1585</v>
      </c>
    </row>
    <row r="203" spans="1:15" x14ac:dyDescent="0.25">
      <c r="A203" s="9" t="s">
        <v>711</v>
      </c>
      <c r="B203" s="10">
        <v>44561</v>
      </c>
      <c r="C203" s="11">
        <v>1</v>
      </c>
      <c r="D203" s="9" t="s">
        <v>118</v>
      </c>
      <c r="E203" s="11">
        <v>18139</v>
      </c>
      <c r="F203" s="9" t="s">
        <v>1660</v>
      </c>
      <c r="G203" s="9" t="s">
        <v>1581</v>
      </c>
      <c r="H203" s="9" t="s">
        <v>1582</v>
      </c>
      <c r="I203" s="9" t="s">
        <v>1583</v>
      </c>
      <c r="J203" s="10">
        <v>44197</v>
      </c>
      <c r="K203" s="10">
        <v>44561</v>
      </c>
      <c r="L203" s="9" t="s">
        <v>1661</v>
      </c>
      <c r="M203" s="9" t="s">
        <v>1662</v>
      </c>
      <c r="N203" s="12">
        <v>533000000</v>
      </c>
      <c r="O203" s="9" t="s">
        <v>1585</v>
      </c>
    </row>
    <row r="204" spans="1:15" x14ac:dyDescent="0.25">
      <c r="A204" s="9" t="s">
        <v>712</v>
      </c>
      <c r="B204" s="10">
        <v>44561</v>
      </c>
      <c r="C204" s="11">
        <v>1</v>
      </c>
      <c r="D204" s="9" t="s">
        <v>285</v>
      </c>
      <c r="E204" s="11">
        <v>20915</v>
      </c>
      <c r="F204" s="9" t="s">
        <v>1660</v>
      </c>
      <c r="G204" s="9" t="s">
        <v>1581</v>
      </c>
      <c r="H204" s="9" t="s">
        <v>1582</v>
      </c>
      <c r="I204" s="9" t="s">
        <v>1583</v>
      </c>
      <c r="J204" s="10">
        <v>44197</v>
      </c>
      <c r="K204" s="10">
        <v>44561</v>
      </c>
      <c r="L204" s="9" t="s">
        <v>1661</v>
      </c>
      <c r="M204" s="9" t="s">
        <v>1662</v>
      </c>
      <c r="N204" s="12">
        <v>804945000</v>
      </c>
      <c r="O204" s="9" t="s">
        <v>1585</v>
      </c>
    </row>
    <row r="205" spans="1:15" x14ac:dyDescent="0.25">
      <c r="A205" s="9" t="s">
        <v>713</v>
      </c>
      <c r="B205" s="10">
        <v>44561</v>
      </c>
      <c r="C205" s="11">
        <v>1</v>
      </c>
      <c r="D205" s="9" t="s">
        <v>63</v>
      </c>
      <c r="E205" s="11">
        <v>21490</v>
      </c>
      <c r="F205" s="9" t="s">
        <v>1660</v>
      </c>
      <c r="G205" s="9" t="s">
        <v>1581</v>
      </c>
      <c r="H205" s="9" t="s">
        <v>1582</v>
      </c>
      <c r="I205" s="9" t="s">
        <v>1583</v>
      </c>
      <c r="J205" s="10">
        <v>44197</v>
      </c>
      <c r="K205" s="10">
        <v>44561</v>
      </c>
      <c r="L205" s="9" t="s">
        <v>1661</v>
      </c>
      <c r="M205" s="9" t="s">
        <v>1662</v>
      </c>
      <c r="N205" s="12">
        <v>1115401000</v>
      </c>
      <c r="O205" s="9" t="s">
        <v>1585</v>
      </c>
    </row>
    <row r="206" spans="1:15" x14ac:dyDescent="0.25">
      <c r="A206" s="9" t="s">
        <v>714</v>
      </c>
      <c r="B206" s="10">
        <v>44561</v>
      </c>
      <c r="C206" s="11">
        <v>1</v>
      </c>
      <c r="D206" s="9" t="s">
        <v>715</v>
      </c>
      <c r="E206" s="11">
        <v>26603</v>
      </c>
      <c r="F206" s="9" t="s">
        <v>1660</v>
      </c>
      <c r="G206" s="9" t="s">
        <v>1581</v>
      </c>
      <c r="H206" s="9" t="s">
        <v>1582</v>
      </c>
      <c r="I206" s="9" t="s">
        <v>1583</v>
      </c>
      <c r="J206" s="10">
        <v>44197</v>
      </c>
      <c r="K206" s="10">
        <v>44561</v>
      </c>
      <c r="L206" s="9" t="s">
        <v>1661</v>
      </c>
      <c r="M206" s="9" t="s">
        <v>1662</v>
      </c>
      <c r="N206" s="12">
        <v>23275000</v>
      </c>
      <c r="O206" s="9" t="s">
        <v>1585</v>
      </c>
    </row>
    <row r="207" spans="1:15" x14ac:dyDescent="0.25">
      <c r="A207" s="9" t="s">
        <v>716</v>
      </c>
      <c r="B207" s="10">
        <v>44561</v>
      </c>
      <c r="C207" s="11">
        <v>1</v>
      </c>
      <c r="D207" s="9" t="s">
        <v>221</v>
      </c>
      <c r="E207" s="11">
        <v>4669</v>
      </c>
      <c r="F207" s="9" t="s">
        <v>1660</v>
      </c>
      <c r="G207" s="9" t="s">
        <v>1581</v>
      </c>
      <c r="H207" s="9" t="s">
        <v>1582</v>
      </c>
      <c r="I207" s="9" t="s">
        <v>1583</v>
      </c>
      <c r="J207" s="10">
        <v>44197</v>
      </c>
      <c r="K207" s="10">
        <v>44561</v>
      </c>
      <c r="L207" s="9" t="s">
        <v>1661</v>
      </c>
      <c r="M207" s="9" t="s">
        <v>1662</v>
      </c>
      <c r="N207" s="12">
        <v>453128000</v>
      </c>
      <c r="O207" s="9" t="s">
        <v>1585</v>
      </c>
    </row>
    <row r="208" spans="1:15" x14ac:dyDescent="0.25">
      <c r="A208" s="9" t="s">
        <v>717</v>
      </c>
      <c r="B208" s="10">
        <v>44561</v>
      </c>
      <c r="C208" s="11">
        <v>2</v>
      </c>
      <c r="D208" s="9" t="s">
        <v>357</v>
      </c>
      <c r="E208" s="11">
        <v>11215</v>
      </c>
      <c r="F208" s="9" t="s">
        <v>1660</v>
      </c>
      <c r="G208" s="9" t="s">
        <v>1581</v>
      </c>
      <c r="H208" s="9" t="s">
        <v>1582</v>
      </c>
      <c r="I208" s="9" t="s">
        <v>1583</v>
      </c>
      <c r="J208" s="10">
        <v>44197</v>
      </c>
      <c r="K208" s="10">
        <v>44561</v>
      </c>
      <c r="L208" s="9" t="s">
        <v>1661</v>
      </c>
      <c r="M208" s="9" t="s">
        <v>1662</v>
      </c>
      <c r="N208" s="12">
        <v>-11221000</v>
      </c>
      <c r="O208" s="9" t="s">
        <v>1585</v>
      </c>
    </row>
    <row r="209" spans="1:15" x14ac:dyDescent="0.25">
      <c r="A209" s="9" t="s">
        <v>718</v>
      </c>
      <c r="B209" s="10">
        <v>44561</v>
      </c>
      <c r="C209" s="11">
        <v>1</v>
      </c>
      <c r="D209" s="9" t="s">
        <v>162</v>
      </c>
      <c r="E209" s="11">
        <v>20540</v>
      </c>
      <c r="F209" s="9" t="s">
        <v>1660</v>
      </c>
      <c r="G209" s="9" t="s">
        <v>1581</v>
      </c>
      <c r="H209" s="9" t="s">
        <v>1582</v>
      </c>
      <c r="I209" s="9" t="s">
        <v>1583</v>
      </c>
      <c r="J209" s="10">
        <v>44197</v>
      </c>
      <c r="K209" s="10">
        <v>44561</v>
      </c>
      <c r="L209" s="9" t="s">
        <v>1661</v>
      </c>
      <c r="M209" s="9" t="s">
        <v>1662</v>
      </c>
      <c r="N209" s="12">
        <v>1463196000</v>
      </c>
      <c r="O209" s="9" t="s">
        <v>1585</v>
      </c>
    </row>
    <row r="210" spans="1:15" x14ac:dyDescent="0.25">
      <c r="A210" s="9" t="s">
        <v>719</v>
      </c>
      <c r="B210" s="10">
        <v>44561</v>
      </c>
      <c r="C210" s="11">
        <v>2</v>
      </c>
      <c r="D210" s="9" t="s">
        <v>120</v>
      </c>
      <c r="E210" s="11">
        <v>20648</v>
      </c>
      <c r="F210" s="9" t="s">
        <v>1660</v>
      </c>
      <c r="G210" s="9" t="s">
        <v>1581</v>
      </c>
      <c r="H210" s="9" t="s">
        <v>1582</v>
      </c>
      <c r="I210" s="9" t="s">
        <v>1583</v>
      </c>
      <c r="J210" s="10">
        <v>44197</v>
      </c>
      <c r="K210" s="10">
        <v>44561</v>
      </c>
      <c r="L210" s="9" t="s">
        <v>1661</v>
      </c>
      <c r="M210" s="9" t="s">
        <v>1662</v>
      </c>
      <c r="N210" s="12">
        <v>-394234000</v>
      </c>
      <c r="O210" s="9" t="s">
        <v>1585</v>
      </c>
    </row>
    <row r="211" spans="1:15" x14ac:dyDescent="0.25">
      <c r="A211" s="9" t="s">
        <v>720</v>
      </c>
      <c r="B211" s="10">
        <v>44286</v>
      </c>
      <c r="C211" s="11">
        <v>1</v>
      </c>
      <c r="D211" s="9" t="s">
        <v>130</v>
      </c>
      <c r="E211" s="11">
        <v>21709</v>
      </c>
      <c r="F211" s="9" t="s">
        <v>1660</v>
      </c>
      <c r="G211" s="9" t="s">
        <v>1581</v>
      </c>
      <c r="H211" s="9" t="s">
        <v>1582</v>
      </c>
      <c r="I211" s="9" t="s">
        <v>1583</v>
      </c>
      <c r="J211" s="10">
        <v>43922</v>
      </c>
      <c r="K211" s="10">
        <v>44286</v>
      </c>
      <c r="L211" s="9" t="s">
        <v>1661</v>
      </c>
      <c r="M211" s="9" t="s">
        <v>1662</v>
      </c>
      <c r="N211" s="12">
        <v>176161000</v>
      </c>
      <c r="O211" s="9" t="s">
        <v>1585</v>
      </c>
    </row>
    <row r="212" spans="1:15" x14ac:dyDescent="0.25">
      <c r="A212" s="9" t="s">
        <v>721</v>
      </c>
      <c r="B212" s="10">
        <v>44561</v>
      </c>
      <c r="C212" s="11">
        <v>1</v>
      </c>
      <c r="D212" s="9" t="s">
        <v>324</v>
      </c>
      <c r="E212" s="11">
        <v>21636</v>
      </c>
      <c r="F212" s="9" t="s">
        <v>1660</v>
      </c>
      <c r="G212" s="9" t="s">
        <v>1581</v>
      </c>
      <c r="H212" s="9" t="s">
        <v>1582</v>
      </c>
      <c r="I212" s="9" t="s">
        <v>1583</v>
      </c>
      <c r="J212" s="10">
        <v>44197</v>
      </c>
      <c r="K212" s="10">
        <v>44561</v>
      </c>
      <c r="L212" s="9" t="s">
        <v>1661</v>
      </c>
      <c r="M212" s="9" t="s">
        <v>1662</v>
      </c>
      <c r="N212" s="12">
        <v>30687000</v>
      </c>
      <c r="O212" s="9" t="s">
        <v>1585</v>
      </c>
    </row>
    <row r="213" spans="1:15" x14ac:dyDescent="0.25">
      <c r="A213" s="9" t="s">
        <v>722</v>
      </c>
      <c r="B213" s="10">
        <v>44561</v>
      </c>
      <c r="C213" s="11">
        <v>2</v>
      </c>
      <c r="D213" s="9" t="s">
        <v>111</v>
      </c>
      <c r="E213" s="11">
        <v>21393</v>
      </c>
      <c r="F213" s="9" t="s">
        <v>1660</v>
      </c>
      <c r="G213" s="9" t="s">
        <v>1581</v>
      </c>
      <c r="H213" s="9" t="s">
        <v>1582</v>
      </c>
      <c r="I213" s="9" t="s">
        <v>1583</v>
      </c>
      <c r="J213" s="10">
        <v>44197</v>
      </c>
      <c r="K213" s="10">
        <v>44561</v>
      </c>
      <c r="L213" s="9" t="s">
        <v>1661</v>
      </c>
      <c r="M213" s="9" t="s">
        <v>1662</v>
      </c>
      <c r="N213" s="12">
        <v>169819000</v>
      </c>
      <c r="O213" s="9" t="s">
        <v>1585</v>
      </c>
    </row>
    <row r="214" spans="1:15" x14ac:dyDescent="0.25">
      <c r="A214" s="9" t="s">
        <v>723</v>
      </c>
      <c r="B214" s="10">
        <v>44561</v>
      </c>
      <c r="C214" s="11">
        <v>1</v>
      </c>
      <c r="D214" s="9" t="s">
        <v>724</v>
      </c>
      <c r="E214" s="11">
        <v>24546</v>
      </c>
      <c r="F214" s="9" t="s">
        <v>1660</v>
      </c>
      <c r="G214" s="9" t="s">
        <v>1581</v>
      </c>
      <c r="H214" s="9" t="s">
        <v>1582</v>
      </c>
      <c r="I214" s="9" t="s">
        <v>1583</v>
      </c>
      <c r="J214" s="10">
        <v>44197</v>
      </c>
      <c r="K214" s="10">
        <v>44561</v>
      </c>
      <c r="L214" s="9" t="s">
        <v>1661</v>
      </c>
      <c r="M214" s="9" t="s">
        <v>1662</v>
      </c>
      <c r="N214" s="12">
        <v>19881000</v>
      </c>
      <c r="O214" s="9" t="s">
        <v>1585</v>
      </c>
    </row>
    <row r="215" spans="1:15" x14ac:dyDescent="0.25">
      <c r="A215" s="9" t="s">
        <v>725</v>
      </c>
      <c r="B215" s="10">
        <v>44561</v>
      </c>
      <c r="C215" s="11">
        <v>2</v>
      </c>
      <c r="D215" s="9" t="s">
        <v>726</v>
      </c>
      <c r="E215" s="11">
        <v>21180</v>
      </c>
      <c r="F215" s="9" t="s">
        <v>1660</v>
      </c>
      <c r="G215" s="9" t="s">
        <v>1581</v>
      </c>
      <c r="H215" s="9" t="s">
        <v>1582</v>
      </c>
      <c r="I215" s="9" t="s">
        <v>1583</v>
      </c>
      <c r="J215" s="10">
        <v>44197</v>
      </c>
      <c r="K215" s="10">
        <v>44561</v>
      </c>
      <c r="L215" s="9" t="s">
        <v>1661</v>
      </c>
      <c r="M215" s="9" t="s">
        <v>1662</v>
      </c>
      <c r="N215" s="12">
        <v>-72944000</v>
      </c>
      <c r="O215" s="9" t="s">
        <v>1585</v>
      </c>
    </row>
    <row r="216" spans="1:15" x14ac:dyDescent="0.25">
      <c r="A216" s="9" t="s">
        <v>727</v>
      </c>
      <c r="B216" s="10">
        <v>44561</v>
      </c>
      <c r="C216" s="11">
        <v>1</v>
      </c>
      <c r="D216" s="9" t="s">
        <v>728</v>
      </c>
      <c r="E216" s="11">
        <v>21008</v>
      </c>
      <c r="F216" s="9" t="s">
        <v>1660</v>
      </c>
      <c r="G216" s="9" t="s">
        <v>1581</v>
      </c>
      <c r="H216" s="9" t="s">
        <v>1582</v>
      </c>
      <c r="I216" s="9" t="s">
        <v>1583</v>
      </c>
      <c r="J216" s="10">
        <v>44197</v>
      </c>
      <c r="K216" s="10">
        <v>44561</v>
      </c>
      <c r="L216" s="9" t="s">
        <v>1661</v>
      </c>
      <c r="M216" s="9" t="s">
        <v>1662</v>
      </c>
      <c r="N216" s="12">
        <v>-256470000</v>
      </c>
      <c r="O216" s="9" t="s">
        <v>1585</v>
      </c>
    </row>
    <row r="217" spans="1:15" x14ac:dyDescent="0.25">
      <c r="A217" s="9" t="s">
        <v>729</v>
      </c>
      <c r="B217" s="10">
        <v>44561</v>
      </c>
      <c r="C217" s="11">
        <v>1</v>
      </c>
      <c r="D217" s="9" t="s">
        <v>730</v>
      </c>
      <c r="E217" s="11">
        <v>20818</v>
      </c>
      <c r="F217" s="9" t="s">
        <v>1660</v>
      </c>
      <c r="G217" s="9" t="s">
        <v>1581</v>
      </c>
      <c r="H217" s="9" t="s">
        <v>1582</v>
      </c>
      <c r="I217" s="9" t="s">
        <v>1583</v>
      </c>
      <c r="J217" s="10">
        <v>44197</v>
      </c>
      <c r="K217" s="10">
        <v>44561</v>
      </c>
      <c r="L217" s="9" t="s">
        <v>1661</v>
      </c>
      <c r="M217" s="9" t="s">
        <v>1662</v>
      </c>
      <c r="N217" s="12">
        <v>-6337000</v>
      </c>
      <c r="O217" s="9" t="s">
        <v>1585</v>
      </c>
    </row>
    <row r="218" spans="1:15" x14ac:dyDescent="0.25">
      <c r="A218" s="9" t="s">
        <v>731</v>
      </c>
      <c r="B218" s="10">
        <v>44561</v>
      </c>
      <c r="C218" s="11">
        <v>1</v>
      </c>
      <c r="D218" s="9" t="s">
        <v>732</v>
      </c>
      <c r="E218" s="11">
        <v>25224</v>
      </c>
      <c r="F218" s="9" t="s">
        <v>1660</v>
      </c>
      <c r="G218" s="9" t="s">
        <v>1581</v>
      </c>
      <c r="H218" s="9" t="s">
        <v>1582</v>
      </c>
      <c r="I218" s="9" t="s">
        <v>1583</v>
      </c>
      <c r="J218" s="10">
        <v>44197</v>
      </c>
      <c r="K218" s="10">
        <v>44561</v>
      </c>
      <c r="L218" s="9" t="s">
        <v>1661</v>
      </c>
      <c r="M218" s="9" t="s">
        <v>1662</v>
      </c>
      <c r="N218" s="12">
        <v>-99034000</v>
      </c>
      <c r="O218" s="9" t="s">
        <v>1585</v>
      </c>
    </row>
    <row r="219" spans="1:15" x14ac:dyDescent="0.25">
      <c r="A219" s="9" t="s">
        <v>733</v>
      </c>
      <c r="B219" s="10">
        <v>44561</v>
      </c>
      <c r="C219" s="11">
        <v>2</v>
      </c>
      <c r="D219" s="9" t="s">
        <v>734</v>
      </c>
      <c r="E219" s="11">
        <v>23930</v>
      </c>
      <c r="F219" s="9" t="s">
        <v>1660</v>
      </c>
      <c r="G219" s="9" t="s">
        <v>1581</v>
      </c>
      <c r="H219" s="9" t="s">
        <v>1582</v>
      </c>
      <c r="I219" s="9" t="s">
        <v>1583</v>
      </c>
      <c r="J219" s="10">
        <v>44197</v>
      </c>
      <c r="K219" s="10">
        <v>44561</v>
      </c>
      <c r="L219" s="9" t="s">
        <v>1661</v>
      </c>
      <c r="M219" s="9" t="s">
        <v>1662</v>
      </c>
      <c r="N219" s="12">
        <v>-19455000</v>
      </c>
      <c r="O219" s="9" t="s">
        <v>1585</v>
      </c>
    </row>
    <row r="220" spans="1:15" x14ac:dyDescent="0.25">
      <c r="A220" s="9" t="s">
        <v>735</v>
      </c>
      <c r="B220" s="10">
        <v>44561</v>
      </c>
      <c r="C220" s="11">
        <v>1</v>
      </c>
      <c r="D220" s="9" t="s">
        <v>736</v>
      </c>
      <c r="E220" s="11">
        <v>23612</v>
      </c>
      <c r="F220" s="9" t="s">
        <v>1660</v>
      </c>
      <c r="G220" s="9" t="s">
        <v>1581</v>
      </c>
      <c r="H220" s="9" t="s">
        <v>1582</v>
      </c>
      <c r="I220" s="9" t="s">
        <v>1583</v>
      </c>
      <c r="J220" s="10">
        <v>44197</v>
      </c>
      <c r="K220" s="10">
        <v>44561</v>
      </c>
      <c r="L220" s="9" t="s">
        <v>1661</v>
      </c>
      <c r="M220" s="9" t="s">
        <v>1662</v>
      </c>
      <c r="N220" s="12">
        <v>7453000</v>
      </c>
      <c r="O220" s="9" t="s">
        <v>1585</v>
      </c>
    </row>
    <row r="221" spans="1:15" x14ac:dyDescent="0.25">
      <c r="A221" s="9" t="s">
        <v>737</v>
      </c>
      <c r="B221" s="10">
        <v>44561</v>
      </c>
      <c r="C221" s="11">
        <v>2</v>
      </c>
      <c r="D221" s="9" t="s">
        <v>738</v>
      </c>
      <c r="E221" s="11">
        <v>25100</v>
      </c>
      <c r="F221" s="9" t="s">
        <v>1660</v>
      </c>
      <c r="G221" s="9" t="s">
        <v>1581</v>
      </c>
      <c r="H221" s="9" t="s">
        <v>1582</v>
      </c>
      <c r="I221" s="9" t="s">
        <v>1583</v>
      </c>
      <c r="J221" s="10">
        <v>44197</v>
      </c>
      <c r="K221" s="10">
        <v>44561</v>
      </c>
      <c r="L221" s="9" t="s">
        <v>1661</v>
      </c>
      <c r="M221" s="9" t="s">
        <v>1662</v>
      </c>
      <c r="N221" s="12">
        <v>299753000</v>
      </c>
      <c r="O221" s="9" t="s">
        <v>1585</v>
      </c>
    </row>
    <row r="222" spans="1:15" x14ac:dyDescent="0.25">
      <c r="A222" s="9" t="s">
        <v>739</v>
      </c>
      <c r="B222" s="10">
        <v>44561</v>
      </c>
      <c r="C222" s="11">
        <v>2</v>
      </c>
      <c r="D222" s="9" t="s">
        <v>740</v>
      </c>
      <c r="E222" s="11">
        <v>21040</v>
      </c>
      <c r="F222" s="9" t="s">
        <v>1660</v>
      </c>
      <c r="G222" s="9" t="s">
        <v>1581</v>
      </c>
      <c r="H222" s="9" t="s">
        <v>1582</v>
      </c>
      <c r="I222" s="9" t="s">
        <v>1583</v>
      </c>
      <c r="J222" s="10">
        <v>44197</v>
      </c>
      <c r="K222" s="10">
        <v>44561</v>
      </c>
      <c r="L222" s="9" t="s">
        <v>1661</v>
      </c>
      <c r="M222" s="9" t="s">
        <v>1662</v>
      </c>
      <c r="N222" s="12">
        <v>1286686000</v>
      </c>
      <c r="O222" s="9" t="s">
        <v>1585</v>
      </c>
    </row>
    <row r="223" spans="1:15" x14ac:dyDescent="0.25">
      <c r="A223" s="9" t="s">
        <v>741</v>
      </c>
      <c r="B223" s="10">
        <v>44561</v>
      </c>
      <c r="C223" s="11">
        <v>1</v>
      </c>
      <c r="D223" s="9" t="s">
        <v>397</v>
      </c>
      <c r="E223" s="11">
        <v>21016</v>
      </c>
      <c r="F223" s="9" t="s">
        <v>1660</v>
      </c>
      <c r="G223" s="9" t="s">
        <v>1581</v>
      </c>
      <c r="H223" s="9" t="s">
        <v>1582</v>
      </c>
      <c r="I223" s="9" t="s">
        <v>1583</v>
      </c>
      <c r="J223" s="10">
        <v>44197</v>
      </c>
      <c r="K223" s="10">
        <v>44561</v>
      </c>
      <c r="L223" s="9" t="s">
        <v>1661</v>
      </c>
      <c r="M223" s="9" t="s">
        <v>1662</v>
      </c>
      <c r="N223" s="12">
        <v>158171000</v>
      </c>
      <c r="O223" s="9" t="s">
        <v>1585</v>
      </c>
    </row>
    <row r="224" spans="1:15" x14ac:dyDescent="0.25">
      <c r="A224" s="9" t="s">
        <v>742</v>
      </c>
      <c r="B224" s="10">
        <v>44561</v>
      </c>
      <c r="C224" s="11">
        <v>1</v>
      </c>
      <c r="D224" s="9" t="s">
        <v>375</v>
      </c>
      <c r="E224" s="11">
        <v>21130</v>
      </c>
      <c r="F224" s="9" t="s">
        <v>1660</v>
      </c>
      <c r="G224" s="9" t="s">
        <v>1581</v>
      </c>
      <c r="H224" s="9" t="s">
        <v>1582</v>
      </c>
      <c r="I224" s="9" t="s">
        <v>1583</v>
      </c>
      <c r="J224" s="10">
        <v>44197</v>
      </c>
      <c r="K224" s="10">
        <v>44561</v>
      </c>
      <c r="L224" s="9" t="s">
        <v>1661</v>
      </c>
      <c r="M224" s="9" t="s">
        <v>1662</v>
      </c>
      <c r="N224" s="12">
        <v>120552000</v>
      </c>
      <c r="O224" s="9" t="s">
        <v>1585</v>
      </c>
    </row>
    <row r="225" spans="1:15" x14ac:dyDescent="0.25">
      <c r="A225" s="9" t="s">
        <v>743</v>
      </c>
      <c r="B225" s="10">
        <v>44561</v>
      </c>
      <c r="C225" s="11">
        <v>1</v>
      </c>
      <c r="D225" s="9" t="s">
        <v>744</v>
      </c>
      <c r="E225" s="11">
        <v>24104</v>
      </c>
      <c r="F225" s="9" t="s">
        <v>1660</v>
      </c>
      <c r="G225" s="9" t="s">
        <v>1581</v>
      </c>
      <c r="H225" s="9" t="s">
        <v>1582</v>
      </c>
      <c r="I225" s="9" t="s">
        <v>1583</v>
      </c>
      <c r="J225" s="10">
        <v>44197</v>
      </c>
      <c r="K225" s="10">
        <v>44561</v>
      </c>
      <c r="L225" s="9" t="s">
        <v>1661</v>
      </c>
      <c r="M225" s="9" t="s">
        <v>1662</v>
      </c>
      <c r="N225" s="12">
        <v>-74784000</v>
      </c>
      <c r="O225" s="9" t="s">
        <v>1585</v>
      </c>
    </row>
    <row r="226" spans="1:15" x14ac:dyDescent="0.25">
      <c r="A226" s="9" t="s">
        <v>745</v>
      </c>
      <c r="B226" s="10">
        <v>44561</v>
      </c>
      <c r="C226" s="11">
        <v>1</v>
      </c>
      <c r="D226" s="9" t="s">
        <v>746</v>
      </c>
      <c r="E226" s="11">
        <v>23396</v>
      </c>
      <c r="F226" s="9" t="s">
        <v>1660</v>
      </c>
      <c r="G226" s="9" t="s">
        <v>1581</v>
      </c>
      <c r="H226" s="9" t="s">
        <v>1582</v>
      </c>
      <c r="I226" s="9" t="s">
        <v>1583</v>
      </c>
      <c r="J226" s="10">
        <v>44197</v>
      </c>
      <c r="K226" s="10">
        <v>44561</v>
      </c>
      <c r="L226" s="9" t="s">
        <v>1661</v>
      </c>
      <c r="M226" s="9" t="s">
        <v>1662</v>
      </c>
      <c r="N226" s="12">
        <v>500637000</v>
      </c>
      <c r="O226" s="9" t="s">
        <v>1585</v>
      </c>
    </row>
    <row r="227" spans="1:15" x14ac:dyDescent="0.25">
      <c r="A227" s="9" t="s">
        <v>747</v>
      </c>
      <c r="B227" s="10">
        <v>44561</v>
      </c>
      <c r="C227" s="11">
        <v>1</v>
      </c>
      <c r="D227" s="9" t="s">
        <v>176</v>
      </c>
      <c r="E227" s="11">
        <v>21903</v>
      </c>
      <c r="F227" s="9" t="s">
        <v>1660</v>
      </c>
      <c r="G227" s="9" t="s">
        <v>1581</v>
      </c>
      <c r="H227" s="9" t="s">
        <v>1582</v>
      </c>
      <c r="I227" s="9" t="s">
        <v>1583</v>
      </c>
      <c r="J227" s="10">
        <v>44197</v>
      </c>
      <c r="K227" s="10">
        <v>44561</v>
      </c>
      <c r="L227" s="9" t="s">
        <v>1661</v>
      </c>
      <c r="M227" s="9" t="s">
        <v>1662</v>
      </c>
      <c r="N227" s="12">
        <v>426482000</v>
      </c>
      <c r="O227" s="9" t="s">
        <v>1585</v>
      </c>
    </row>
    <row r="228" spans="1:15" x14ac:dyDescent="0.25">
      <c r="A228" s="9" t="s">
        <v>748</v>
      </c>
      <c r="B228" s="10">
        <v>44561</v>
      </c>
      <c r="C228" s="11">
        <v>1</v>
      </c>
      <c r="D228" s="9" t="s">
        <v>749</v>
      </c>
      <c r="E228" s="11">
        <v>25585</v>
      </c>
      <c r="F228" s="9" t="s">
        <v>1660</v>
      </c>
      <c r="G228" s="9" t="s">
        <v>1581</v>
      </c>
      <c r="H228" s="9" t="s">
        <v>1582</v>
      </c>
      <c r="I228" s="9" t="s">
        <v>1583</v>
      </c>
      <c r="J228" s="10">
        <v>44197</v>
      </c>
      <c r="K228" s="10">
        <v>44561</v>
      </c>
      <c r="L228" s="9" t="s">
        <v>1661</v>
      </c>
      <c r="M228" s="9" t="s">
        <v>1662</v>
      </c>
      <c r="N228" s="12">
        <v>6370966000</v>
      </c>
      <c r="O228" s="9" t="s">
        <v>1585</v>
      </c>
    </row>
    <row r="229" spans="1:15" x14ac:dyDescent="0.25">
      <c r="A229" s="9" t="s">
        <v>750</v>
      </c>
      <c r="B229" s="10">
        <v>44561</v>
      </c>
      <c r="C229" s="11">
        <v>2</v>
      </c>
      <c r="D229" s="9" t="s">
        <v>751</v>
      </c>
      <c r="E229" s="11">
        <v>23493</v>
      </c>
      <c r="F229" s="9" t="s">
        <v>1660</v>
      </c>
      <c r="G229" s="9" t="s">
        <v>1581</v>
      </c>
      <c r="H229" s="9" t="s">
        <v>1582</v>
      </c>
      <c r="I229" s="9" t="s">
        <v>1583</v>
      </c>
      <c r="J229" s="10">
        <v>44197</v>
      </c>
      <c r="K229" s="10">
        <v>44561</v>
      </c>
      <c r="L229" s="9" t="s">
        <v>1661</v>
      </c>
      <c r="M229" s="9" t="s">
        <v>1662</v>
      </c>
      <c r="N229" s="12">
        <v>56813000</v>
      </c>
      <c r="O229" s="9" t="s">
        <v>1585</v>
      </c>
    </row>
    <row r="230" spans="1:15" x14ac:dyDescent="0.25">
      <c r="A230" s="9" t="s">
        <v>752</v>
      </c>
      <c r="B230" s="10">
        <v>44561</v>
      </c>
      <c r="C230" s="11">
        <v>1</v>
      </c>
      <c r="D230" s="9" t="s">
        <v>286</v>
      </c>
      <c r="E230" s="11">
        <v>21520</v>
      </c>
      <c r="F230" s="9" t="s">
        <v>1660</v>
      </c>
      <c r="G230" s="9" t="s">
        <v>1581</v>
      </c>
      <c r="H230" s="9" t="s">
        <v>1582</v>
      </c>
      <c r="I230" s="9" t="s">
        <v>1583</v>
      </c>
      <c r="J230" s="10">
        <v>44197</v>
      </c>
      <c r="K230" s="10">
        <v>44561</v>
      </c>
      <c r="L230" s="9" t="s">
        <v>1661</v>
      </c>
      <c r="M230" s="9" t="s">
        <v>1662</v>
      </c>
      <c r="N230" s="12">
        <v>-29049000</v>
      </c>
      <c r="O230" s="9" t="s">
        <v>1585</v>
      </c>
    </row>
    <row r="231" spans="1:15" x14ac:dyDescent="0.25">
      <c r="A231" s="9" t="s">
        <v>753</v>
      </c>
      <c r="B231" s="10">
        <v>44561</v>
      </c>
      <c r="C231" s="11">
        <v>1</v>
      </c>
      <c r="D231" s="9" t="s">
        <v>754</v>
      </c>
      <c r="E231" s="11">
        <v>21075</v>
      </c>
      <c r="F231" s="9" t="s">
        <v>1660</v>
      </c>
      <c r="G231" s="9" t="s">
        <v>1581</v>
      </c>
      <c r="H231" s="9" t="s">
        <v>1588</v>
      </c>
      <c r="I231" s="9" t="s">
        <v>1583</v>
      </c>
      <c r="J231" s="10">
        <v>44197</v>
      </c>
      <c r="K231" s="10">
        <v>44561</v>
      </c>
      <c r="L231" s="9" t="s">
        <v>1661</v>
      </c>
      <c r="M231" s="9" t="s">
        <v>1662</v>
      </c>
      <c r="N231" s="12">
        <v>-198730000</v>
      </c>
      <c r="O231" s="9" t="s">
        <v>1585</v>
      </c>
    </row>
    <row r="232" spans="1:15" x14ac:dyDescent="0.25">
      <c r="A232" s="9" t="s">
        <v>755</v>
      </c>
      <c r="B232" s="10">
        <v>44561</v>
      </c>
      <c r="C232" s="11">
        <v>1</v>
      </c>
      <c r="D232" s="9" t="s">
        <v>756</v>
      </c>
      <c r="E232" s="11">
        <v>23272</v>
      </c>
      <c r="F232" s="9" t="s">
        <v>1660</v>
      </c>
      <c r="G232" s="9" t="s">
        <v>1581</v>
      </c>
      <c r="H232" s="9" t="s">
        <v>1582</v>
      </c>
      <c r="I232" s="9" t="s">
        <v>1583</v>
      </c>
      <c r="J232" s="10">
        <v>44197</v>
      </c>
      <c r="K232" s="10">
        <v>44561</v>
      </c>
      <c r="L232" s="9" t="s">
        <v>1661</v>
      </c>
      <c r="M232" s="9" t="s">
        <v>1662</v>
      </c>
      <c r="N232" s="12">
        <v>368955000</v>
      </c>
      <c r="O232" s="9" t="s">
        <v>1585</v>
      </c>
    </row>
    <row r="233" spans="1:15" x14ac:dyDescent="0.25">
      <c r="A233" s="9" t="s">
        <v>757</v>
      </c>
      <c r="B233" s="10">
        <v>44561</v>
      </c>
      <c r="C233" s="11">
        <v>1</v>
      </c>
      <c r="D233" s="9" t="s">
        <v>758</v>
      </c>
      <c r="E233" s="11">
        <v>25500</v>
      </c>
      <c r="F233" s="9" t="s">
        <v>1660</v>
      </c>
      <c r="G233" s="9" t="s">
        <v>1581</v>
      </c>
      <c r="H233" s="9" t="s">
        <v>1582</v>
      </c>
      <c r="I233" s="9" t="s">
        <v>1583</v>
      </c>
      <c r="J233" s="10">
        <v>44197</v>
      </c>
      <c r="K233" s="10">
        <v>44561</v>
      </c>
      <c r="L233" s="9" t="s">
        <v>1661</v>
      </c>
      <c r="M233" s="9" t="s">
        <v>1662</v>
      </c>
      <c r="N233" s="12">
        <v>75349000</v>
      </c>
      <c r="O233" s="9" t="s">
        <v>1585</v>
      </c>
    </row>
    <row r="234" spans="1:15" x14ac:dyDescent="0.25">
      <c r="A234" s="9" t="s">
        <v>759</v>
      </c>
      <c r="B234" s="10">
        <v>44561</v>
      </c>
      <c r="C234" s="11">
        <v>1</v>
      </c>
      <c r="D234" s="9" t="s">
        <v>760</v>
      </c>
      <c r="E234" s="11">
        <v>25348</v>
      </c>
      <c r="F234" s="9" t="s">
        <v>1660</v>
      </c>
      <c r="G234" s="9" t="s">
        <v>1581</v>
      </c>
      <c r="H234" s="9" t="s">
        <v>1582</v>
      </c>
      <c r="I234" s="9" t="s">
        <v>1583</v>
      </c>
      <c r="J234" s="10">
        <v>44197</v>
      </c>
      <c r="K234" s="10">
        <v>44561</v>
      </c>
      <c r="L234" s="9" t="s">
        <v>1661</v>
      </c>
      <c r="M234" s="9" t="s">
        <v>1662</v>
      </c>
      <c r="N234" s="12">
        <v>174522000</v>
      </c>
      <c r="O234" s="9" t="s">
        <v>1585</v>
      </c>
    </row>
    <row r="235" spans="1:15" x14ac:dyDescent="0.25">
      <c r="A235" s="9" t="s">
        <v>761</v>
      </c>
      <c r="B235" s="10">
        <v>44561</v>
      </c>
      <c r="C235" s="11">
        <v>1</v>
      </c>
      <c r="D235" s="9" t="s">
        <v>762</v>
      </c>
      <c r="E235" s="11">
        <v>22560</v>
      </c>
      <c r="F235" s="9" t="s">
        <v>1660</v>
      </c>
      <c r="G235" s="9" t="s">
        <v>1581</v>
      </c>
      <c r="H235" s="9" t="s">
        <v>1582</v>
      </c>
      <c r="I235" s="9" t="s">
        <v>1583</v>
      </c>
      <c r="J235" s="10">
        <v>44197</v>
      </c>
      <c r="K235" s="10">
        <v>44561</v>
      </c>
      <c r="L235" s="9" t="s">
        <v>1661</v>
      </c>
      <c r="M235" s="9" t="s">
        <v>1662</v>
      </c>
      <c r="N235" s="12">
        <v>3358000</v>
      </c>
      <c r="O235" s="9" t="s">
        <v>1585</v>
      </c>
    </row>
    <row r="236" spans="1:15" x14ac:dyDescent="0.25">
      <c r="A236" s="9" t="s">
        <v>763</v>
      </c>
      <c r="B236" s="10">
        <v>44561</v>
      </c>
      <c r="C236" s="11">
        <v>1</v>
      </c>
      <c r="D236" s="9" t="s">
        <v>371</v>
      </c>
      <c r="E236" s="11">
        <v>22225</v>
      </c>
      <c r="F236" s="9" t="s">
        <v>1660</v>
      </c>
      <c r="G236" s="9" t="s">
        <v>1581</v>
      </c>
      <c r="H236" s="9" t="s">
        <v>1582</v>
      </c>
      <c r="I236" s="9" t="s">
        <v>1583</v>
      </c>
      <c r="J236" s="10">
        <v>44197</v>
      </c>
      <c r="K236" s="10">
        <v>44561</v>
      </c>
      <c r="L236" s="9" t="s">
        <v>1661</v>
      </c>
      <c r="M236" s="9" t="s">
        <v>1662</v>
      </c>
      <c r="N236" s="12">
        <v>20138000</v>
      </c>
      <c r="O236" s="9" t="s">
        <v>1585</v>
      </c>
    </row>
    <row r="237" spans="1:15" x14ac:dyDescent="0.25">
      <c r="A237" s="9" t="s">
        <v>764</v>
      </c>
      <c r="B237" s="10">
        <v>44561</v>
      </c>
      <c r="C237" s="11">
        <v>1</v>
      </c>
      <c r="D237" s="9" t="s">
        <v>194</v>
      </c>
      <c r="E237" s="11">
        <v>21938</v>
      </c>
      <c r="F237" s="9" t="s">
        <v>1660</v>
      </c>
      <c r="G237" s="9" t="s">
        <v>1581</v>
      </c>
      <c r="H237" s="9" t="s">
        <v>1582</v>
      </c>
      <c r="I237" s="9" t="s">
        <v>1583</v>
      </c>
      <c r="J237" s="10">
        <v>44197</v>
      </c>
      <c r="K237" s="10">
        <v>44561</v>
      </c>
      <c r="L237" s="9" t="s">
        <v>1661</v>
      </c>
      <c r="M237" s="9" t="s">
        <v>1662</v>
      </c>
      <c r="N237" s="12">
        <v>444228000</v>
      </c>
      <c r="O237" s="9" t="s">
        <v>1585</v>
      </c>
    </row>
    <row r="238" spans="1:15" x14ac:dyDescent="0.25">
      <c r="A238" s="9" t="s">
        <v>765</v>
      </c>
      <c r="B238" s="10">
        <v>44561</v>
      </c>
      <c r="C238" s="11">
        <v>1</v>
      </c>
      <c r="D238" s="9" t="s">
        <v>301</v>
      </c>
      <c r="E238" s="11">
        <v>21342</v>
      </c>
      <c r="F238" s="9" t="s">
        <v>1660</v>
      </c>
      <c r="G238" s="9" t="s">
        <v>1581</v>
      </c>
      <c r="H238" s="9" t="s">
        <v>1582</v>
      </c>
      <c r="I238" s="9" t="s">
        <v>1583</v>
      </c>
      <c r="J238" s="10">
        <v>44197</v>
      </c>
      <c r="K238" s="10">
        <v>44561</v>
      </c>
      <c r="L238" s="9" t="s">
        <v>1661</v>
      </c>
      <c r="M238" s="9" t="s">
        <v>1662</v>
      </c>
      <c r="N238" s="12">
        <v>122560000</v>
      </c>
      <c r="O238" s="9" t="s">
        <v>1585</v>
      </c>
    </row>
    <row r="239" spans="1:15" x14ac:dyDescent="0.25">
      <c r="A239" s="9" t="s">
        <v>766</v>
      </c>
      <c r="B239" s="10">
        <v>44561</v>
      </c>
      <c r="C239" s="11">
        <v>2</v>
      </c>
      <c r="D239" s="9" t="s">
        <v>767</v>
      </c>
      <c r="E239" s="11">
        <v>25534</v>
      </c>
      <c r="F239" s="9" t="s">
        <v>1660</v>
      </c>
      <c r="G239" s="9" t="s">
        <v>1581</v>
      </c>
      <c r="H239" s="9" t="s">
        <v>1582</v>
      </c>
      <c r="I239" s="9" t="s">
        <v>1583</v>
      </c>
      <c r="J239" s="10">
        <v>44197</v>
      </c>
      <c r="K239" s="10">
        <v>44561</v>
      </c>
      <c r="L239" s="9" t="s">
        <v>1661</v>
      </c>
      <c r="M239" s="9" t="s">
        <v>1662</v>
      </c>
      <c r="N239" s="12">
        <v>-47378000</v>
      </c>
      <c r="O239" s="9" t="s">
        <v>1585</v>
      </c>
    </row>
    <row r="240" spans="1:15" x14ac:dyDescent="0.25">
      <c r="A240" s="9" t="s">
        <v>768</v>
      </c>
      <c r="B240" s="10">
        <v>44561</v>
      </c>
      <c r="C240" s="11">
        <v>1</v>
      </c>
      <c r="D240" s="9" t="s">
        <v>156</v>
      </c>
      <c r="E240" s="11">
        <v>4685</v>
      </c>
      <c r="F240" s="9" t="s">
        <v>1660</v>
      </c>
      <c r="G240" s="9" t="s">
        <v>1581</v>
      </c>
      <c r="H240" s="9" t="s">
        <v>1588</v>
      </c>
      <c r="I240" s="9" t="s">
        <v>1583</v>
      </c>
      <c r="J240" s="10">
        <v>44197</v>
      </c>
      <c r="K240" s="10">
        <v>44561</v>
      </c>
      <c r="L240" s="9" t="s">
        <v>1661</v>
      </c>
      <c r="M240" s="9" t="s">
        <v>1662</v>
      </c>
      <c r="N240" s="12">
        <v>-2074000</v>
      </c>
      <c r="O240" s="9" t="s">
        <v>1585</v>
      </c>
    </row>
    <row r="241" spans="1:15" x14ac:dyDescent="0.25">
      <c r="A241" s="9" t="s">
        <v>769</v>
      </c>
      <c r="B241" s="10">
        <v>44561</v>
      </c>
      <c r="C241" s="11">
        <v>1</v>
      </c>
      <c r="D241" s="9" t="s">
        <v>770</v>
      </c>
      <c r="E241" s="11">
        <v>25798</v>
      </c>
      <c r="F241" s="9" t="s">
        <v>1660</v>
      </c>
      <c r="G241" s="9" t="s">
        <v>1581</v>
      </c>
      <c r="H241" s="9" t="s">
        <v>1582</v>
      </c>
      <c r="I241" s="9" t="s">
        <v>1583</v>
      </c>
      <c r="J241" s="10">
        <v>44197</v>
      </c>
      <c r="K241" s="10">
        <v>44561</v>
      </c>
      <c r="L241" s="9" t="s">
        <v>1661</v>
      </c>
      <c r="M241" s="9" t="s">
        <v>1662</v>
      </c>
      <c r="N241" s="12">
        <v>65927000</v>
      </c>
      <c r="O241" s="9" t="s">
        <v>1585</v>
      </c>
    </row>
    <row r="242" spans="1:15" x14ac:dyDescent="0.25">
      <c r="A242" s="9" t="s">
        <v>771</v>
      </c>
      <c r="B242" s="10">
        <v>44561</v>
      </c>
      <c r="C242" s="11">
        <v>1</v>
      </c>
      <c r="D242" s="9" t="s">
        <v>772</v>
      </c>
      <c r="E242" s="11">
        <v>23426</v>
      </c>
      <c r="F242" s="9" t="s">
        <v>1660</v>
      </c>
      <c r="G242" s="9" t="s">
        <v>1581</v>
      </c>
      <c r="H242" s="9" t="s">
        <v>1582</v>
      </c>
      <c r="I242" s="9" t="s">
        <v>1583</v>
      </c>
      <c r="J242" s="10">
        <v>44197</v>
      </c>
      <c r="K242" s="10">
        <v>44561</v>
      </c>
      <c r="L242" s="9" t="s">
        <v>1661</v>
      </c>
      <c r="M242" s="9" t="s">
        <v>1662</v>
      </c>
      <c r="N242" s="12">
        <v>306097000</v>
      </c>
      <c r="O242" s="9" t="s">
        <v>1585</v>
      </c>
    </row>
    <row r="243" spans="1:15" x14ac:dyDescent="0.25">
      <c r="A243" s="9" t="s">
        <v>773</v>
      </c>
      <c r="B243" s="10">
        <v>44561</v>
      </c>
      <c r="C243" s="11">
        <v>1</v>
      </c>
      <c r="D243" s="9" t="s">
        <v>774</v>
      </c>
      <c r="E243" s="11">
        <v>25712</v>
      </c>
      <c r="F243" s="9" t="s">
        <v>1660</v>
      </c>
      <c r="G243" s="9" t="s">
        <v>1581</v>
      </c>
      <c r="H243" s="9" t="s">
        <v>1582</v>
      </c>
      <c r="I243" s="9" t="s">
        <v>1583</v>
      </c>
      <c r="J243" s="10">
        <v>44197</v>
      </c>
      <c r="K243" s="10">
        <v>44561</v>
      </c>
      <c r="L243" s="9" t="s">
        <v>1661</v>
      </c>
      <c r="M243" s="9" t="s">
        <v>1662</v>
      </c>
      <c r="N243" s="12">
        <v>399675000</v>
      </c>
      <c r="O243" s="9" t="s">
        <v>1585</v>
      </c>
    </row>
    <row r="244" spans="1:15" x14ac:dyDescent="0.25">
      <c r="A244" s="9" t="s">
        <v>775</v>
      </c>
      <c r="B244" s="10">
        <v>44561</v>
      </c>
      <c r="C244" s="11">
        <v>1</v>
      </c>
      <c r="D244" s="9" t="s">
        <v>208</v>
      </c>
      <c r="E244" s="11">
        <v>21814</v>
      </c>
      <c r="F244" s="9" t="s">
        <v>1660</v>
      </c>
      <c r="G244" s="9" t="s">
        <v>1581</v>
      </c>
      <c r="H244" s="9" t="s">
        <v>1582</v>
      </c>
      <c r="I244" s="9" t="s">
        <v>1583</v>
      </c>
      <c r="J244" s="10">
        <v>44197</v>
      </c>
      <c r="K244" s="10">
        <v>44561</v>
      </c>
      <c r="L244" s="9" t="s">
        <v>1661</v>
      </c>
      <c r="M244" s="9" t="s">
        <v>1662</v>
      </c>
      <c r="N244" s="12">
        <v>271958000</v>
      </c>
      <c r="O244" s="9" t="s">
        <v>1585</v>
      </c>
    </row>
    <row r="245" spans="1:15" x14ac:dyDescent="0.25">
      <c r="A245" s="9" t="s">
        <v>776</v>
      </c>
      <c r="B245" s="10">
        <v>44561</v>
      </c>
      <c r="C245" s="11">
        <v>1</v>
      </c>
      <c r="D245" s="9" t="s">
        <v>777</v>
      </c>
      <c r="E245" s="11">
        <v>25976</v>
      </c>
      <c r="F245" s="9" t="s">
        <v>1660</v>
      </c>
      <c r="G245" s="9" t="s">
        <v>1581</v>
      </c>
      <c r="H245" s="9" t="s">
        <v>1582</v>
      </c>
      <c r="I245" s="9" t="s">
        <v>1583</v>
      </c>
      <c r="J245" s="10">
        <v>44197</v>
      </c>
      <c r="K245" s="10">
        <v>44561</v>
      </c>
      <c r="L245" s="9" t="s">
        <v>1661</v>
      </c>
      <c r="M245" s="9" t="s">
        <v>1662</v>
      </c>
      <c r="N245" s="12">
        <v>-11549000</v>
      </c>
      <c r="O245" s="9" t="s">
        <v>1585</v>
      </c>
    </row>
    <row r="246" spans="1:15" x14ac:dyDescent="0.25">
      <c r="A246" s="9" t="s">
        <v>778</v>
      </c>
      <c r="B246" s="10">
        <v>44561</v>
      </c>
      <c r="C246" s="11">
        <v>1</v>
      </c>
      <c r="D246" s="9" t="s">
        <v>779</v>
      </c>
      <c r="E246" s="11">
        <v>23248</v>
      </c>
      <c r="F246" s="9" t="s">
        <v>1660</v>
      </c>
      <c r="G246" s="9" t="s">
        <v>1581</v>
      </c>
      <c r="H246" s="9" t="s">
        <v>1582</v>
      </c>
      <c r="I246" s="9" t="s">
        <v>1583</v>
      </c>
      <c r="J246" s="10">
        <v>44197</v>
      </c>
      <c r="K246" s="10">
        <v>44561</v>
      </c>
      <c r="L246" s="9" t="s">
        <v>1661</v>
      </c>
      <c r="M246" s="9" t="s">
        <v>1662</v>
      </c>
      <c r="N246" s="12">
        <v>-87665000</v>
      </c>
      <c r="O246" s="9" t="s">
        <v>1585</v>
      </c>
    </row>
    <row r="247" spans="1:15" x14ac:dyDescent="0.25">
      <c r="A247" s="9" t="s">
        <v>780</v>
      </c>
      <c r="B247" s="10">
        <v>44561</v>
      </c>
      <c r="C247" s="11">
        <v>1</v>
      </c>
      <c r="D247" s="9" t="s">
        <v>781</v>
      </c>
      <c r="E247" s="11">
        <v>22519</v>
      </c>
      <c r="F247" s="9" t="s">
        <v>1660</v>
      </c>
      <c r="G247" s="9" t="s">
        <v>1581</v>
      </c>
      <c r="H247" s="9" t="s">
        <v>1582</v>
      </c>
      <c r="I247" s="9" t="s">
        <v>1583</v>
      </c>
      <c r="J247" s="10">
        <v>44197</v>
      </c>
      <c r="K247" s="10">
        <v>44561</v>
      </c>
      <c r="L247" s="9" t="s">
        <v>1661</v>
      </c>
      <c r="M247" s="9" t="s">
        <v>1662</v>
      </c>
      <c r="N247" s="12">
        <v>28081000</v>
      </c>
      <c r="O247" s="9" t="s">
        <v>1585</v>
      </c>
    </row>
    <row r="248" spans="1:15" x14ac:dyDescent="0.25">
      <c r="A248" s="9" t="s">
        <v>782</v>
      </c>
      <c r="B248" s="10">
        <v>44561</v>
      </c>
      <c r="C248" s="11">
        <v>1</v>
      </c>
      <c r="D248" s="9" t="s">
        <v>783</v>
      </c>
      <c r="E248" s="11">
        <v>21628</v>
      </c>
      <c r="F248" s="9" t="s">
        <v>1660</v>
      </c>
      <c r="G248" s="9" t="s">
        <v>1581</v>
      </c>
      <c r="H248" s="9" t="s">
        <v>1588</v>
      </c>
      <c r="I248" s="9" t="s">
        <v>1583</v>
      </c>
      <c r="J248" s="10">
        <v>44197</v>
      </c>
      <c r="K248" s="10">
        <v>44561</v>
      </c>
      <c r="L248" s="9" t="s">
        <v>1661</v>
      </c>
      <c r="M248" s="9" t="s">
        <v>1662</v>
      </c>
      <c r="N248" s="12">
        <v>4867240000</v>
      </c>
      <c r="O248" s="9" t="s">
        <v>1585</v>
      </c>
    </row>
    <row r="249" spans="1:15" x14ac:dyDescent="0.25">
      <c r="A249" s="9" t="s">
        <v>784</v>
      </c>
      <c r="B249" s="10">
        <v>44561</v>
      </c>
      <c r="C249" s="11">
        <v>1</v>
      </c>
      <c r="D249" s="9" t="s">
        <v>785</v>
      </c>
      <c r="E249" s="11">
        <v>24112</v>
      </c>
      <c r="F249" s="9" t="s">
        <v>1660</v>
      </c>
      <c r="G249" s="9" t="s">
        <v>1581</v>
      </c>
      <c r="H249" s="9" t="s">
        <v>1582</v>
      </c>
      <c r="I249" s="9" t="s">
        <v>1583</v>
      </c>
      <c r="J249" s="10">
        <v>44197</v>
      </c>
      <c r="K249" s="10">
        <v>44561</v>
      </c>
      <c r="L249" s="9" t="s">
        <v>1661</v>
      </c>
      <c r="M249" s="9" t="s">
        <v>1662</v>
      </c>
      <c r="N249" s="12">
        <v>-4213208000</v>
      </c>
      <c r="O249" s="9" t="s">
        <v>1585</v>
      </c>
    </row>
    <row r="250" spans="1:15" x14ac:dyDescent="0.25">
      <c r="A250" s="9" t="s">
        <v>786</v>
      </c>
      <c r="B250" s="10">
        <v>44561</v>
      </c>
      <c r="C250" s="11">
        <v>1</v>
      </c>
      <c r="D250" s="9" t="s">
        <v>72</v>
      </c>
      <c r="E250" s="11">
        <v>21997</v>
      </c>
      <c r="F250" s="9" t="s">
        <v>1660</v>
      </c>
      <c r="G250" s="9" t="s">
        <v>1581</v>
      </c>
      <c r="H250" s="9" t="s">
        <v>1582</v>
      </c>
      <c r="I250" s="9" t="s">
        <v>1583</v>
      </c>
      <c r="J250" s="10">
        <v>44197</v>
      </c>
      <c r="K250" s="10">
        <v>44561</v>
      </c>
      <c r="L250" s="9" t="s">
        <v>1661</v>
      </c>
      <c r="M250" s="9" t="s">
        <v>1662</v>
      </c>
      <c r="N250" s="12">
        <v>107697000</v>
      </c>
      <c r="O250" s="9" t="s">
        <v>1585</v>
      </c>
    </row>
    <row r="251" spans="1:15" x14ac:dyDescent="0.25">
      <c r="A251" s="9" t="s">
        <v>787</v>
      </c>
      <c r="B251" s="10">
        <v>44561</v>
      </c>
      <c r="C251" s="11">
        <v>1</v>
      </c>
      <c r="D251" s="9" t="s">
        <v>71</v>
      </c>
      <c r="E251" s="11">
        <v>22004</v>
      </c>
      <c r="F251" s="9" t="s">
        <v>1660</v>
      </c>
      <c r="G251" s="9" t="s">
        <v>1581</v>
      </c>
      <c r="H251" s="9" t="s">
        <v>1582</v>
      </c>
      <c r="I251" s="9" t="s">
        <v>1583</v>
      </c>
      <c r="J251" s="10">
        <v>44197</v>
      </c>
      <c r="K251" s="10">
        <v>44561</v>
      </c>
      <c r="L251" s="9" t="s">
        <v>1661</v>
      </c>
      <c r="M251" s="9" t="s">
        <v>1662</v>
      </c>
      <c r="N251" s="12">
        <v>-90720000</v>
      </c>
      <c r="O251" s="9" t="s">
        <v>1585</v>
      </c>
    </row>
    <row r="252" spans="1:15" x14ac:dyDescent="0.25">
      <c r="A252" s="9" t="s">
        <v>788</v>
      </c>
      <c r="B252" s="10">
        <v>44561</v>
      </c>
      <c r="C252" s="11">
        <v>1</v>
      </c>
      <c r="D252" s="9" t="s">
        <v>73</v>
      </c>
      <c r="E252" s="11">
        <v>21970</v>
      </c>
      <c r="F252" s="9" t="s">
        <v>1660</v>
      </c>
      <c r="G252" s="9" t="s">
        <v>1581</v>
      </c>
      <c r="H252" s="9" t="s">
        <v>1582</v>
      </c>
      <c r="I252" s="9" t="s">
        <v>1583</v>
      </c>
      <c r="J252" s="10">
        <v>44197</v>
      </c>
      <c r="K252" s="10">
        <v>44561</v>
      </c>
      <c r="L252" s="9" t="s">
        <v>1661</v>
      </c>
      <c r="M252" s="9" t="s">
        <v>1662</v>
      </c>
      <c r="N252" s="12">
        <v>-45859000</v>
      </c>
      <c r="O252" s="9" t="s">
        <v>1585</v>
      </c>
    </row>
    <row r="253" spans="1:15" x14ac:dyDescent="0.25">
      <c r="A253" s="9" t="s">
        <v>789</v>
      </c>
      <c r="B253" s="10">
        <v>44561</v>
      </c>
      <c r="C253" s="11">
        <v>1</v>
      </c>
      <c r="D253" s="9" t="s">
        <v>70</v>
      </c>
      <c r="E253" s="11">
        <v>21989</v>
      </c>
      <c r="F253" s="9" t="s">
        <v>1660</v>
      </c>
      <c r="G253" s="9" t="s">
        <v>1581</v>
      </c>
      <c r="H253" s="9" t="s">
        <v>1582</v>
      </c>
      <c r="I253" s="9" t="s">
        <v>1583</v>
      </c>
      <c r="J253" s="10">
        <v>44197</v>
      </c>
      <c r="K253" s="10">
        <v>44561</v>
      </c>
      <c r="L253" s="9" t="s">
        <v>1661</v>
      </c>
      <c r="M253" s="9" t="s">
        <v>1662</v>
      </c>
      <c r="N253" s="12">
        <v>-16625000</v>
      </c>
      <c r="O253" s="9" t="s">
        <v>1585</v>
      </c>
    </row>
    <row r="254" spans="1:15" x14ac:dyDescent="0.25">
      <c r="A254" s="9" t="s">
        <v>790</v>
      </c>
      <c r="B254" s="10">
        <v>44561</v>
      </c>
      <c r="C254" s="11">
        <v>1</v>
      </c>
      <c r="D254" s="9" t="s">
        <v>74</v>
      </c>
      <c r="E254" s="11">
        <v>21962</v>
      </c>
      <c r="F254" s="9" t="s">
        <v>1660</v>
      </c>
      <c r="G254" s="9" t="s">
        <v>1581</v>
      </c>
      <c r="H254" s="9" t="s">
        <v>1582</v>
      </c>
      <c r="I254" s="9" t="s">
        <v>1583</v>
      </c>
      <c r="J254" s="10">
        <v>44197</v>
      </c>
      <c r="K254" s="10">
        <v>44561</v>
      </c>
      <c r="L254" s="9" t="s">
        <v>1661</v>
      </c>
      <c r="M254" s="9" t="s">
        <v>1662</v>
      </c>
      <c r="N254" s="12">
        <v>-78911000</v>
      </c>
      <c r="O254" s="9" t="s">
        <v>1585</v>
      </c>
    </row>
    <row r="255" spans="1:15" x14ac:dyDescent="0.25">
      <c r="A255" s="9" t="s">
        <v>791</v>
      </c>
      <c r="B255" s="10">
        <v>44561</v>
      </c>
      <c r="C255" s="11">
        <v>1</v>
      </c>
      <c r="D255" s="9" t="s">
        <v>792</v>
      </c>
      <c r="E255" s="11">
        <v>21610</v>
      </c>
      <c r="F255" s="9" t="s">
        <v>1660</v>
      </c>
      <c r="G255" s="9" t="s">
        <v>1581</v>
      </c>
      <c r="H255" s="9" t="s">
        <v>1582</v>
      </c>
      <c r="I255" s="9" t="s">
        <v>1583</v>
      </c>
      <c r="J255" s="10">
        <v>44197</v>
      </c>
      <c r="K255" s="10">
        <v>44561</v>
      </c>
      <c r="L255" s="9" t="s">
        <v>1661</v>
      </c>
      <c r="M255" s="9" t="s">
        <v>1662</v>
      </c>
      <c r="N255" s="12">
        <v>4717097000</v>
      </c>
      <c r="O255" s="9" t="s">
        <v>1585</v>
      </c>
    </row>
    <row r="256" spans="1:15" x14ac:dyDescent="0.25">
      <c r="A256" s="9" t="s">
        <v>793</v>
      </c>
      <c r="B256" s="10">
        <v>44561</v>
      </c>
      <c r="C256" s="11">
        <v>1</v>
      </c>
      <c r="D256" s="9" t="s">
        <v>794</v>
      </c>
      <c r="E256" s="11">
        <v>25569</v>
      </c>
      <c r="F256" s="9" t="s">
        <v>1660</v>
      </c>
      <c r="G256" s="9" t="s">
        <v>1581</v>
      </c>
      <c r="H256" s="9" t="s">
        <v>1582</v>
      </c>
      <c r="I256" s="9" t="s">
        <v>1583</v>
      </c>
      <c r="J256" s="10">
        <v>44197</v>
      </c>
      <c r="K256" s="10">
        <v>44561</v>
      </c>
      <c r="L256" s="9" t="s">
        <v>1661</v>
      </c>
      <c r="M256" s="9" t="s">
        <v>1662</v>
      </c>
      <c r="N256" s="12">
        <v>-11479000</v>
      </c>
      <c r="O256" s="9" t="s">
        <v>1585</v>
      </c>
    </row>
    <row r="257" spans="1:15" x14ac:dyDescent="0.25">
      <c r="A257" s="9" t="s">
        <v>795</v>
      </c>
      <c r="B257" s="10">
        <v>44561</v>
      </c>
      <c r="C257" s="11">
        <v>1</v>
      </c>
      <c r="D257" s="9" t="s">
        <v>796</v>
      </c>
      <c r="E257" s="11">
        <v>26514</v>
      </c>
      <c r="F257" s="9" t="s">
        <v>1660</v>
      </c>
      <c r="G257" s="9" t="s">
        <v>1581</v>
      </c>
      <c r="H257" s="9" t="s">
        <v>1582</v>
      </c>
      <c r="I257" s="9" t="s">
        <v>1583</v>
      </c>
      <c r="J257" s="10">
        <v>44197</v>
      </c>
      <c r="K257" s="10">
        <v>44561</v>
      </c>
      <c r="L257" s="9" t="s">
        <v>1661</v>
      </c>
      <c r="M257" s="9" t="s">
        <v>1662</v>
      </c>
      <c r="N257" s="12">
        <v>-15727000</v>
      </c>
      <c r="O257" s="9" t="s">
        <v>1585</v>
      </c>
    </row>
    <row r="258" spans="1:15" x14ac:dyDescent="0.25">
      <c r="A258" s="9" t="s">
        <v>797</v>
      </c>
      <c r="B258" s="10">
        <v>44561</v>
      </c>
      <c r="C258" s="11">
        <v>1</v>
      </c>
      <c r="D258" s="9" t="s">
        <v>798</v>
      </c>
      <c r="E258" s="11">
        <v>23388</v>
      </c>
      <c r="F258" s="9" t="s">
        <v>1660</v>
      </c>
      <c r="G258" s="9" t="s">
        <v>1581</v>
      </c>
      <c r="H258" s="9" t="s">
        <v>1582</v>
      </c>
      <c r="I258" s="9" t="s">
        <v>1583</v>
      </c>
      <c r="J258" s="10">
        <v>44197</v>
      </c>
      <c r="K258" s="10">
        <v>44561</v>
      </c>
      <c r="L258" s="9" t="s">
        <v>1661</v>
      </c>
      <c r="M258" s="9" t="s">
        <v>1662</v>
      </c>
      <c r="N258" s="12">
        <v>6513000</v>
      </c>
      <c r="O258" s="9" t="s">
        <v>1585</v>
      </c>
    </row>
    <row r="259" spans="1:15" x14ac:dyDescent="0.25">
      <c r="A259" s="9" t="s">
        <v>799</v>
      </c>
      <c r="B259" s="10">
        <v>44561</v>
      </c>
      <c r="C259" s="11">
        <v>2</v>
      </c>
      <c r="D259" s="9" t="s">
        <v>800</v>
      </c>
      <c r="E259" s="11">
        <v>22446</v>
      </c>
      <c r="F259" s="9" t="s">
        <v>1660</v>
      </c>
      <c r="G259" s="9" t="s">
        <v>1581</v>
      </c>
      <c r="H259" s="9" t="s">
        <v>1582</v>
      </c>
      <c r="I259" s="9" t="s">
        <v>1583</v>
      </c>
      <c r="J259" s="10">
        <v>44197</v>
      </c>
      <c r="K259" s="10">
        <v>44561</v>
      </c>
      <c r="L259" s="9" t="s">
        <v>1661</v>
      </c>
      <c r="M259" s="9" t="s">
        <v>1662</v>
      </c>
      <c r="N259" s="12">
        <v>-58204000</v>
      </c>
      <c r="O259" s="9" t="s">
        <v>1585</v>
      </c>
    </row>
    <row r="260" spans="1:15" x14ac:dyDescent="0.25">
      <c r="A260" s="9" t="s">
        <v>801</v>
      </c>
      <c r="B260" s="10">
        <v>44561</v>
      </c>
      <c r="C260" s="11">
        <v>1</v>
      </c>
      <c r="D260" s="9" t="s">
        <v>802</v>
      </c>
      <c r="E260" s="11">
        <v>26271</v>
      </c>
      <c r="F260" s="9" t="s">
        <v>1660</v>
      </c>
      <c r="G260" s="9" t="s">
        <v>1581</v>
      </c>
      <c r="H260" s="9" t="s">
        <v>1582</v>
      </c>
      <c r="I260" s="9" t="s">
        <v>1583</v>
      </c>
      <c r="J260" s="10">
        <v>44197</v>
      </c>
      <c r="K260" s="10">
        <v>44561</v>
      </c>
      <c r="L260" s="9" t="s">
        <v>1661</v>
      </c>
      <c r="M260" s="9" t="s">
        <v>1662</v>
      </c>
      <c r="N260" s="12">
        <v>12892000</v>
      </c>
      <c r="O260" s="9" t="s">
        <v>1585</v>
      </c>
    </row>
    <row r="261" spans="1:15" x14ac:dyDescent="0.25">
      <c r="A261" s="9" t="s">
        <v>803</v>
      </c>
      <c r="B261" s="10">
        <v>44561</v>
      </c>
      <c r="C261" s="11">
        <v>1</v>
      </c>
      <c r="D261" s="9" t="s">
        <v>804</v>
      </c>
      <c r="E261" s="11">
        <v>21644</v>
      </c>
      <c r="F261" s="9" t="s">
        <v>1660</v>
      </c>
      <c r="G261" s="9" t="s">
        <v>1581</v>
      </c>
      <c r="H261" s="9" t="s">
        <v>1582</v>
      </c>
      <c r="I261" s="9" t="s">
        <v>1583</v>
      </c>
      <c r="J261" s="10">
        <v>44197</v>
      </c>
      <c r="K261" s="10">
        <v>44561</v>
      </c>
      <c r="L261" s="9" t="s">
        <v>1661</v>
      </c>
      <c r="M261" s="9" t="s">
        <v>1662</v>
      </c>
      <c r="N261" s="12">
        <v>-336000</v>
      </c>
      <c r="O261" s="9" t="s">
        <v>1585</v>
      </c>
    </row>
    <row r="262" spans="1:15" x14ac:dyDescent="0.25">
      <c r="A262" s="9" t="s">
        <v>805</v>
      </c>
      <c r="B262" s="10">
        <v>44561</v>
      </c>
      <c r="C262" s="11">
        <v>1</v>
      </c>
      <c r="D262" s="9" t="s">
        <v>806</v>
      </c>
      <c r="E262" s="11">
        <v>26719</v>
      </c>
      <c r="F262" s="9" t="s">
        <v>1660</v>
      </c>
      <c r="G262" s="9" t="s">
        <v>1581</v>
      </c>
      <c r="H262" s="9" t="s">
        <v>1582</v>
      </c>
      <c r="I262" s="9" t="s">
        <v>1583</v>
      </c>
      <c r="J262" s="10">
        <v>44197</v>
      </c>
      <c r="K262" s="10">
        <v>44561</v>
      </c>
      <c r="L262" s="9" t="s">
        <v>1661</v>
      </c>
      <c r="M262" s="9" t="s">
        <v>1662</v>
      </c>
      <c r="N262" s="12">
        <v>69377000</v>
      </c>
      <c r="O262" s="9" t="s">
        <v>1585</v>
      </c>
    </row>
    <row r="263" spans="1:15" x14ac:dyDescent="0.25">
      <c r="A263" s="9" t="s">
        <v>807</v>
      </c>
      <c r="B263" s="10">
        <v>44561</v>
      </c>
      <c r="C263" s="11">
        <v>1</v>
      </c>
      <c r="D263" s="9" t="s">
        <v>808</v>
      </c>
      <c r="E263" s="11">
        <v>24279</v>
      </c>
      <c r="F263" s="9" t="s">
        <v>1660</v>
      </c>
      <c r="G263" s="9" t="s">
        <v>1581</v>
      </c>
      <c r="H263" s="9" t="s">
        <v>1582</v>
      </c>
      <c r="I263" s="9" t="s">
        <v>1583</v>
      </c>
      <c r="J263" s="10">
        <v>44197</v>
      </c>
      <c r="K263" s="10">
        <v>44561</v>
      </c>
      <c r="L263" s="9" t="s">
        <v>1661</v>
      </c>
      <c r="M263" s="9" t="s">
        <v>1662</v>
      </c>
      <c r="N263" s="12">
        <v>29532000</v>
      </c>
      <c r="O263" s="9" t="s">
        <v>1585</v>
      </c>
    </row>
    <row r="264" spans="1:15" x14ac:dyDescent="0.25">
      <c r="A264" s="9" t="s">
        <v>809</v>
      </c>
      <c r="B264" s="10">
        <v>44561</v>
      </c>
      <c r="C264" s="11">
        <v>1</v>
      </c>
      <c r="D264" s="9" t="s">
        <v>810</v>
      </c>
      <c r="E264" s="11">
        <v>24988</v>
      </c>
      <c r="F264" s="9" t="s">
        <v>1660</v>
      </c>
      <c r="G264" s="9" t="s">
        <v>1581</v>
      </c>
      <c r="H264" s="9" t="s">
        <v>1582</v>
      </c>
      <c r="I264" s="9" t="s">
        <v>1583</v>
      </c>
      <c r="J264" s="10">
        <v>44197</v>
      </c>
      <c r="K264" s="10">
        <v>44561</v>
      </c>
      <c r="L264" s="9" t="s">
        <v>1661</v>
      </c>
      <c r="M264" s="9" t="s">
        <v>1662</v>
      </c>
      <c r="N264" s="12">
        <v>54717000</v>
      </c>
      <c r="O264" s="9" t="s">
        <v>1585</v>
      </c>
    </row>
    <row r="265" spans="1:15" x14ac:dyDescent="0.25">
      <c r="A265" s="9" t="s">
        <v>811</v>
      </c>
      <c r="B265" s="10">
        <v>44561</v>
      </c>
      <c r="C265" s="11">
        <v>1</v>
      </c>
      <c r="D265" s="9" t="s">
        <v>812</v>
      </c>
      <c r="E265" s="11">
        <v>25852</v>
      </c>
      <c r="F265" s="9" t="s">
        <v>1660</v>
      </c>
      <c r="G265" s="9" t="s">
        <v>1581</v>
      </c>
      <c r="H265" s="9" t="s">
        <v>1582</v>
      </c>
      <c r="I265" s="9" t="s">
        <v>1583</v>
      </c>
      <c r="J265" s="10">
        <v>44197</v>
      </c>
      <c r="K265" s="10">
        <v>44561</v>
      </c>
      <c r="L265" s="9" t="s">
        <v>1661</v>
      </c>
      <c r="M265" s="9" t="s">
        <v>1662</v>
      </c>
      <c r="N265" s="12">
        <v>-3506000</v>
      </c>
      <c r="O265" s="9" t="s">
        <v>1585</v>
      </c>
    </row>
    <row r="266" spans="1:15" x14ac:dyDescent="0.25">
      <c r="A266" s="9" t="s">
        <v>813</v>
      </c>
      <c r="B266" s="10">
        <v>44561</v>
      </c>
      <c r="C266" s="11">
        <v>1</v>
      </c>
      <c r="D266" s="9" t="s">
        <v>814</v>
      </c>
      <c r="E266" s="11">
        <v>25399</v>
      </c>
      <c r="F266" s="9" t="s">
        <v>1660</v>
      </c>
      <c r="G266" s="9" t="s">
        <v>1581</v>
      </c>
      <c r="H266" s="9" t="s">
        <v>1582</v>
      </c>
      <c r="I266" s="9" t="s">
        <v>1583</v>
      </c>
      <c r="J266" s="10">
        <v>44197</v>
      </c>
      <c r="K266" s="10">
        <v>44561</v>
      </c>
      <c r="L266" s="9" t="s">
        <v>1661</v>
      </c>
      <c r="M266" s="9" t="s">
        <v>1662</v>
      </c>
      <c r="N266" s="12">
        <v>14610000</v>
      </c>
      <c r="O266" s="9" t="s">
        <v>1585</v>
      </c>
    </row>
    <row r="267" spans="1:15" x14ac:dyDescent="0.25">
      <c r="A267" s="9" t="s">
        <v>815</v>
      </c>
      <c r="B267" s="10">
        <v>44561</v>
      </c>
      <c r="C267" s="11">
        <v>1</v>
      </c>
      <c r="D267" s="9" t="s">
        <v>816</v>
      </c>
      <c r="E267" s="11">
        <v>22691</v>
      </c>
      <c r="F267" s="9" t="s">
        <v>1660</v>
      </c>
      <c r="G267" s="9" t="s">
        <v>1581</v>
      </c>
      <c r="H267" s="9" t="s">
        <v>1582</v>
      </c>
      <c r="I267" s="9" t="s">
        <v>1583</v>
      </c>
      <c r="J267" s="10">
        <v>44197</v>
      </c>
      <c r="K267" s="10">
        <v>44561</v>
      </c>
      <c r="L267" s="9" t="s">
        <v>1661</v>
      </c>
      <c r="M267" s="9" t="s">
        <v>1662</v>
      </c>
      <c r="N267" s="12">
        <v>1003173000</v>
      </c>
      <c r="O267" s="9" t="s">
        <v>1585</v>
      </c>
    </row>
    <row r="268" spans="1:15" x14ac:dyDescent="0.25">
      <c r="A268" s="9" t="s">
        <v>817</v>
      </c>
      <c r="B268" s="10">
        <v>44561</v>
      </c>
      <c r="C268" s="11">
        <v>1</v>
      </c>
      <c r="D268" s="9" t="s">
        <v>818</v>
      </c>
      <c r="E268" s="11">
        <v>23680</v>
      </c>
      <c r="F268" s="9" t="s">
        <v>1660</v>
      </c>
      <c r="G268" s="9" t="s">
        <v>1581</v>
      </c>
      <c r="H268" s="9" t="s">
        <v>1582</v>
      </c>
      <c r="I268" s="9" t="s">
        <v>1583</v>
      </c>
      <c r="J268" s="10">
        <v>44197</v>
      </c>
      <c r="K268" s="10">
        <v>44561</v>
      </c>
      <c r="L268" s="9" t="s">
        <v>1661</v>
      </c>
      <c r="M268" s="9" t="s">
        <v>1662</v>
      </c>
      <c r="N268" s="12">
        <v>37679000</v>
      </c>
      <c r="O268" s="9" t="s">
        <v>1585</v>
      </c>
    </row>
    <row r="269" spans="1:15" x14ac:dyDescent="0.25">
      <c r="A269" s="9" t="s">
        <v>819</v>
      </c>
      <c r="B269" s="10">
        <v>44561</v>
      </c>
      <c r="C269" s="11">
        <v>1</v>
      </c>
      <c r="D269" s="9" t="s">
        <v>820</v>
      </c>
      <c r="E269" s="11">
        <v>23671</v>
      </c>
      <c r="F269" s="9" t="s">
        <v>1660</v>
      </c>
      <c r="G269" s="9" t="s">
        <v>1581</v>
      </c>
      <c r="H269" s="9" t="s">
        <v>1582</v>
      </c>
      <c r="I269" s="9" t="s">
        <v>1583</v>
      </c>
      <c r="J269" s="10">
        <v>44197</v>
      </c>
      <c r="K269" s="10">
        <v>44561</v>
      </c>
      <c r="L269" s="9" t="s">
        <v>1661</v>
      </c>
      <c r="M269" s="9" t="s">
        <v>1662</v>
      </c>
      <c r="N269" s="12">
        <v>54461000</v>
      </c>
      <c r="O269" s="9" t="s">
        <v>1585</v>
      </c>
    </row>
    <row r="270" spans="1:15" x14ac:dyDescent="0.25">
      <c r="A270" s="9" t="s">
        <v>821</v>
      </c>
      <c r="B270" s="10">
        <v>44561</v>
      </c>
      <c r="C270" s="11">
        <v>1</v>
      </c>
      <c r="D270" s="9" t="s">
        <v>822</v>
      </c>
      <c r="E270" s="11">
        <v>25011</v>
      </c>
      <c r="F270" s="9" t="s">
        <v>1660</v>
      </c>
      <c r="G270" s="9" t="s">
        <v>1581</v>
      </c>
      <c r="H270" s="9" t="s">
        <v>1582</v>
      </c>
      <c r="I270" s="9" t="s">
        <v>1583</v>
      </c>
      <c r="J270" s="10">
        <v>44197</v>
      </c>
      <c r="K270" s="10">
        <v>44561</v>
      </c>
      <c r="L270" s="9" t="s">
        <v>1661</v>
      </c>
      <c r="M270" s="9" t="s">
        <v>1662</v>
      </c>
      <c r="N270" s="12">
        <v>299790000</v>
      </c>
      <c r="O270" s="9" t="s">
        <v>1585</v>
      </c>
    </row>
    <row r="271" spans="1:15" x14ac:dyDescent="0.25">
      <c r="A271" s="9" t="s">
        <v>823</v>
      </c>
      <c r="B271" s="10">
        <v>44561</v>
      </c>
      <c r="C271" s="11">
        <v>1</v>
      </c>
      <c r="D271" s="9" t="s">
        <v>824</v>
      </c>
      <c r="E271" s="11">
        <v>26921</v>
      </c>
      <c r="F271" s="9" t="s">
        <v>1660</v>
      </c>
      <c r="G271" s="9" t="s">
        <v>1581</v>
      </c>
      <c r="H271" s="9" t="s">
        <v>1582</v>
      </c>
      <c r="I271" s="9" t="s">
        <v>1583</v>
      </c>
      <c r="J271" s="10">
        <v>44197</v>
      </c>
      <c r="K271" s="10">
        <v>44561</v>
      </c>
      <c r="L271" s="9" t="s">
        <v>1661</v>
      </c>
      <c r="M271" s="9" t="s">
        <v>1662</v>
      </c>
      <c r="N271" s="12">
        <v>60346000</v>
      </c>
      <c r="O271" s="9" t="s">
        <v>1585</v>
      </c>
    </row>
    <row r="272" spans="1:15" x14ac:dyDescent="0.25">
      <c r="A272" s="9" t="s">
        <v>825</v>
      </c>
      <c r="B272" s="10">
        <v>44561</v>
      </c>
      <c r="C272" s="11">
        <v>1</v>
      </c>
      <c r="D272" s="9" t="s">
        <v>154</v>
      </c>
      <c r="E272" s="11">
        <v>22144</v>
      </c>
      <c r="F272" s="9" t="s">
        <v>1660</v>
      </c>
      <c r="G272" s="9" t="s">
        <v>1581</v>
      </c>
      <c r="H272" s="9" t="s">
        <v>1582</v>
      </c>
      <c r="I272" s="9" t="s">
        <v>1583</v>
      </c>
      <c r="J272" s="10">
        <v>44197</v>
      </c>
      <c r="K272" s="10">
        <v>44561</v>
      </c>
      <c r="L272" s="9" t="s">
        <v>1661</v>
      </c>
      <c r="M272" s="9" t="s">
        <v>1662</v>
      </c>
      <c r="N272" s="12">
        <v>-217166000</v>
      </c>
      <c r="O272" s="9" t="s">
        <v>1585</v>
      </c>
    </row>
    <row r="273" spans="1:15" x14ac:dyDescent="0.25">
      <c r="A273" s="9" t="s">
        <v>826</v>
      </c>
      <c r="B273" s="10">
        <v>44561</v>
      </c>
      <c r="C273" s="11">
        <v>1</v>
      </c>
      <c r="D273" s="9" t="s">
        <v>54</v>
      </c>
      <c r="E273" s="11">
        <v>22179</v>
      </c>
      <c r="F273" s="9" t="s">
        <v>1660</v>
      </c>
      <c r="G273" s="9" t="s">
        <v>1581</v>
      </c>
      <c r="H273" s="9" t="s">
        <v>1582</v>
      </c>
      <c r="I273" s="9" t="s">
        <v>1583</v>
      </c>
      <c r="J273" s="10">
        <v>44197</v>
      </c>
      <c r="K273" s="10">
        <v>44561</v>
      </c>
      <c r="L273" s="9" t="s">
        <v>1661</v>
      </c>
      <c r="M273" s="9" t="s">
        <v>1662</v>
      </c>
      <c r="N273" s="12">
        <v>99808000</v>
      </c>
      <c r="O273" s="9" t="s">
        <v>1585</v>
      </c>
    </row>
    <row r="274" spans="1:15" x14ac:dyDescent="0.25">
      <c r="A274" s="9" t="s">
        <v>827</v>
      </c>
      <c r="B274" s="10">
        <v>44561</v>
      </c>
      <c r="C274" s="11">
        <v>1</v>
      </c>
      <c r="D274" s="9" t="s">
        <v>828</v>
      </c>
      <c r="E274" s="11">
        <v>26140</v>
      </c>
      <c r="F274" s="9" t="s">
        <v>1660</v>
      </c>
      <c r="G274" s="9" t="s">
        <v>1581</v>
      </c>
      <c r="H274" s="9" t="s">
        <v>1582</v>
      </c>
      <c r="I274" s="9" t="s">
        <v>1583</v>
      </c>
      <c r="J274" s="10">
        <v>44197</v>
      </c>
      <c r="K274" s="10">
        <v>44561</v>
      </c>
      <c r="L274" s="9" t="s">
        <v>1661</v>
      </c>
      <c r="M274" s="9" t="s">
        <v>1662</v>
      </c>
      <c r="N274" s="12">
        <v>476191000</v>
      </c>
      <c r="O274" s="9" t="s">
        <v>1585</v>
      </c>
    </row>
    <row r="275" spans="1:15" x14ac:dyDescent="0.25">
      <c r="A275" s="9" t="s">
        <v>829</v>
      </c>
      <c r="B275" s="10">
        <v>44561</v>
      </c>
      <c r="C275" s="11">
        <v>1</v>
      </c>
      <c r="D275" s="9" t="s">
        <v>830</v>
      </c>
      <c r="E275" s="11">
        <v>26964</v>
      </c>
      <c r="F275" s="9" t="s">
        <v>1660</v>
      </c>
      <c r="G275" s="9" t="s">
        <v>1581</v>
      </c>
      <c r="H275" s="9" t="s">
        <v>1582</v>
      </c>
      <c r="I275" s="9" t="s">
        <v>1583</v>
      </c>
      <c r="J275" s="10">
        <v>44197</v>
      </c>
      <c r="K275" s="10">
        <v>44561</v>
      </c>
      <c r="L275" s="9" t="s">
        <v>1661</v>
      </c>
      <c r="M275" s="9" t="s">
        <v>1662</v>
      </c>
      <c r="N275" s="12">
        <v>8133000</v>
      </c>
      <c r="O275" s="9" t="s">
        <v>1585</v>
      </c>
    </row>
    <row r="276" spans="1:15" x14ac:dyDescent="0.25">
      <c r="A276" s="9" t="s">
        <v>831</v>
      </c>
      <c r="B276" s="10">
        <v>44561</v>
      </c>
      <c r="C276" s="11">
        <v>1</v>
      </c>
      <c r="D276" s="9" t="s">
        <v>832</v>
      </c>
      <c r="E276" s="11">
        <v>25941</v>
      </c>
      <c r="F276" s="9" t="s">
        <v>1660</v>
      </c>
      <c r="G276" s="9" t="s">
        <v>1581</v>
      </c>
      <c r="H276" s="9" t="s">
        <v>1582</v>
      </c>
      <c r="I276" s="9" t="s">
        <v>1583</v>
      </c>
      <c r="J276" s="10">
        <v>44197</v>
      </c>
      <c r="K276" s="10">
        <v>44561</v>
      </c>
      <c r="L276" s="9" t="s">
        <v>1661</v>
      </c>
      <c r="M276" s="9" t="s">
        <v>1662</v>
      </c>
      <c r="N276" s="12">
        <v>-4822000</v>
      </c>
      <c r="O276" s="9" t="s">
        <v>1585</v>
      </c>
    </row>
    <row r="277" spans="1:15" x14ac:dyDescent="0.25">
      <c r="A277" s="9" t="s">
        <v>833</v>
      </c>
      <c r="B277" s="10">
        <v>44561</v>
      </c>
      <c r="C277" s="11">
        <v>1</v>
      </c>
      <c r="D277" s="9" t="s">
        <v>834</v>
      </c>
      <c r="E277" s="11">
        <v>21750</v>
      </c>
      <c r="F277" s="9" t="s">
        <v>1660</v>
      </c>
      <c r="G277" s="9" t="s">
        <v>1581</v>
      </c>
      <c r="H277" s="9" t="s">
        <v>1588</v>
      </c>
      <c r="I277" s="9" t="s">
        <v>1583</v>
      </c>
      <c r="J277" s="10">
        <v>44197</v>
      </c>
      <c r="K277" s="10">
        <v>44561</v>
      </c>
      <c r="L277" s="9" t="s">
        <v>1661</v>
      </c>
      <c r="M277" s="9" t="s">
        <v>1662</v>
      </c>
      <c r="N277" s="12">
        <v>427883000</v>
      </c>
      <c r="O277" s="9" t="s">
        <v>1585</v>
      </c>
    </row>
    <row r="278" spans="1:15" x14ac:dyDescent="0.25">
      <c r="A278" s="9" t="s">
        <v>835</v>
      </c>
      <c r="B278" s="10">
        <v>44561</v>
      </c>
      <c r="C278" s="11">
        <v>1</v>
      </c>
      <c r="D278" s="9" t="s">
        <v>836</v>
      </c>
      <c r="E278" s="11">
        <v>23329</v>
      </c>
      <c r="F278" s="9" t="s">
        <v>1660</v>
      </c>
      <c r="G278" s="9" t="s">
        <v>1581</v>
      </c>
      <c r="H278" s="9" t="s">
        <v>1588</v>
      </c>
      <c r="I278" s="9" t="s">
        <v>1583</v>
      </c>
      <c r="J278" s="10">
        <v>44197</v>
      </c>
      <c r="K278" s="10">
        <v>44561</v>
      </c>
      <c r="L278" s="9" t="s">
        <v>1661</v>
      </c>
      <c r="M278" s="9" t="s">
        <v>1662</v>
      </c>
      <c r="N278" s="12">
        <v>-76061000</v>
      </c>
      <c r="O278" s="9" t="s">
        <v>1585</v>
      </c>
    </row>
    <row r="279" spans="1:15" x14ac:dyDescent="0.25">
      <c r="A279" s="9" t="s">
        <v>837</v>
      </c>
      <c r="B279" s="10">
        <v>44561</v>
      </c>
      <c r="C279" s="11">
        <v>1</v>
      </c>
      <c r="D279" s="9" t="s">
        <v>144</v>
      </c>
      <c r="E279" s="11">
        <v>22268</v>
      </c>
      <c r="F279" s="9" t="s">
        <v>1660</v>
      </c>
      <c r="G279" s="9" t="s">
        <v>1581</v>
      </c>
      <c r="H279" s="9" t="s">
        <v>1582</v>
      </c>
      <c r="I279" s="9" t="s">
        <v>1583</v>
      </c>
      <c r="J279" s="10">
        <v>44197</v>
      </c>
      <c r="K279" s="10">
        <v>44561</v>
      </c>
      <c r="L279" s="9" t="s">
        <v>1661</v>
      </c>
      <c r="M279" s="9" t="s">
        <v>1662</v>
      </c>
      <c r="N279" s="12">
        <v>-68397000</v>
      </c>
      <c r="O279" s="9" t="s">
        <v>1585</v>
      </c>
    </row>
    <row r="280" spans="1:15" x14ac:dyDescent="0.25">
      <c r="A280" s="9" t="s">
        <v>838</v>
      </c>
      <c r="B280" s="10">
        <v>44561</v>
      </c>
      <c r="C280" s="11">
        <v>1</v>
      </c>
      <c r="D280" s="9" t="s">
        <v>839</v>
      </c>
      <c r="E280" s="11">
        <v>25437</v>
      </c>
      <c r="F280" s="9" t="s">
        <v>1660</v>
      </c>
      <c r="G280" s="9" t="s">
        <v>1581</v>
      </c>
      <c r="H280" s="9" t="s">
        <v>1582</v>
      </c>
      <c r="I280" s="9" t="s">
        <v>1583</v>
      </c>
      <c r="J280" s="10">
        <v>44197</v>
      </c>
      <c r="K280" s="10">
        <v>44561</v>
      </c>
      <c r="L280" s="9" t="s">
        <v>1661</v>
      </c>
      <c r="M280" s="9" t="s">
        <v>1662</v>
      </c>
      <c r="N280" s="12">
        <v>26332000</v>
      </c>
      <c r="O280" s="9" t="s">
        <v>1585</v>
      </c>
    </row>
    <row r="281" spans="1:15" x14ac:dyDescent="0.25">
      <c r="A281" s="9" t="s">
        <v>840</v>
      </c>
      <c r="B281" s="10">
        <v>44561</v>
      </c>
      <c r="C281" s="11">
        <v>1</v>
      </c>
      <c r="D281" s="9" t="s">
        <v>841</v>
      </c>
      <c r="E281" s="11">
        <v>21920</v>
      </c>
      <c r="F281" s="9" t="s">
        <v>1660</v>
      </c>
      <c r="G281" s="9" t="s">
        <v>1581</v>
      </c>
      <c r="H281" s="9" t="s">
        <v>1582</v>
      </c>
      <c r="I281" s="9" t="s">
        <v>1583</v>
      </c>
      <c r="J281" s="10">
        <v>44197</v>
      </c>
      <c r="K281" s="10">
        <v>44561</v>
      </c>
      <c r="L281" s="9" t="s">
        <v>1661</v>
      </c>
      <c r="M281" s="9" t="s">
        <v>1662</v>
      </c>
      <c r="N281" s="12">
        <v>1185000</v>
      </c>
      <c r="O281" s="9" t="s">
        <v>1585</v>
      </c>
    </row>
    <row r="282" spans="1:15" x14ac:dyDescent="0.25">
      <c r="A282" s="9" t="s">
        <v>842</v>
      </c>
      <c r="B282" s="10">
        <v>44561</v>
      </c>
      <c r="C282" s="11">
        <v>1</v>
      </c>
      <c r="D282" s="9" t="s">
        <v>306</v>
      </c>
      <c r="E282" s="11">
        <v>22187</v>
      </c>
      <c r="F282" s="9" t="s">
        <v>1660</v>
      </c>
      <c r="G282" s="9" t="s">
        <v>1581</v>
      </c>
      <c r="H282" s="9" t="s">
        <v>1582</v>
      </c>
      <c r="I282" s="9" t="s">
        <v>1583</v>
      </c>
      <c r="J282" s="10">
        <v>44197</v>
      </c>
      <c r="K282" s="10">
        <v>44561</v>
      </c>
      <c r="L282" s="9" t="s">
        <v>1661</v>
      </c>
      <c r="M282" s="9" t="s">
        <v>1662</v>
      </c>
      <c r="N282" s="12">
        <v>1333046000</v>
      </c>
      <c r="O282" s="9" t="s">
        <v>1585</v>
      </c>
    </row>
    <row r="283" spans="1:15" x14ac:dyDescent="0.25">
      <c r="A283" s="9" t="s">
        <v>843</v>
      </c>
      <c r="B283" s="10">
        <v>44561</v>
      </c>
      <c r="C283" s="11">
        <v>1</v>
      </c>
      <c r="D283" s="9" t="s">
        <v>844</v>
      </c>
      <c r="E283" s="11">
        <v>22543</v>
      </c>
      <c r="F283" s="9" t="s">
        <v>1660</v>
      </c>
      <c r="G283" s="9" t="s">
        <v>1581</v>
      </c>
      <c r="H283" s="9" t="s">
        <v>1582</v>
      </c>
      <c r="I283" s="9" t="s">
        <v>1583</v>
      </c>
      <c r="J283" s="10">
        <v>44197</v>
      </c>
      <c r="K283" s="10">
        <v>44561</v>
      </c>
      <c r="L283" s="9" t="s">
        <v>1661</v>
      </c>
      <c r="M283" s="9" t="s">
        <v>1662</v>
      </c>
      <c r="N283" s="12">
        <v>-60853000</v>
      </c>
      <c r="O283" s="9" t="s">
        <v>1585</v>
      </c>
    </row>
    <row r="284" spans="1:15" x14ac:dyDescent="0.25">
      <c r="A284" s="9" t="s">
        <v>845</v>
      </c>
      <c r="B284" s="10">
        <v>44561</v>
      </c>
      <c r="C284" s="11">
        <v>1</v>
      </c>
      <c r="D284" s="9" t="s">
        <v>151</v>
      </c>
      <c r="E284" s="11">
        <v>22071</v>
      </c>
      <c r="F284" s="9" t="s">
        <v>1660</v>
      </c>
      <c r="G284" s="9" t="s">
        <v>1581</v>
      </c>
      <c r="H284" s="9" t="s">
        <v>1582</v>
      </c>
      <c r="I284" s="9" t="s">
        <v>1583</v>
      </c>
      <c r="J284" s="10">
        <v>44197</v>
      </c>
      <c r="K284" s="10">
        <v>44561</v>
      </c>
      <c r="L284" s="9" t="s">
        <v>1661</v>
      </c>
      <c r="M284" s="9" t="s">
        <v>1662</v>
      </c>
      <c r="N284" s="12">
        <v>-48060000</v>
      </c>
      <c r="O284" s="9" t="s">
        <v>1585</v>
      </c>
    </row>
    <row r="285" spans="1:15" x14ac:dyDescent="0.25">
      <c r="A285" s="9" t="s">
        <v>846</v>
      </c>
      <c r="B285" s="10">
        <v>44561</v>
      </c>
      <c r="C285" s="11">
        <v>2</v>
      </c>
      <c r="D285" s="9" t="s">
        <v>847</v>
      </c>
      <c r="E285" s="11">
        <v>22926</v>
      </c>
      <c r="F285" s="9" t="s">
        <v>1660</v>
      </c>
      <c r="G285" s="9" t="s">
        <v>1581</v>
      </c>
      <c r="H285" s="9" t="s">
        <v>1582</v>
      </c>
      <c r="I285" s="9" t="s">
        <v>1583</v>
      </c>
      <c r="J285" s="10">
        <v>44197</v>
      </c>
      <c r="K285" s="10">
        <v>44561</v>
      </c>
      <c r="L285" s="9" t="s">
        <v>1661</v>
      </c>
      <c r="M285" s="9" t="s">
        <v>1662</v>
      </c>
      <c r="N285" s="12">
        <v>-50897000</v>
      </c>
      <c r="O285" s="9" t="s">
        <v>1585</v>
      </c>
    </row>
    <row r="286" spans="1:15" x14ac:dyDescent="0.25">
      <c r="A286" s="9" t="s">
        <v>848</v>
      </c>
      <c r="B286" s="10">
        <v>44561</v>
      </c>
      <c r="C286" s="11">
        <v>1</v>
      </c>
      <c r="D286" s="9" t="s">
        <v>849</v>
      </c>
      <c r="E286" s="11">
        <v>22721</v>
      </c>
      <c r="F286" s="9" t="s">
        <v>1660</v>
      </c>
      <c r="G286" s="9" t="s">
        <v>1581</v>
      </c>
      <c r="H286" s="9" t="s">
        <v>1582</v>
      </c>
      <c r="I286" s="9" t="s">
        <v>1583</v>
      </c>
      <c r="J286" s="10">
        <v>44197</v>
      </c>
      <c r="K286" s="10">
        <v>44561</v>
      </c>
      <c r="L286" s="9" t="s">
        <v>1661</v>
      </c>
      <c r="M286" s="9" t="s">
        <v>1662</v>
      </c>
      <c r="N286" s="12">
        <v>-255474000</v>
      </c>
      <c r="O286" s="9" t="s">
        <v>1585</v>
      </c>
    </row>
    <row r="287" spans="1:15" x14ac:dyDescent="0.25">
      <c r="A287" s="9" t="s">
        <v>850</v>
      </c>
      <c r="B287" s="10">
        <v>44561</v>
      </c>
      <c r="C287" s="11">
        <v>2</v>
      </c>
      <c r="D287" s="9" t="s">
        <v>851</v>
      </c>
      <c r="E287" s="11">
        <v>25860</v>
      </c>
      <c r="F287" s="9" t="s">
        <v>1660</v>
      </c>
      <c r="G287" s="9" t="s">
        <v>1581</v>
      </c>
      <c r="H287" s="9" t="s">
        <v>1582</v>
      </c>
      <c r="I287" s="9" t="s">
        <v>1583</v>
      </c>
      <c r="J287" s="10">
        <v>44197</v>
      </c>
      <c r="K287" s="10">
        <v>44561</v>
      </c>
      <c r="L287" s="9" t="s">
        <v>1661</v>
      </c>
      <c r="M287" s="9" t="s">
        <v>1662</v>
      </c>
      <c r="N287" s="12">
        <v>138660000</v>
      </c>
      <c r="O287" s="9" t="s">
        <v>1585</v>
      </c>
    </row>
    <row r="288" spans="1:15" x14ac:dyDescent="0.25">
      <c r="A288" s="9" t="s">
        <v>852</v>
      </c>
      <c r="B288" s="10">
        <v>44561</v>
      </c>
      <c r="C288" s="11">
        <v>1</v>
      </c>
      <c r="D288" s="9" t="s">
        <v>853</v>
      </c>
      <c r="E288" s="11">
        <v>21741</v>
      </c>
      <c r="F288" s="9" t="s">
        <v>1660</v>
      </c>
      <c r="G288" s="9" t="s">
        <v>1581</v>
      </c>
      <c r="H288" s="9" t="s">
        <v>1582</v>
      </c>
      <c r="I288" s="9" t="s">
        <v>1583</v>
      </c>
      <c r="J288" s="10">
        <v>44197</v>
      </c>
      <c r="K288" s="10">
        <v>44561</v>
      </c>
      <c r="L288" s="9" t="s">
        <v>1661</v>
      </c>
      <c r="M288" s="9" t="s">
        <v>1662</v>
      </c>
      <c r="N288" s="12">
        <v>2055000</v>
      </c>
      <c r="O288" s="9" t="s">
        <v>1585</v>
      </c>
    </row>
    <row r="289" spans="1:15" x14ac:dyDescent="0.25">
      <c r="A289" s="9" t="s">
        <v>854</v>
      </c>
      <c r="B289" s="10">
        <v>44561</v>
      </c>
      <c r="C289" s="11">
        <v>1</v>
      </c>
      <c r="D289" s="9" t="s">
        <v>855</v>
      </c>
      <c r="E289" s="11">
        <v>23310</v>
      </c>
      <c r="F289" s="9" t="s">
        <v>1660</v>
      </c>
      <c r="G289" s="9" t="s">
        <v>1581</v>
      </c>
      <c r="H289" s="9" t="s">
        <v>1582</v>
      </c>
      <c r="I289" s="9" t="s">
        <v>1583</v>
      </c>
      <c r="J289" s="10">
        <v>44197</v>
      </c>
      <c r="K289" s="10">
        <v>44561</v>
      </c>
      <c r="L289" s="9" t="s">
        <v>1661</v>
      </c>
      <c r="M289" s="9" t="s">
        <v>1662</v>
      </c>
      <c r="N289" s="12">
        <v>-476343000</v>
      </c>
      <c r="O289" s="9" t="s">
        <v>1585</v>
      </c>
    </row>
    <row r="290" spans="1:15" x14ac:dyDescent="0.25">
      <c r="A290" s="9" t="s">
        <v>856</v>
      </c>
      <c r="B290" s="10">
        <v>44561</v>
      </c>
      <c r="C290" s="11">
        <v>2</v>
      </c>
      <c r="D290" s="9" t="s">
        <v>857</v>
      </c>
      <c r="E290" s="11">
        <v>25704</v>
      </c>
      <c r="F290" s="9" t="s">
        <v>1660</v>
      </c>
      <c r="G290" s="9" t="s">
        <v>1581</v>
      </c>
      <c r="H290" s="9" t="s">
        <v>1582</v>
      </c>
      <c r="I290" s="9" t="s">
        <v>1583</v>
      </c>
      <c r="J290" s="10">
        <v>44197</v>
      </c>
      <c r="K290" s="10">
        <v>44561</v>
      </c>
      <c r="L290" s="9" t="s">
        <v>1661</v>
      </c>
      <c r="M290" s="9" t="s">
        <v>1662</v>
      </c>
      <c r="N290" s="12">
        <v>127819000</v>
      </c>
      <c r="O290" s="9" t="s">
        <v>1585</v>
      </c>
    </row>
    <row r="291" spans="1:15" x14ac:dyDescent="0.25">
      <c r="A291" s="9" t="s">
        <v>858</v>
      </c>
      <c r="B291" s="10">
        <v>44561</v>
      </c>
      <c r="C291" s="11">
        <v>1</v>
      </c>
      <c r="D291" s="9" t="s">
        <v>116</v>
      </c>
      <c r="E291" s="11">
        <v>14362</v>
      </c>
      <c r="F291" s="9" t="s">
        <v>1660</v>
      </c>
      <c r="G291" s="9" t="s">
        <v>1581</v>
      </c>
      <c r="H291" s="9" t="s">
        <v>1582</v>
      </c>
      <c r="I291" s="9" t="s">
        <v>1583</v>
      </c>
      <c r="J291" s="10">
        <v>44197</v>
      </c>
      <c r="K291" s="10">
        <v>44561</v>
      </c>
      <c r="L291" s="9" t="s">
        <v>1661</v>
      </c>
      <c r="M291" s="9" t="s">
        <v>1662</v>
      </c>
      <c r="N291" s="12">
        <v>376000000</v>
      </c>
      <c r="O291" s="9" t="s">
        <v>1585</v>
      </c>
    </row>
    <row r="292" spans="1:15" x14ac:dyDescent="0.25">
      <c r="A292" s="9" t="s">
        <v>859</v>
      </c>
      <c r="B292" s="10">
        <v>44561</v>
      </c>
      <c r="C292" s="11">
        <v>1</v>
      </c>
      <c r="D292" s="9" t="s">
        <v>148</v>
      </c>
      <c r="E292" s="11">
        <v>22411</v>
      </c>
      <c r="F292" s="9" t="s">
        <v>1660</v>
      </c>
      <c r="G292" s="9" t="s">
        <v>1581</v>
      </c>
      <c r="H292" s="9" t="s">
        <v>1582</v>
      </c>
      <c r="I292" s="9" t="s">
        <v>1583</v>
      </c>
      <c r="J292" s="10">
        <v>44197</v>
      </c>
      <c r="K292" s="10">
        <v>44561</v>
      </c>
      <c r="L292" s="9" t="s">
        <v>1661</v>
      </c>
      <c r="M292" s="9" t="s">
        <v>1662</v>
      </c>
      <c r="N292" s="12">
        <v>55172000</v>
      </c>
      <c r="O292" s="9" t="s">
        <v>1585</v>
      </c>
    </row>
    <row r="293" spans="1:15" x14ac:dyDescent="0.25">
      <c r="A293" s="9" t="s">
        <v>860</v>
      </c>
      <c r="B293" s="10">
        <v>44561</v>
      </c>
      <c r="C293" s="11">
        <v>1</v>
      </c>
      <c r="D293" s="9" t="s">
        <v>861</v>
      </c>
      <c r="E293" s="11">
        <v>24350</v>
      </c>
      <c r="F293" s="9" t="s">
        <v>1660</v>
      </c>
      <c r="G293" s="9" t="s">
        <v>1581</v>
      </c>
      <c r="H293" s="9" t="s">
        <v>1582</v>
      </c>
      <c r="I293" s="9" t="s">
        <v>1583</v>
      </c>
      <c r="J293" s="10">
        <v>44197</v>
      </c>
      <c r="K293" s="10">
        <v>44561</v>
      </c>
      <c r="L293" s="9" t="s">
        <v>1661</v>
      </c>
      <c r="M293" s="9" t="s">
        <v>1662</v>
      </c>
      <c r="N293" s="12">
        <v>-44789000</v>
      </c>
      <c r="O293" s="9" t="s">
        <v>1585</v>
      </c>
    </row>
    <row r="294" spans="1:15" x14ac:dyDescent="0.25">
      <c r="A294" s="9" t="s">
        <v>862</v>
      </c>
      <c r="B294" s="10">
        <v>44561</v>
      </c>
      <c r="C294" s="11">
        <v>1</v>
      </c>
      <c r="D294" s="9" t="s">
        <v>863</v>
      </c>
      <c r="E294" s="11">
        <v>23132</v>
      </c>
      <c r="F294" s="9" t="s">
        <v>1660</v>
      </c>
      <c r="G294" s="9" t="s">
        <v>1581</v>
      </c>
      <c r="H294" s="9" t="s">
        <v>1588</v>
      </c>
      <c r="I294" s="9" t="s">
        <v>1583</v>
      </c>
      <c r="J294" s="10">
        <v>44197</v>
      </c>
      <c r="K294" s="10">
        <v>44561</v>
      </c>
      <c r="L294" s="9" t="s">
        <v>1661</v>
      </c>
      <c r="M294" s="9" t="s">
        <v>1662</v>
      </c>
      <c r="N294" s="12">
        <v>632885000</v>
      </c>
      <c r="O294" s="9" t="s">
        <v>1585</v>
      </c>
    </row>
    <row r="295" spans="1:15" x14ac:dyDescent="0.25">
      <c r="A295" s="9" t="s">
        <v>864</v>
      </c>
      <c r="B295" s="10">
        <v>44561</v>
      </c>
      <c r="C295" s="11">
        <v>1</v>
      </c>
      <c r="D295" s="9" t="s">
        <v>865</v>
      </c>
      <c r="E295" s="11">
        <v>22080</v>
      </c>
      <c r="F295" s="9" t="s">
        <v>1660</v>
      </c>
      <c r="G295" s="9" t="s">
        <v>1581</v>
      </c>
      <c r="H295" s="9" t="s">
        <v>1582</v>
      </c>
      <c r="I295" s="9" t="s">
        <v>1583</v>
      </c>
      <c r="J295" s="10">
        <v>44197</v>
      </c>
      <c r="K295" s="10">
        <v>44561</v>
      </c>
      <c r="L295" s="9" t="s">
        <v>1661</v>
      </c>
      <c r="M295" s="9" t="s">
        <v>1662</v>
      </c>
      <c r="N295" s="12">
        <v>4559000</v>
      </c>
      <c r="O295" s="9" t="s">
        <v>1585</v>
      </c>
    </row>
    <row r="296" spans="1:15" x14ac:dyDescent="0.25">
      <c r="A296" s="9" t="s">
        <v>866</v>
      </c>
      <c r="B296" s="10">
        <v>44561</v>
      </c>
      <c r="C296" s="11">
        <v>1</v>
      </c>
      <c r="D296" s="9" t="s">
        <v>867</v>
      </c>
      <c r="E296" s="11">
        <v>23604</v>
      </c>
      <c r="F296" s="9" t="s">
        <v>1660</v>
      </c>
      <c r="G296" s="9" t="s">
        <v>1581</v>
      </c>
      <c r="H296" s="9" t="s">
        <v>1582</v>
      </c>
      <c r="I296" s="9" t="s">
        <v>1583</v>
      </c>
      <c r="J296" s="10">
        <v>44197</v>
      </c>
      <c r="K296" s="10">
        <v>44561</v>
      </c>
      <c r="L296" s="9" t="s">
        <v>1661</v>
      </c>
      <c r="M296" s="9" t="s">
        <v>1662</v>
      </c>
      <c r="N296" s="12">
        <v>13915000</v>
      </c>
      <c r="O296" s="9" t="s">
        <v>1585</v>
      </c>
    </row>
    <row r="297" spans="1:15" x14ac:dyDescent="0.25">
      <c r="A297" s="9" t="s">
        <v>868</v>
      </c>
      <c r="B297" s="10">
        <v>44561</v>
      </c>
      <c r="C297" s="11">
        <v>2</v>
      </c>
      <c r="D297" s="9" t="s">
        <v>869</v>
      </c>
      <c r="E297" s="11">
        <v>25550</v>
      </c>
      <c r="F297" s="9" t="s">
        <v>1660</v>
      </c>
      <c r="G297" s="9" t="s">
        <v>1581</v>
      </c>
      <c r="H297" s="9" t="s">
        <v>1582</v>
      </c>
      <c r="I297" s="9" t="s">
        <v>1583</v>
      </c>
      <c r="J297" s="10">
        <v>44197</v>
      </c>
      <c r="K297" s="10">
        <v>44561</v>
      </c>
      <c r="L297" s="9" t="s">
        <v>1661</v>
      </c>
      <c r="M297" s="9" t="s">
        <v>1662</v>
      </c>
      <c r="N297" s="12">
        <v>-62028000</v>
      </c>
      <c r="O297" s="9" t="s">
        <v>1585</v>
      </c>
    </row>
    <row r="298" spans="1:15" x14ac:dyDescent="0.25">
      <c r="A298" s="9" t="s">
        <v>870</v>
      </c>
      <c r="B298" s="10">
        <v>44561</v>
      </c>
      <c r="C298" s="11">
        <v>2</v>
      </c>
      <c r="D298" s="9" t="s">
        <v>190</v>
      </c>
      <c r="E298" s="11">
        <v>22365</v>
      </c>
      <c r="F298" s="9" t="s">
        <v>1660</v>
      </c>
      <c r="G298" s="9" t="s">
        <v>1581</v>
      </c>
      <c r="H298" s="9" t="s">
        <v>1582</v>
      </c>
      <c r="I298" s="9" t="s">
        <v>1583</v>
      </c>
      <c r="J298" s="10">
        <v>44197</v>
      </c>
      <c r="K298" s="10">
        <v>44561</v>
      </c>
      <c r="L298" s="9" t="s">
        <v>1661</v>
      </c>
      <c r="M298" s="9" t="s">
        <v>1662</v>
      </c>
      <c r="N298" s="12">
        <v>1444565000</v>
      </c>
      <c r="O298" s="9" t="s">
        <v>1585</v>
      </c>
    </row>
    <row r="299" spans="1:15" x14ac:dyDescent="0.25">
      <c r="A299" s="9" t="s">
        <v>871</v>
      </c>
      <c r="B299" s="10">
        <v>44561</v>
      </c>
      <c r="C299" s="11">
        <v>1</v>
      </c>
      <c r="D299" s="9" t="s">
        <v>872</v>
      </c>
      <c r="E299" s="11">
        <v>22420</v>
      </c>
      <c r="F299" s="9" t="s">
        <v>1660</v>
      </c>
      <c r="G299" s="9" t="s">
        <v>1581</v>
      </c>
      <c r="H299" s="9" t="s">
        <v>1588</v>
      </c>
      <c r="I299" s="9" t="s">
        <v>1583</v>
      </c>
      <c r="J299" s="10">
        <v>44197</v>
      </c>
      <c r="K299" s="10">
        <v>44561</v>
      </c>
      <c r="L299" s="9" t="s">
        <v>1661</v>
      </c>
      <c r="M299" s="9" t="s">
        <v>1662</v>
      </c>
      <c r="N299" s="12">
        <v>30822000</v>
      </c>
      <c r="O299" s="9" t="s">
        <v>1585</v>
      </c>
    </row>
    <row r="300" spans="1:15" x14ac:dyDescent="0.25">
      <c r="A300" s="9" t="s">
        <v>873</v>
      </c>
      <c r="B300" s="10">
        <v>44561</v>
      </c>
      <c r="C300" s="11">
        <v>1</v>
      </c>
      <c r="D300" s="9" t="s">
        <v>874</v>
      </c>
      <c r="E300" s="11">
        <v>22217</v>
      </c>
      <c r="F300" s="9" t="s">
        <v>1660</v>
      </c>
      <c r="G300" s="9" t="s">
        <v>1581</v>
      </c>
      <c r="H300" s="9" t="s">
        <v>1582</v>
      </c>
      <c r="I300" s="9" t="s">
        <v>1583</v>
      </c>
      <c r="J300" s="10">
        <v>44197</v>
      </c>
      <c r="K300" s="10">
        <v>44561</v>
      </c>
      <c r="L300" s="9" t="s">
        <v>1661</v>
      </c>
      <c r="M300" s="9" t="s">
        <v>1662</v>
      </c>
      <c r="N300" s="12">
        <v>4441000</v>
      </c>
      <c r="O300" s="9" t="s">
        <v>1585</v>
      </c>
    </row>
    <row r="301" spans="1:15" x14ac:dyDescent="0.25">
      <c r="A301" s="9" t="s">
        <v>875</v>
      </c>
      <c r="B301" s="10">
        <v>44561</v>
      </c>
      <c r="C301" s="11">
        <v>1</v>
      </c>
      <c r="D301" s="9" t="s">
        <v>876</v>
      </c>
      <c r="E301" s="11">
        <v>25135</v>
      </c>
      <c r="F301" s="9" t="s">
        <v>1660</v>
      </c>
      <c r="G301" s="9" t="s">
        <v>1581</v>
      </c>
      <c r="H301" s="9" t="s">
        <v>1582</v>
      </c>
      <c r="I301" s="9" t="s">
        <v>1583</v>
      </c>
      <c r="J301" s="10">
        <v>44197</v>
      </c>
      <c r="K301" s="10">
        <v>44561</v>
      </c>
      <c r="L301" s="9" t="s">
        <v>1661</v>
      </c>
      <c r="M301" s="9" t="s">
        <v>1662</v>
      </c>
      <c r="N301" s="12">
        <v>155031000</v>
      </c>
      <c r="O301" s="9" t="s">
        <v>1585</v>
      </c>
    </row>
    <row r="302" spans="1:15" x14ac:dyDescent="0.25">
      <c r="A302" s="9" t="s">
        <v>877</v>
      </c>
      <c r="B302" s="10">
        <v>44561</v>
      </c>
      <c r="C302" s="11">
        <v>1</v>
      </c>
      <c r="D302" s="9" t="s">
        <v>878</v>
      </c>
      <c r="E302" s="11">
        <v>22497</v>
      </c>
      <c r="F302" s="9" t="s">
        <v>1660</v>
      </c>
      <c r="G302" s="9" t="s">
        <v>1581</v>
      </c>
      <c r="H302" s="9" t="s">
        <v>1582</v>
      </c>
      <c r="I302" s="9" t="s">
        <v>1583</v>
      </c>
      <c r="J302" s="10">
        <v>44197</v>
      </c>
      <c r="K302" s="10">
        <v>44561</v>
      </c>
      <c r="L302" s="9" t="s">
        <v>1661</v>
      </c>
      <c r="M302" s="9" t="s">
        <v>1662</v>
      </c>
      <c r="N302" s="12">
        <v>365812000</v>
      </c>
      <c r="O302" s="9" t="s">
        <v>1585</v>
      </c>
    </row>
    <row r="303" spans="1:15" x14ac:dyDescent="0.25">
      <c r="A303" s="9" t="s">
        <v>879</v>
      </c>
      <c r="B303" s="10">
        <v>44561</v>
      </c>
      <c r="C303" s="11">
        <v>1</v>
      </c>
      <c r="D303" s="9" t="s">
        <v>283</v>
      </c>
      <c r="E303" s="11">
        <v>21067</v>
      </c>
      <c r="F303" s="9" t="s">
        <v>1660</v>
      </c>
      <c r="G303" s="9" t="s">
        <v>1581</v>
      </c>
      <c r="H303" s="9" t="s">
        <v>1582</v>
      </c>
      <c r="I303" s="9" t="s">
        <v>1583</v>
      </c>
      <c r="J303" s="10">
        <v>44197</v>
      </c>
      <c r="K303" s="10">
        <v>44561</v>
      </c>
      <c r="L303" s="9" t="s">
        <v>1661</v>
      </c>
      <c r="M303" s="9" t="s">
        <v>1662</v>
      </c>
      <c r="N303" s="12">
        <v>82954000</v>
      </c>
      <c r="O303" s="9" t="s">
        <v>1585</v>
      </c>
    </row>
    <row r="304" spans="1:15" x14ac:dyDescent="0.25">
      <c r="A304" s="9" t="s">
        <v>880</v>
      </c>
      <c r="B304" s="10">
        <v>44561</v>
      </c>
      <c r="C304" s="11">
        <v>1</v>
      </c>
      <c r="D304" s="9" t="s">
        <v>881</v>
      </c>
      <c r="E304" s="11">
        <v>25291</v>
      </c>
      <c r="F304" s="9" t="s">
        <v>1660</v>
      </c>
      <c r="G304" s="9" t="s">
        <v>1581</v>
      </c>
      <c r="H304" s="9" t="s">
        <v>1582</v>
      </c>
      <c r="I304" s="9" t="s">
        <v>1583</v>
      </c>
      <c r="J304" s="10">
        <v>44197</v>
      </c>
      <c r="K304" s="10">
        <v>44561</v>
      </c>
      <c r="L304" s="9" t="s">
        <v>1661</v>
      </c>
      <c r="M304" s="9" t="s">
        <v>1662</v>
      </c>
      <c r="N304" s="12">
        <v>-905000</v>
      </c>
      <c r="O304" s="9" t="s">
        <v>1585</v>
      </c>
    </row>
    <row r="305" spans="1:15" x14ac:dyDescent="0.25">
      <c r="A305" s="9" t="s">
        <v>882</v>
      </c>
      <c r="B305" s="10">
        <v>44561</v>
      </c>
      <c r="C305" s="11">
        <v>1</v>
      </c>
      <c r="D305" s="9" t="s">
        <v>883</v>
      </c>
      <c r="E305" s="11">
        <v>26123</v>
      </c>
      <c r="F305" s="9" t="s">
        <v>1660</v>
      </c>
      <c r="G305" s="9" t="s">
        <v>1581</v>
      </c>
      <c r="H305" s="9" t="s">
        <v>1582</v>
      </c>
      <c r="I305" s="9" t="s">
        <v>1583</v>
      </c>
      <c r="J305" s="10">
        <v>44197</v>
      </c>
      <c r="K305" s="10">
        <v>44561</v>
      </c>
      <c r="L305" s="9" t="s">
        <v>1661</v>
      </c>
      <c r="M305" s="9" t="s">
        <v>1662</v>
      </c>
      <c r="N305" s="12">
        <v>-46900000</v>
      </c>
      <c r="O305" s="9" t="s">
        <v>1585</v>
      </c>
    </row>
    <row r="306" spans="1:15" x14ac:dyDescent="0.25">
      <c r="A306" s="9" t="s">
        <v>884</v>
      </c>
      <c r="B306" s="10">
        <v>44561</v>
      </c>
      <c r="C306" s="11">
        <v>2</v>
      </c>
      <c r="D306" s="9" t="s">
        <v>885</v>
      </c>
      <c r="E306" s="11">
        <v>25046</v>
      </c>
      <c r="F306" s="9" t="s">
        <v>1660</v>
      </c>
      <c r="G306" s="9" t="s">
        <v>1581</v>
      </c>
      <c r="H306" s="9" t="s">
        <v>1582</v>
      </c>
      <c r="I306" s="9" t="s">
        <v>1583</v>
      </c>
      <c r="J306" s="10">
        <v>44197</v>
      </c>
      <c r="K306" s="10">
        <v>44561</v>
      </c>
      <c r="L306" s="9" t="s">
        <v>1661</v>
      </c>
      <c r="M306" s="9" t="s">
        <v>1662</v>
      </c>
      <c r="N306" s="12">
        <v>1979000</v>
      </c>
      <c r="O306" s="9" t="s">
        <v>1585</v>
      </c>
    </row>
    <row r="307" spans="1:15" x14ac:dyDescent="0.25">
      <c r="A307" s="9" t="s">
        <v>886</v>
      </c>
      <c r="B307" s="10">
        <v>44561</v>
      </c>
      <c r="C307" s="11">
        <v>1</v>
      </c>
      <c r="D307" s="9" t="s">
        <v>887</v>
      </c>
      <c r="E307" s="11">
        <v>22276</v>
      </c>
      <c r="F307" s="9" t="s">
        <v>1660</v>
      </c>
      <c r="G307" s="9" t="s">
        <v>1581</v>
      </c>
      <c r="H307" s="9" t="s">
        <v>1582</v>
      </c>
      <c r="I307" s="9" t="s">
        <v>1583</v>
      </c>
      <c r="J307" s="10">
        <v>44197</v>
      </c>
      <c r="K307" s="10">
        <v>44561</v>
      </c>
      <c r="L307" s="9" t="s">
        <v>1661</v>
      </c>
      <c r="M307" s="9" t="s">
        <v>1662</v>
      </c>
      <c r="N307" s="12">
        <v>5334000</v>
      </c>
      <c r="O307" s="9" t="s">
        <v>1585</v>
      </c>
    </row>
    <row r="308" spans="1:15" x14ac:dyDescent="0.25">
      <c r="A308" s="9" t="s">
        <v>888</v>
      </c>
      <c r="B308" s="10">
        <v>44561</v>
      </c>
      <c r="C308" s="11">
        <v>1</v>
      </c>
      <c r="D308" s="9" t="s">
        <v>889</v>
      </c>
      <c r="E308" s="11">
        <v>22390</v>
      </c>
      <c r="F308" s="9" t="s">
        <v>1660</v>
      </c>
      <c r="G308" s="9" t="s">
        <v>1581</v>
      </c>
      <c r="H308" s="9" t="s">
        <v>1582</v>
      </c>
      <c r="I308" s="9" t="s">
        <v>1583</v>
      </c>
      <c r="J308" s="10">
        <v>44197</v>
      </c>
      <c r="K308" s="10">
        <v>44561</v>
      </c>
      <c r="L308" s="9" t="s">
        <v>1661</v>
      </c>
      <c r="M308" s="9" t="s">
        <v>1662</v>
      </c>
      <c r="N308" s="12">
        <v>61000</v>
      </c>
      <c r="O308" s="9" t="s">
        <v>1585</v>
      </c>
    </row>
    <row r="309" spans="1:15" x14ac:dyDescent="0.25">
      <c r="A309" s="9" t="s">
        <v>890</v>
      </c>
      <c r="B309" s="10">
        <v>44561</v>
      </c>
      <c r="C309" s="11">
        <v>1</v>
      </c>
      <c r="D309" s="9" t="s">
        <v>891</v>
      </c>
      <c r="E309" s="11">
        <v>25119</v>
      </c>
      <c r="F309" s="9" t="s">
        <v>1660</v>
      </c>
      <c r="G309" s="9" t="s">
        <v>1581</v>
      </c>
      <c r="H309" s="9" t="s">
        <v>1582</v>
      </c>
      <c r="I309" s="9" t="s">
        <v>1583</v>
      </c>
      <c r="J309" s="10">
        <v>44197</v>
      </c>
      <c r="K309" s="10">
        <v>44561</v>
      </c>
      <c r="L309" s="9" t="s">
        <v>1661</v>
      </c>
      <c r="M309" s="9" t="s">
        <v>1662</v>
      </c>
      <c r="N309" s="12">
        <v>82936000</v>
      </c>
      <c r="O309" s="9" t="s">
        <v>1585</v>
      </c>
    </row>
    <row r="310" spans="1:15" x14ac:dyDescent="0.25">
      <c r="A310" s="9" t="s">
        <v>892</v>
      </c>
      <c r="B310" s="10">
        <v>44561</v>
      </c>
      <c r="C310" s="11">
        <v>1</v>
      </c>
      <c r="D310" s="9" t="s">
        <v>893</v>
      </c>
      <c r="E310" s="11">
        <v>22160</v>
      </c>
      <c r="F310" s="9" t="s">
        <v>1660</v>
      </c>
      <c r="G310" s="9" t="s">
        <v>1581</v>
      </c>
      <c r="H310" s="9" t="s">
        <v>1582</v>
      </c>
      <c r="I310" s="9" t="s">
        <v>1583</v>
      </c>
      <c r="J310" s="10">
        <v>44197</v>
      </c>
      <c r="K310" s="10">
        <v>44561</v>
      </c>
      <c r="L310" s="9" t="s">
        <v>1661</v>
      </c>
      <c r="M310" s="9" t="s">
        <v>1662</v>
      </c>
      <c r="N310" s="12">
        <v>41000</v>
      </c>
      <c r="O310" s="9" t="s">
        <v>1585</v>
      </c>
    </row>
    <row r="311" spans="1:15" x14ac:dyDescent="0.25">
      <c r="A311" s="9" t="s">
        <v>894</v>
      </c>
      <c r="B311" s="10">
        <v>44561</v>
      </c>
      <c r="C311" s="11">
        <v>1</v>
      </c>
      <c r="D311" s="9" t="s">
        <v>895</v>
      </c>
      <c r="E311" s="11">
        <v>25097</v>
      </c>
      <c r="F311" s="9" t="s">
        <v>1660</v>
      </c>
      <c r="G311" s="9" t="s">
        <v>1581</v>
      </c>
      <c r="H311" s="9" t="s">
        <v>1582</v>
      </c>
      <c r="I311" s="9" t="s">
        <v>1583</v>
      </c>
      <c r="J311" s="10">
        <v>44197</v>
      </c>
      <c r="K311" s="10">
        <v>44561</v>
      </c>
      <c r="L311" s="9" t="s">
        <v>1661</v>
      </c>
      <c r="M311" s="9" t="s">
        <v>1662</v>
      </c>
      <c r="N311" s="12">
        <v>-432813000</v>
      </c>
      <c r="O311" s="9" t="s">
        <v>1585</v>
      </c>
    </row>
    <row r="312" spans="1:15" x14ac:dyDescent="0.25">
      <c r="A312" s="9" t="s">
        <v>896</v>
      </c>
      <c r="B312" s="10">
        <v>44561</v>
      </c>
      <c r="C312" s="11">
        <v>1</v>
      </c>
      <c r="D312" s="9" t="s">
        <v>897</v>
      </c>
      <c r="E312" s="11">
        <v>22250</v>
      </c>
      <c r="F312" s="9" t="s">
        <v>1660</v>
      </c>
      <c r="G312" s="9" t="s">
        <v>1581</v>
      </c>
      <c r="H312" s="9" t="s">
        <v>1582</v>
      </c>
      <c r="I312" s="9" t="s">
        <v>1583</v>
      </c>
      <c r="J312" s="10">
        <v>44197</v>
      </c>
      <c r="K312" s="10">
        <v>44561</v>
      </c>
      <c r="L312" s="9" t="s">
        <v>1661</v>
      </c>
      <c r="M312" s="9" t="s">
        <v>1662</v>
      </c>
      <c r="N312" s="12">
        <v>4785000</v>
      </c>
      <c r="O312" s="9" t="s">
        <v>1585</v>
      </c>
    </row>
    <row r="313" spans="1:15" x14ac:dyDescent="0.25">
      <c r="A313" s="9" t="s">
        <v>898</v>
      </c>
      <c r="B313" s="10">
        <v>44561</v>
      </c>
      <c r="C313" s="11">
        <v>2</v>
      </c>
      <c r="D313" s="9" t="s">
        <v>899</v>
      </c>
      <c r="E313" s="11">
        <v>25682</v>
      </c>
      <c r="F313" s="9" t="s">
        <v>1660</v>
      </c>
      <c r="G313" s="9" t="s">
        <v>1581</v>
      </c>
      <c r="H313" s="9" t="s">
        <v>1582</v>
      </c>
      <c r="I313" s="9" t="s">
        <v>1583</v>
      </c>
      <c r="J313" s="10">
        <v>44197</v>
      </c>
      <c r="K313" s="10">
        <v>44561</v>
      </c>
      <c r="L313" s="9" t="s">
        <v>1661</v>
      </c>
      <c r="M313" s="9" t="s">
        <v>1662</v>
      </c>
      <c r="N313" s="12">
        <v>395155000</v>
      </c>
      <c r="O313" s="9" t="s">
        <v>1585</v>
      </c>
    </row>
    <row r="314" spans="1:15" x14ac:dyDescent="0.25">
      <c r="A314" s="9" t="s">
        <v>900</v>
      </c>
      <c r="B314" s="10">
        <v>44561</v>
      </c>
      <c r="C314" s="11">
        <v>1</v>
      </c>
      <c r="D314" s="9" t="s">
        <v>901</v>
      </c>
      <c r="E314" s="11">
        <v>22977</v>
      </c>
      <c r="F314" s="9" t="s">
        <v>1660</v>
      </c>
      <c r="G314" s="9" t="s">
        <v>1581</v>
      </c>
      <c r="H314" s="9" t="s">
        <v>1582</v>
      </c>
      <c r="I314" s="9" t="s">
        <v>1583</v>
      </c>
      <c r="J314" s="10">
        <v>44531</v>
      </c>
      <c r="K314" s="10">
        <v>44561</v>
      </c>
      <c r="L314" s="9" t="s">
        <v>1661</v>
      </c>
      <c r="M314" s="9" t="s">
        <v>1662</v>
      </c>
      <c r="N314" s="12">
        <v>35524000</v>
      </c>
      <c r="O314" s="9" t="s">
        <v>1585</v>
      </c>
    </row>
    <row r="315" spans="1:15" x14ac:dyDescent="0.25">
      <c r="A315" s="9" t="s">
        <v>902</v>
      </c>
      <c r="B315" s="10">
        <v>44561</v>
      </c>
      <c r="C315" s="11">
        <v>1</v>
      </c>
      <c r="D315" s="9" t="s">
        <v>903</v>
      </c>
      <c r="E315" s="11">
        <v>25283</v>
      </c>
      <c r="F315" s="9" t="s">
        <v>1660</v>
      </c>
      <c r="G315" s="9" t="s">
        <v>1581</v>
      </c>
      <c r="H315" s="9" t="s">
        <v>1582</v>
      </c>
      <c r="I315" s="9" t="s">
        <v>1583</v>
      </c>
      <c r="J315" s="10">
        <v>44197</v>
      </c>
      <c r="K315" s="10">
        <v>44561</v>
      </c>
      <c r="L315" s="9" t="s">
        <v>1661</v>
      </c>
      <c r="M315" s="9" t="s">
        <v>1662</v>
      </c>
      <c r="N315" s="12">
        <v>69193000</v>
      </c>
      <c r="O315" s="9" t="s">
        <v>1585</v>
      </c>
    </row>
    <row r="316" spans="1:15" x14ac:dyDescent="0.25">
      <c r="A316" s="9" t="s">
        <v>904</v>
      </c>
      <c r="B316" s="10">
        <v>44561</v>
      </c>
      <c r="C316" s="11">
        <v>1</v>
      </c>
      <c r="D316" s="9" t="s">
        <v>905</v>
      </c>
      <c r="E316" s="11">
        <v>26611</v>
      </c>
      <c r="F316" s="9" t="s">
        <v>1660</v>
      </c>
      <c r="G316" s="9" t="s">
        <v>1581</v>
      </c>
      <c r="H316" s="9" t="s">
        <v>1582</v>
      </c>
      <c r="I316" s="9" t="s">
        <v>1583</v>
      </c>
      <c r="J316" s="10">
        <v>44197</v>
      </c>
      <c r="K316" s="10">
        <v>44561</v>
      </c>
      <c r="L316" s="9" t="s">
        <v>1661</v>
      </c>
      <c r="M316" s="9" t="s">
        <v>1662</v>
      </c>
      <c r="N316" s="12">
        <v>127621000</v>
      </c>
      <c r="O316" s="9" t="s">
        <v>1585</v>
      </c>
    </row>
    <row r="317" spans="1:15" x14ac:dyDescent="0.25">
      <c r="A317" s="9" t="s">
        <v>906</v>
      </c>
      <c r="B317" s="10">
        <v>44561</v>
      </c>
      <c r="C317" s="11">
        <v>1</v>
      </c>
      <c r="D317" s="9" t="s">
        <v>907</v>
      </c>
      <c r="E317" s="11">
        <v>24961</v>
      </c>
      <c r="F317" s="9" t="s">
        <v>1660</v>
      </c>
      <c r="G317" s="9" t="s">
        <v>1581</v>
      </c>
      <c r="H317" s="9" t="s">
        <v>1582</v>
      </c>
      <c r="I317" s="9" t="s">
        <v>1583</v>
      </c>
      <c r="J317" s="10">
        <v>44197</v>
      </c>
      <c r="K317" s="10">
        <v>44561</v>
      </c>
      <c r="L317" s="9" t="s">
        <v>1661</v>
      </c>
      <c r="M317" s="9" t="s">
        <v>1662</v>
      </c>
      <c r="N317" s="12">
        <v>144163000</v>
      </c>
      <c r="O317" s="9" t="s">
        <v>1585</v>
      </c>
    </row>
    <row r="318" spans="1:15" x14ac:dyDescent="0.25">
      <c r="A318" s="9" t="s">
        <v>908</v>
      </c>
      <c r="B318" s="10">
        <v>44561</v>
      </c>
      <c r="C318" s="11">
        <v>1</v>
      </c>
      <c r="D318" s="9" t="s">
        <v>909</v>
      </c>
      <c r="E318" s="11">
        <v>22675</v>
      </c>
      <c r="F318" s="9" t="s">
        <v>1660</v>
      </c>
      <c r="G318" s="9" t="s">
        <v>1581</v>
      </c>
      <c r="H318" s="9" t="s">
        <v>1582</v>
      </c>
      <c r="I318" s="9" t="s">
        <v>1583</v>
      </c>
      <c r="J318" s="10">
        <v>44197</v>
      </c>
      <c r="K318" s="10">
        <v>44561</v>
      </c>
      <c r="L318" s="9" t="s">
        <v>1661</v>
      </c>
      <c r="M318" s="9" t="s">
        <v>1662</v>
      </c>
      <c r="N318" s="12">
        <v>-339132000</v>
      </c>
      <c r="O318" s="9" t="s">
        <v>1585</v>
      </c>
    </row>
    <row r="319" spans="1:15" x14ac:dyDescent="0.25">
      <c r="A319" s="9" t="s">
        <v>910</v>
      </c>
      <c r="B319" s="10">
        <v>44561</v>
      </c>
      <c r="C319" s="11">
        <v>1</v>
      </c>
      <c r="D319" s="9" t="s">
        <v>911</v>
      </c>
      <c r="E319" s="11">
        <v>24066</v>
      </c>
      <c r="F319" s="9" t="s">
        <v>1660</v>
      </c>
      <c r="G319" s="9" t="s">
        <v>1581</v>
      </c>
      <c r="H319" s="9" t="s">
        <v>1582</v>
      </c>
      <c r="I319" s="9" t="s">
        <v>1583</v>
      </c>
      <c r="J319" s="10">
        <v>44197</v>
      </c>
      <c r="K319" s="10">
        <v>44561</v>
      </c>
      <c r="L319" s="9" t="s">
        <v>1661</v>
      </c>
      <c r="M319" s="9" t="s">
        <v>1662</v>
      </c>
      <c r="N319" s="12">
        <v>416424000</v>
      </c>
      <c r="O319" s="9" t="s">
        <v>1585</v>
      </c>
    </row>
    <row r="320" spans="1:15" x14ac:dyDescent="0.25">
      <c r="A320" s="9" t="s">
        <v>912</v>
      </c>
      <c r="B320" s="10">
        <v>44561</v>
      </c>
      <c r="C320" s="11">
        <v>1</v>
      </c>
      <c r="D320" s="9" t="s">
        <v>913</v>
      </c>
      <c r="E320" s="11">
        <v>22489</v>
      </c>
      <c r="F320" s="9" t="s">
        <v>1660</v>
      </c>
      <c r="G320" s="9" t="s">
        <v>1581</v>
      </c>
      <c r="H320" s="9" t="s">
        <v>1588</v>
      </c>
      <c r="I320" s="9" t="s">
        <v>1583</v>
      </c>
      <c r="J320" s="10">
        <v>44197</v>
      </c>
      <c r="K320" s="10">
        <v>44561</v>
      </c>
      <c r="L320" s="9" t="s">
        <v>1661</v>
      </c>
      <c r="M320" s="9" t="s">
        <v>1662</v>
      </c>
      <c r="N320" s="12">
        <v>2353489000</v>
      </c>
      <c r="O320" s="9" t="s">
        <v>1585</v>
      </c>
    </row>
    <row r="321" spans="1:15" x14ac:dyDescent="0.25">
      <c r="A321" s="9" t="s">
        <v>914</v>
      </c>
      <c r="B321" s="10">
        <v>44561</v>
      </c>
      <c r="C321" s="11">
        <v>1</v>
      </c>
      <c r="D321" s="9" t="s">
        <v>915</v>
      </c>
      <c r="E321" s="11">
        <v>1120</v>
      </c>
      <c r="F321" s="9" t="s">
        <v>1660</v>
      </c>
      <c r="G321" s="9" t="s">
        <v>1581</v>
      </c>
      <c r="H321" s="9" t="s">
        <v>1582</v>
      </c>
      <c r="I321" s="9" t="s">
        <v>1583</v>
      </c>
      <c r="J321" s="10">
        <v>44197</v>
      </c>
      <c r="K321" s="10">
        <v>44561</v>
      </c>
      <c r="L321" s="9" t="s">
        <v>1663</v>
      </c>
      <c r="M321" s="9" t="s">
        <v>1662</v>
      </c>
      <c r="N321" s="12">
        <v>83739000</v>
      </c>
      <c r="O321" s="9" t="s">
        <v>1585</v>
      </c>
    </row>
    <row r="322" spans="1:15" x14ac:dyDescent="0.25">
      <c r="A322" s="9" t="s">
        <v>916</v>
      </c>
      <c r="B322" s="10">
        <v>44561</v>
      </c>
      <c r="C322" s="11">
        <v>1</v>
      </c>
      <c r="D322" s="9" t="s">
        <v>917</v>
      </c>
      <c r="E322" s="11">
        <v>18996</v>
      </c>
      <c r="F322" s="9" t="s">
        <v>1660</v>
      </c>
      <c r="G322" s="9" t="s">
        <v>1581</v>
      </c>
      <c r="H322" s="9" t="s">
        <v>1582</v>
      </c>
      <c r="I322" s="9" t="s">
        <v>1583</v>
      </c>
      <c r="J322" s="10">
        <v>44197</v>
      </c>
      <c r="K322" s="10">
        <v>44561</v>
      </c>
      <c r="L322" s="9" t="s">
        <v>1661</v>
      </c>
      <c r="M322" s="9" t="s">
        <v>1662</v>
      </c>
      <c r="N322" s="12">
        <v>296381000</v>
      </c>
      <c r="O322" s="9" t="s">
        <v>1585</v>
      </c>
    </row>
    <row r="323" spans="1:15" x14ac:dyDescent="0.25">
      <c r="A323" s="9" t="s">
        <v>918</v>
      </c>
      <c r="B323" s="10">
        <v>44561</v>
      </c>
      <c r="C323" s="11">
        <v>1</v>
      </c>
      <c r="D323" s="9" t="s">
        <v>919</v>
      </c>
      <c r="E323" s="11">
        <v>24694</v>
      </c>
      <c r="F323" s="9" t="s">
        <v>1660</v>
      </c>
      <c r="G323" s="9" t="s">
        <v>1581</v>
      </c>
      <c r="H323" s="9" t="s">
        <v>1582</v>
      </c>
      <c r="I323" s="9" t="s">
        <v>1583</v>
      </c>
      <c r="J323" s="10">
        <v>44197</v>
      </c>
      <c r="K323" s="10">
        <v>44561</v>
      </c>
      <c r="L323" s="9" t="s">
        <v>1661</v>
      </c>
      <c r="M323" s="9" t="s">
        <v>1662</v>
      </c>
      <c r="N323" s="12">
        <v>498157000</v>
      </c>
      <c r="O323" s="9" t="s">
        <v>1585</v>
      </c>
    </row>
    <row r="324" spans="1:15" x14ac:dyDescent="0.25">
      <c r="A324" s="9" t="s">
        <v>920</v>
      </c>
      <c r="B324" s="10">
        <v>44561</v>
      </c>
      <c r="C324" s="11">
        <v>1</v>
      </c>
      <c r="D324" s="9" t="s">
        <v>921</v>
      </c>
      <c r="E324" s="11">
        <v>25879</v>
      </c>
      <c r="F324" s="9" t="s">
        <v>1660</v>
      </c>
      <c r="G324" s="9" t="s">
        <v>1581</v>
      </c>
      <c r="H324" s="9" t="s">
        <v>1582</v>
      </c>
      <c r="I324" s="9" t="s">
        <v>1583</v>
      </c>
      <c r="J324" s="10">
        <v>44197</v>
      </c>
      <c r="K324" s="10">
        <v>44561</v>
      </c>
      <c r="L324" s="9" t="s">
        <v>1661</v>
      </c>
      <c r="M324" s="9" t="s">
        <v>1662</v>
      </c>
      <c r="N324" s="12">
        <v>-63718000</v>
      </c>
      <c r="O324" s="9" t="s">
        <v>1585</v>
      </c>
    </row>
    <row r="325" spans="1:15" x14ac:dyDescent="0.25">
      <c r="A325" s="9" t="s">
        <v>922</v>
      </c>
      <c r="B325" s="10">
        <v>44561</v>
      </c>
      <c r="C325" s="11">
        <v>1</v>
      </c>
      <c r="D325" s="9" t="s">
        <v>923</v>
      </c>
      <c r="E325" s="11">
        <v>22802</v>
      </c>
      <c r="F325" s="9" t="s">
        <v>1660</v>
      </c>
      <c r="G325" s="9" t="s">
        <v>1581</v>
      </c>
      <c r="H325" s="9" t="s">
        <v>1588</v>
      </c>
      <c r="I325" s="9" t="s">
        <v>1583</v>
      </c>
      <c r="J325" s="10">
        <v>44197</v>
      </c>
      <c r="K325" s="10">
        <v>44561</v>
      </c>
      <c r="L325" s="9" t="s">
        <v>1661</v>
      </c>
      <c r="M325" s="9" t="s">
        <v>1662</v>
      </c>
      <c r="N325" s="12">
        <v>667000</v>
      </c>
      <c r="O325" s="9" t="s">
        <v>1585</v>
      </c>
    </row>
    <row r="326" spans="1:15" x14ac:dyDescent="0.25">
      <c r="A326" s="9" t="s">
        <v>924</v>
      </c>
      <c r="B326" s="10">
        <v>44561</v>
      </c>
      <c r="C326" s="11">
        <v>1</v>
      </c>
      <c r="D326" s="9" t="s">
        <v>925</v>
      </c>
      <c r="E326" s="11">
        <v>22586</v>
      </c>
      <c r="F326" s="9" t="s">
        <v>1660</v>
      </c>
      <c r="G326" s="9" t="s">
        <v>1581</v>
      </c>
      <c r="H326" s="9" t="s">
        <v>1582</v>
      </c>
      <c r="I326" s="9" t="s">
        <v>1583</v>
      </c>
      <c r="J326" s="10">
        <v>44531</v>
      </c>
      <c r="K326" s="10">
        <v>44561</v>
      </c>
      <c r="L326" s="9" t="s">
        <v>1661</v>
      </c>
      <c r="M326" s="9" t="s">
        <v>1662</v>
      </c>
      <c r="N326" s="12">
        <v>-2479000</v>
      </c>
      <c r="O326" s="9" t="s">
        <v>1585</v>
      </c>
    </row>
    <row r="327" spans="1:15" x14ac:dyDescent="0.25">
      <c r="A327" s="9" t="s">
        <v>926</v>
      </c>
      <c r="B327" s="10">
        <v>44561</v>
      </c>
      <c r="C327" s="11">
        <v>1</v>
      </c>
      <c r="D327" s="9" t="s">
        <v>927</v>
      </c>
      <c r="E327" s="11">
        <v>24996</v>
      </c>
      <c r="F327" s="9" t="s">
        <v>1660</v>
      </c>
      <c r="G327" s="9" t="s">
        <v>1581</v>
      </c>
      <c r="H327" s="9" t="s">
        <v>1582</v>
      </c>
      <c r="I327" s="9" t="s">
        <v>1583</v>
      </c>
      <c r="J327" s="10">
        <v>44197</v>
      </c>
      <c r="K327" s="10">
        <v>44561</v>
      </c>
      <c r="L327" s="9" t="s">
        <v>1661</v>
      </c>
      <c r="M327" s="9" t="s">
        <v>1662</v>
      </c>
      <c r="N327" s="12">
        <v>1666000</v>
      </c>
      <c r="O327" s="9" t="s">
        <v>1585</v>
      </c>
    </row>
    <row r="328" spans="1:15" x14ac:dyDescent="0.25">
      <c r="A328" s="9" t="s">
        <v>928</v>
      </c>
      <c r="B328" s="10">
        <v>44561</v>
      </c>
      <c r="C328" s="11">
        <v>1</v>
      </c>
      <c r="D328" s="9" t="s">
        <v>929</v>
      </c>
      <c r="E328" s="11">
        <v>24317</v>
      </c>
      <c r="F328" s="9" t="s">
        <v>1660</v>
      </c>
      <c r="G328" s="9" t="s">
        <v>1581</v>
      </c>
      <c r="H328" s="9" t="s">
        <v>1582</v>
      </c>
      <c r="I328" s="9" t="s">
        <v>1583</v>
      </c>
      <c r="J328" s="10">
        <v>44197</v>
      </c>
      <c r="K328" s="10">
        <v>44561</v>
      </c>
      <c r="L328" s="9" t="s">
        <v>1661</v>
      </c>
      <c r="M328" s="9" t="s">
        <v>1662</v>
      </c>
      <c r="N328" s="12">
        <v>-273841000</v>
      </c>
      <c r="O328" s="9" t="s">
        <v>1585</v>
      </c>
    </row>
    <row r="329" spans="1:15" x14ac:dyDescent="0.25">
      <c r="A329" s="9" t="s">
        <v>930</v>
      </c>
      <c r="B329" s="10">
        <v>44561</v>
      </c>
      <c r="C329" s="11">
        <v>1</v>
      </c>
      <c r="D329" s="9" t="s">
        <v>931</v>
      </c>
      <c r="E329" s="11">
        <v>23957</v>
      </c>
      <c r="F329" s="9" t="s">
        <v>1660</v>
      </c>
      <c r="G329" s="9" t="s">
        <v>1581</v>
      </c>
      <c r="H329" s="9" t="s">
        <v>1582</v>
      </c>
      <c r="I329" s="9" t="s">
        <v>1583</v>
      </c>
      <c r="J329" s="10">
        <v>44197</v>
      </c>
      <c r="K329" s="10">
        <v>44561</v>
      </c>
      <c r="L329" s="9" t="s">
        <v>1661</v>
      </c>
      <c r="M329" s="9" t="s">
        <v>1662</v>
      </c>
      <c r="N329" s="12">
        <v>4698000</v>
      </c>
      <c r="O329" s="9" t="s">
        <v>1585</v>
      </c>
    </row>
    <row r="330" spans="1:15" x14ac:dyDescent="0.25">
      <c r="A330" s="9" t="s">
        <v>932</v>
      </c>
      <c r="B330" s="10">
        <v>44561</v>
      </c>
      <c r="C330" s="11">
        <v>1</v>
      </c>
      <c r="D330" s="9" t="s">
        <v>933</v>
      </c>
      <c r="E330" s="11">
        <v>26379</v>
      </c>
      <c r="F330" s="9" t="s">
        <v>1660</v>
      </c>
      <c r="G330" s="9" t="s">
        <v>1581</v>
      </c>
      <c r="H330" s="9" t="s">
        <v>1582</v>
      </c>
      <c r="I330" s="9" t="s">
        <v>1583</v>
      </c>
      <c r="J330" s="10">
        <v>44197</v>
      </c>
      <c r="K330" s="10">
        <v>44561</v>
      </c>
      <c r="L330" s="9" t="s">
        <v>1661</v>
      </c>
      <c r="M330" s="9" t="s">
        <v>1662</v>
      </c>
      <c r="N330" s="12">
        <v>-121365000</v>
      </c>
      <c r="O330" s="9" t="s">
        <v>1585</v>
      </c>
    </row>
    <row r="331" spans="1:15" x14ac:dyDescent="0.25">
      <c r="A331" s="9" t="s">
        <v>934</v>
      </c>
      <c r="B331" s="10">
        <v>44561</v>
      </c>
      <c r="C331" s="11">
        <v>1</v>
      </c>
      <c r="D331" s="9" t="s">
        <v>935</v>
      </c>
      <c r="E331" s="11">
        <v>25232</v>
      </c>
      <c r="F331" s="9" t="s">
        <v>1660</v>
      </c>
      <c r="G331" s="9" t="s">
        <v>1581</v>
      </c>
      <c r="H331" s="9" t="s">
        <v>1582</v>
      </c>
      <c r="I331" s="9" t="s">
        <v>1583</v>
      </c>
      <c r="J331" s="10">
        <v>44197</v>
      </c>
      <c r="K331" s="10">
        <v>44561</v>
      </c>
      <c r="L331" s="9" t="s">
        <v>1661</v>
      </c>
      <c r="M331" s="9" t="s">
        <v>1662</v>
      </c>
      <c r="N331" s="12">
        <v>-37808000</v>
      </c>
      <c r="O331" s="9" t="s">
        <v>1585</v>
      </c>
    </row>
    <row r="332" spans="1:15" x14ac:dyDescent="0.25">
      <c r="A332" s="9" t="s">
        <v>936</v>
      </c>
      <c r="B332" s="10">
        <v>44561</v>
      </c>
      <c r="C332" s="11">
        <v>1</v>
      </c>
      <c r="D332" s="9" t="s">
        <v>937</v>
      </c>
      <c r="E332" s="11">
        <v>25887</v>
      </c>
      <c r="F332" s="9" t="s">
        <v>1660</v>
      </c>
      <c r="G332" s="9" t="s">
        <v>1581</v>
      </c>
      <c r="H332" s="9" t="s">
        <v>1582</v>
      </c>
      <c r="I332" s="9" t="s">
        <v>1583</v>
      </c>
      <c r="J332" s="10">
        <v>44197</v>
      </c>
      <c r="K332" s="10">
        <v>44561</v>
      </c>
      <c r="L332" s="9" t="s">
        <v>1661</v>
      </c>
      <c r="M332" s="9" t="s">
        <v>1662</v>
      </c>
      <c r="N332" s="12">
        <v>-41004000</v>
      </c>
      <c r="O332" s="9" t="s">
        <v>1585</v>
      </c>
    </row>
    <row r="333" spans="1:15" x14ac:dyDescent="0.25">
      <c r="A333" s="9" t="s">
        <v>938</v>
      </c>
      <c r="B333" s="10">
        <v>44561</v>
      </c>
      <c r="C333" s="11">
        <v>1</v>
      </c>
      <c r="D333" s="9" t="s">
        <v>939</v>
      </c>
      <c r="E333" s="11">
        <v>25321</v>
      </c>
      <c r="F333" s="9" t="s">
        <v>1660</v>
      </c>
      <c r="G333" s="9" t="s">
        <v>1581</v>
      </c>
      <c r="H333" s="9" t="s">
        <v>1582</v>
      </c>
      <c r="I333" s="9" t="s">
        <v>1583</v>
      </c>
      <c r="J333" s="10">
        <v>44197</v>
      </c>
      <c r="K333" s="10">
        <v>44561</v>
      </c>
      <c r="L333" s="9" t="s">
        <v>1661</v>
      </c>
      <c r="M333" s="9" t="s">
        <v>1662</v>
      </c>
      <c r="N333" s="12">
        <v>-170345000</v>
      </c>
      <c r="O333" s="9" t="s">
        <v>1585</v>
      </c>
    </row>
    <row r="334" spans="1:15" x14ac:dyDescent="0.25">
      <c r="A334" s="9" t="s">
        <v>940</v>
      </c>
      <c r="B334" s="10">
        <v>44561</v>
      </c>
      <c r="C334" s="11">
        <v>1</v>
      </c>
      <c r="D334" s="9" t="s">
        <v>941</v>
      </c>
      <c r="E334" s="11">
        <v>20729</v>
      </c>
      <c r="F334" s="9" t="s">
        <v>1660</v>
      </c>
      <c r="G334" s="9" t="s">
        <v>1581</v>
      </c>
      <c r="H334" s="9" t="s">
        <v>1582</v>
      </c>
      <c r="I334" s="9" t="s">
        <v>1583</v>
      </c>
      <c r="J334" s="10">
        <v>44197</v>
      </c>
      <c r="K334" s="10">
        <v>44561</v>
      </c>
      <c r="L334" s="9" t="s">
        <v>1663</v>
      </c>
      <c r="M334" s="9" t="s">
        <v>1662</v>
      </c>
      <c r="N334" s="12">
        <v>123678000</v>
      </c>
      <c r="O334" s="9" t="s">
        <v>1585</v>
      </c>
    </row>
    <row r="335" spans="1:15" x14ac:dyDescent="0.25">
      <c r="A335" s="9" t="s">
        <v>942</v>
      </c>
      <c r="B335" s="10">
        <v>44561</v>
      </c>
      <c r="C335" s="11">
        <v>1</v>
      </c>
      <c r="D335" s="9" t="s">
        <v>943</v>
      </c>
      <c r="E335" s="11">
        <v>25518</v>
      </c>
      <c r="F335" s="9" t="s">
        <v>1660</v>
      </c>
      <c r="G335" s="9" t="s">
        <v>1581</v>
      </c>
      <c r="H335" s="9" t="s">
        <v>1582</v>
      </c>
      <c r="I335" s="9" t="s">
        <v>1583</v>
      </c>
      <c r="J335" s="10">
        <v>44197</v>
      </c>
      <c r="K335" s="10">
        <v>44561</v>
      </c>
      <c r="L335" s="9" t="s">
        <v>1661</v>
      </c>
      <c r="M335" s="9" t="s">
        <v>1662</v>
      </c>
      <c r="N335" s="12">
        <v>-42151000</v>
      </c>
      <c r="O335" s="9" t="s">
        <v>1585</v>
      </c>
    </row>
    <row r="336" spans="1:15" x14ac:dyDescent="0.25">
      <c r="A336" s="9" t="s">
        <v>944</v>
      </c>
      <c r="B336" s="10">
        <v>44561</v>
      </c>
      <c r="C336" s="11">
        <v>1</v>
      </c>
      <c r="D336" s="9" t="s">
        <v>945</v>
      </c>
      <c r="E336" s="11">
        <v>25402</v>
      </c>
      <c r="F336" s="9" t="s">
        <v>1660</v>
      </c>
      <c r="G336" s="9" t="s">
        <v>1581</v>
      </c>
      <c r="H336" s="9" t="s">
        <v>1582</v>
      </c>
      <c r="I336" s="9" t="s">
        <v>1583</v>
      </c>
      <c r="J336" s="10">
        <v>44197</v>
      </c>
      <c r="K336" s="10">
        <v>44561</v>
      </c>
      <c r="L336" s="9" t="s">
        <v>1661</v>
      </c>
      <c r="M336" s="9" t="s">
        <v>1662</v>
      </c>
      <c r="N336" s="12">
        <v>156163000</v>
      </c>
      <c r="O336" s="9" t="s">
        <v>1585</v>
      </c>
    </row>
    <row r="337" spans="1:15" x14ac:dyDescent="0.25">
      <c r="A337" s="9" t="s">
        <v>946</v>
      </c>
      <c r="B337" s="10">
        <v>44561</v>
      </c>
      <c r="C337" s="11">
        <v>1</v>
      </c>
      <c r="D337" s="9" t="s">
        <v>947</v>
      </c>
      <c r="E337" s="11">
        <v>12696</v>
      </c>
      <c r="F337" s="9" t="s">
        <v>1660</v>
      </c>
      <c r="G337" s="9" t="s">
        <v>1581</v>
      </c>
      <c r="H337" s="9" t="s">
        <v>1582</v>
      </c>
      <c r="I337" s="9" t="s">
        <v>1583</v>
      </c>
      <c r="J337" s="10">
        <v>44197</v>
      </c>
      <c r="K337" s="10">
        <v>44561</v>
      </c>
      <c r="L337" s="9" t="s">
        <v>1661</v>
      </c>
      <c r="M337" s="9" t="s">
        <v>1662</v>
      </c>
      <c r="N337" s="12">
        <v>-112779000</v>
      </c>
      <c r="O337" s="9" t="s">
        <v>1585</v>
      </c>
    </row>
    <row r="338" spans="1:15" x14ac:dyDescent="0.25">
      <c r="A338" s="9" t="s">
        <v>948</v>
      </c>
      <c r="B338" s="10">
        <v>44561</v>
      </c>
      <c r="C338" s="11">
        <v>1</v>
      </c>
      <c r="D338" s="9" t="s">
        <v>949</v>
      </c>
      <c r="E338" s="11">
        <v>22764</v>
      </c>
      <c r="F338" s="9" t="s">
        <v>1660</v>
      </c>
      <c r="G338" s="9" t="s">
        <v>1581</v>
      </c>
      <c r="H338" s="9" t="s">
        <v>1582</v>
      </c>
      <c r="I338" s="9" t="s">
        <v>1583</v>
      </c>
      <c r="J338" s="10">
        <v>44197</v>
      </c>
      <c r="K338" s="10">
        <v>44561</v>
      </c>
      <c r="L338" s="9" t="s">
        <v>1661</v>
      </c>
      <c r="M338" s="9" t="s">
        <v>1662</v>
      </c>
      <c r="N338" s="12">
        <v>-328000</v>
      </c>
      <c r="O338" s="9" t="s">
        <v>1585</v>
      </c>
    </row>
    <row r="339" spans="1:15" x14ac:dyDescent="0.25">
      <c r="A339" s="9" t="s">
        <v>950</v>
      </c>
      <c r="B339" s="10">
        <v>44561</v>
      </c>
      <c r="C339" s="11">
        <v>2</v>
      </c>
      <c r="D339" s="9" t="s">
        <v>951</v>
      </c>
      <c r="E339" s="11">
        <v>23620</v>
      </c>
      <c r="F339" s="9" t="s">
        <v>1660</v>
      </c>
      <c r="G339" s="9" t="s">
        <v>1581</v>
      </c>
      <c r="H339" s="9" t="s">
        <v>1582</v>
      </c>
      <c r="I339" s="9" t="s">
        <v>1583</v>
      </c>
      <c r="J339" s="10">
        <v>44197</v>
      </c>
      <c r="K339" s="10">
        <v>44561</v>
      </c>
      <c r="L339" s="9" t="s">
        <v>1661</v>
      </c>
      <c r="M339" s="9" t="s">
        <v>1662</v>
      </c>
      <c r="N339" s="12">
        <v>172801000</v>
      </c>
      <c r="O339" s="9" t="s">
        <v>1585</v>
      </c>
    </row>
    <row r="340" spans="1:15" x14ac:dyDescent="0.25">
      <c r="A340" s="9" t="s">
        <v>952</v>
      </c>
      <c r="B340" s="10">
        <v>44561</v>
      </c>
      <c r="C340" s="11">
        <v>1</v>
      </c>
      <c r="D340" s="9" t="s">
        <v>240</v>
      </c>
      <c r="E340" s="11">
        <v>21156</v>
      </c>
      <c r="F340" s="9" t="s">
        <v>1660</v>
      </c>
      <c r="G340" s="9" t="s">
        <v>1581</v>
      </c>
      <c r="H340" s="9" t="s">
        <v>1582</v>
      </c>
      <c r="I340" s="9" t="s">
        <v>1583</v>
      </c>
      <c r="J340" s="10">
        <v>44197</v>
      </c>
      <c r="K340" s="10">
        <v>44561</v>
      </c>
      <c r="L340" s="9" t="s">
        <v>1661</v>
      </c>
      <c r="M340" s="9" t="s">
        <v>1662</v>
      </c>
      <c r="N340" s="12">
        <v>134302000</v>
      </c>
      <c r="O340" s="9" t="s">
        <v>1585</v>
      </c>
    </row>
    <row r="341" spans="1:15" x14ac:dyDescent="0.25">
      <c r="A341" s="9" t="s">
        <v>953</v>
      </c>
      <c r="B341" s="10">
        <v>44561</v>
      </c>
      <c r="C341" s="11">
        <v>1</v>
      </c>
      <c r="D341" s="9" t="s">
        <v>954</v>
      </c>
      <c r="E341" s="11">
        <v>26638</v>
      </c>
      <c r="F341" s="9" t="s">
        <v>1660</v>
      </c>
      <c r="G341" s="9" t="s">
        <v>1581</v>
      </c>
      <c r="H341" s="9" t="s">
        <v>1582</v>
      </c>
      <c r="I341" s="9" t="s">
        <v>1583</v>
      </c>
      <c r="J341" s="10">
        <v>44197</v>
      </c>
      <c r="K341" s="10">
        <v>44561</v>
      </c>
      <c r="L341" s="9" t="s">
        <v>1661</v>
      </c>
      <c r="M341" s="9" t="s">
        <v>1662</v>
      </c>
      <c r="N341" s="12">
        <v>770000</v>
      </c>
      <c r="O341" s="9" t="s">
        <v>1585</v>
      </c>
    </row>
    <row r="342" spans="1:15" x14ac:dyDescent="0.25">
      <c r="A342" s="9" t="s">
        <v>955</v>
      </c>
      <c r="B342" s="10">
        <v>44561</v>
      </c>
      <c r="C342" s="11">
        <v>1</v>
      </c>
      <c r="D342" s="9" t="s">
        <v>956</v>
      </c>
      <c r="E342" s="11">
        <v>4863</v>
      </c>
      <c r="F342" s="9" t="s">
        <v>1660</v>
      </c>
      <c r="G342" s="9" t="s">
        <v>1581</v>
      </c>
      <c r="H342" s="9" t="s">
        <v>1582</v>
      </c>
      <c r="I342" s="9" t="s">
        <v>1583</v>
      </c>
      <c r="J342" s="10">
        <v>44197</v>
      </c>
      <c r="K342" s="10">
        <v>44561</v>
      </c>
      <c r="L342" s="9" t="s">
        <v>1661</v>
      </c>
      <c r="M342" s="9" t="s">
        <v>1662</v>
      </c>
      <c r="N342" s="12">
        <v>-1943000</v>
      </c>
      <c r="O342" s="9" t="s">
        <v>1585</v>
      </c>
    </row>
    <row r="343" spans="1:15" x14ac:dyDescent="0.25">
      <c r="A343" s="9" t="s">
        <v>957</v>
      </c>
      <c r="B343" s="10">
        <v>44561</v>
      </c>
      <c r="C343" s="11">
        <v>1</v>
      </c>
      <c r="D343" s="9" t="s">
        <v>376</v>
      </c>
      <c r="E343" s="11">
        <v>11398</v>
      </c>
      <c r="F343" s="9" t="s">
        <v>1660</v>
      </c>
      <c r="G343" s="9" t="s">
        <v>1581</v>
      </c>
      <c r="H343" s="9" t="s">
        <v>1582</v>
      </c>
      <c r="I343" s="9" t="s">
        <v>1583</v>
      </c>
      <c r="J343" s="10">
        <v>44197</v>
      </c>
      <c r="K343" s="10">
        <v>44561</v>
      </c>
      <c r="L343" s="9" t="s">
        <v>1661</v>
      </c>
      <c r="M343" s="9" t="s">
        <v>1662</v>
      </c>
      <c r="N343" s="12">
        <v>276598000</v>
      </c>
      <c r="O343" s="9" t="s">
        <v>1585</v>
      </c>
    </row>
    <row r="344" spans="1:15" x14ac:dyDescent="0.25">
      <c r="A344" s="9" t="s">
        <v>958</v>
      </c>
      <c r="B344" s="10">
        <v>44561</v>
      </c>
      <c r="C344" s="11">
        <v>1</v>
      </c>
      <c r="D344" s="9" t="s">
        <v>113</v>
      </c>
      <c r="E344" s="11">
        <v>14524</v>
      </c>
      <c r="F344" s="9" t="s">
        <v>1660</v>
      </c>
      <c r="G344" s="9" t="s">
        <v>1581</v>
      </c>
      <c r="H344" s="9" t="s">
        <v>1582</v>
      </c>
      <c r="I344" s="9" t="s">
        <v>1583</v>
      </c>
      <c r="J344" s="10">
        <v>44197</v>
      </c>
      <c r="K344" s="10">
        <v>44561</v>
      </c>
      <c r="L344" s="9" t="s">
        <v>1661</v>
      </c>
      <c r="M344" s="9" t="s">
        <v>1662</v>
      </c>
      <c r="N344" s="12">
        <v>1669000000</v>
      </c>
      <c r="O344" s="9" t="s">
        <v>1585</v>
      </c>
    </row>
    <row r="345" spans="1:15" x14ac:dyDescent="0.25">
      <c r="A345" s="9" t="s">
        <v>959</v>
      </c>
      <c r="B345" s="10">
        <v>44561</v>
      </c>
      <c r="C345" s="11">
        <v>1</v>
      </c>
      <c r="D345" s="9" t="s">
        <v>122</v>
      </c>
      <c r="E345" s="11">
        <v>3069</v>
      </c>
      <c r="F345" s="9" t="s">
        <v>1660</v>
      </c>
      <c r="G345" s="9" t="s">
        <v>1581</v>
      </c>
      <c r="H345" s="9" t="s">
        <v>1582</v>
      </c>
      <c r="I345" s="9" t="s">
        <v>1583</v>
      </c>
      <c r="J345" s="10">
        <v>44197</v>
      </c>
      <c r="K345" s="10">
        <v>44561</v>
      </c>
      <c r="L345" s="9" t="s">
        <v>1661</v>
      </c>
      <c r="M345" s="9" t="s">
        <v>1662</v>
      </c>
      <c r="N345" s="12">
        <v>642878000</v>
      </c>
      <c r="O345" s="9" t="s">
        <v>1585</v>
      </c>
    </row>
    <row r="346" spans="1:15" x14ac:dyDescent="0.25">
      <c r="A346" s="9" t="s">
        <v>960</v>
      </c>
      <c r="B346" s="10">
        <v>44561</v>
      </c>
      <c r="C346" s="11">
        <v>2</v>
      </c>
      <c r="D346" s="9" t="s">
        <v>961</v>
      </c>
      <c r="E346" s="11">
        <v>3115</v>
      </c>
      <c r="F346" s="9" t="s">
        <v>1660</v>
      </c>
      <c r="G346" s="9" t="s">
        <v>1581</v>
      </c>
      <c r="H346" s="9" t="s">
        <v>1582</v>
      </c>
      <c r="I346" s="9" t="s">
        <v>1583</v>
      </c>
      <c r="J346" s="10">
        <v>44197</v>
      </c>
      <c r="K346" s="10">
        <v>44561</v>
      </c>
      <c r="L346" s="9" t="s">
        <v>1663</v>
      </c>
      <c r="M346" s="9" t="s">
        <v>1662</v>
      </c>
      <c r="N346" s="12">
        <v>9311000</v>
      </c>
      <c r="O346" s="9" t="s">
        <v>1585</v>
      </c>
    </row>
    <row r="347" spans="1:15" x14ac:dyDescent="0.25">
      <c r="A347" s="9" t="s">
        <v>962</v>
      </c>
      <c r="B347" s="10">
        <v>44561</v>
      </c>
      <c r="C347" s="11">
        <v>1</v>
      </c>
      <c r="D347" s="9" t="s">
        <v>963</v>
      </c>
      <c r="E347" s="11">
        <v>23353</v>
      </c>
      <c r="F347" s="9" t="s">
        <v>1660</v>
      </c>
      <c r="G347" s="9" t="s">
        <v>1581</v>
      </c>
      <c r="H347" s="9" t="s">
        <v>1588</v>
      </c>
      <c r="I347" s="9" t="s">
        <v>1583</v>
      </c>
      <c r="J347" s="10">
        <v>44197</v>
      </c>
      <c r="K347" s="10">
        <v>44561</v>
      </c>
      <c r="L347" s="9" t="s">
        <v>1661</v>
      </c>
      <c r="M347" s="9" t="s">
        <v>1662</v>
      </c>
      <c r="N347" s="12">
        <v>-237390000</v>
      </c>
      <c r="O347" s="9" t="s">
        <v>1585</v>
      </c>
    </row>
    <row r="348" spans="1:15" x14ac:dyDescent="0.25">
      <c r="A348" s="9" t="s">
        <v>964</v>
      </c>
      <c r="B348" s="10">
        <v>44561</v>
      </c>
      <c r="C348" s="11">
        <v>1</v>
      </c>
      <c r="D348" s="9" t="s">
        <v>965</v>
      </c>
      <c r="E348" s="11">
        <v>23906</v>
      </c>
      <c r="F348" s="9" t="s">
        <v>1660</v>
      </c>
      <c r="G348" s="9" t="s">
        <v>1581</v>
      </c>
      <c r="H348" s="9" t="s">
        <v>1588</v>
      </c>
      <c r="I348" s="9" t="s">
        <v>1583</v>
      </c>
      <c r="J348" s="10">
        <v>44197</v>
      </c>
      <c r="K348" s="10">
        <v>44561</v>
      </c>
      <c r="L348" s="9" t="s">
        <v>1661</v>
      </c>
      <c r="M348" s="9" t="s">
        <v>1662</v>
      </c>
      <c r="N348" s="12">
        <v>380428000</v>
      </c>
      <c r="O348" s="9" t="s">
        <v>1585</v>
      </c>
    </row>
    <row r="349" spans="1:15" x14ac:dyDescent="0.25">
      <c r="A349" s="9" t="s">
        <v>966</v>
      </c>
      <c r="B349" s="10">
        <v>44561</v>
      </c>
      <c r="C349" s="11">
        <v>1</v>
      </c>
      <c r="D349" s="9" t="s">
        <v>192</v>
      </c>
      <c r="E349" s="11">
        <v>5576</v>
      </c>
      <c r="F349" s="9" t="s">
        <v>1660</v>
      </c>
      <c r="G349" s="9" t="s">
        <v>1581</v>
      </c>
      <c r="H349" s="9" t="s">
        <v>1582</v>
      </c>
      <c r="I349" s="9" t="s">
        <v>1583</v>
      </c>
      <c r="J349" s="10">
        <v>44197</v>
      </c>
      <c r="K349" s="10">
        <v>44561</v>
      </c>
      <c r="L349" s="9" t="s">
        <v>1661</v>
      </c>
      <c r="M349" s="9" t="s">
        <v>1662</v>
      </c>
      <c r="N349" s="12">
        <v>601443000</v>
      </c>
      <c r="O349" s="9" t="s">
        <v>1585</v>
      </c>
    </row>
    <row r="350" spans="1:15" x14ac:dyDescent="0.25">
      <c r="A350" s="9" t="s">
        <v>967</v>
      </c>
      <c r="B350" s="10">
        <v>44561</v>
      </c>
      <c r="C350" s="11">
        <v>1</v>
      </c>
      <c r="D350" s="9" t="s">
        <v>968</v>
      </c>
      <c r="E350" s="11">
        <v>23582</v>
      </c>
      <c r="F350" s="9" t="s">
        <v>1660</v>
      </c>
      <c r="G350" s="9" t="s">
        <v>1581</v>
      </c>
      <c r="H350" s="9" t="s">
        <v>1582</v>
      </c>
      <c r="I350" s="9" t="s">
        <v>1583</v>
      </c>
      <c r="J350" s="10">
        <v>44197</v>
      </c>
      <c r="K350" s="10">
        <v>44561</v>
      </c>
      <c r="L350" s="9" t="s">
        <v>1661</v>
      </c>
      <c r="M350" s="9" t="s">
        <v>1662</v>
      </c>
      <c r="N350" s="12">
        <v>-54482000</v>
      </c>
      <c r="O350" s="9" t="s">
        <v>1585</v>
      </c>
    </row>
    <row r="351" spans="1:15" x14ac:dyDescent="0.25">
      <c r="A351" s="9" t="s">
        <v>969</v>
      </c>
      <c r="B351" s="10">
        <v>44561</v>
      </c>
      <c r="C351" s="11">
        <v>1</v>
      </c>
      <c r="D351" s="9" t="s">
        <v>970</v>
      </c>
      <c r="E351" s="11">
        <v>23540</v>
      </c>
      <c r="F351" s="9" t="s">
        <v>1660</v>
      </c>
      <c r="G351" s="9" t="s">
        <v>1581</v>
      </c>
      <c r="H351" s="9" t="s">
        <v>1582</v>
      </c>
      <c r="I351" s="9" t="s">
        <v>1583</v>
      </c>
      <c r="J351" s="10">
        <v>44197</v>
      </c>
      <c r="K351" s="10">
        <v>44561</v>
      </c>
      <c r="L351" s="9" t="s">
        <v>1661</v>
      </c>
      <c r="M351" s="9" t="s">
        <v>1662</v>
      </c>
      <c r="N351" s="12">
        <v>-11827000</v>
      </c>
      <c r="O351" s="9" t="s">
        <v>1585</v>
      </c>
    </row>
    <row r="352" spans="1:15" x14ac:dyDescent="0.25">
      <c r="A352" s="9" t="s">
        <v>971</v>
      </c>
      <c r="B352" s="10">
        <v>44286</v>
      </c>
      <c r="C352" s="11">
        <v>2</v>
      </c>
      <c r="D352" s="9" t="s">
        <v>972</v>
      </c>
      <c r="E352" s="11">
        <v>22845</v>
      </c>
      <c r="F352" s="9" t="s">
        <v>1660</v>
      </c>
      <c r="G352" s="9" t="s">
        <v>1581</v>
      </c>
      <c r="H352" s="9" t="s">
        <v>1582</v>
      </c>
      <c r="I352" s="9" t="s">
        <v>1583</v>
      </c>
      <c r="J352" s="10">
        <v>43922</v>
      </c>
      <c r="K352" s="10">
        <v>44286</v>
      </c>
      <c r="L352" s="9" t="s">
        <v>1661</v>
      </c>
      <c r="M352" s="9" t="s">
        <v>1662</v>
      </c>
      <c r="N352" s="12">
        <v>163094000</v>
      </c>
      <c r="O352" s="9" t="s">
        <v>1585</v>
      </c>
    </row>
    <row r="353" spans="1:15" x14ac:dyDescent="0.25">
      <c r="A353" s="9" t="s">
        <v>973</v>
      </c>
      <c r="B353" s="10">
        <v>44561</v>
      </c>
      <c r="C353" s="11">
        <v>1</v>
      </c>
      <c r="D353" s="9" t="s">
        <v>974</v>
      </c>
      <c r="E353" s="11">
        <v>23515</v>
      </c>
      <c r="F353" s="9" t="s">
        <v>1660</v>
      </c>
      <c r="G353" s="9" t="s">
        <v>1581</v>
      </c>
      <c r="H353" s="9" t="s">
        <v>1582</v>
      </c>
      <c r="I353" s="9" t="s">
        <v>1583</v>
      </c>
      <c r="J353" s="10">
        <v>44197</v>
      </c>
      <c r="K353" s="10">
        <v>44561</v>
      </c>
      <c r="L353" s="9" t="s">
        <v>1661</v>
      </c>
      <c r="M353" s="9" t="s">
        <v>1662</v>
      </c>
      <c r="N353" s="12">
        <v>-979875000</v>
      </c>
      <c r="O353" s="9" t="s">
        <v>1585</v>
      </c>
    </row>
    <row r="354" spans="1:15" x14ac:dyDescent="0.25">
      <c r="A354" s="9" t="s">
        <v>975</v>
      </c>
      <c r="B354" s="10">
        <v>44561</v>
      </c>
      <c r="C354" s="11">
        <v>1</v>
      </c>
      <c r="D354" s="9" t="s">
        <v>976</v>
      </c>
      <c r="E354" s="11">
        <v>25313</v>
      </c>
      <c r="F354" s="9" t="s">
        <v>1660</v>
      </c>
      <c r="G354" s="9" t="s">
        <v>1581</v>
      </c>
      <c r="H354" s="9" t="s">
        <v>1582</v>
      </c>
      <c r="I354" s="9" t="s">
        <v>1583</v>
      </c>
      <c r="J354" s="10">
        <v>44197</v>
      </c>
      <c r="K354" s="10">
        <v>44561</v>
      </c>
      <c r="L354" s="9" t="s">
        <v>1661</v>
      </c>
      <c r="M354" s="9" t="s">
        <v>1662</v>
      </c>
      <c r="N354" s="12">
        <v>2131000</v>
      </c>
      <c r="O354" s="9" t="s">
        <v>1585</v>
      </c>
    </row>
    <row r="355" spans="1:15" x14ac:dyDescent="0.25">
      <c r="A355" s="9" t="s">
        <v>977</v>
      </c>
      <c r="B355" s="10">
        <v>44561</v>
      </c>
      <c r="C355" s="11">
        <v>1</v>
      </c>
      <c r="D355" s="9" t="s">
        <v>978</v>
      </c>
      <c r="E355" s="11">
        <v>22861</v>
      </c>
      <c r="F355" s="9" t="s">
        <v>1660</v>
      </c>
      <c r="G355" s="9" t="s">
        <v>1581</v>
      </c>
      <c r="H355" s="9" t="s">
        <v>1588</v>
      </c>
      <c r="I355" s="9" t="s">
        <v>1583</v>
      </c>
      <c r="J355" s="10">
        <v>44197</v>
      </c>
      <c r="K355" s="10">
        <v>44561</v>
      </c>
      <c r="L355" s="9" t="s">
        <v>1661</v>
      </c>
      <c r="M355" s="9" t="s">
        <v>1662</v>
      </c>
      <c r="N355" s="12">
        <v>613014000</v>
      </c>
      <c r="O355" s="9" t="s">
        <v>1585</v>
      </c>
    </row>
    <row r="356" spans="1:15" x14ac:dyDescent="0.25">
      <c r="A356" s="9" t="s">
        <v>979</v>
      </c>
      <c r="B356" s="10">
        <v>44561</v>
      </c>
      <c r="C356" s="11">
        <v>1</v>
      </c>
      <c r="D356" s="9" t="s">
        <v>980</v>
      </c>
      <c r="E356" s="11">
        <v>25542</v>
      </c>
      <c r="F356" s="9" t="s">
        <v>1660</v>
      </c>
      <c r="G356" s="9" t="s">
        <v>1581</v>
      </c>
      <c r="H356" s="9" t="s">
        <v>1582</v>
      </c>
      <c r="I356" s="9" t="s">
        <v>1583</v>
      </c>
      <c r="J356" s="10">
        <v>44197</v>
      </c>
      <c r="K356" s="10">
        <v>44561</v>
      </c>
      <c r="L356" s="9" t="s">
        <v>1661</v>
      </c>
      <c r="M356" s="9" t="s">
        <v>1662</v>
      </c>
      <c r="N356" s="12">
        <v>-106785000</v>
      </c>
      <c r="O356" s="9" t="s">
        <v>1585</v>
      </c>
    </row>
    <row r="357" spans="1:15" x14ac:dyDescent="0.25">
      <c r="A357" s="9" t="s">
        <v>981</v>
      </c>
      <c r="B357" s="10">
        <v>44561</v>
      </c>
      <c r="C357" s="11">
        <v>1</v>
      </c>
      <c r="D357" s="9" t="s">
        <v>276</v>
      </c>
      <c r="E357" s="11">
        <v>8745</v>
      </c>
      <c r="F357" s="9" t="s">
        <v>1660</v>
      </c>
      <c r="G357" s="9" t="s">
        <v>1581</v>
      </c>
      <c r="H357" s="9" t="s">
        <v>1582</v>
      </c>
      <c r="I357" s="9" t="s">
        <v>1583</v>
      </c>
      <c r="J357" s="10">
        <v>44197</v>
      </c>
      <c r="K357" s="10">
        <v>44561</v>
      </c>
      <c r="L357" s="9" t="s">
        <v>1661</v>
      </c>
      <c r="M357" s="9" t="s">
        <v>1662</v>
      </c>
      <c r="N357" s="12">
        <v>32986000</v>
      </c>
      <c r="O357" s="9" t="s">
        <v>1585</v>
      </c>
    </row>
    <row r="358" spans="1:15" x14ac:dyDescent="0.25">
      <c r="A358" s="9" t="s">
        <v>982</v>
      </c>
      <c r="B358" s="10">
        <v>44561</v>
      </c>
      <c r="C358" s="11">
        <v>1</v>
      </c>
      <c r="D358" s="9" t="s">
        <v>354</v>
      </c>
      <c r="E358" s="11">
        <v>13986</v>
      </c>
      <c r="F358" s="9" t="s">
        <v>1660</v>
      </c>
      <c r="G358" s="9" t="s">
        <v>1581</v>
      </c>
      <c r="H358" s="9" t="s">
        <v>1582</v>
      </c>
      <c r="I358" s="9" t="s">
        <v>1583</v>
      </c>
      <c r="J358" s="10">
        <v>44197</v>
      </c>
      <c r="K358" s="10">
        <v>44561</v>
      </c>
      <c r="L358" s="9" t="s">
        <v>1661</v>
      </c>
      <c r="M358" s="9" t="s">
        <v>1662</v>
      </c>
      <c r="N358" s="12">
        <v>8626386000</v>
      </c>
      <c r="O358" s="9" t="s">
        <v>1585</v>
      </c>
    </row>
    <row r="359" spans="1:15" x14ac:dyDescent="0.25">
      <c r="A359" s="9" t="s">
        <v>983</v>
      </c>
      <c r="B359" s="10">
        <v>44561</v>
      </c>
      <c r="C359" s="11">
        <v>2</v>
      </c>
      <c r="D359" s="9" t="s">
        <v>67</v>
      </c>
      <c r="E359" s="11">
        <v>22349</v>
      </c>
      <c r="F359" s="9" t="s">
        <v>1660</v>
      </c>
      <c r="G359" s="9" t="s">
        <v>1581</v>
      </c>
      <c r="H359" s="9" t="s">
        <v>1582</v>
      </c>
      <c r="I359" s="9" t="s">
        <v>1583</v>
      </c>
      <c r="J359" s="10">
        <v>44197</v>
      </c>
      <c r="K359" s="10">
        <v>44561</v>
      </c>
      <c r="L359" s="9" t="s">
        <v>1661</v>
      </c>
      <c r="M359" s="9" t="s">
        <v>1662</v>
      </c>
      <c r="N359" s="12">
        <v>345234000</v>
      </c>
      <c r="O359" s="9" t="s">
        <v>1585</v>
      </c>
    </row>
    <row r="360" spans="1:15" x14ac:dyDescent="0.25">
      <c r="A360" s="9" t="s">
        <v>984</v>
      </c>
      <c r="B360" s="10">
        <v>44561</v>
      </c>
      <c r="C360" s="11">
        <v>1</v>
      </c>
      <c r="D360" s="9" t="s">
        <v>172</v>
      </c>
      <c r="E360" s="11">
        <v>21350</v>
      </c>
      <c r="F360" s="9" t="s">
        <v>1660</v>
      </c>
      <c r="G360" s="9" t="s">
        <v>1581</v>
      </c>
      <c r="H360" s="9" t="s">
        <v>1582</v>
      </c>
      <c r="I360" s="9" t="s">
        <v>1583</v>
      </c>
      <c r="J360" s="10">
        <v>44197</v>
      </c>
      <c r="K360" s="10">
        <v>44561</v>
      </c>
      <c r="L360" s="9" t="s">
        <v>1661</v>
      </c>
      <c r="M360" s="9" t="s">
        <v>1662</v>
      </c>
      <c r="N360" s="12">
        <v>159504000</v>
      </c>
      <c r="O360" s="9" t="s">
        <v>1585</v>
      </c>
    </row>
    <row r="361" spans="1:15" x14ac:dyDescent="0.25">
      <c r="A361" s="9" t="s">
        <v>985</v>
      </c>
      <c r="B361" s="10">
        <v>44561</v>
      </c>
      <c r="C361" s="11">
        <v>1</v>
      </c>
      <c r="D361" s="9" t="s">
        <v>254</v>
      </c>
      <c r="E361" s="11">
        <v>19739</v>
      </c>
      <c r="F361" s="9" t="s">
        <v>1660</v>
      </c>
      <c r="G361" s="9" t="s">
        <v>1581</v>
      </c>
      <c r="H361" s="9" t="s">
        <v>1582</v>
      </c>
      <c r="I361" s="9" t="s">
        <v>1583</v>
      </c>
      <c r="J361" s="10">
        <v>44197</v>
      </c>
      <c r="K361" s="10">
        <v>44561</v>
      </c>
      <c r="L361" s="9" t="s">
        <v>1661</v>
      </c>
      <c r="M361" s="9" t="s">
        <v>1662</v>
      </c>
      <c r="N361" s="12">
        <v>2043677000</v>
      </c>
      <c r="O361" s="9" t="s">
        <v>1585</v>
      </c>
    </row>
    <row r="362" spans="1:15" x14ac:dyDescent="0.25">
      <c r="A362" s="9" t="s">
        <v>986</v>
      </c>
      <c r="B362" s="10">
        <v>44561</v>
      </c>
      <c r="C362" s="11">
        <v>1</v>
      </c>
      <c r="D362" s="9" t="s">
        <v>987</v>
      </c>
      <c r="E362" s="11">
        <v>25690</v>
      </c>
      <c r="F362" s="9" t="s">
        <v>1660</v>
      </c>
      <c r="G362" s="9" t="s">
        <v>1581</v>
      </c>
      <c r="H362" s="9" t="s">
        <v>1582</v>
      </c>
      <c r="I362" s="9" t="s">
        <v>1583</v>
      </c>
      <c r="J362" s="10">
        <v>44197</v>
      </c>
      <c r="K362" s="10">
        <v>44561</v>
      </c>
      <c r="L362" s="9" t="s">
        <v>1661</v>
      </c>
      <c r="M362" s="9" t="s">
        <v>1662</v>
      </c>
      <c r="N362" s="12">
        <v>144919000</v>
      </c>
      <c r="O362" s="9" t="s">
        <v>1585</v>
      </c>
    </row>
    <row r="363" spans="1:15" x14ac:dyDescent="0.25">
      <c r="A363" s="9" t="s">
        <v>988</v>
      </c>
      <c r="B363" s="10">
        <v>44561</v>
      </c>
      <c r="C363" s="11">
        <v>2</v>
      </c>
      <c r="D363" s="9" t="s">
        <v>989</v>
      </c>
      <c r="E363" s="11">
        <v>25275</v>
      </c>
      <c r="F363" s="9" t="s">
        <v>1660</v>
      </c>
      <c r="G363" s="9" t="s">
        <v>1581</v>
      </c>
      <c r="H363" s="9" t="s">
        <v>1582</v>
      </c>
      <c r="I363" s="9" t="s">
        <v>1583</v>
      </c>
      <c r="J363" s="10">
        <v>44197</v>
      </c>
      <c r="K363" s="10">
        <v>44561</v>
      </c>
      <c r="L363" s="9" t="s">
        <v>1661</v>
      </c>
      <c r="M363" s="9" t="s">
        <v>1662</v>
      </c>
      <c r="N363" s="12">
        <v>-377126000</v>
      </c>
      <c r="O363" s="9" t="s">
        <v>1585</v>
      </c>
    </row>
    <row r="364" spans="1:15" x14ac:dyDescent="0.25">
      <c r="A364" s="9" t="s">
        <v>990</v>
      </c>
      <c r="B364" s="10">
        <v>44561</v>
      </c>
      <c r="C364" s="11">
        <v>1</v>
      </c>
      <c r="D364" s="9" t="s">
        <v>991</v>
      </c>
      <c r="E364" s="11">
        <v>25259</v>
      </c>
      <c r="F364" s="9" t="s">
        <v>1660</v>
      </c>
      <c r="G364" s="9" t="s">
        <v>1581</v>
      </c>
      <c r="H364" s="9" t="s">
        <v>1582</v>
      </c>
      <c r="I364" s="9" t="s">
        <v>1583</v>
      </c>
      <c r="J364" s="10">
        <v>44197</v>
      </c>
      <c r="K364" s="10">
        <v>44561</v>
      </c>
      <c r="L364" s="9" t="s">
        <v>1661</v>
      </c>
      <c r="M364" s="9" t="s">
        <v>1662</v>
      </c>
      <c r="N364" s="12">
        <v>-118785000</v>
      </c>
      <c r="O364" s="9" t="s">
        <v>1585</v>
      </c>
    </row>
    <row r="365" spans="1:15" x14ac:dyDescent="0.25">
      <c r="A365" s="9" t="s">
        <v>992</v>
      </c>
      <c r="B365" s="10">
        <v>44561</v>
      </c>
      <c r="C365" s="11">
        <v>1</v>
      </c>
      <c r="D365" s="9" t="s">
        <v>115</v>
      </c>
      <c r="E365" s="11">
        <v>2453</v>
      </c>
      <c r="F365" s="9" t="s">
        <v>1660</v>
      </c>
      <c r="G365" s="9" t="s">
        <v>1581</v>
      </c>
      <c r="H365" s="9" t="s">
        <v>1582</v>
      </c>
      <c r="I365" s="9" t="s">
        <v>1583</v>
      </c>
      <c r="J365" s="10">
        <v>44197</v>
      </c>
      <c r="K365" s="10">
        <v>44561</v>
      </c>
      <c r="L365" s="9" t="s">
        <v>1661</v>
      </c>
      <c r="M365" s="9" t="s">
        <v>1662</v>
      </c>
      <c r="N365" s="12">
        <v>3751321000</v>
      </c>
      <c r="O365" s="9" t="s">
        <v>1585</v>
      </c>
    </row>
    <row r="366" spans="1:15" x14ac:dyDescent="0.25">
      <c r="A366" s="9" t="s">
        <v>993</v>
      </c>
      <c r="B366" s="10">
        <v>44561</v>
      </c>
      <c r="C366" s="11">
        <v>1</v>
      </c>
      <c r="D366" s="9" t="s">
        <v>994</v>
      </c>
      <c r="E366" s="11">
        <v>5983</v>
      </c>
      <c r="F366" s="9" t="s">
        <v>1660</v>
      </c>
      <c r="G366" s="9" t="s">
        <v>1581</v>
      </c>
      <c r="H366" s="9" t="s">
        <v>1582</v>
      </c>
      <c r="I366" s="9" t="s">
        <v>1583</v>
      </c>
      <c r="J366" s="10">
        <v>44197</v>
      </c>
      <c r="K366" s="10">
        <v>44561</v>
      </c>
      <c r="L366" s="9" t="s">
        <v>1661</v>
      </c>
      <c r="M366" s="9" t="s">
        <v>1662</v>
      </c>
      <c r="N366" s="12">
        <v>-4467000</v>
      </c>
      <c r="O366" s="9" t="s">
        <v>1585</v>
      </c>
    </row>
    <row r="367" spans="1:15" x14ac:dyDescent="0.25">
      <c r="A367" s="9" t="s">
        <v>995</v>
      </c>
      <c r="B367" s="10">
        <v>44561</v>
      </c>
      <c r="C367" s="11">
        <v>2</v>
      </c>
      <c r="D367" s="9" t="s">
        <v>996</v>
      </c>
      <c r="E367" s="11">
        <v>26182</v>
      </c>
      <c r="F367" s="9" t="s">
        <v>1660</v>
      </c>
      <c r="G367" s="9" t="s">
        <v>1581</v>
      </c>
      <c r="H367" s="9" t="s">
        <v>1582</v>
      </c>
      <c r="I367" s="9" t="s">
        <v>1583</v>
      </c>
      <c r="J367" s="10">
        <v>44197</v>
      </c>
      <c r="K367" s="10">
        <v>44561</v>
      </c>
      <c r="L367" s="9" t="s">
        <v>1661</v>
      </c>
      <c r="M367" s="9" t="s">
        <v>1662</v>
      </c>
      <c r="N367" s="12">
        <v>308837000</v>
      </c>
      <c r="O367" s="9" t="s">
        <v>1585</v>
      </c>
    </row>
    <row r="368" spans="1:15" x14ac:dyDescent="0.25">
      <c r="A368" s="9" t="s">
        <v>997</v>
      </c>
      <c r="B368" s="10">
        <v>44561</v>
      </c>
      <c r="C368" s="11">
        <v>1</v>
      </c>
      <c r="D368" s="9" t="s">
        <v>279</v>
      </c>
      <c r="E368" s="11">
        <v>8818</v>
      </c>
      <c r="F368" s="9" t="s">
        <v>1660</v>
      </c>
      <c r="G368" s="9" t="s">
        <v>1581</v>
      </c>
      <c r="H368" s="9" t="s">
        <v>1582</v>
      </c>
      <c r="I368" s="9" t="s">
        <v>1583</v>
      </c>
      <c r="J368" s="10">
        <v>44197</v>
      </c>
      <c r="K368" s="10">
        <v>44561</v>
      </c>
      <c r="L368" s="9" t="s">
        <v>1661</v>
      </c>
      <c r="M368" s="9" t="s">
        <v>1662</v>
      </c>
      <c r="N368" s="12">
        <v>39027000</v>
      </c>
      <c r="O368" s="9" t="s">
        <v>1585</v>
      </c>
    </row>
    <row r="369" spans="1:15" x14ac:dyDescent="0.25">
      <c r="A369" s="9" t="s">
        <v>998</v>
      </c>
      <c r="B369" s="10">
        <v>44561</v>
      </c>
      <c r="C369" s="11">
        <v>1</v>
      </c>
      <c r="D369" s="9" t="s">
        <v>270</v>
      </c>
      <c r="E369" s="11">
        <v>4782</v>
      </c>
      <c r="F369" s="9" t="s">
        <v>1660</v>
      </c>
      <c r="G369" s="9" t="s">
        <v>1581</v>
      </c>
      <c r="H369" s="9" t="s">
        <v>1582</v>
      </c>
      <c r="I369" s="9" t="s">
        <v>1583</v>
      </c>
      <c r="J369" s="10">
        <v>44197</v>
      </c>
      <c r="K369" s="10">
        <v>44561</v>
      </c>
      <c r="L369" s="9" t="s">
        <v>1661</v>
      </c>
      <c r="M369" s="9" t="s">
        <v>1662</v>
      </c>
      <c r="N369" s="12">
        <v>-1346771000</v>
      </c>
      <c r="O369" s="9" t="s">
        <v>1585</v>
      </c>
    </row>
    <row r="370" spans="1:15" x14ac:dyDescent="0.25">
      <c r="A370" s="9" t="s">
        <v>999</v>
      </c>
      <c r="B370" s="10">
        <v>44561</v>
      </c>
      <c r="C370" s="11">
        <v>1</v>
      </c>
      <c r="D370" s="9" t="s">
        <v>1000</v>
      </c>
      <c r="E370" s="11">
        <v>9954</v>
      </c>
      <c r="F370" s="9" t="s">
        <v>1660</v>
      </c>
      <c r="G370" s="9" t="s">
        <v>1581</v>
      </c>
      <c r="H370" s="9" t="s">
        <v>1582</v>
      </c>
      <c r="I370" s="9" t="s">
        <v>1583</v>
      </c>
      <c r="J370" s="10">
        <v>44197</v>
      </c>
      <c r="K370" s="10">
        <v>44561</v>
      </c>
      <c r="L370" s="9" t="s">
        <v>1661</v>
      </c>
      <c r="M370" s="9" t="s">
        <v>1662</v>
      </c>
      <c r="N370" s="12">
        <v>19360000</v>
      </c>
      <c r="O370" s="9" t="s">
        <v>1585</v>
      </c>
    </row>
    <row r="371" spans="1:15" x14ac:dyDescent="0.25">
      <c r="A371" s="9" t="s">
        <v>1001</v>
      </c>
      <c r="B371" s="10">
        <v>44561</v>
      </c>
      <c r="C371" s="11">
        <v>3</v>
      </c>
      <c r="D371" s="9" t="s">
        <v>1002</v>
      </c>
      <c r="E371" s="11">
        <v>1325</v>
      </c>
      <c r="F371" s="9" t="s">
        <v>1660</v>
      </c>
      <c r="G371" s="9" t="s">
        <v>1581</v>
      </c>
      <c r="H371" s="9" t="s">
        <v>1582</v>
      </c>
      <c r="I371" s="9" t="s">
        <v>1583</v>
      </c>
      <c r="J371" s="10">
        <v>44197</v>
      </c>
      <c r="K371" s="10">
        <v>44561</v>
      </c>
      <c r="L371" s="9" t="s">
        <v>1663</v>
      </c>
      <c r="M371" s="9" t="s">
        <v>1662</v>
      </c>
      <c r="N371" s="12">
        <v>184487000</v>
      </c>
      <c r="O371" s="9" t="s">
        <v>1585</v>
      </c>
    </row>
    <row r="372" spans="1:15" x14ac:dyDescent="0.25">
      <c r="A372" s="9" t="s">
        <v>1003</v>
      </c>
      <c r="B372" s="10">
        <v>44561</v>
      </c>
      <c r="C372" s="11">
        <v>1</v>
      </c>
      <c r="D372" s="9" t="s">
        <v>1004</v>
      </c>
      <c r="E372" s="11">
        <v>4707</v>
      </c>
      <c r="F372" s="9" t="s">
        <v>1660</v>
      </c>
      <c r="G372" s="9" t="s">
        <v>1581</v>
      </c>
      <c r="H372" s="9" t="s">
        <v>1582</v>
      </c>
      <c r="I372" s="9" t="s">
        <v>1583</v>
      </c>
      <c r="J372" s="10">
        <v>44197</v>
      </c>
      <c r="K372" s="10">
        <v>44561</v>
      </c>
      <c r="L372" s="9" t="s">
        <v>1661</v>
      </c>
      <c r="M372" s="9" t="s">
        <v>1662</v>
      </c>
      <c r="N372" s="12">
        <v>21441000</v>
      </c>
      <c r="O372" s="9" t="s">
        <v>1585</v>
      </c>
    </row>
    <row r="373" spans="1:15" x14ac:dyDescent="0.25">
      <c r="A373" s="9" t="s">
        <v>1005</v>
      </c>
      <c r="B373" s="10">
        <v>44561</v>
      </c>
      <c r="C373" s="11">
        <v>1</v>
      </c>
      <c r="D373" s="9" t="s">
        <v>1006</v>
      </c>
      <c r="E373" s="11">
        <v>23370</v>
      </c>
      <c r="F373" s="9" t="s">
        <v>1660</v>
      </c>
      <c r="G373" s="9" t="s">
        <v>1581</v>
      </c>
      <c r="H373" s="9" t="s">
        <v>1582</v>
      </c>
      <c r="I373" s="9" t="s">
        <v>1583</v>
      </c>
      <c r="J373" s="10">
        <v>44197</v>
      </c>
      <c r="K373" s="10">
        <v>44561</v>
      </c>
      <c r="L373" s="9" t="s">
        <v>1661</v>
      </c>
      <c r="M373" s="9" t="s">
        <v>1662</v>
      </c>
      <c r="N373" s="12">
        <v>-33247000</v>
      </c>
      <c r="O373" s="9" t="s">
        <v>1585</v>
      </c>
    </row>
    <row r="374" spans="1:15" x14ac:dyDescent="0.25">
      <c r="A374" s="9" t="s">
        <v>1007</v>
      </c>
      <c r="B374" s="10">
        <v>44561</v>
      </c>
      <c r="C374" s="11">
        <v>2</v>
      </c>
      <c r="D374" s="9" t="s">
        <v>123</v>
      </c>
      <c r="E374" s="11">
        <v>3077</v>
      </c>
      <c r="F374" s="9" t="s">
        <v>1660</v>
      </c>
      <c r="G374" s="9" t="s">
        <v>1581</v>
      </c>
      <c r="H374" s="9" t="s">
        <v>1582</v>
      </c>
      <c r="I374" s="9" t="s">
        <v>1583</v>
      </c>
      <c r="J374" s="10">
        <v>44197</v>
      </c>
      <c r="K374" s="10">
        <v>44561</v>
      </c>
      <c r="L374" s="9" t="s">
        <v>1661</v>
      </c>
      <c r="M374" s="9" t="s">
        <v>1662</v>
      </c>
      <c r="N374" s="12">
        <v>1532000</v>
      </c>
      <c r="O374" s="9" t="s">
        <v>1585</v>
      </c>
    </row>
    <row r="375" spans="1:15" x14ac:dyDescent="0.25">
      <c r="A375" s="9" t="s">
        <v>1008</v>
      </c>
      <c r="B375" s="10">
        <v>44561</v>
      </c>
      <c r="C375" s="11">
        <v>3</v>
      </c>
      <c r="D375" s="9" t="s">
        <v>136</v>
      </c>
      <c r="E375" s="11">
        <v>19445</v>
      </c>
      <c r="F375" s="9" t="s">
        <v>1660</v>
      </c>
      <c r="G375" s="9" t="s">
        <v>1581</v>
      </c>
      <c r="H375" s="9" t="s">
        <v>1582</v>
      </c>
      <c r="I375" s="9" t="s">
        <v>1583</v>
      </c>
      <c r="J375" s="10">
        <v>44197</v>
      </c>
      <c r="K375" s="10">
        <v>44561</v>
      </c>
      <c r="L375" s="9" t="s">
        <v>1661</v>
      </c>
      <c r="M375" s="9" t="s">
        <v>1662</v>
      </c>
      <c r="N375" s="12">
        <v>537587000</v>
      </c>
      <c r="O375" s="9" t="s">
        <v>1585</v>
      </c>
    </row>
    <row r="376" spans="1:15" x14ac:dyDescent="0.25">
      <c r="A376" s="9" t="s">
        <v>1009</v>
      </c>
      <c r="B376" s="10">
        <v>44561</v>
      </c>
      <c r="C376" s="11">
        <v>1</v>
      </c>
      <c r="D376" s="9" t="s">
        <v>1010</v>
      </c>
      <c r="E376" s="11">
        <v>23574</v>
      </c>
      <c r="F376" s="9" t="s">
        <v>1660</v>
      </c>
      <c r="G376" s="9" t="s">
        <v>1581</v>
      </c>
      <c r="H376" s="9" t="s">
        <v>1582</v>
      </c>
      <c r="I376" s="9" t="s">
        <v>1583</v>
      </c>
      <c r="J376" s="10">
        <v>44197</v>
      </c>
      <c r="K376" s="10">
        <v>44561</v>
      </c>
      <c r="L376" s="9" t="s">
        <v>1661</v>
      </c>
      <c r="M376" s="9" t="s">
        <v>1662</v>
      </c>
      <c r="N376" s="12">
        <v>-80449000</v>
      </c>
      <c r="O376" s="9" t="s">
        <v>1585</v>
      </c>
    </row>
    <row r="377" spans="1:15" x14ac:dyDescent="0.25">
      <c r="A377" s="9" t="s">
        <v>1011</v>
      </c>
      <c r="B377" s="10">
        <v>44561</v>
      </c>
      <c r="C377" s="11">
        <v>1</v>
      </c>
      <c r="D377" s="9" t="s">
        <v>1012</v>
      </c>
      <c r="E377" s="11">
        <v>23159</v>
      </c>
      <c r="F377" s="9" t="s">
        <v>1660</v>
      </c>
      <c r="G377" s="9" t="s">
        <v>1581</v>
      </c>
      <c r="H377" s="9" t="s">
        <v>1582</v>
      </c>
      <c r="I377" s="9" t="s">
        <v>1583</v>
      </c>
      <c r="J377" s="10">
        <v>44197</v>
      </c>
      <c r="K377" s="10">
        <v>44561</v>
      </c>
      <c r="L377" s="9" t="s">
        <v>1663</v>
      </c>
      <c r="M377" s="9" t="s">
        <v>1662</v>
      </c>
      <c r="N377" s="12">
        <v>3933217000</v>
      </c>
      <c r="O377" s="9" t="s">
        <v>1585</v>
      </c>
    </row>
    <row r="378" spans="1:15" x14ac:dyDescent="0.25">
      <c r="A378" s="9" t="s">
        <v>1013</v>
      </c>
      <c r="B378" s="10">
        <v>44561</v>
      </c>
      <c r="C378" s="11">
        <v>1</v>
      </c>
      <c r="D378" s="9" t="s">
        <v>1014</v>
      </c>
      <c r="E378" s="11">
        <v>26760</v>
      </c>
      <c r="F378" s="9" t="s">
        <v>1660</v>
      </c>
      <c r="G378" s="9" t="s">
        <v>1581</v>
      </c>
      <c r="H378" s="9" t="s">
        <v>1582</v>
      </c>
      <c r="I378" s="9" t="s">
        <v>1583</v>
      </c>
      <c r="J378" s="10">
        <v>44197</v>
      </c>
      <c r="K378" s="10">
        <v>44561</v>
      </c>
      <c r="L378" s="9" t="s">
        <v>1661</v>
      </c>
      <c r="M378" s="9" t="s">
        <v>1662</v>
      </c>
      <c r="N378" s="12">
        <v>648305000</v>
      </c>
      <c r="O378" s="9" t="s">
        <v>1585</v>
      </c>
    </row>
    <row r="379" spans="1:15" x14ac:dyDescent="0.25">
      <c r="A379" s="9" t="s">
        <v>1015</v>
      </c>
      <c r="B379" s="10">
        <v>44561</v>
      </c>
      <c r="C379" s="11">
        <v>1</v>
      </c>
      <c r="D379" s="9" t="s">
        <v>1016</v>
      </c>
      <c r="E379" s="11">
        <v>26336</v>
      </c>
      <c r="F379" s="9" t="s">
        <v>1660</v>
      </c>
      <c r="G379" s="9" t="s">
        <v>1581</v>
      </c>
      <c r="H379" s="9" t="s">
        <v>1582</v>
      </c>
      <c r="I379" s="9" t="s">
        <v>1583</v>
      </c>
      <c r="J379" s="10">
        <v>44197</v>
      </c>
      <c r="K379" s="10">
        <v>44561</v>
      </c>
      <c r="L379" s="9" t="s">
        <v>1661</v>
      </c>
      <c r="M379" s="9" t="s">
        <v>1662</v>
      </c>
      <c r="N379" s="12">
        <v>42324000</v>
      </c>
      <c r="O379" s="9" t="s">
        <v>1585</v>
      </c>
    </row>
    <row r="380" spans="1:15" x14ac:dyDescent="0.25">
      <c r="A380" s="9" t="s">
        <v>1017</v>
      </c>
      <c r="B380" s="10">
        <v>44561</v>
      </c>
      <c r="C380" s="11">
        <v>2</v>
      </c>
      <c r="D380" s="9" t="s">
        <v>1018</v>
      </c>
      <c r="E380" s="11">
        <v>25836</v>
      </c>
      <c r="F380" s="9" t="s">
        <v>1660</v>
      </c>
      <c r="G380" s="9" t="s">
        <v>1581</v>
      </c>
      <c r="H380" s="9" t="s">
        <v>1582</v>
      </c>
      <c r="I380" s="9" t="s">
        <v>1583</v>
      </c>
      <c r="J380" s="10">
        <v>44197</v>
      </c>
      <c r="K380" s="10">
        <v>44561</v>
      </c>
      <c r="L380" s="9" t="s">
        <v>1661</v>
      </c>
      <c r="M380" s="9" t="s">
        <v>1662</v>
      </c>
      <c r="N380" s="12">
        <v>-82252000</v>
      </c>
      <c r="O380" s="9" t="s">
        <v>1585</v>
      </c>
    </row>
    <row r="381" spans="1:15" x14ac:dyDescent="0.25">
      <c r="A381" s="9" t="s">
        <v>1019</v>
      </c>
      <c r="B381" s="10">
        <v>44561</v>
      </c>
      <c r="C381" s="11">
        <v>2</v>
      </c>
      <c r="D381" s="9" t="s">
        <v>1020</v>
      </c>
      <c r="E381" s="11">
        <v>25089</v>
      </c>
      <c r="F381" s="9" t="s">
        <v>1660</v>
      </c>
      <c r="G381" s="9" t="s">
        <v>1581</v>
      </c>
      <c r="H381" s="9" t="s">
        <v>1582</v>
      </c>
      <c r="I381" s="9" t="s">
        <v>1583</v>
      </c>
      <c r="J381" s="10">
        <v>44197</v>
      </c>
      <c r="K381" s="10">
        <v>44561</v>
      </c>
      <c r="L381" s="9" t="s">
        <v>1661</v>
      </c>
      <c r="M381" s="9" t="s">
        <v>1662</v>
      </c>
      <c r="N381" s="12">
        <v>75036000</v>
      </c>
      <c r="O381" s="9" t="s">
        <v>1585</v>
      </c>
    </row>
    <row r="382" spans="1:15" x14ac:dyDescent="0.25">
      <c r="A382" s="9" t="s">
        <v>1021</v>
      </c>
      <c r="B382" s="10">
        <v>44561</v>
      </c>
      <c r="C382" s="11">
        <v>1</v>
      </c>
      <c r="D382" s="9" t="s">
        <v>1022</v>
      </c>
      <c r="E382" s="11">
        <v>25933</v>
      </c>
      <c r="F382" s="9" t="s">
        <v>1660</v>
      </c>
      <c r="G382" s="9" t="s">
        <v>1581</v>
      </c>
      <c r="H382" s="9" t="s">
        <v>1582</v>
      </c>
      <c r="I382" s="9" t="s">
        <v>1583</v>
      </c>
      <c r="J382" s="10">
        <v>44197</v>
      </c>
      <c r="K382" s="10">
        <v>44561</v>
      </c>
      <c r="L382" s="9" t="s">
        <v>1661</v>
      </c>
      <c r="M382" s="9" t="s">
        <v>1662</v>
      </c>
      <c r="N382" s="12">
        <v>9121000</v>
      </c>
      <c r="O382" s="9" t="s">
        <v>1585</v>
      </c>
    </row>
    <row r="383" spans="1:15" x14ac:dyDescent="0.25">
      <c r="A383" s="9" t="s">
        <v>1023</v>
      </c>
      <c r="B383" s="10">
        <v>44561</v>
      </c>
      <c r="C383" s="11">
        <v>1</v>
      </c>
      <c r="D383" s="9" t="s">
        <v>1024</v>
      </c>
      <c r="E383" s="11">
        <v>23523</v>
      </c>
      <c r="F383" s="9" t="s">
        <v>1660</v>
      </c>
      <c r="G383" s="9" t="s">
        <v>1581</v>
      </c>
      <c r="H383" s="9" t="s">
        <v>1588</v>
      </c>
      <c r="I383" s="9" t="s">
        <v>1583</v>
      </c>
      <c r="J383" s="10">
        <v>44197</v>
      </c>
      <c r="K383" s="10">
        <v>44561</v>
      </c>
      <c r="L383" s="9" t="s">
        <v>1661</v>
      </c>
      <c r="M383" s="9" t="s">
        <v>1662</v>
      </c>
      <c r="N383" s="12">
        <v>-726982000</v>
      </c>
      <c r="O383" s="9" t="s">
        <v>1585</v>
      </c>
    </row>
    <row r="384" spans="1:15" x14ac:dyDescent="0.25">
      <c r="A384" s="9" t="s">
        <v>1025</v>
      </c>
      <c r="B384" s="10">
        <v>44561</v>
      </c>
      <c r="C384" s="11">
        <v>1</v>
      </c>
      <c r="D384" s="9" t="s">
        <v>1026</v>
      </c>
      <c r="E384" s="11">
        <v>23868</v>
      </c>
      <c r="F384" s="9" t="s">
        <v>1660</v>
      </c>
      <c r="G384" s="9" t="s">
        <v>1581</v>
      </c>
      <c r="H384" s="9" t="s">
        <v>1588</v>
      </c>
      <c r="I384" s="9" t="s">
        <v>1583</v>
      </c>
      <c r="J384" s="10">
        <v>44197</v>
      </c>
      <c r="K384" s="10">
        <v>44561</v>
      </c>
      <c r="L384" s="9" t="s">
        <v>1661</v>
      </c>
      <c r="M384" s="9" t="s">
        <v>1662</v>
      </c>
      <c r="N384" s="12">
        <v>-76342000</v>
      </c>
      <c r="O384" s="9" t="s">
        <v>1585</v>
      </c>
    </row>
    <row r="385" spans="1:15" x14ac:dyDescent="0.25">
      <c r="A385" s="9" t="s">
        <v>1027</v>
      </c>
      <c r="B385" s="10">
        <v>44561</v>
      </c>
      <c r="C385" s="11">
        <v>1</v>
      </c>
      <c r="D385" s="9" t="s">
        <v>1028</v>
      </c>
      <c r="E385" s="11">
        <v>24236</v>
      </c>
      <c r="F385" s="9" t="s">
        <v>1660</v>
      </c>
      <c r="G385" s="9" t="s">
        <v>1581</v>
      </c>
      <c r="H385" s="9" t="s">
        <v>1582</v>
      </c>
      <c r="I385" s="9" t="s">
        <v>1583</v>
      </c>
      <c r="J385" s="10">
        <v>44197</v>
      </c>
      <c r="K385" s="10">
        <v>44561</v>
      </c>
      <c r="L385" s="9" t="s">
        <v>1661</v>
      </c>
      <c r="M385" s="9" t="s">
        <v>1662</v>
      </c>
      <c r="N385" s="12">
        <v>14496000</v>
      </c>
      <c r="O385" s="9" t="s">
        <v>1585</v>
      </c>
    </row>
    <row r="386" spans="1:15" x14ac:dyDescent="0.25">
      <c r="A386" s="9" t="s">
        <v>1029</v>
      </c>
      <c r="B386" s="10">
        <v>44561</v>
      </c>
      <c r="C386" s="11">
        <v>1</v>
      </c>
      <c r="D386" s="9" t="s">
        <v>1030</v>
      </c>
      <c r="E386" s="11">
        <v>26565</v>
      </c>
      <c r="F386" s="9" t="s">
        <v>1660</v>
      </c>
      <c r="G386" s="9" t="s">
        <v>1581</v>
      </c>
      <c r="H386" s="9" t="s">
        <v>1582</v>
      </c>
      <c r="I386" s="9" t="s">
        <v>1583</v>
      </c>
      <c r="J386" s="10">
        <v>44197</v>
      </c>
      <c r="K386" s="10">
        <v>44561</v>
      </c>
      <c r="L386" s="9" t="s">
        <v>1661</v>
      </c>
      <c r="M386" s="9" t="s">
        <v>1662</v>
      </c>
      <c r="N386" s="12">
        <v>-13658000</v>
      </c>
      <c r="O386" s="9" t="s">
        <v>1585</v>
      </c>
    </row>
    <row r="387" spans="1:15" x14ac:dyDescent="0.25">
      <c r="A387" s="9" t="s">
        <v>1031</v>
      </c>
      <c r="B387" s="10">
        <v>44561</v>
      </c>
      <c r="C387" s="11">
        <v>1</v>
      </c>
      <c r="D387" s="9" t="s">
        <v>1032</v>
      </c>
      <c r="E387" s="11">
        <v>23884</v>
      </c>
      <c r="F387" s="9" t="s">
        <v>1660</v>
      </c>
      <c r="G387" s="9" t="s">
        <v>1581</v>
      </c>
      <c r="H387" s="9" t="s">
        <v>1582</v>
      </c>
      <c r="I387" s="9" t="s">
        <v>1583</v>
      </c>
      <c r="J387" s="10">
        <v>44197</v>
      </c>
      <c r="K387" s="10">
        <v>44561</v>
      </c>
      <c r="L387" s="9" t="s">
        <v>1661</v>
      </c>
      <c r="M387" s="9" t="s">
        <v>1662</v>
      </c>
      <c r="N387" s="12">
        <v>13108000</v>
      </c>
      <c r="O387" s="9" t="s">
        <v>1585</v>
      </c>
    </row>
    <row r="388" spans="1:15" x14ac:dyDescent="0.25">
      <c r="A388" s="9" t="s">
        <v>1033</v>
      </c>
      <c r="B388" s="10">
        <v>44561</v>
      </c>
      <c r="C388" s="11">
        <v>1</v>
      </c>
      <c r="D388" s="9" t="s">
        <v>1034</v>
      </c>
      <c r="E388" s="11">
        <v>24775</v>
      </c>
      <c r="F388" s="9" t="s">
        <v>1660</v>
      </c>
      <c r="G388" s="9" t="s">
        <v>1581</v>
      </c>
      <c r="H388" s="9" t="s">
        <v>1582</v>
      </c>
      <c r="I388" s="9" t="s">
        <v>1583</v>
      </c>
      <c r="J388" s="10">
        <v>44197</v>
      </c>
      <c r="K388" s="10">
        <v>44561</v>
      </c>
      <c r="L388" s="9" t="s">
        <v>1661</v>
      </c>
      <c r="M388" s="9" t="s">
        <v>1662</v>
      </c>
      <c r="N388" s="12">
        <v>-115903000</v>
      </c>
      <c r="O388" s="9" t="s">
        <v>1585</v>
      </c>
    </row>
    <row r="389" spans="1:15" x14ac:dyDescent="0.25">
      <c r="A389" s="9" t="s">
        <v>1035</v>
      </c>
      <c r="B389" s="10">
        <v>44561</v>
      </c>
      <c r="C389" s="11">
        <v>1</v>
      </c>
      <c r="D389" s="9" t="s">
        <v>1036</v>
      </c>
      <c r="E389" s="11">
        <v>22942</v>
      </c>
      <c r="F389" s="9" t="s">
        <v>1660</v>
      </c>
      <c r="G389" s="9" t="s">
        <v>1581</v>
      </c>
      <c r="H389" s="9" t="s">
        <v>1582</v>
      </c>
      <c r="I389" s="9" t="s">
        <v>1583</v>
      </c>
      <c r="J389" s="10">
        <v>44197</v>
      </c>
      <c r="K389" s="10">
        <v>44561</v>
      </c>
      <c r="L389" s="9" t="s">
        <v>1661</v>
      </c>
      <c r="M389" s="9" t="s">
        <v>1662</v>
      </c>
      <c r="N389" s="12">
        <v>83460000</v>
      </c>
      <c r="O389" s="9" t="s">
        <v>1585</v>
      </c>
    </row>
    <row r="390" spans="1:15" x14ac:dyDescent="0.25">
      <c r="A390" s="9" t="s">
        <v>1037</v>
      </c>
      <c r="B390" s="10">
        <v>44561</v>
      </c>
      <c r="C390" s="11">
        <v>1</v>
      </c>
      <c r="D390" s="9" t="s">
        <v>1038</v>
      </c>
      <c r="E390" s="11">
        <v>24090</v>
      </c>
      <c r="F390" s="9" t="s">
        <v>1660</v>
      </c>
      <c r="G390" s="9" t="s">
        <v>1581</v>
      </c>
      <c r="H390" s="9" t="s">
        <v>1582</v>
      </c>
      <c r="I390" s="9" t="s">
        <v>1583</v>
      </c>
      <c r="J390" s="10">
        <v>44197</v>
      </c>
      <c r="K390" s="10">
        <v>44561</v>
      </c>
      <c r="L390" s="9" t="s">
        <v>1661</v>
      </c>
      <c r="M390" s="9" t="s">
        <v>1662</v>
      </c>
      <c r="N390" s="12">
        <v>213571000</v>
      </c>
      <c r="O390" s="9" t="s">
        <v>1585</v>
      </c>
    </row>
    <row r="391" spans="1:15" x14ac:dyDescent="0.25">
      <c r="A391" s="9" t="s">
        <v>1039</v>
      </c>
      <c r="B391" s="10">
        <v>44561</v>
      </c>
      <c r="C391" s="11">
        <v>1</v>
      </c>
      <c r="D391" s="9" t="s">
        <v>1040</v>
      </c>
      <c r="E391" s="11">
        <v>25909</v>
      </c>
      <c r="F391" s="9" t="s">
        <v>1660</v>
      </c>
      <c r="G391" s="9" t="s">
        <v>1581</v>
      </c>
      <c r="H391" s="9" t="s">
        <v>1582</v>
      </c>
      <c r="I391" s="9" t="s">
        <v>1583</v>
      </c>
      <c r="J391" s="10">
        <v>44197</v>
      </c>
      <c r="K391" s="10">
        <v>44561</v>
      </c>
      <c r="L391" s="9" t="s">
        <v>1661</v>
      </c>
      <c r="M391" s="9" t="s">
        <v>1662</v>
      </c>
      <c r="N391" s="12">
        <v>19518000</v>
      </c>
      <c r="O391" s="9" t="s">
        <v>1585</v>
      </c>
    </row>
    <row r="392" spans="1:15" x14ac:dyDescent="0.25">
      <c r="A392" s="9" t="s">
        <v>1041</v>
      </c>
      <c r="B392" s="10">
        <v>44561</v>
      </c>
      <c r="C392" s="11">
        <v>1</v>
      </c>
      <c r="D392" s="9" t="s">
        <v>1042</v>
      </c>
      <c r="E392" s="11">
        <v>23922</v>
      </c>
      <c r="F392" s="9" t="s">
        <v>1660</v>
      </c>
      <c r="G392" s="9" t="s">
        <v>1581</v>
      </c>
      <c r="H392" s="9" t="s">
        <v>1582</v>
      </c>
      <c r="I392" s="9" t="s">
        <v>1583</v>
      </c>
      <c r="J392" s="10">
        <v>44197</v>
      </c>
      <c r="K392" s="10">
        <v>44561</v>
      </c>
      <c r="L392" s="9" t="s">
        <v>1661</v>
      </c>
      <c r="M392" s="9" t="s">
        <v>1662</v>
      </c>
      <c r="N392" s="12">
        <v>44845000</v>
      </c>
      <c r="O392" s="9" t="s">
        <v>1585</v>
      </c>
    </row>
    <row r="393" spans="1:15" x14ac:dyDescent="0.25">
      <c r="A393" s="9" t="s">
        <v>1043</v>
      </c>
      <c r="B393" s="10">
        <v>44561</v>
      </c>
      <c r="C393" s="11">
        <v>1</v>
      </c>
      <c r="D393" s="9" t="s">
        <v>127</v>
      </c>
      <c r="E393" s="11">
        <v>3395</v>
      </c>
      <c r="F393" s="9" t="s">
        <v>1660</v>
      </c>
      <c r="G393" s="9" t="s">
        <v>1581</v>
      </c>
      <c r="H393" s="9" t="s">
        <v>1582</v>
      </c>
      <c r="I393" s="9" t="s">
        <v>1583</v>
      </c>
      <c r="J393" s="10">
        <v>44197</v>
      </c>
      <c r="K393" s="10">
        <v>44561</v>
      </c>
      <c r="L393" s="9" t="s">
        <v>1661</v>
      </c>
      <c r="M393" s="9" t="s">
        <v>1662</v>
      </c>
      <c r="N393" s="12">
        <v>15998000</v>
      </c>
      <c r="O393" s="9" t="s">
        <v>1585</v>
      </c>
    </row>
    <row r="394" spans="1:15" x14ac:dyDescent="0.25">
      <c r="A394" s="9" t="s">
        <v>1044</v>
      </c>
      <c r="B394" s="10">
        <v>44561</v>
      </c>
      <c r="C394" s="11">
        <v>1</v>
      </c>
      <c r="D394" s="9" t="s">
        <v>1045</v>
      </c>
      <c r="E394" s="11">
        <v>24155</v>
      </c>
      <c r="F394" s="9" t="s">
        <v>1660</v>
      </c>
      <c r="G394" s="9" t="s">
        <v>1581</v>
      </c>
      <c r="H394" s="9" t="s">
        <v>1582</v>
      </c>
      <c r="I394" s="9" t="s">
        <v>1583</v>
      </c>
      <c r="J394" s="10">
        <v>44197</v>
      </c>
      <c r="K394" s="10">
        <v>44561</v>
      </c>
      <c r="L394" s="9" t="s">
        <v>1661</v>
      </c>
      <c r="M394" s="9" t="s">
        <v>1662</v>
      </c>
      <c r="N394" s="12">
        <v>-142665000</v>
      </c>
      <c r="O394" s="9" t="s">
        <v>1585</v>
      </c>
    </row>
    <row r="395" spans="1:15" x14ac:dyDescent="0.25">
      <c r="A395" s="9" t="s">
        <v>1046</v>
      </c>
      <c r="B395" s="10">
        <v>44561</v>
      </c>
      <c r="C395" s="11">
        <v>1</v>
      </c>
      <c r="D395" s="9" t="s">
        <v>1047</v>
      </c>
      <c r="E395" s="11">
        <v>3271</v>
      </c>
      <c r="F395" s="9" t="s">
        <v>1660</v>
      </c>
      <c r="G395" s="9" t="s">
        <v>1581</v>
      </c>
      <c r="H395" s="9" t="s">
        <v>1582</v>
      </c>
      <c r="I395" s="9" t="s">
        <v>1583</v>
      </c>
      <c r="J395" s="10">
        <v>44197</v>
      </c>
      <c r="K395" s="10">
        <v>44561</v>
      </c>
      <c r="L395" s="9" t="s">
        <v>1661</v>
      </c>
      <c r="M395" s="9" t="s">
        <v>1662</v>
      </c>
      <c r="N395" s="12">
        <v>63893000</v>
      </c>
      <c r="O395" s="9" t="s">
        <v>1585</v>
      </c>
    </row>
    <row r="396" spans="1:15" x14ac:dyDescent="0.25">
      <c r="A396" s="9" t="s">
        <v>1048</v>
      </c>
      <c r="B396" s="10">
        <v>44561</v>
      </c>
      <c r="C396" s="11">
        <v>1</v>
      </c>
      <c r="D396" s="9" t="s">
        <v>1049</v>
      </c>
      <c r="E396" s="11">
        <v>23833</v>
      </c>
      <c r="F396" s="9" t="s">
        <v>1660</v>
      </c>
      <c r="G396" s="9" t="s">
        <v>1581</v>
      </c>
      <c r="H396" s="9" t="s">
        <v>1582</v>
      </c>
      <c r="I396" s="9" t="s">
        <v>1583</v>
      </c>
      <c r="J396" s="10">
        <v>44197</v>
      </c>
      <c r="K396" s="10">
        <v>44561</v>
      </c>
      <c r="L396" s="9" t="s">
        <v>1661</v>
      </c>
      <c r="M396" s="9" t="s">
        <v>1662</v>
      </c>
      <c r="N396" s="12">
        <v>-75499000</v>
      </c>
      <c r="O396" s="9" t="s">
        <v>1585</v>
      </c>
    </row>
    <row r="397" spans="1:15" x14ac:dyDescent="0.25">
      <c r="A397" s="9" t="s">
        <v>1050</v>
      </c>
      <c r="B397" s="10">
        <v>44561</v>
      </c>
      <c r="C397" s="11">
        <v>1</v>
      </c>
      <c r="D397" s="9" t="s">
        <v>1051</v>
      </c>
      <c r="E397" s="11">
        <v>23892</v>
      </c>
      <c r="F397" s="9" t="s">
        <v>1660</v>
      </c>
      <c r="G397" s="9" t="s">
        <v>1581</v>
      </c>
      <c r="H397" s="9" t="s">
        <v>1582</v>
      </c>
      <c r="I397" s="9" t="s">
        <v>1583</v>
      </c>
      <c r="J397" s="10">
        <v>44197</v>
      </c>
      <c r="K397" s="10">
        <v>44561</v>
      </c>
      <c r="L397" s="9" t="s">
        <v>1661</v>
      </c>
      <c r="M397" s="9" t="s">
        <v>1662</v>
      </c>
      <c r="N397" s="12">
        <v>-149323000</v>
      </c>
      <c r="O397" s="9" t="s">
        <v>1585</v>
      </c>
    </row>
    <row r="398" spans="1:15" x14ac:dyDescent="0.25">
      <c r="A398" s="9" t="s">
        <v>1052</v>
      </c>
      <c r="B398" s="10">
        <v>44561</v>
      </c>
      <c r="C398" s="11">
        <v>1</v>
      </c>
      <c r="D398" s="9" t="s">
        <v>1053</v>
      </c>
      <c r="E398" s="11">
        <v>26085</v>
      </c>
      <c r="F398" s="9" t="s">
        <v>1660</v>
      </c>
      <c r="G398" s="9" t="s">
        <v>1581</v>
      </c>
      <c r="H398" s="9" t="s">
        <v>1582</v>
      </c>
      <c r="I398" s="9" t="s">
        <v>1583</v>
      </c>
      <c r="J398" s="10">
        <v>44197</v>
      </c>
      <c r="K398" s="10">
        <v>44561</v>
      </c>
      <c r="L398" s="9" t="s">
        <v>1661</v>
      </c>
      <c r="M398" s="9" t="s">
        <v>1662</v>
      </c>
      <c r="N398" s="12">
        <v>2242000</v>
      </c>
      <c r="O398" s="9" t="s">
        <v>1585</v>
      </c>
    </row>
    <row r="399" spans="1:15" x14ac:dyDescent="0.25">
      <c r="A399" s="9" t="s">
        <v>1054</v>
      </c>
      <c r="B399" s="10">
        <v>44561</v>
      </c>
      <c r="C399" s="11">
        <v>2</v>
      </c>
      <c r="D399" s="9" t="s">
        <v>1055</v>
      </c>
      <c r="E399" s="11">
        <v>23477</v>
      </c>
      <c r="F399" s="9" t="s">
        <v>1660</v>
      </c>
      <c r="G399" s="9" t="s">
        <v>1581</v>
      </c>
      <c r="H399" s="9" t="s">
        <v>1588</v>
      </c>
      <c r="I399" s="9" t="s">
        <v>1583</v>
      </c>
      <c r="J399" s="10">
        <v>44197</v>
      </c>
      <c r="K399" s="10">
        <v>44561</v>
      </c>
      <c r="L399" s="9" t="s">
        <v>1661</v>
      </c>
      <c r="M399" s="9" t="s">
        <v>1662</v>
      </c>
      <c r="N399" s="12">
        <v>146975000</v>
      </c>
      <c r="O399" s="9" t="s">
        <v>1585</v>
      </c>
    </row>
    <row r="400" spans="1:15" x14ac:dyDescent="0.25">
      <c r="A400" s="9" t="s">
        <v>1056</v>
      </c>
      <c r="B400" s="10">
        <v>44561</v>
      </c>
      <c r="C400" s="11">
        <v>2</v>
      </c>
      <c r="D400" s="9" t="s">
        <v>1057</v>
      </c>
      <c r="E400" s="11">
        <v>25330</v>
      </c>
      <c r="F400" s="9" t="s">
        <v>1660</v>
      </c>
      <c r="G400" s="9" t="s">
        <v>1581</v>
      </c>
      <c r="H400" s="9" t="s">
        <v>1582</v>
      </c>
      <c r="I400" s="9" t="s">
        <v>1583</v>
      </c>
      <c r="J400" s="10">
        <v>44197</v>
      </c>
      <c r="K400" s="10">
        <v>44561</v>
      </c>
      <c r="L400" s="9" t="s">
        <v>1661</v>
      </c>
      <c r="M400" s="9" t="s">
        <v>1662</v>
      </c>
      <c r="N400" s="12">
        <v>288231000</v>
      </c>
      <c r="O400" s="9" t="s">
        <v>1585</v>
      </c>
    </row>
    <row r="401" spans="1:15" x14ac:dyDescent="0.25">
      <c r="A401" s="9" t="s">
        <v>1058</v>
      </c>
      <c r="B401" s="10">
        <v>44561</v>
      </c>
      <c r="C401" s="11">
        <v>1</v>
      </c>
      <c r="D401" s="9" t="s">
        <v>1059</v>
      </c>
      <c r="E401" s="11">
        <v>23507</v>
      </c>
      <c r="F401" s="9" t="s">
        <v>1660</v>
      </c>
      <c r="G401" s="9" t="s">
        <v>1581</v>
      </c>
      <c r="H401" s="9" t="s">
        <v>1582</v>
      </c>
      <c r="I401" s="9" t="s">
        <v>1583</v>
      </c>
      <c r="J401" s="10">
        <v>44197</v>
      </c>
      <c r="K401" s="10">
        <v>44561</v>
      </c>
      <c r="L401" s="9" t="s">
        <v>1661</v>
      </c>
      <c r="M401" s="9" t="s">
        <v>1662</v>
      </c>
      <c r="N401" s="12">
        <v>113964000</v>
      </c>
      <c r="O401" s="9" t="s">
        <v>1585</v>
      </c>
    </row>
    <row r="402" spans="1:15" x14ac:dyDescent="0.25">
      <c r="A402" s="9" t="s">
        <v>1060</v>
      </c>
      <c r="B402" s="10">
        <v>44561</v>
      </c>
      <c r="C402" s="11">
        <v>1</v>
      </c>
      <c r="D402" s="9" t="s">
        <v>1061</v>
      </c>
      <c r="E402" s="11">
        <v>23760</v>
      </c>
      <c r="F402" s="9" t="s">
        <v>1660</v>
      </c>
      <c r="G402" s="9" t="s">
        <v>1581</v>
      </c>
      <c r="H402" s="9" t="s">
        <v>1582</v>
      </c>
      <c r="I402" s="9" t="s">
        <v>1583</v>
      </c>
      <c r="J402" s="10">
        <v>44197</v>
      </c>
      <c r="K402" s="10">
        <v>44561</v>
      </c>
      <c r="L402" s="9" t="s">
        <v>1661</v>
      </c>
      <c r="M402" s="9" t="s">
        <v>1662</v>
      </c>
      <c r="N402" s="12">
        <v>502000</v>
      </c>
      <c r="O402" s="9" t="s">
        <v>1585</v>
      </c>
    </row>
    <row r="403" spans="1:15" x14ac:dyDescent="0.25">
      <c r="A403" s="9" t="s">
        <v>1062</v>
      </c>
      <c r="B403" s="10">
        <v>44561</v>
      </c>
      <c r="C403" s="11">
        <v>1</v>
      </c>
      <c r="D403" s="9" t="s">
        <v>1063</v>
      </c>
      <c r="E403" s="11">
        <v>26670</v>
      </c>
      <c r="F403" s="9" t="s">
        <v>1660</v>
      </c>
      <c r="G403" s="9" t="s">
        <v>1581</v>
      </c>
      <c r="H403" s="9" t="s">
        <v>1582</v>
      </c>
      <c r="I403" s="9" t="s">
        <v>1583</v>
      </c>
      <c r="J403" s="10">
        <v>44197</v>
      </c>
      <c r="K403" s="10">
        <v>44561</v>
      </c>
      <c r="L403" s="9" t="s">
        <v>1661</v>
      </c>
      <c r="M403" s="9" t="s">
        <v>1662</v>
      </c>
      <c r="N403" s="12">
        <v>46328000</v>
      </c>
      <c r="O403" s="9" t="s">
        <v>1585</v>
      </c>
    </row>
    <row r="404" spans="1:15" x14ac:dyDescent="0.25">
      <c r="A404" s="9" t="s">
        <v>1064</v>
      </c>
      <c r="B404" s="10">
        <v>44561</v>
      </c>
      <c r="C404" s="11">
        <v>1</v>
      </c>
      <c r="D404" s="9" t="s">
        <v>1065</v>
      </c>
      <c r="E404" s="11">
        <v>26662</v>
      </c>
      <c r="F404" s="9" t="s">
        <v>1660</v>
      </c>
      <c r="G404" s="9" t="s">
        <v>1581</v>
      </c>
      <c r="H404" s="9" t="s">
        <v>1582</v>
      </c>
      <c r="I404" s="9" t="s">
        <v>1583</v>
      </c>
      <c r="J404" s="10">
        <v>44197</v>
      </c>
      <c r="K404" s="10">
        <v>44561</v>
      </c>
      <c r="L404" s="9" t="s">
        <v>1661</v>
      </c>
      <c r="M404" s="9" t="s">
        <v>1662</v>
      </c>
      <c r="N404" s="12">
        <v>41691000</v>
      </c>
      <c r="O404" s="9" t="s">
        <v>1585</v>
      </c>
    </row>
    <row r="405" spans="1:15" x14ac:dyDescent="0.25">
      <c r="A405" s="9" t="s">
        <v>1066</v>
      </c>
      <c r="B405" s="10">
        <v>44561</v>
      </c>
      <c r="C405" s="11">
        <v>1</v>
      </c>
      <c r="D405" s="9" t="s">
        <v>1067</v>
      </c>
      <c r="E405" s="11">
        <v>26417</v>
      </c>
      <c r="F405" s="9" t="s">
        <v>1660</v>
      </c>
      <c r="G405" s="9" t="s">
        <v>1581</v>
      </c>
      <c r="H405" s="9" t="s">
        <v>1582</v>
      </c>
      <c r="I405" s="9" t="s">
        <v>1583</v>
      </c>
      <c r="J405" s="10">
        <v>44197</v>
      </c>
      <c r="K405" s="10">
        <v>44561</v>
      </c>
      <c r="L405" s="9" t="s">
        <v>1661</v>
      </c>
      <c r="M405" s="9" t="s">
        <v>1662</v>
      </c>
      <c r="N405" s="12">
        <v>70539000</v>
      </c>
      <c r="O405" s="9" t="s">
        <v>1585</v>
      </c>
    </row>
    <row r="406" spans="1:15" x14ac:dyDescent="0.25">
      <c r="A406" s="9" t="s">
        <v>1068</v>
      </c>
      <c r="B406" s="10">
        <v>44561</v>
      </c>
      <c r="C406" s="11">
        <v>1</v>
      </c>
      <c r="D406" s="9" t="s">
        <v>1069</v>
      </c>
      <c r="E406" s="11">
        <v>25658</v>
      </c>
      <c r="F406" s="9" t="s">
        <v>1660</v>
      </c>
      <c r="G406" s="9" t="s">
        <v>1581</v>
      </c>
      <c r="H406" s="9" t="s">
        <v>1582</v>
      </c>
      <c r="I406" s="9" t="s">
        <v>1583</v>
      </c>
      <c r="J406" s="10">
        <v>44197</v>
      </c>
      <c r="K406" s="10">
        <v>44561</v>
      </c>
      <c r="L406" s="9" t="s">
        <v>1661</v>
      </c>
      <c r="M406" s="9" t="s">
        <v>1662</v>
      </c>
      <c r="N406" s="12">
        <v>118338000</v>
      </c>
      <c r="O406" s="9" t="s">
        <v>1585</v>
      </c>
    </row>
    <row r="407" spans="1:15" x14ac:dyDescent="0.25">
      <c r="A407" s="9" t="s">
        <v>1070</v>
      </c>
      <c r="B407" s="10">
        <v>44561</v>
      </c>
      <c r="C407" s="11">
        <v>1</v>
      </c>
      <c r="D407" s="9" t="s">
        <v>1071</v>
      </c>
      <c r="E407" s="11">
        <v>3450</v>
      </c>
      <c r="F407" s="9" t="s">
        <v>1660</v>
      </c>
      <c r="G407" s="9" t="s">
        <v>1581</v>
      </c>
      <c r="H407" s="9" t="s">
        <v>1582</v>
      </c>
      <c r="I407" s="9" t="s">
        <v>1583</v>
      </c>
      <c r="J407" s="10">
        <v>44197</v>
      </c>
      <c r="K407" s="10">
        <v>44561</v>
      </c>
      <c r="L407" s="9" t="s">
        <v>1661</v>
      </c>
      <c r="M407" s="9" t="s">
        <v>1662</v>
      </c>
      <c r="N407" s="12">
        <v>13086000</v>
      </c>
      <c r="O407" s="9" t="s">
        <v>1585</v>
      </c>
    </row>
    <row r="408" spans="1:15" x14ac:dyDescent="0.25">
      <c r="A408" s="9" t="s">
        <v>1072</v>
      </c>
      <c r="B408" s="10">
        <v>44561</v>
      </c>
      <c r="C408" s="11">
        <v>1</v>
      </c>
      <c r="D408" s="9" t="s">
        <v>140</v>
      </c>
      <c r="E408" s="11">
        <v>4081</v>
      </c>
      <c r="F408" s="9" t="s">
        <v>1660</v>
      </c>
      <c r="G408" s="9" t="s">
        <v>1581</v>
      </c>
      <c r="H408" s="9" t="s">
        <v>1582</v>
      </c>
      <c r="I408" s="9" t="s">
        <v>1583</v>
      </c>
      <c r="J408" s="10">
        <v>44197</v>
      </c>
      <c r="K408" s="10">
        <v>44561</v>
      </c>
      <c r="L408" s="9" t="s">
        <v>1661</v>
      </c>
      <c r="M408" s="9" t="s">
        <v>1662</v>
      </c>
      <c r="N408" s="12">
        <v>27107000</v>
      </c>
      <c r="O408" s="9" t="s">
        <v>1585</v>
      </c>
    </row>
    <row r="409" spans="1:15" x14ac:dyDescent="0.25">
      <c r="A409" s="9" t="s">
        <v>1073</v>
      </c>
      <c r="B409" s="10">
        <v>44561</v>
      </c>
      <c r="C409" s="11">
        <v>2</v>
      </c>
      <c r="D409" s="9" t="s">
        <v>1074</v>
      </c>
      <c r="E409" s="11">
        <v>23701</v>
      </c>
      <c r="F409" s="9" t="s">
        <v>1660</v>
      </c>
      <c r="G409" s="9" t="s">
        <v>1581</v>
      </c>
      <c r="H409" s="9" t="s">
        <v>1582</v>
      </c>
      <c r="I409" s="9" t="s">
        <v>1583</v>
      </c>
      <c r="J409" s="10">
        <v>44197</v>
      </c>
      <c r="K409" s="10">
        <v>44561</v>
      </c>
      <c r="L409" s="9" t="s">
        <v>1661</v>
      </c>
      <c r="M409" s="9" t="s">
        <v>1662</v>
      </c>
      <c r="N409" s="12">
        <v>83655000</v>
      </c>
      <c r="O409" s="9" t="s">
        <v>1585</v>
      </c>
    </row>
    <row r="410" spans="1:15" x14ac:dyDescent="0.25">
      <c r="A410" s="9" t="s">
        <v>1075</v>
      </c>
      <c r="B410" s="10">
        <v>44561</v>
      </c>
      <c r="C410" s="11">
        <v>2</v>
      </c>
      <c r="D410" s="9" t="s">
        <v>1076</v>
      </c>
      <c r="E410" s="11">
        <v>23825</v>
      </c>
      <c r="F410" s="9" t="s">
        <v>1660</v>
      </c>
      <c r="G410" s="9" t="s">
        <v>1581</v>
      </c>
      <c r="H410" s="9" t="s">
        <v>1582</v>
      </c>
      <c r="I410" s="9" t="s">
        <v>1583</v>
      </c>
      <c r="J410" s="10">
        <v>44197</v>
      </c>
      <c r="K410" s="10">
        <v>44561</v>
      </c>
      <c r="L410" s="9" t="s">
        <v>1661</v>
      </c>
      <c r="M410" s="9" t="s">
        <v>1662</v>
      </c>
      <c r="N410" s="12">
        <v>819439000</v>
      </c>
      <c r="O410" s="9" t="s">
        <v>1585</v>
      </c>
    </row>
    <row r="411" spans="1:15" x14ac:dyDescent="0.25">
      <c r="A411" s="9" t="s">
        <v>1077</v>
      </c>
      <c r="B411" s="10">
        <v>44561</v>
      </c>
      <c r="C411" s="11">
        <v>1</v>
      </c>
      <c r="D411" s="9" t="s">
        <v>1078</v>
      </c>
      <c r="E411" s="11">
        <v>26972</v>
      </c>
      <c r="F411" s="9" t="s">
        <v>1660</v>
      </c>
      <c r="G411" s="9" t="s">
        <v>1581</v>
      </c>
      <c r="H411" s="9" t="s">
        <v>1582</v>
      </c>
      <c r="I411" s="9" t="s">
        <v>1583</v>
      </c>
      <c r="J411" s="10">
        <v>44197</v>
      </c>
      <c r="K411" s="10">
        <v>44561</v>
      </c>
      <c r="L411" s="9" t="s">
        <v>1661</v>
      </c>
      <c r="M411" s="9" t="s">
        <v>1662</v>
      </c>
      <c r="N411" s="12">
        <v>64315000</v>
      </c>
      <c r="O411" s="9" t="s">
        <v>1585</v>
      </c>
    </row>
    <row r="412" spans="1:15" x14ac:dyDescent="0.25">
      <c r="A412" s="9" t="s">
        <v>1077</v>
      </c>
      <c r="B412" s="10">
        <v>44561</v>
      </c>
      <c r="C412" s="11">
        <v>1</v>
      </c>
      <c r="D412" s="9" t="s">
        <v>1078</v>
      </c>
      <c r="E412" s="11">
        <v>26972</v>
      </c>
      <c r="F412" s="9" t="s">
        <v>1660</v>
      </c>
      <c r="G412" s="9" t="s">
        <v>1581</v>
      </c>
      <c r="H412" s="9" t="s">
        <v>1582</v>
      </c>
      <c r="I412" s="9" t="s">
        <v>1583</v>
      </c>
      <c r="J412" s="10">
        <v>44197</v>
      </c>
      <c r="K412" s="10">
        <v>44561</v>
      </c>
      <c r="L412" s="9" t="s">
        <v>1661</v>
      </c>
      <c r="M412" s="9" t="s">
        <v>1662</v>
      </c>
      <c r="N412" s="12">
        <v>64315000</v>
      </c>
      <c r="O412" s="9" t="s">
        <v>1585</v>
      </c>
    </row>
    <row r="413" spans="1:15" x14ac:dyDescent="0.25">
      <c r="A413" s="9" t="s">
        <v>1079</v>
      </c>
      <c r="B413" s="10">
        <v>44561</v>
      </c>
      <c r="C413" s="11">
        <v>1</v>
      </c>
      <c r="D413" s="9" t="s">
        <v>1080</v>
      </c>
      <c r="E413" s="11">
        <v>25127</v>
      </c>
      <c r="F413" s="9" t="s">
        <v>1660</v>
      </c>
      <c r="G413" s="9" t="s">
        <v>1581</v>
      </c>
      <c r="H413" s="9" t="s">
        <v>1582</v>
      </c>
      <c r="I413" s="9" t="s">
        <v>1583</v>
      </c>
      <c r="J413" s="10">
        <v>44197</v>
      </c>
      <c r="K413" s="10">
        <v>44561</v>
      </c>
      <c r="L413" s="9" t="s">
        <v>1661</v>
      </c>
      <c r="M413" s="9" t="s">
        <v>1662</v>
      </c>
      <c r="N413" s="12">
        <v>1725111000</v>
      </c>
      <c r="O413" s="9" t="s">
        <v>1585</v>
      </c>
    </row>
    <row r="414" spans="1:15" x14ac:dyDescent="0.25">
      <c r="A414" s="9" t="s">
        <v>1081</v>
      </c>
      <c r="B414" s="10">
        <v>44561</v>
      </c>
      <c r="C414" s="11">
        <v>1</v>
      </c>
      <c r="D414" s="9" t="s">
        <v>1082</v>
      </c>
      <c r="E414" s="11">
        <v>23558</v>
      </c>
      <c r="F414" s="9" t="s">
        <v>1660</v>
      </c>
      <c r="G414" s="9" t="s">
        <v>1581</v>
      </c>
      <c r="H414" s="9" t="s">
        <v>1588</v>
      </c>
      <c r="I414" s="9" t="s">
        <v>1583</v>
      </c>
      <c r="J414" s="10">
        <v>44197</v>
      </c>
      <c r="K414" s="10">
        <v>44561</v>
      </c>
      <c r="L414" s="9" t="s">
        <v>1661</v>
      </c>
      <c r="M414" s="9" t="s">
        <v>1662</v>
      </c>
      <c r="N414" s="12">
        <v>-313213000</v>
      </c>
      <c r="O414" s="9" t="s">
        <v>1585</v>
      </c>
    </row>
    <row r="415" spans="1:15" x14ac:dyDescent="0.25">
      <c r="A415" s="9" t="s">
        <v>1083</v>
      </c>
      <c r="B415" s="10">
        <v>44561</v>
      </c>
      <c r="C415" s="11">
        <v>1</v>
      </c>
      <c r="D415" s="9" t="s">
        <v>1084</v>
      </c>
      <c r="E415" s="11">
        <v>23566</v>
      </c>
      <c r="F415" s="9" t="s">
        <v>1660</v>
      </c>
      <c r="G415" s="9" t="s">
        <v>1581</v>
      </c>
      <c r="H415" s="9" t="s">
        <v>1588</v>
      </c>
      <c r="I415" s="9" t="s">
        <v>1583</v>
      </c>
      <c r="J415" s="10">
        <v>44197</v>
      </c>
      <c r="K415" s="10">
        <v>44561</v>
      </c>
      <c r="L415" s="9" t="s">
        <v>1661</v>
      </c>
      <c r="M415" s="9" t="s">
        <v>1662</v>
      </c>
      <c r="N415" s="12">
        <v>174786000</v>
      </c>
      <c r="O415" s="9" t="s">
        <v>1585</v>
      </c>
    </row>
    <row r="416" spans="1:15" x14ac:dyDescent="0.25">
      <c r="A416" s="9" t="s">
        <v>1085</v>
      </c>
      <c r="B416" s="10">
        <v>44561</v>
      </c>
      <c r="C416" s="11">
        <v>1</v>
      </c>
      <c r="D416" s="9" t="s">
        <v>1086</v>
      </c>
      <c r="E416" s="11">
        <v>26654</v>
      </c>
      <c r="F416" s="9" t="s">
        <v>1660</v>
      </c>
      <c r="G416" s="9" t="s">
        <v>1581</v>
      </c>
      <c r="H416" s="9" t="s">
        <v>1582</v>
      </c>
      <c r="I416" s="9" t="s">
        <v>1583</v>
      </c>
      <c r="J416" s="10">
        <v>44197</v>
      </c>
      <c r="K416" s="10">
        <v>44561</v>
      </c>
      <c r="L416" s="9" t="s">
        <v>1661</v>
      </c>
      <c r="M416" s="9" t="s">
        <v>1662</v>
      </c>
      <c r="N416" s="12">
        <v>47683000</v>
      </c>
      <c r="O416" s="9" t="s">
        <v>1585</v>
      </c>
    </row>
    <row r="417" spans="1:15" x14ac:dyDescent="0.25">
      <c r="A417" s="9" t="s">
        <v>1087</v>
      </c>
      <c r="B417" s="10">
        <v>44561</v>
      </c>
      <c r="C417" s="11">
        <v>1</v>
      </c>
      <c r="D417" s="9" t="s">
        <v>1088</v>
      </c>
      <c r="E417" s="11">
        <v>23850</v>
      </c>
      <c r="F417" s="9" t="s">
        <v>1660</v>
      </c>
      <c r="G417" s="9" t="s">
        <v>1581</v>
      </c>
      <c r="H417" s="9" t="s">
        <v>1588</v>
      </c>
      <c r="I417" s="9" t="s">
        <v>1583</v>
      </c>
      <c r="J417" s="10">
        <v>44197</v>
      </c>
      <c r="K417" s="10">
        <v>44561</v>
      </c>
      <c r="L417" s="9" t="s">
        <v>1661</v>
      </c>
      <c r="M417" s="9" t="s">
        <v>1662</v>
      </c>
      <c r="N417" s="12">
        <v>-158000000</v>
      </c>
      <c r="O417" s="9" t="s">
        <v>1585</v>
      </c>
    </row>
    <row r="418" spans="1:15" x14ac:dyDescent="0.25">
      <c r="A418" s="9" t="s">
        <v>1089</v>
      </c>
      <c r="B418" s="10">
        <v>44561</v>
      </c>
      <c r="C418" s="11">
        <v>1</v>
      </c>
      <c r="D418" s="9" t="s">
        <v>1090</v>
      </c>
      <c r="E418" s="11">
        <v>24538</v>
      </c>
      <c r="F418" s="9" t="s">
        <v>1660</v>
      </c>
      <c r="G418" s="9" t="s">
        <v>1581</v>
      </c>
      <c r="H418" s="9" t="s">
        <v>1582</v>
      </c>
      <c r="I418" s="9" t="s">
        <v>1583</v>
      </c>
      <c r="J418" s="10">
        <v>44197</v>
      </c>
      <c r="K418" s="10">
        <v>44561</v>
      </c>
      <c r="L418" s="9" t="s">
        <v>1661</v>
      </c>
      <c r="M418" s="9" t="s">
        <v>1662</v>
      </c>
      <c r="N418" s="12">
        <v>-1109000</v>
      </c>
      <c r="O418" s="9" t="s">
        <v>1585</v>
      </c>
    </row>
    <row r="419" spans="1:15" x14ac:dyDescent="0.25">
      <c r="A419" s="9" t="s">
        <v>1091</v>
      </c>
      <c r="B419" s="10">
        <v>44561</v>
      </c>
      <c r="C419" s="11">
        <v>1</v>
      </c>
      <c r="D419" s="9" t="s">
        <v>1092</v>
      </c>
      <c r="E419" s="11">
        <v>23841</v>
      </c>
      <c r="F419" s="9" t="s">
        <v>1660</v>
      </c>
      <c r="G419" s="9" t="s">
        <v>1581</v>
      </c>
      <c r="H419" s="9" t="s">
        <v>1588</v>
      </c>
      <c r="I419" s="9" t="s">
        <v>1583</v>
      </c>
      <c r="J419" s="10">
        <v>44197</v>
      </c>
      <c r="K419" s="10">
        <v>44561</v>
      </c>
      <c r="L419" s="9" t="s">
        <v>1661</v>
      </c>
      <c r="M419" s="9" t="s">
        <v>1662</v>
      </c>
      <c r="N419" s="12">
        <v>-149467000</v>
      </c>
      <c r="O419" s="9" t="s">
        <v>1585</v>
      </c>
    </row>
    <row r="420" spans="1:15" x14ac:dyDescent="0.25">
      <c r="A420" s="9" t="s">
        <v>1093</v>
      </c>
      <c r="B420" s="10">
        <v>44561</v>
      </c>
      <c r="C420" s="11">
        <v>1</v>
      </c>
      <c r="D420" s="9" t="s">
        <v>1094</v>
      </c>
      <c r="E420" s="11">
        <v>24139</v>
      </c>
      <c r="F420" s="9" t="s">
        <v>1660</v>
      </c>
      <c r="G420" s="9" t="s">
        <v>1581</v>
      </c>
      <c r="H420" s="9" t="s">
        <v>1582</v>
      </c>
      <c r="I420" s="9" t="s">
        <v>1583</v>
      </c>
      <c r="J420" s="10">
        <v>44197</v>
      </c>
      <c r="K420" s="10">
        <v>44561</v>
      </c>
      <c r="L420" s="9" t="s">
        <v>1661</v>
      </c>
      <c r="M420" s="9" t="s">
        <v>1662</v>
      </c>
      <c r="N420" s="12">
        <v>14606000</v>
      </c>
      <c r="O420" s="9" t="s">
        <v>1585</v>
      </c>
    </row>
    <row r="421" spans="1:15" x14ac:dyDescent="0.25">
      <c r="A421" s="9" t="s">
        <v>1095</v>
      </c>
      <c r="B421" s="10">
        <v>44561</v>
      </c>
      <c r="C421" s="11">
        <v>1</v>
      </c>
      <c r="D421" s="9" t="s">
        <v>1096</v>
      </c>
      <c r="E421" s="11">
        <v>25178</v>
      </c>
      <c r="F421" s="9" t="s">
        <v>1660</v>
      </c>
      <c r="G421" s="9" t="s">
        <v>1581</v>
      </c>
      <c r="H421" s="9" t="s">
        <v>1582</v>
      </c>
      <c r="I421" s="9" t="s">
        <v>1583</v>
      </c>
      <c r="J421" s="10">
        <v>44197</v>
      </c>
      <c r="K421" s="10">
        <v>44561</v>
      </c>
      <c r="L421" s="9" t="s">
        <v>1661</v>
      </c>
      <c r="M421" s="9" t="s">
        <v>1662</v>
      </c>
      <c r="N421" s="12">
        <v>360746000</v>
      </c>
      <c r="O421" s="9" t="s">
        <v>1585</v>
      </c>
    </row>
    <row r="422" spans="1:15" x14ac:dyDescent="0.25">
      <c r="A422" s="9" t="s">
        <v>1097</v>
      </c>
      <c r="B422" s="10">
        <v>44561</v>
      </c>
      <c r="C422" s="11">
        <v>1</v>
      </c>
      <c r="D422" s="9" t="s">
        <v>1098</v>
      </c>
      <c r="E422" s="11">
        <v>20621</v>
      </c>
      <c r="F422" s="9" t="s">
        <v>1660</v>
      </c>
      <c r="G422" s="9" t="s">
        <v>1581</v>
      </c>
      <c r="H422" s="9" t="s">
        <v>1582</v>
      </c>
      <c r="I422" s="9" t="s">
        <v>1583</v>
      </c>
      <c r="J422" s="10">
        <v>44197</v>
      </c>
      <c r="K422" s="10">
        <v>44561</v>
      </c>
      <c r="L422" s="9" t="s">
        <v>1661</v>
      </c>
      <c r="M422" s="9" t="s">
        <v>1662</v>
      </c>
      <c r="N422" s="12">
        <v>667210000</v>
      </c>
      <c r="O422" s="9" t="s">
        <v>1585</v>
      </c>
    </row>
    <row r="423" spans="1:15" x14ac:dyDescent="0.25">
      <c r="A423" s="9" t="s">
        <v>1099</v>
      </c>
      <c r="B423" s="10">
        <v>44561</v>
      </c>
      <c r="C423" s="11">
        <v>1</v>
      </c>
      <c r="D423" s="9" t="s">
        <v>1100</v>
      </c>
      <c r="E423" s="11">
        <v>23698</v>
      </c>
      <c r="F423" s="9" t="s">
        <v>1660</v>
      </c>
      <c r="G423" s="9" t="s">
        <v>1581</v>
      </c>
      <c r="H423" s="9" t="s">
        <v>1588</v>
      </c>
      <c r="I423" s="9" t="s">
        <v>1583</v>
      </c>
      <c r="J423" s="10">
        <v>44197</v>
      </c>
      <c r="K423" s="10">
        <v>44561</v>
      </c>
      <c r="L423" s="9" t="s">
        <v>1661</v>
      </c>
      <c r="M423" s="9" t="s">
        <v>1662</v>
      </c>
      <c r="N423" s="12">
        <v>368247000</v>
      </c>
      <c r="O423" s="9" t="s">
        <v>1585</v>
      </c>
    </row>
    <row r="424" spans="1:15" x14ac:dyDescent="0.25">
      <c r="A424" s="9" t="s">
        <v>1101</v>
      </c>
      <c r="B424" s="10">
        <v>44561</v>
      </c>
      <c r="C424" s="11">
        <v>1</v>
      </c>
      <c r="D424" s="9" t="s">
        <v>1102</v>
      </c>
      <c r="E424" s="11">
        <v>23795</v>
      </c>
      <c r="F424" s="9" t="s">
        <v>1660</v>
      </c>
      <c r="G424" s="9" t="s">
        <v>1581</v>
      </c>
      <c r="H424" s="9" t="s">
        <v>1582</v>
      </c>
      <c r="I424" s="9" t="s">
        <v>1583</v>
      </c>
      <c r="J424" s="10">
        <v>44197</v>
      </c>
      <c r="K424" s="10">
        <v>44561</v>
      </c>
      <c r="L424" s="9" t="s">
        <v>1661</v>
      </c>
      <c r="M424" s="9" t="s">
        <v>1662</v>
      </c>
      <c r="N424" s="12">
        <v>1896152000</v>
      </c>
      <c r="O424" s="9" t="s">
        <v>1585</v>
      </c>
    </row>
    <row r="425" spans="1:15" x14ac:dyDescent="0.25">
      <c r="A425" s="9" t="s">
        <v>1103</v>
      </c>
      <c r="B425" s="10">
        <v>44561</v>
      </c>
      <c r="C425" s="11">
        <v>1</v>
      </c>
      <c r="D425" s="9" t="s">
        <v>139</v>
      </c>
      <c r="E425" s="11">
        <v>3158</v>
      </c>
      <c r="F425" s="9" t="s">
        <v>1660</v>
      </c>
      <c r="G425" s="9" t="s">
        <v>1581</v>
      </c>
      <c r="H425" s="9" t="s">
        <v>1582</v>
      </c>
      <c r="I425" s="9" t="s">
        <v>1583</v>
      </c>
      <c r="J425" s="10">
        <v>44197</v>
      </c>
      <c r="K425" s="10">
        <v>44561</v>
      </c>
      <c r="L425" s="9" t="s">
        <v>1661</v>
      </c>
      <c r="M425" s="9" t="s">
        <v>1662</v>
      </c>
      <c r="N425" s="12">
        <v>-81861000</v>
      </c>
      <c r="O425" s="9" t="s">
        <v>1585</v>
      </c>
    </row>
    <row r="426" spans="1:15" x14ac:dyDescent="0.25">
      <c r="A426" s="9" t="s">
        <v>1104</v>
      </c>
      <c r="B426" s="10">
        <v>44561</v>
      </c>
      <c r="C426" s="11">
        <v>1</v>
      </c>
      <c r="D426" s="9" t="s">
        <v>1105</v>
      </c>
      <c r="E426" s="11">
        <v>26794</v>
      </c>
      <c r="F426" s="9" t="s">
        <v>1660</v>
      </c>
      <c r="G426" s="9" t="s">
        <v>1581</v>
      </c>
      <c r="H426" s="9" t="s">
        <v>1582</v>
      </c>
      <c r="I426" s="9" t="s">
        <v>1583</v>
      </c>
      <c r="J426" s="10">
        <v>44197</v>
      </c>
      <c r="K426" s="10">
        <v>44561</v>
      </c>
      <c r="L426" s="9" t="s">
        <v>1661</v>
      </c>
      <c r="M426" s="9" t="s">
        <v>1662</v>
      </c>
      <c r="N426" s="12">
        <v>-67868000</v>
      </c>
      <c r="O426" s="9" t="s">
        <v>1585</v>
      </c>
    </row>
    <row r="427" spans="1:15" x14ac:dyDescent="0.25">
      <c r="A427" s="9" t="s">
        <v>1106</v>
      </c>
      <c r="B427" s="10">
        <v>44561</v>
      </c>
      <c r="C427" s="11">
        <v>1</v>
      </c>
      <c r="D427" s="9" t="s">
        <v>1107</v>
      </c>
      <c r="E427" s="11">
        <v>25623</v>
      </c>
      <c r="F427" s="9" t="s">
        <v>1660</v>
      </c>
      <c r="G427" s="9" t="s">
        <v>1581</v>
      </c>
      <c r="H427" s="9" t="s">
        <v>1582</v>
      </c>
      <c r="I427" s="9" t="s">
        <v>1583</v>
      </c>
      <c r="J427" s="10">
        <v>44197</v>
      </c>
      <c r="K427" s="10">
        <v>44561</v>
      </c>
      <c r="L427" s="9" t="s">
        <v>1661</v>
      </c>
      <c r="M427" s="9" t="s">
        <v>1662</v>
      </c>
      <c r="N427" s="12">
        <v>1575718000</v>
      </c>
      <c r="O427" s="9" t="s">
        <v>1585</v>
      </c>
    </row>
    <row r="428" spans="1:15" x14ac:dyDescent="0.25">
      <c r="A428" s="9" t="s">
        <v>1108</v>
      </c>
      <c r="B428" s="10">
        <v>44561</v>
      </c>
      <c r="C428" s="11">
        <v>1</v>
      </c>
      <c r="D428" s="9" t="s">
        <v>1109</v>
      </c>
      <c r="E428" s="11">
        <v>25305</v>
      </c>
      <c r="F428" s="9" t="s">
        <v>1660</v>
      </c>
      <c r="G428" s="9" t="s">
        <v>1581</v>
      </c>
      <c r="H428" s="9" t="s">
        <v>1582</v>
      </c>
      <c r="I428" s="9" t="s">
        <v>1583</v>
      </c>
      <c r="J428" s="10">
        <v>44197</v>
      </c>
      <c r="K428" s="10">
        <v>44561</v>
      </c>
      <c r="L428" s="9" t="s">
        <v>1661</v>
      </c>
      <c r="M428" s="9" t="s">
        <v>1662</v>
      </c>
      <c r="N428" s="12">
        <v>79658000</v>
      </c>
      <c r="O428" s="9" t="s">
        <v>1585</v>
      </c>
    </row>
    <row r="429" spans="1:15" x14ac:dyDescent="0.25">
      <c r="A429" s="9" t="s">
        <v>1110</v>
      </c>
      <c r="B429" s="10">
        <v>44561</v>
      </c>
      <c r="C429" s="11">
        <v>1</v>
      </c>
      <c r="D429" s="9" t="s">
        <v>1111</v>
      </c>
      <c r="E429" s="11">
        <v>24716</v>
      </c>
      <c r="F429" s="9" t="s">
        <v>1660</v>
      </c>
      <c r="G429" s="9" t="s">
        <v>1581</v>
      </c>
      <c r="H429" s="9" t="s">
        <v>1582</v>
      </c>
      <c r="I429" s="9" t="s">
        <v>1583</v>
      </c>
      <c r="J429" s="10">
        <v>44197</v>
      </c>
      <c r="K429" s="10">
        <v>44561</v>
      </c>
      <c r="L429" s="9" t="s">
        <v>1661</v>
      </c>
      <c r="M429" s="9" t="s">
        <v>1662</v>
      </c>
      <c r="N429" s="12">
        <v>402375000</v>
      </c>
      <c r="O429" s="9" t="s">
        <v>1585</v>
      </c>
    </row>
    <row r="430" spans="1:15" x14ac:dyDescent="0.25">
      <c r="A430" s="9" t="s">
        <v>1112</v>
      </c>
      <c r="B430" s="10">
        <v>44561</v>
      </c>
      <c r="C430" s="11">
        <v>1</v>
      </c>
      <c r="D430" s="9" t="s">
        <v>1113</v>
      </c>
      <c r="E430" s="11">
        <v>25194</v>
      </c>
      <c r="F430" s="9" t="s">
        <v>1660</v>
      </c>
      <c r="G430" s="9" t="s">
        <v>1581</v>
      </c>
      <c r="H430" s="9" t="s">
        <v>1582</v>
      </c>
      <c r="I430" s="9" t="s">
        <v>1583</v>
      </c>
      <c r="J430" s="10">
        <v>44197</v>
      </c>
      <c r="K430" s="10">
        <v>44561</v>
      </c>
      <c r="L430" s="9" t="s">
        <v>1661</v>
      </c>
      <c r="M430" s="9" t="s">
        <v>1662</v>
      </c>
      <c r="N430" s="12">
        <v>-27926000</v>
      </c>
      <c r="O430" s="9" t="s">
        <v>1585</v>
      </c>
    </row>
    <row r="431" spans="1:15" x14ac:dyDescent="0.25">
      <c r="A431" s="9" t="s">
        <v>1114</v>
      </c>
      <c r="B431" s="10">
        <v>44561</v>
      </c>
      <c r="C431" s="11">
        <v>1</v>
      </c>
      <c r="D431" s="9" t="s">
        <v>1115</v>
      </c>
      <c r="E431" s="11">
        <v>26689</v>
      </c>
      <c r="F431" s="9" t="s">
        <v>1660</v>
      </c>
      <c r="G431" s="9" t="s">
        <v>1581</v>
      </c>
      <c r="H431" s="9" t="s">
        <v>1582</v>
      </c>
      <c r="I431" s="9" t="s">
        <v>1583</v>
      </c>
      <c r="J431" s="10">
        <v>44197</v>
      </c>
      <c r="K431" s="10">
        <v>44561</v>
      </c>
      <c r="L431" s="9" t="s">
        <v>1661</v>
      </c>
      <c r="M431" s="9" t="s">
        <v>1662</v>
      </c>
      <c r="N431" s="12">
        <v>-7676000</v>
      </c>
      <c r="O431" s="9" t="s">
        <v>1585</v>
      </c>
    </row>
    <row r="432" spans="1:15" x14ac:dyDescent="0.25">
      <c r="A432" s="9" t="s">
        <v>1116</v>
      </c>
      <c r="B432" s="10">
        <v>44561</v>
      </c>
      <c r="C432" s="11">
        <v>2</v>
      </c>
      <c r="D432" s="9" t="s">
        <v>1117</v>
      </c>
      <c r="E432" s="11">
        <v>25070</v>
      </c>
      <c r="F432" s="9" t="s">
        <v>1660</v>
      </c>
      <c r="G432" s="9" t="s">
        <v>1581</v>
      </c>
      <c r="H432" s="9" t="s">
        <v>1582</v>
      </c>
      <c r="I432" s="9" t="s">
        <v>1583</v>
      </c>
      <c r="J432" s="10">
        <v>44197</v>
      </c>
      <c r="K432" s="10">
        <v>44561</v>
      </c>
      <c r="L432" s="9" t="s">
        <v>1661</v>
      </c>
      <c r="M432" s="9" t="s">
        <v>1662</v>
      </c>
      <c r="N432" s="12">
        <v>135086000</v>
      </c>
      <c r="O432" s="9" t="s">
        <v>1585</v>
      </c>
    </row>
    <row r="433" spans="1:15" x14ac:dyDescent="0.25">
      <c r="A433" s="9" t="s">
        <v>1118</v>
      </c>
      <c r="B433" s="10">
        <v>44561</v>
      </c>
      <c r="C433" s="11">
        <v>3</v>
      </c>
      <c r="D433" s="9" t="s">
        <v>1119</v>
      </c>
      <c r="E433" s="11">
        <v>24830</v>
      </c>
      <c r="F433" s="9" t="s">
        <v>1660</v>
      </c>
      <c r="G433" s="9" t="s">
        <v>1581</v>
      </c>
      <c r="H433" s="9" t="s">
        <v>1582</v>
      </c>
      <c r="I433" s="9" t="s">
        <v>1583</v>
      </c>
      <c r="J433" s="10">
        <v>44197</v>
      </c>
      <c r="K433" s="10">
        <v>44561</v>
      </c>
      <c r="L433" s="9" t="s">
        <v>1661</v>
      </c>
      <c r="M433" s="9" t="s">
        <v>1662</v>
      </c>
      <c r="N433" s="12">
        <v>91147000</v>
      </c>
      <c r="O433" s="9" t="s">
        <v>1585</v>
      </c>
    </row>
    <row r="434" spans="1:15" x14ac:dyDescent="0.25">
      <c r="A434" s="9" t="s">
        <v>1120</v>
      </c>
      <c r="B434" s="10">
        <v>44561</v>
      </c>
      <c r="C434" s="11">
        <v>1</v>
      </c>
      <c r="D434" s="9" t="s">
        <v>1121</v>
      </c>
      <c r="E434" s="11">
        <v>24210</v>
      </c>
      <c r="F434" s="9" t="s">
        <v>1660</v>
      </c>
      <c r="G434" s="9" t="s">
        <v>1581</v>
      </c>
      <c r="H434" s="9" t="s">
        <v>1582</v>
      </c>
      <c r="I434" s="9" t="s">
        <v>1583</v>
      </c>
      <c r="J434" s="10">
        <v>44197</v>
      </c>
      <c r="K434" s="10">
        <v>44561</v>
      </c>
      <c r="L434" s="9" t="s">
        <v>1661</v>
      </c>
      <c r="M434" s="9" t="s">
        <v>1662</v>
      </c>
      <c r="N434" s="12">
        <v>393371000</v>
      </c>
      <c r="O434" s="9" t="s">
        <v>1585</v>
      </c>
    </row>
    <row r="435" spans="1:15" x14ac:dyDescent="0.25">
      <c r="A435" s="9" t="s">
        <v>1122</v>
      </c>
      <c r="B435" s="10">
        <v>44561</v>
      </c>
      <c r="C435" s="11">
        <v>1</v>
      </c>
      <c r="D435" s="9" t="s">
        <v>1123</v>
      </c>
      <c r="E435" s="11">
        <v>24120</v>
      </c>
      <c r="F435" s="9" t="s">
        <v>1660</v>
      </c>
      <c r="G435" s="9" t="s">
        <v>1581</v>
      </c>
      <c r="H435" s="9" t="s">
        <v>1582</v>
      </c>
      <c r="I435" s="9" t="s">
        <v>1583</v>
      </c>
      <c r="J435" s="10">
        <v>44197</v>
      </c>
      <c r="K435" s="10">
        <v>44561</v>
      </c>
      <c r="L435" s="9" t="s">
        <v>1661</v>
      </c>
      <c r="M435" s="9" t="s">
        <v>1662</v>
      </c>
      <c r="N435" s="12">
        <v>352432000</v>
      </c>
      <c r="O435" s="9" t="s">
        <v>1585</v>
      </c>
    </row>
    <row r="436" spans="1:15" x14ac:dyDescent="0.25">
      <c r="A436" s="9" t="s">
        <v>1124</v>
      </c>
      <c r="B436" s="10">
        <v>44561</v>
      </c>
      <c r="C436" s="11">
        <v>1</v>
      </c>
      <c r="D436" s="9" t="s">
        <v>1125</v>
      </c>
      <c r="E436" s="11">
        <v>26204</v>
      </c>
      <c r="F436" s="9" t="s">
        <v>1660</v>
      </c>
      <c r="G436" s="9" t="s">
        <v>1581</v>
      </c>
      <c r="H436" s="9" t="s">
        <v>1582</v>
      </c>
      <c r="I436" s="9" t="s">
        <v>1583</v>
      </c>
      <c r="J436" s="10">
        <v>44197</v>
      </c>
      <c r="K436" s="10">
        <v>44561</v>
      </c>
      <c r="L436" s="9" t="s">
        <v>1661</v>
      </c>
      <c r="M436" s="9" t="s">
        <v>1662</v>
      </c>
      <c r="N436" s="12">
        <v>-36375000</v>
      </c>
      <c r="O436" s="9" t="s">
        <v>1585</v>
      </c>
    </row>
    <row r="437" spans="1:15" x14ac:dyDescent="0.25">
      <c r="A437" s="9" t="s">
        <v>1126</v>
      </c>
      <c r="B437" s="10">
        <v>44561</v>
      </c>
      <c r="C437" s="11">
        <v>1</v>
      </c>
      <c r="D437" s="9" t="s">
        <v>333</v>
      </c>
      <c r="E437" s="11">
        <v>15300</v>
      </c>
      <c r="F437" s="9" t="s">
        <v>1660</v>
      </c>
      <c r="G437" s="9" t="s">
        <v>1581</v>
      </c>
      <c r="H437" s="9" t="s">
        <v>1582</v>
      </c>
      <c r="I437" s="9" t="s">
        <v>1583</v>
      </c>
      <c r="J437" s="10">
        <v>44197</v>
      </c>
      <c r="K437" s="10">
        <v>44561</v>
      </c>
      <c r="L437" s="9" t="s">
        <v>1661</v>
      </c>
      <c r="M437" s="9" t="s">
        <v>1662</v>
      </c>
      <c r="N437" s="12">
        <v>1157999000</v>
      </c>
      <c r="O437" s="9" t="s">
        <v>1585</v>
      </c>
    </row>
    <row r="438" spans="1:15" x14ac:dyDescent="0.25">
      <c r="A438" s="9" t="s">
        <v>1127</v>
      </c>
      <c r="B438" s="10">
        <v>44561</v>
      </c>
      <c r="C438" s="11">
        <v>1</v>
      </c>
      <c r="D438" s="9" t="s">
        <v>1128</v>
      </c>
      <c r="E438" s="11">
        <v>25186</v>
      </c>
      <c r="F438" s="9" t="s">
        <v>1660</v>
      </c>
      <c r="G438" s="9" t="s">
        <v>1581</v>
      </c>
      <c r="H438" s="9" t="s">
        <v>1582</v>
      </c>
      <c r="I438" s="9" t="s">
        <v>1583</v>
      </c>
      <c r="J438" s="10">
        <v>44197</v>
      </c>
      <c r="K438" s="10">
        <v>44561</v>
      </c>
      <c r="L438" s="9" t="s">
        <v>1661</v>
      </c>
      <c r="M438" s="9" t="s">
        <v>1662</v>
      </c>
      <c r="N438" s="12">
        <v>771331000</v>
      </c>
      <c r="O438" s="9" t="s">
        <v>1585</v>
      </c>
    </row>
    <row r="439" spans="1:15" x14ac:dyDescent="0.25">
      <c r="A439" s="9" t="s">
        <v>1129</v>
      </c>
      <c r="B439" s="10">
        <v>44561</v>
      </c>
      <c r="C439" s="11">
        <v>1</v>
      </c>
      <c r="D439" s="9" t="s">
        <v>1130</v>
      </c>
      <c r="E439" s="11">
        <v>23990</v>
      </c>
      <c r="F439" s="9" t="s">
        <v>1660</v>
      </c>
      <c r="G439" s="9" t="s">
        <v>1581</v>
      </c>
      <c r="H439" s="9" t="s">
        <v>1582</v>
      </c>
      <c r="I439" s="9" t="s">
        <v>1583</v>
      </c>
      <c r="J439" s="10">
        <v>44197</v>
      </c>
      <c r="K439" s="10">
        <v>44561</v>
      </c>
      <c r="L439" s="9" t="s">
        <v>1661</v>
      </c>
      <c r="M439" s="9" t="s">
        <v>1662</v>
      </c>
      <c r="N439" s="12">
        <v>311000</v>
      </c>
      <c r="O439" s="9" t="s">
        <v>1585</v>
      </c>
    </row>
    <row r="440" spans="1:15" x14ac:dyDescent="0.25">
      <c r="A440" s="9" t="s">
        <v>1131</v>
      </c>
      <c r="B440" s="10">
        <v>44561</v>
      </c>
      <c r="C440" s="11">
        <v>1</v>
      </c>
      <c r="D440" s="9" t="s">
        <v>1132</v>
      </c>
      <c r="E440" s="11">
        <v>23809</v>
      </c>
      <c r="F440" s="9" t="s">
        <v>1660</v>
      </c>
      <c r="G440" s="9" t="s">
        <v>1581</v>
      </c>
      <c r="H440" s="9" t="s">
        <v>1582</v>
      </c>
      <c r="I440" s="9" t="s">
        <v>1583</v>
      </c>
      <c r="J440" s="10">
        <v>44197</v>
      </c>
      <c r="K440" s="10">
        <v>44561</v>
      </c>
      <c r="L440" s="9" t="s">
        <v>1661</v>
      </c>
      <c r="M440" s="9" t="s">
        <v>1662</v>
      </c>
      <c r="N440" s="12">
        <v>21829000</v>
      </c>
      <c r="O440" s="9" t="s">
        <v>1585</v>
      </c>
    </row>
    <row r="441" spans="1:15" x14ac:dyDescent="0.25">
      <c r="A441" s="9" t="s">
        <v>1133</v>
      </c>
      <c r="B441" s="10">
        <v>44561</v>
      </c>
      <c r="C441" s="11">
        <v>1</v>
      </c>
      <c r="D441" s="9" t="s">
        <v>1134</v>
      </c>
      <c r="E441" s="11">
        <v>25771</v>
      </c>
      <c r="F441" s="9" t="s">
        <v>1660</v>
      </c>
      <c r="G441" s="9" t="s">
        <v>1581</v>
      </c>
      <c r="H441" s="9" t="s">
        <v>1582</v>
      </c>
      <c r="I441" s="9" t="s">
        <v>1583</v>
      </c>
      <c r="J441" s="10">
        <v>44197</v>
      </c>
      <c r="K441" s="10">
        <v>44561</v>
      </c>
      <c r="L441" s="9" t="s">
        <v>1661</v>
      </c>
      <c r="M441" s="9" t="s">
        <v>1662</v>
      </c>
      <c r="N441" s="12">
        <v>71270000</v>
      </c>
      <c r="O441" s="9" t="s">
        <v>1585</v>
      </c>
    </row>
    <row r="442" spans="1:15" x14ac:dyDescent="0.25">
      <c r="A442" s="9" t="s">
        <v>1135</v>
      </c>
      <c r="B442" s="10">
        <v>44561</v>
      </c>
      <c r="C442" s="11">
        <v>1</v>
      </c>
      <c r="D442" s="9" t="s">
        <v>1136</v>
      </c>
      <c r="E442" s="11">
        <v>26280</v>
      </c>
      <c r="F442" s="9" t="s">
        <v>1660</v>
      </c>
      <c r="G442" s="9" t="s">
        <v>1581</v>
      </c>
      <c r="H442" s="9" t="s">
        <v>1582</v>
      </c>
      <c r="I442" s="9" t="s">
        <v>1583</v>
      </c>
      <c r="J442" s="10">
        <v>44197</v>
      </c>
      <c r="K442" s="10">
        <v>44561</v>
      </c>
      <c r="L442" s="9" t="s">
        <v>1661</v>
      </c>
      <c r="M442" s="9" t="s">
        <v>1662</v>
      </c>
      <c r="N442" s="12">
        <v>-256115000</v>
      </c>
      <c r="O442" s="9" t="s">
        <v>1585</v>
      </c>
    </row>
    <row r="443" spans="1:15" x14ac:dyDescent="0.25">
      <c r="A443" s="9" t="s">
        <v>1137</v>
      </c>
      <c r="B443" s="10">
        <v>44561</v>
      </c>
      <c r="C443" s="11">
        <v>1</v>
      </c>
      <c r="D443" s="9" t="s">
        <v>1138</v>
      </c>
      <c r="E443" s="11">
        <v>26816</v>
      </c>
      <c r="F443" s="9" t="s">
        <v>1660</v>
      </c>
      <c r="G443" s="9" t="s">
        <v>1581</v>
      </c>
      <c r="H443" s="9" t="s">
        <v>1582</v>
      </c>
      <c r="I443" s="9" t="s">
        <v>1583</v>
      </c>
      <c r="J443" s="10">
        <v>44197</v>
      </c>
      <c r="K443" s="10">
        <v>44561</v>
      </c>
      <c r="L443" s="9" t="s">
        <v>1661</v>
      </c>
      <c r="M443" s="9" t="s">
        <v>1662</v>
      </c>
      <c r="N443" s="12">
        <v>0</v>
      </c>
      <c r="O443" s="9" t="s">
        <v>1585</v>
      </c>
    </row>
    <row r="444" spans="1:15" x14ac:dyDescent="0.25">
      <c r="A444" s="9" t="s">
        <v>1139</v>
      </c>
      <c r="B444" s="10">
        <v>44561</v>
      </c>
      <c r="C444" s="11">
        <v>3</v>
      </c>
      <c r="D444" s="9" t="s">
        <v>1140</v>
      </c>
      <c r="E444" s="11">
        <v>26077</v>
      </c>
      <c r="F444" s="9" t="s">
        <v>1660</v>
      </c>
      <c r="G444" s="9" t="s">
        <v>1581</v>
      </c>
      <c r="H444" s="9" t="s">
        <v>1582</v>
      </c>
      <c r="I444" s="9" t="s">
        <v>1583</v>
      </c>
      <c r="J444" s="10">
        <v>44197</v>
      </c>
      <c r="K444" s="10">
        <v>44561</v>
      </c>
      <c r="L444" s="9" t="s">
        <v>1661</v>
      </c>
      <c r="M444" s="9" t="s">
        <v>1662</v>
      </c>
      <c r="N444" s="12">
        <v>1201000</v>
      </c>
      <c r="O444" s="9" t="s">
        <v>1585</v>
      </c>
    </row>
    <row r="445" spans="1:15" x14ac:dyDescent="0.25">
      <c r="A445" s="9" t="s">
        <v>1141</v>
      </c>
      <c r="B445" s="10">
        <v>44561</v>
      </c>
      <c r="C445" s="11">
        <v>2</v>
      </c>
      <c r="D445" s="9" t="s">
        <v>1142</v>
      </c>
      <c r="E445" s="11">
        <v>25062</v>
      </c>
      <c r="F445" s="9" t="s">
        <v>1660</v>
      </c>
      <c r="G445" s="9" t="s">
        <v>1581</v>
      </c>
      <c r="H445" s="9" t="s">
        <v>1582</v>
      </c>
      <c r="I445" s="9" t="s">
        <v>1583</v>
      </c>
      <c r="J445" s="10">
        <v>44197</v>
      </c>
      <c r="K445" s="10">
        <v>44561</v>
      </c>
      <c r="L445" s="9" t="s">
        <v>1661</v>
      </c>
      <c r="M445" s="9" t="s">
        <v>1662</v>
      </c>
      <c r="N445" s="12">
        <v>177732000</v>
      </c>
      <c r="O445" s="9" t="s">
        <v>1585</v>
      </c>
    </row>
    <row r="446" spans="1:15" x14ac:dyDescent="0.25">
      <c r="A446" s="9" t="s">
        <v>1143</v>
      </c>
      <c r="B446" s="10">
        <v>44561</v>
      </c>
      <c r="C446" s="11">
        <v>1</v>
      </c>
      <c r="D446" s="9" t="s">
        <v>1144</v>
      </c>
      <c r="E446" s="11">
        <v>24082</v>
      </c>
      <c r="F446" s="9" t="s">
        <v>1660</v>
      </c>
      <c r="G446" s="9" t="s">
        <v>1581</v>
      </c>
      <c r="H446" s="9" t="s">
        <v>1582</v>
      </c>
      <c r="I446" s="9" t="s">
        <v>1583</v>
      </c>
      <c r="J446" s="10">
        <v>44197</v>
      </c>
      <c r="K446" s="10">
        <v>44561</v>
      </c>
      <c r="L446" s="9" t="s">
        <v>1661</v>
      </c>
      <c r="M446" s="9" t="s">
        <v>1662</v>
      </c>
      <c r="N446" s="12">
        <v>949000</v>
      </c>
      <c r="O446" s="9" t="s">
        <v>1585</v>
      </c>
    </row>
    <row r="447" spans="1:15" x14ac:dyDescent="0.25">
      <c r="A447" s="9" t="s">
        <v>1145</v>
      </c>
      <c r="B447" s="10">
        <v>44561</v>
      </c>
      <c r="C447" s="11">
        <v>1</v>
      </c>
      <c r="D447" s="9" t="s">
        <v>1146</v>
      </c>
      <c r="E447" s="11">
        <v>25445</v>
      </c>
      <c r="F447" s="9" t="s">
        <v>1660</v>
      </c>
      <c r="G447" s="9" t="s">
        <v>1581</v>
      </c>
      <c r="H447" s="9" t="s">
        <v>1582</v>
      </c>
      <c r="I447" s="9" t="s">
        <v>1583</v>
      </c>
      <c r="J447" s="10">
        <v>44197</v>
      </c>
      <c r="K447" s="10">
        <v>44561</v>
      </c>
      <c r="L447" s="9" t="s">
        <v>1661</v>
      </c>
      <c r="M447" s="9" t="s">
        <v>1662</v>
      </c>
      <c r="N447" s="12">
        <v>180448000</v>
      </c>
      <c r="O447" s="9" t="s">
        <v>1585</v>
      </c>
    </row>
    <row r="448" spans="1:15" x14ac:dyDescent="0.25">
      <c r="A448" s="9" t="s">
        <v>1147</v>
      </c>
      <c r="B448" s="10">
        <v>44561</v>
      </c>
      <c r="C448" s="11">
        <v>1</v>
      </c>
      <c r="D448" s="9" t="s">
        <v>1148</v>
      </c>
      <c r="E448" s="11">
        <v>24341</v>
      </c>
      <c r="F448" s="9" t="s">
        <v>1660</v>
      </c>
      <c r="G448" s="9" t="s">
        <v>1581</v>
      </c>
      <c r="H448" s="9" t="s">
        <v>1582</v>
      </c>
      <c r="I448" s="9" t="s">
        <v>1583</v>
      </c>
      <c r="J448" s="10">
        <v>44197</v>
      </c>
      <c r="K448" s="10">
        <v>44561</v>
      </c>
      <c r="L448" s="9" t="s">
        <v>1661</v>
      </c>
      <c r="M448" s="9" t="s">
        <v>1662</v>
      </c>
      <c r="N448" s="12">
        <v>-164193000</v>
      </c>
      <c r="O448" s="9" t="s">
        <v>1585</v>
      </c>
    </row>
    <row r="449" spans="1:15" x14ac:dyDescent="0.25">
      <c r="A449" s="9" t="s">
        <v>1149</v>
      </c>
      <c r="B449" s="10">
        <v>44561</v>
      </c>
      <c r="C449" s="11">
        <v>2</v>
      </c>
      <c r="D449" s="9" t="s">
        <v>1150</v>
      </c>
      <c r="E449" s="11">
        <v>24457</v>
      </c>
      <c r="F449" s="9" t="s">
        <v>1660</v>
      </c>
      <c r="G449" s="9" t="s">
        <v>1581</v>
      </c>
      <c r="H449" s="9" t="s">
        <v>1582</v>
      </c>
      <c r="I449" s="9" t="s">
        <v>1583</v>
      </c>
      <c r="J449" s="10">
        <v>44197</v>
      </c>
      <c r="K449" s="10">
        <v>44561</v>
      </c>
      <c r="L449" s="9" t="s">
        <v>1661</v>
      </c>
      <c r="M449" s="9" t="s">
        <v>1662</v>
      </c>
      <c r="N449" s="12">
        <v>20531000</v>
      </c>
      <c r="O449" s="9" t="s">
        <v>1585</v>
      </c>
    </row>
    <row r="450" spans="1:15" x14ac:dyDescent="0.25">
      <c r="A450" s="9" t="s">
        <v>1151</v>
      </c>
      <c r="B450" s="10">
        <v>44561</v>
      </c>
      <c r="C450" s="11">
        <v>2</v>
      </c>
      <c r="D450" s="9" t="s">
        <v>1152</v>
      </c>
      <c r="E450" s="11">
        <v>22012</v>
      </c>
      <c r="F450" s="9" t="s">
        <v>1660</v>
      </c>
      <c r="G450" s="9" t="s">
        <v>1581</v>
      </c>
      <c r="H450" s="9" t="s">
        <v>1582</v>
      </c>
      <c r="I450" s="9" t="s">
        <v>1583</v>
      </c>
      <c r="J450" s="10">
        <v>44197</v>
      </c>
      <c r="K450" s="10">
        <v>44561</v>
      </c>
      <c r="L450" s="9" t="s">
        <v>1661</v>
      </c>
      <c r="M450" s="9" t="s">
        <v>1662</v>
      </c>
      <c r="N450" s="12">
        <v>102486000</v>
      </c>
      <c r="O450" s="9" t="s">
        <v>1585</v>
      </c>
    </row>
    <row r="451" spans="1:15" x14ac:dyDescent="0.25">
      <c r="A451" s="9" t="s">
        <v>1153</v>
      </c>
      <c r="B451" s="10">
        <v>44561</v>
      </c>
      <c r="C451" s="11">
        <v>1</v>
      </c>
      <c r="D451" s="9" t="s">
        <v>1154</v>
      </c>
      <c r="E451" s="11">
        <v>24147</v>
      </c>
      <c r="F451" s="9" t="s">
        <v>1660</v>
      </c>
      <c r="G451" s="9" t="s">
        <v>1581</v>
      </c>
      <c r="H451" s="9" t="s">
        <v>1582</v>
      </c>
      <c r="I451" s="9" t="s">
        <v>1583</v>
      </c>
      <c r="J451" s="10">
        <v>44197</v>
      </c>
      <c r="K451" s="10">
        <v>44561</v>
      </c>
      <c r="L451" s="9" t="s">
        <v>1661</v>
      </c>
      <c r="M451" s="9" t="s">
        <v>1662</v>
      </c>
      <c r="N451" s="12">
        <v>7000</v>
      </c>
      <c r="O451" s="9" t="s">
        <v>1585</v>
      </c>
    </row>
    <row r="452" spans="1:15" x14ac:dyDescent="0.25">
      <c r="A452" s="9" t="s">
        <v>1155</v>
      </c>
      <c r="B452" s="10">
        <v>44561</v>
      </c>
      <c r="C452" s="11">
        <v>1</v>
      </c>
      <c r="D452" s="9" t="s">
        <v>1156</v>
      </c>
      <c r="E452" s="11">
        <v>25615</v>
      </c>
      <c r="F452" s="9" t="s">
        <v>1660</v>
      </c>
      <c r="G452" s="9" t="s">
        <v>1581</v>
      </c>
      <c r="H452" s="9" t="s">
        <v>1582</v>
      </c>
      <c r="I452" s="9" t="s">
        <v>1583</v>
      </c>
      <c r="J452" s="10">
        <v>44197</v>
      </c>
      <c r="K452" s="10">
        <v>44561</v>
      </c>
      <c r="L452" s="9" t="s">
        <v>1661</v>
      </c>
      <c r="M452" s="9" t="s">
        <v>1662</v>
      </c>
      <c r="N452" s="12">
        <v>85767000</v>
      </c>
      <c r="O452" s="9" t="s">
        <v>1585</v>
      </c>
    </row>
    <row r="453" spans="1:15" x14ac:dyDescent="0.25">
      <c r="A453" s="9" t="s">
        <v>1157</v>
      </c>
      <c r="B453" s="10">
        <v>44561</v>
      </c>
      <c r="C453" s="11">
        <v>2</v>
      </c>
      <c r="D453" s="9" t="s">
        <v>1158</v>
      </c>
      <c r="E453" s="11">
        <v>24333</v>
      </c>
      <c r="F453" s="9" t="s">
        <v>1660</v>
      </c>
      <c r="G453" s="9" t="s">
        <v>1581</v>
      </c>
      <c r="H453" s="9" t="s">
        <v>1588</v>
      </c>
      <c r="I453" s="9" t="s">
        <v>1583</v>
      </c>
      <c r="J453" s="10">
        <v>44197</v>
      </c>
      <c r="K453" s="10">
        <v>44561</v>
      </c>
      <c r="L453" s="9" t="s">
        <v>1661</v>
      </c>
      <c r="M453" s="9" t="s">
        <v>1662</v>
      </c>
      <c r="N453" s="12">
        <v>-706740000</v>
      </c>
      <c r="O453" s="9" t="s">
        <v>1585</v>
      </c>
    </row>
    <row r="454" spans="1:15" x14ac:dyDescent="0.25">
      <c r="A454" s="9" t="s">
        <v>1159</v>
      </c>
      <c r="B454" s="10">
        <v>44561</v>
      </c>
      <c r="C454" s="11">
        <v>2</v>
      </c>
      <c r="D454" s="9" t="s">
        <v>1160</v>
      </c>
      <c r="E454" s="11">
        <v>24481</v>
      </c>
      <c r="F454" s="9" t="s">
        <v>1660</v>
      </c>
      <c r="G454" s="9" t="s">
        <v>1581</v>
      </c>
      <c r="H454" s="9" t="s">
        <v>1582</v>
      </c>
      <c r="I454" s="9" t="s">
        <v>1583</v>
      </c>
      <c r="J454" s="10">
        <v>44197</v>
      </c>
      <c r="K454" s="10">
        <v>44561</v>
      </c>
      <c r="L454" s="9" t="s">
        <v>1661</v>
      </c>
      <c r="M454" s="9" t="s">
        <v>1662</v>
      </c>
      <c r="N454" s="12">
        <v>51897000</v>
      </c>
      <c r="O454" s="9" t="s">
        <v>1585</v>
      </c>
    </row>
    <row r="455" spans="1:15" x14ac:dyDescent="0.25">
      <c r="A455" s="9" t="s">
        <v>1161</v>
      </c>
      <c r="B455" s="10">
        <v>44561</v>
      </c>
      <c r="C455" s="11">
        <v>1</v>
      </c>
      <c r="D455" s="9" t="s">
        <v>1162</v>
      </c>
      <c r="E455" s="11">
        <v>25607</v>
      </c>
      <c r="F455" s="9" t="s">
        <v>1660</v>
      </c>
      <c r="G455" s="9" t="s">
        <v>1581</v>
      </c>
      <c r="H455" s="9" t="s">
        <v>1582</v>
      </c>
      <c r="I455" s="9" t="s">
        <v>1583</v>
      </c>
      <c r="J455" s="10">
        <v>44197</v>
      </c>
      <c r="K455" s="10">
        <v>44561</v>
      </c>
      <c r="L455" s="9" t="s">
        <v>1661</v>
      </c>
      <c r="M455" s="9" t="s">
        <v>1662</v>
      </c>
      <c r="N455" s="12">
        <v>3998000</v>
      </c>
      <c r="O455" s="9" t="s">
        <v>1585</v>
      </c>
    </row>
    <row r="456" spans="1:15" x14ac:dyDescent="0.25">
      <c r="A456" s="9" t="s">
        <v>1163</v>
      </c>
      <c r="B456" s="10">
        <v>44561</v>
      </c>
      <c r="C456" s="11">
        <v>1</v>
      </c>
      <c r="D456" s="9" t="s">
        <v>179</v>
      </c>
      <c r="E456" s="11">
        <v>15342</v>
      </c>
      <c r="F456" s="9" t="s">
        <v>1660</v>
      </c>
      <c r="G456" s="9" t="s">
        <v>1581</v>
      </c>
      <c r="H456" s="9" t="s">
        <v>1582</v>
      </c>
      <c r="I456" s="9" t="s">
        <v>1583</v>
      </c>
      <c r="J456" s="10">
        <v>44197</v>
      </c>
      <c r="K456" s="10">
        <v>44561</v>
      </c>
      <c r="L456" s="9" t="s">
        <v>1661</v>
      </c>
      <c r="M456" s="9" t="s">
        <v>1662</v>
      </c>
      <c r="N456" s="12">
        <v>444408000</v>
      </c>
      <c r="O456" s="9" t="s">
        <v>1585</v>
      </c>
    </row>
    <row r="457" spans="1:15" x14ac:dyDescent="0.25">
      <c r="A457" s="9" t="s">
        <v>1164</v>
      </c>
      <c r="B457" s="10">
        <v>44561</v>
      </c>
      <c r="C457" s="11">
        <v>1</v>
      </c>
      <c r="D457" s="9" t="s">
        <v>1165</v>
      </c>
      <c r="E457" s="11">
        <v>24589</v>
      </c>
      <c r="F457" s="9" t="s">
        <v>1660</v>
      </c>
      <c r="G457" s="9" t="s">
        <v>1581</v>
      </c>
      <c r="H457" s="9" t="s">
        <v>1582</v>
      </c>
      <c r="I457" s="9" t="s">
        <v>1583</v>
      </c>
      <c r="J457" s="10">
        <v>44197</v>
      </c>
      <c r="K457" s="10">
        <v>44561</v>
      </c>
      <c r="L457" s="9" t="s">
        <v>1661</v>
      </c>
      <c r="M457" s="9" t="s">
        <v>1662</v>
      </c>
      <c r="N457" s="12">
        <v>181228000</v>
      </c>
      <c r="O457" s="9" t="s">
        <v>1585</v>
      </c>
    </row>
    <row r="458" spans="1:15" x14ac:dyDescent="0.25">
      <c r="A458" s="9" t="s">
        <v>1166</v>
      </c>
      <c r="B458" s="10">
        <v>44561</v>
      </c>
      <c r="C458" s="11">
        <v>1</v>
      </c>
      <c r="D458" s="9" t="s">
        <v>1167</v>
      </c>
      <c r="E458" s="11">
        <v>24368</v>
      </c>
      <c r="F458" s="9" t="s">
        <v>1660</v>
      </c>
      <c r="G458" s="9" t="s">
        <v>1581</v>
      </c>
      <c r="H458" s="9" t="s">
        <v>1582</v>
      </c>
      <c r="I458" s="9" t="s">
        <v>1583</v>
      </c>
      <c r="J458" s="10">
        <v>44197</v>
      </c>
      <c r="K458" s="10">
        <v>44561</v>
      </c>
      <c r="L458" s="9" t="s">
        <v>1661</v>
      </c>
      <c r="M458" s="9" t="s">
        <v>1662</v>
      </c>
      <c r="N458" s="12">
        <v>58000</v>
      </c>
      <c r="O458" s="9" t="s">
        <v>1585</v>
      </c>
    </row>
    <row r="459" spans="1:15" x14ac:dyDescent="0.25">
      <c r="A459" s="9" t="s">
        <v>1168</v>
      </c>
      <c r="B459" s="10">
        <v>44561</v>
      </c>
      <c r="C459" s="11">
        <v>1</v>
      </c>
      <c r="D459" s="9" t="s">
        <v>1169</v>
      </c>
      <c r="E459" s="11">
        <v>26620</v>
      </c>
      <c r="F459" s="9" t="s">
        <v>1660</v>
      </c>
      <c r="G459" s="9" t="s">
        <v>1581</v>
      </c>
      <c r="H459" s="9" t="s">
        <v>1582</v>
      </c>
      <c r="I459" s="9" t="s">
        <v>1583</v>
      </c>
      <c r="J459" s="10">
        <v>44197</v>
      </c>
      <c r="K459" s="10">
        <v>44561</v>
      </c>
      <c r="L459" s="9" t="s">
        <v>1661</v>
      </c>
      <c r="M459" s="9" t="s">
        <v>1662</v>
      </c>
      <c r="N459" s="12">
        <v>58739000</v>
      </c>
      <c r="O459" s="9" t="s">
        <v>1585</v>
      </c>
    </row>
    <row r="460" spans="1:15" x14ac:dyDescent="0.25">
      <c r="A460" s="9" t="s">
        <v>1170</v>
      </c>
      <c r="B460" s="10">
        <v>44561</v>
      </c>
      <c r="C460" s="11">
        <v>1</v>
      </c>
      <c r="D460" s="9" t="s">
        <v>1171</v>
      </c>
      <c r="E460" s="11">
        <v>24422</v>
      </c>
      <c r="F460" s="9" t="s">
        <v>1660</v>
      </c>
      <c r="G460" s="9" t="s">
        <v>1581</v>
      </c>
      <c r="H460" s="9" t="s">
        <v>1582</v>
      </c>
      <c r="I460" s="9" t="s">
        <v>1583</v>
      </c>
      <c r="J460" s="10">
        <v>44197</v>
      </c>
      <c r="K460" s="10">
        <v>44561</v>
      </c>
      <c r="L460" s="9" t="s">
        <v>1661</v>
      </c>
      <c r="M460" s="9" t="s">
        <v>1662</v>
      </c>
      <c r="N460" s="12">
        <v>210763000</v>
      </c>
      <c r="O460" s="9" t="s">
        <v>1585</v>
      </c>
    </row>
    <row r="461" spans="1:15" x14ac:dyDescent="0.25">
      <c r="A461" s="9" t="s">
        <v>1172</v>
      </c>
      <c r="B461" s="10">
        <v>44561</v>
      </c>
      <c r="C461" s="11">
        <v>1</v>
      </c>
      <c r="D461" s="9" t="s">
        <v>1173</v>
      </c>
      <c r="E461" s="11">
        <v>24430</v>
      </c>
      <c r="F461" s="9" t="s">
        <v>1660</v>
      </c>
      <c r="G461" s="9" t="s">
        <v>1581</v>
      </c>
      <c r="H461" s="9" t="s">
        <v>1582</v>
      </c>
      <c r="I461" s="9" t="s">
        <v>1583</v>
      </c>
      <c r="J461" s="10">
        <v>44197</v>
      </c>
      <c r="K461" s="10">
        <v>44561</v>
      </c>
      <c r="L461" s="9" t="s">
        <v>1661</v>
      </c>
      <c r="M461" s="9" t="s">
        <v>1662</v>
      </c>
      <c r="N461" s="12">
        <v>131137000</v>
      </c>
      <c r="O461" s="9" t="s">
        <v>1585</v>
      </c>
    </row>
    <row r="462" spans="1:15" x14ac:dyDescent="0.25">
      <c r="A462" s="9" t="s">
        <v>1174</v>
      </c>
      <c r="B462" s="10">
        <v>44561</v>
      </c>
      <c r="C462" s="11">
        <v>1</v>
      </c>
      <c r="D462" s="9" t="s">
        <v>1175</v>
      </c>
      <c r="E462" s="11">
        <v>24686</v>
      </c>
      <c r="F462" s="9" t="s">
        <v>1660</v>
      </c>
      <c r="G462" s="9" t="s">
        <v>1581</v>
      </c>
      <c r="H462" s="9" t="s">
        <v>1588</v>
      </c>
      <c r="I462" s="9" t="s">
        <v>1583</v>
      </c>
      <c r="J462" s="10">
        <v>44197</v>
      </c>
      <c r="K462" s="10">
        <v>44561</v>
      </c>
      <c r="L462" s="9" t="s">
        <v>1661</v>
      </c>
      <c r="M462" s="9" t="s">
        <v>1662</v>
      </c>
      <c r="N462" s="12">
        <v>1084020000</v>
      </c>
      <c r="O462" s="9" t="s">
        <v>1585</v>
      </c>
    </row>
    <row r="463" spans="1:15" x14ac:dyDescent="0.25">
      <c r="A463" s="9" t="s">
        <v>1176</v>
      </c>
      <c r="B463" s="10">
        <v>44561</v>
      </c>
      <c r="C463" s="11">
        <v>1</v>
      </c>
      <c r="D463" s="9" t="s">
        <v>1177</v>
      </c>
      <c r="E463" s="11">
        <v>13781</v>
      </c>
      <c r="F463" s="9" t="s">
        <v>1660</v>
      </c>
      <c r="G463" s="9" t="s">
        <v>1581</v>
      </c>
      <c r="H463" s="9" t="s">
        <v>1582</v>
      </c>
      <c r="I463" s="9" t="s">
        <v>1583</v>
      </c>
      <c r="J463" s="10">
        <v>44197</v>
      </c>
      <c r="K463" s="10">
        <v>44561</v>
      </c>
      <c r="L463" s="9" t="s">
        <v>1661</v>
      </c>
      <c r="M463" s="9" t="s">
        <v>1662</v>
      </c>
      <c r="N463" s="12">
        <v>34461000</v>
      </c>
      <c r="O463" s="9" t="s">
        <v>1585</v>
      </c>
    </row>
    <row r="464" spans="1:15" x14ac:dyDescent="0.25">
      <c r="A464" s="9" t="s">
        <v>1178</v>
      </c>
      <c r="B464" s="10">
        <v>44561</v>
      </c>
      <c r="C464" s="11">
        <v>1</v>
      </c>
      <c r="D464" s="9" t="s">
        <v>1179</v>
      </c>
      <c r="E464" s="11">
        <v>24899</v>
      </c>
      <c r="F464" s="9" t="s">
        <v>1660</v>
      </c>
      <c r="G464" s="9" t="s">
        <v>1581</v>
      </c>
      <c r="H464" s="9" t="s">
        <v>1582</v>
      </c>
      <c r="I464" s="9" t="s">
        <v>1583</v>
      </c>
      <c r="J464" s="10">
        <v>44197</v>
      </c>
      <c r="K464" s="10">
        <v>44561</v>
      </c>
      <c r="L464" s="9" t="s">
        <v>1661</v>
      </c>
      <c r="M464" s="9" t="s">
        <v>1662</v>
      </c>
      <c r="N464" s="12">
        <v>0</v>
      </c>
      <c r="O464" s="9" t="s">
        <v>1585</v>
      </c>
    </row>
    <row r="465" spans="1:15" x14ac:dyDescent="0.25">
      <c r="A465" s="9" t="s">
        <v>1180</v>
      </c>
      <c r="B465" s="10">
        <v>44561</v>
      </c>
      <c r="C465" s="11">
        <v>1</v>
      </c>
      <c r="D465" s="9" t="s">
        <v>1181</v>
      </c>
      <c r="E465" s="11">
        <v>22985</v>
      </c>
      <c r="F465" s="9" t="s">
        <v>1660</v>
      </c>
      <c r="G465" s="9" t="s">
        <v>1581</v>
      </c>
      <c r="H465" s="9" t="s">
        <v>1582</v>
      </c>
      <c r="I465" s="9" t="s">
        <v>1583</v>
      </c>
      <c r="J465" s="10">
        <v>44197</v>
      </c>
      <c r="K465" s="10">
        <v>44561</v>
      </c>
      <c r="L465" s="9" t="s">
        <v>1661</v>
      </c>
      <c r="M465" s="9" t="s">
        <v>1662</v>
      </c>
      <c r="N465" s="12">
        <v>35964000</v>
      </c>
      <c r="O465" s="9" t="s">
        <v>1585</v>
      </c>
    </row>
    <row r="466" spans="1:15" x14ac:dyDescent="0.25">
      <c r="A466" s="9" t="s">
        <v>1182</v>
      </c>
      <c r="B466" s="10">
        <v>44561</v>
      </c>
      <c r="C466" s="11">
        <v>1</v>
      </c>
      <c r="D466" s="9" t="s">
        <v>1183</v>
      </c>
      <c r="E466" s="11">
        <v>21121</v>
      </c>
      <c r="F466" s="9" t="s">
        <v>1660</v>
      </c>
      <c r="G466" s="9" t="s">
        <v>1581</v>
      </c>
      <c r="H466" s="9" t="s">
        <v>1582</v>
      </c>
      <c r="I466" s="9" t="s">
        <v>1583</v>
      </c>
      <c r="J466" s="10">
        <v>44197</v>
      </c>
      <c r="K466" s="10">
        <v>44561</v>
      </c>
      <c r="L466" s="9" t="s">
        <v>1661</v>
      </c>
      <c r="M466" s="9" t="s">
        <v>1662</v>
      </c>
      <c r="N466" s="12">
        <v>332546000</v>
      </c>
      <c r="O466" s="9" t="s">
        <v>1585</v>
      </c>
    </row>
    <row r="467" spans="1:15" x14ac:dyDescent="0.25">
      <c r="A467" s="9" t="s">
        <v>1184</v>
      </c>
      <c r="B467" s="10">
        <v>44561</v>
      </c>
      <c r="C467" s="11">
        <v>1</v>
      </c>
      <c r="D467" s="9" t="s">
        <v>1185</v>
      </c>
      <c r="E467" s="11">
        <v>26956</v>
      </c>
      <c r="F467" s="9" t="s">
        <v>1660</v>
      </c>
      <c r="G467" s="9" t="s">
        <v>1581</v>
      </c>
      <c r="H467" s="9" t="s">
        <v>1582</v>
      </c>
      <c r="I467" s="9" t="s">
        <v>1583</v>
      </c>
      <c r="J467" s="10">
        <v>44197</v>
      </c>
      <c r="K467" s="10">
        <v>44561</v>
      </c>
      <c r="L467" s="9" t="s">
        <v>1661</v>
      </c>
      <c r="M467" s="9" t="s">
        <v>1662</v>
      </c>
      <c r="N467" s="12">
        <v>-6158000</v>
      </c>
      <c r="O467" s="9" t="s">
        <v>1585</v>
      </c>
    </row>
    <row r="468" spans="1:15" x14ac:dyDescent="0.25">
      <c r="A468" s="9" t="s">
        <v>1186</v>
      </c>
      <c r="B468" s="10">
        <v>44561</v>
      </c>
      <c r="C468" s="11">
        <v>2</v>
      </c>
      <c r="D468" s="9" t="s">
        <v>1187</v>
      </c>
      <c r="E468" s="11">
        <v>25844</v>
      </c>
      <c r="F468" s="9" t="s">
        <v>1660</v>
      </c>
      <c r="G468" s="9" t="s">
        <v>1581</v>
      </c>
      <c r="H468" s="9" t="s">
        <v>1582</v>
      </c>
      <c r="I468" s="9" t="s">
        <v>1583</v>
      </c>
      <c r="J468" s="10">
        <v>44197</v>
      </c>
      <c r="K468" s="10">
        <v>44561</v>
      </c>
      <c r="L468" s="9" t="s">
        <v>1661</v>
      </c>
      <c r="M468" s="9" t="s">
        <v>1662</v>
      </c>
      <c r="N468" s="12">
        <v>152056000</v>
      </c>
      <c r="O468" s="9" t="s">
        <v>1585</v>
      </c>
    </row>
    <row r="469" spans="1:15" x14ac:dyDescent="0.25">
      <c r="A469" s="9" t="s">
        <v>1188</v>
      </c>
      <c r="B469" s="10">
        <v>44561</v>
      </c>
      <c r="C469" s="11">
        <v>1</v>
      </c>
      <c r="D469" s="9" t="s">
        <v>1189</v>
      </c>
      <c r="E469" s="11">
        <v>24511</v>
      </c>
      <c r="F469" s="9" t="s">
        <v>1660</v>
      </c>
      <c r="G469" s="9" t="s">
        <v>1581</v>
      </c>
      <c r="H469" s="9" t="s">
        <v>1582</v>
      </c>
      <c r="I469" s="9" t="s">
        <v>1583</v>
      </c>
      <c r="J469" s="10">
        <v>44197</v>
      </c>
      <c r="K469" s="10">
        <v>44561</v>
      </c>
      <c r="L469" s="9" t="s">
        <v>1661</v>
      </c>
      <c r="M469" s="9" t="s">
        <v>1662</v>
      </c>
      <c r="N469" s="12">
        <v>0</v>
      </c>
      <c r="O469" s="9" t="s">
        <v>1585</v>
      </c>
    </row>
    <row r="470" spans="1:15" x14ac:dyDescent="0.25">
      <c r="A470" s="9" t="s">
        <v>1190</v>
      </c>
      <c r="B470" s="10">
        <v>44561</v>
      </c>
      <c r="C470" s="11">
        <v>1</v>
      </c>
      <c r="D470" s="9" t="s">
        <v>1191</v>
      </c>
      <c r="E470" s="11">
        <v>22616</v>
      </c>
      <c r="F470" s="9" t="s">
        <v>1660</v>
      </c>
      <c r="G470" s="9" t="s">
        <v>1581</v>
      </c>
      <c r="H470" s="9" t="s">
        <v>1582</v>
      </c>
      <c r="I470" s="9" t="s">
        <v>1583</v>
      </c>
      <c r="J470" s="10">
        <v>44197</v>
      </c>
      <c r="K470" s="10">
        <v>44561</v>
      </c>
      <c r="L470" s="9" t="s">
        <v>1663</v>
      </c>
      <c r="M470" s="9" t="s">
        <v>1662</v>
      </c>
      <c r="N470" s="12">
        <v>6294477000</v>
      </c>
      <c r="O470" s="9" t="s">
        <v>1585</v>
      </c>
    </row>
    <row r="471" spans="1:15" x14ac:dyDescent="0.25">
      <c r="A471" s="9" t="s">
        <v>1192</v>
      </c>
      <c r="B471" s="10">
        <v>44561</v>
      </c>
      <c r="C471" s="11">
        <v>1</v>
      </c>
      <c r="D471" s="9" t="s">
        <v>1193</v>
      </c>
      <c r="E471" s="11">
        <v>24520</v>
      </c>
      <c r="F471" s="9" t="s">
        <v>1660</v>
      </c>
      <c r="G471" s="9" t="s">
        <v>1581</v>
      </c>
      <c r="H471" s="9" t="s">
        <v>1582</v>
      </c>
      <c r="I471" s="9" t="s">
        <v>1583</v>
      </c>
      <c r="J471" s="10">
        <v>44197</v>
      </c>
      <c r="K471" s="10">
        <v>44561</v>
      </c>
      <c r="L471" s="9" t="s">
        <v>1661</v>
      </c>
      <c r="M471" s="9" t="s">
        <v>1662</v>
      </c>
      <c r="N471" s="12">
        <v>0</v>
      </c>
      <c r="O471" s="9" t="s">
        <v>1585</v>
      </c>
    </row>
    <row r="472" spans="1:15" x14ac:dyDescent="0.25">
      <c r="A472" s="9" t="s">
        <v>1194</v>
      </c>
      <c r="B472" s="10">
        <v>44561</v>
      </c>
      <c r="C472" s="11">
        <v>1</v>
      </c>
      <c r="D472" s="9" t="s">
        <v>222</v>
      </c>
      <c r="E472" s="11">
        <v>13366</v>
      </c>
      <c r="F472" s="9" t="s">
        <v>1660</v>
      </c>
      <c r="G472" s="9" t="s">
        <v>1581</v>
      </c>
      <c r="H472" s="9" t="s">
        <v>1588</v>
      </c>
      <c r="I472" s="9" t="s">
        <v>1583</v>
      </c>
      <c r="J472" s="10">
        <v>44197</v>
      </c>
      <c r="K472" s="10">
        <v>44561</v>
      </c>
      <c r="L472" s="9" t="s">
        <v>1661</v>
      </c>
      <c r="M472" s="9" t="s">
        <v>1662</v>
      </c>
      <c r="N472" s="12">
        <v>8022131000</v>
      </c>
      <c r="O472" s="9" t="s">
        <v>1585</v>
      </c>
    </row>
    <row r="473" spans="1:15" x14ac:dyDescent="0.25">
      <c r="A473" s="9" t="s">
        <v>1195</v>
      </c>
      <c r="B473" s="10">
        <v>44561</v>
      </c>
      <c r="C473" s="11">
        <v>1</v>
      </c>
      <c r="D473" s="9" t="s">
        <v>1196</v>
      </c>
      <c r="E473" s="11">
        <v>25216</v>
      </c>
      <c r="F473" s="9" t="s">
        <v>1660</v>
      </c>
      <c r="G473" s="9" t="s">
        <v>1581</v>
      </c>
      <c r="H473" s="9" t="s">
        <v>1582</v>
      </c>
      <c r="I473" s="9" t="s">
        <v>1583</v>
      </c>
      <c r="J473" s="10">
        <v>44197</v>
      </c>
      <c r="K473" s="10">
        <v>44561</v>
      </c>
      <c r="L473" s="9" t="s">
        <v>1661</v>
      </c>
      <c r="M473" s="9" t="s">
        <v>1662</v>
      </c>
      <c r="N473" s="12">
        <v>0</v>
      </c>
      <c r="O473" s="9" t="s">
        <v>1585</v>
      </c>
    </row>
    <row r="474" spans="1:15" x14ac:dyDescent="0.25">
      <c r="A474" s="9" t="s">
        <v>1197</v>
      </c>
      <c r="B474" s="10">
        <v>44561</v>
      </c>
      <c r="C474" s="11">
        <v>2</v>
      </c>
      <c r="D474" s="9" t="s">
        <v>1198</v>
      </c>
      <c r="E474" s="11">
        <v>25755</v>
      </c>
      <c r="F474" s="9" t="s">
        <v>1660</v>
      </c>
      <c r="G474" s="9" t="s">
        <v>1581</v>
      </c>
      <c r="H474" s="9" t="s">
        <v>1582</v>
      </c>
      <c r="I474" s="9" t="s">
        <v>1583</v>
      </c>
      <c r="J474" s="10">
        <v>44197</v>
      </c>
      <c r="K474" s="10">
        <v>44561</v>
      </c>
      <c r="L474" s="9" t="s">
        <v>1663</v>
      </c>
      <c r="M474" s="9" t="s">
        <v>1662</v>
      </c>
      <c r="N474" s="12">
        <v>156622000</v>
      </c>
      <c r="O474" s="9" t="s">
        <v>1585</v>
      </c>
    </row>
    <row r="475" spans="1:15" x14ac:dyDescent="0.25">
      <c r="A475" s="9" t="s">
        <v>1199</v>
      </c>
      <c r="B475" s="10">
        <v>44561</v>
      </c>
      <c r="C475" s="11">
        <v>1</v>
      </c>
      <c r="D475" s="9" t="s">
        <v>1200</v>
      </c>
      <c r="E475" s="11">
        <v>24597</v>
      </c>
      <c r="F475" s="9" t="s">
        <v>1660</v>
      </c>
      <c r="G475" s="9" t="s">
        <v>1581</v>
      </c>
      <c r="H475" s="9" t="s">
        <v>1582</v>
      </c>
      <c r="I475" s="9" t="s">
        <v>1583</v>
      </c>
      <c r="J475" s="10">
        <v>44197</v>
      </c>
      <c r="K475" s="10">
        <v>44561</v>
      </c>
      <c r="L475" s="9" t="s">
        <v>1661</v>
      </c>
      <c r="M475" s="9" t="s">
        <v>1662</v>
      </c>
      <c r="N475" s="12">
        <v>45258000</v>
      </c>
      <c r="O475" s="9" t="s">
        <v>1585</v>
      </c>
    </row>
    <row r="476" spans="1:15" x14ac:dyDescent="0.25">
      <c r="A476" s="9" t="s">
        <v>1201</v>
      </c>
      <c r="B476" s="10">
        <v>44561</v>
      </c>
      <c r="C476" s="11">
        <v>1</v>
      </c>
      <c r="D476" s="9" t="s">
        <v>1202</v>
      </c>
      <c r="E476" s="11">
        <v>24643</v>
      </c>
      <c r="F476" s="9" t="s">
        <v>1660</v>
      </c>
      <c r="G476" s="9" t="s">
        <v>1581</v>
      </c>
      <c r="H476" s="9" t="s">
        <v>1588</v>
      </c>
      <c r="I476" s="9" t="s">
        <v>1583</v>
      </c>
      <c r="J476" s="10">
        <v>44197</v>
      </c>
      <c r="K476" s="10">
        <v>44561</v>
      </c>
      <c r="L476" s="9" t="s">
        <v>1661</v>
      </c>
      <c r="M476" s="9" t="s">
        <v>1662</v>
      </c>
      <c r="N476" s="12">
        <v>302000</v>
      </c>
      <c r="O476" s="9" t="s">
        <v>1585</v>
      </c>
    </row>
    <row r="477" spans="1:15" x14ac:dyDescent="0.25">
      <c r="A477" s="9" t="s">
        <v>1203</v>
      </c>
      <c r="B477" s="10">
        <v>44561</v>
      </c>
      <c r="C477" s="11">
        <v>1</v>
      </c>
      <c r="D477" s="9" t="s">
        <v>1204</v>
      </c>
      <c r="E477" s="11">
        <v>25461</v>
      </c>
      <c r="F477" s="9" t="s">
        <v>1660</v>
      </c>
      <c r="G477" s="9" t="s">
        <v>1581</v>
      </c>
      <c r="H477" s="9" t="s">
        <v>1582</v>
      </c>
      <c r="I477" s="9" t="s">
        <v>1583</v>
      </c>
      <c r="J477" s="10">
        <v>44197</v>
      </c>
      <c r="K477" s="10">
        <v>44561</v>
      </c>
      <c r="L477" s="9" t="s">
        <v>1661</v>
      </c>
      <c r="M477" s="9" t="s">
        <v>1662</v>
      </c>
      <c r="N477" s="12">
        <v>-84809000</v>
      </c>
      <c r="O477" s="9" t="s">
        <v>1585</v>
      </c>
    </row>
    <row r="478" spans="1:15" x14ac:dyDescent="0.25">
      <c r="A478" s="9" t="s">
        <v>1205</v>
      </c>
      <c r="B478" s="10">
        <v>44561</v>
      </c>
      <c r="C478" s="11">
        <v>1</v>
      </c>
      <c r="D478" s="9" t="s">
        <v>1206</v>
      </c>
      <c r="E478" s="11">
        <v>25810</v>
      </c>
      <c r="F478" s="9" t="s">
        <v>1660</v>
      </c>
      <c r="G478" s="9" t="s">
        <v>1581</v>
      </c>
      <c r="H478" s="9" t="s">
        <v>1582</v>
      </c>
      <c r="I478" s="9" t="s">
        <v>1583</v>
      </c>
      <c r="J478" s="10">
        <v>44197</v>
      </c>
      <c r="K478" s="10">
        <v>44561</v>
      </c>
      <c r="L478" s="9" t="s">
        <v>1661</v>
      </c>
      <c r="M478" s="9" t="s">
        <v>1662</v>
      </c>
      <c r="N478" s="12">
        <v>-64184000</v>
      </c>
      <c r="O478" s="9" t="s">
        <v>1585</v>
      </c>
    </row>
    <row r="479" spans="1:15" x14ac:dyDescent="0.25">
      <c r="A479" s="9" t="s">
        <v>1207</v>
      </c>
      <c r="B479" s="10">
        <v>44561</v>
      </c>
      <c r="C479" s="11">
        <v>1</v>
      </c>
      <c r="D479" s="9" t="s">
        <v>1208</v>
      </c>
      <c r="E479" s="11">
        <v>26409</v>
      </c>
      <c r="F479" s="9" t="s">
        <v>1660</v>
      </c>
      <c r="G479" s="9" t="s">
        <v>1581</v>
      </c>
      <c r="H479" s="9" t="s">
        <v>1582</v>
      </c>
      <c r="I479" s="9" t="s">
        <v>1583</v>
      </c>
      <c r="J479" s="10">
        <v>44197</v>
      </c>
      <c r="K479" s="10">
        <v>44561</v>
      </c>
      <c r="L479" s="9" t="s">
        <v>1661</v>
      </c>
      <c r="M479" s="9" t="s">
        <v>1662</v>
      </c>
      <c r="N479" s="12">
        <v>51672000</v>
      </c>
      <c r="O479" s="9" t="s">
        <v>1585</v>
      </c>
    </row>
    <row r="480" spans="1:15" x14ac:dyDescent="0.25">
      <c r="A480" s="9" t="s">
        <v>1209</v>
      </c>
      <c r="B480" s="10">
        <v>44561</v>
      </c>
      <c r="C480" s="11">
        <v>1</v>
      </c>
      <c r="D480" s="9" t="s">
        <v>1210</v>
      </c>
      <c r="E480" s="11">
        <v>24732</v>
      </c>
      <c r="F480" s="9" t="s">
        <v>1660</v>
      </c>
      <c r="G480" s="9" t="s">
        <v>1581</v>
      </c>
      <c r="H480" s="9" t="s">
        <v>1588</v>
      </c>
      <c r="I480" s="9" t="s">
        <v>1583</v>
      </c>
      <c r="J480" s="10">
        <v>44197</v>
      </c>
      <c r="K480" s="10">
        <v>44561</v>
      </c>
      <c r="L480" s="9" t="s">
        <v>1661</v>
      </c>
      <c r="M480" s="9" t="s">
        <v>1662</v>
      </c>
      <c r="N480" s="12">
        <v>-89915000</v>
      </c>
      <c r="O480" s="9" t="s">
        <v>1585</v>
      </c>
    </row>
    <row r="481" spans="1:15" x14ac:dyDescent="0.25">
      <c r="A481" s="9" t="s">
        <v>1211</v>
      </c>
      <c r="B481" s="10">
        <v>44561</v>
      </c>
      <c r="C481" s="11">
        <v>1</v>
      </c>
      <c r="D481" s="9" t="s">
        <v>1212</v>
      </c>
      <c r="E481" s="11">
        <v>25356</v>
      </c>
      <c r="F481" s="9" t="s">
        <v>1660</v>
      </c>
      <c r="G481" s="9" t="s">
        <v>1581</v>
      </c>
      <c r="H481" s="9" t="s">
        <v>1582</v>
      </c>
      <c r="I481" s="9" t="s">
        <v>1583</v>
      </c>
      <c r="J481" s="10">
        <v>44197</v>
      </c>
      <c r="K481" s="10">
        <v>44561</v>
      </c>
      <c r="L481" s="9" t="s">
        <v>1661</v>
      </c>
      <c r="M481" s="9" t="s">
        <v>1662</v>
      </c>
      <c r="N481" s="12">
        <v>177468000</v>
      </c>
      <c r="O481" s="9" t="s">
        <v>1585</v>
      </c>
    </row>
    <row r="482" spans="1:15" x14ac:dyDescent="0.25">
      <c r="A482" s="9" t="s">
        <v>1213</v>
      </c>
      <c r="B482" s="10">
        <v>44561</v>
      </c>
      <c r="C482" s="11">
        <v>1</v>
      </c>
      <c r="D482" s="9" t="s">
        <v>1214</v>
      </c>
      <c r="E482" s="11">
        <v>24724</v>
      </c>
      <c r="F482" s="9" t="s">
        <v>1660</v>
      </c>
      <c r="G482" s="9" t="s">
        <v>1581</v>
      </c>
      <c r="H482" s="9" t="s">
        <v>1588</v>
      </c>
      <c r="I482" s="9" t="s">
        <v>1583</v>
      </c>
      <c r="J482" s="10">
        <v>44197</v>
      </c>
      <c r="K482" s="10">
        <v>44561</v>
      </c>
      <c r="L482" s="9" t="s">
        <v>1661</v>
      </c>
      <c r="M482" s="9" t="s">
        <v>1662</v>
      </c>
      <c r="N482" s="12">
        <v>83206000</v>
      </c>
      <c r="O482" s="9" t="s">
        <v>1585</v>
      </c>
    </row>
    <row r="483" spans="1:15" x14ac:dyDescent="0.25">
      <c r="A483" s="9" t="s">
        <v>1215</v>
      </c>
      <c r="B483" s="10">
        <v>44561</v>
      </c>
      <c r="C483" s="11">
        <v>1</v>
      </c>
      <c r="D483" s="9" t="s">
        <v>388</v>
      </c>
      <c r="E483" s="11">
        <v>21202</v>
      </c>
      <c r="F483" s="9" t="s">
        <v>1660</v>
      </c>
      <c r="G483" s="9" t="s">
        <v>1581</v>
      </c>
      <c r="H483" s="9" t="s">
        <v>1582</v>
      </c>
      <c r="I483" s="9" t="s">
        <v>1583</v>
      </c>
      <c r="J483" s="10">
        <v>44197</v>
      </c>
      <c r="K483" s="10">
        <v>44561</v>
      </c>
      <c r="L483" s="9" t="s">
        <v>1661</v>
      </c>
      <c r="M483" s="9" t="s">
        <v>1662</v>
      </c>
      <c r="N483" s="12">
        <v>151895000</v>
      </c>
      <c r="O483" s="9" t="s">
        <v>1585</v>
      </c>
    </row>
    <row r="484" spans="1:15" x14ac:dyDescent="0.25">
      <c r="A484" s="9" t="s">
        <v>1216</v>
      </c>
      <c r="B484" s="10">
        <v>44561</v>
      </c>
      <c r="C484" s="11">
        <v>1</v>
      </c>
      <c r="D484" s="9" t="s">
        <v>1217</v>
      </c>
      <c r="E484" s="11">
        <v>25020</v>
      </c>
      <c r="F484" s="9" t="s">
        <v>1660</v>
      </c>
      <c r="G484" s="9" t="s">
        <v>1581</v>
      </c>
      <c r="H484" s="9" t="s">
        <v>1582</v>
      </c>
      <c r="I484" s="9" t="s">
        <v>1583</v>
      </c>
      <c r="J484" s="10">
        <v>44197</v>
      </c>
      <c r="K484" s="10">
        <v>44561</v>
      </c>
      <c r="L484" s="9" t="s">
        <v>1661</v>
      </c>
      <c r="M484" s="9" t="s">
        <v>1662</v>
      </c>
      <c r="N484" s="12">
        <v>0</v>
      </c>
      <c r="O484" s="9" t="s">
        <v>1585</v>
      </c>
    </row>
    <row r="485" spans="1:15" x14ac:dyDescent="0.25">
      <c r="A485" s="9" t="s">
        <v>1218</v>
      </c>
      <c r="B485" s="10">
        <v>44561</v>
      </c>
      <c r="C485" s="11">
        <v>1</v>
      </c>
      <c r="D485" s="9" t="s">
        <v>1219</v>
      </c>
      <c r="E485" s="11">
        <v>24783</v>
      </c>
      <c r="F485" s="9" t="s">
        <v>1660</v>
      </c>
      <c r="G485" s="9" t="s">
        <v>1581</v>
      </c>
      <c r="H485" s="9" t="s">
        <v>1582</v>
      </c>
      <c r="I485" s="9" t="s">
        <v>1583</v>
      </c>
      <c r="J485" s="10">
        <v>44197</v>
      </c>
      <c r="K485" s="10">
        <v>44561</v>
      </c>
      <c r="L485" s="9" t="s">
        <v>1661</v>
      </c>
      <c r="M485" s="9" t="s">
        <v>1662</v>
      </c>
      <c r="N485" s="12">
        <v>1047960000</v>
      </c>
      <c r="O485" s="9" t="s">
        <v>1585</v>
      </c>
    </row>
    <row r="486" spans="1:15" x14ac:dyDescent="0.25">
      <c r="A486" s="9" t="s">
        <v>1220</v>
      </c>
      <c r="B486" s="10">
        <v>44561</v>
      </c>
      <c r="C486" s="11">
        <v>1</v>
      </c>
      <c r="D486" s="9" t="s">
        <v>307</v>
      </c>
      <c r="E486" s="11">
        <v>9512</v>
      </c>
      <c r="F486" s="9" t="s">
        <v>1660</v>
      </c>
      <c r="G486" s="9" t="s">
        <v>1581</v>
      </c>
      <c r="H486" s="9" t="s">
        <v>1582</v>
      </c>
      <c r="I486" s="9" t="s">
        <v>1583</v>
      </c>
      <c r="J486" s="10">
        <v>44197</v>
      </c>
      <c r="K486" s="10">
        <v>44561</v>
      </c>
      <c r="L486" s="9" t="s">
        <v>1661</v>
      </c>
      <c r="M486" s="9" t="s">
        <v>1662</v>
      </c>
      <c r="N486" s="12">
        <v>106668000000</v>
      </c>
      <c r="O486" s="9" t="s">
        <v>1585</v>
      </c>
    </row>
    <row r="487" spans="1:15" x14ac:dyDescent="0.25">
      <c r="A487" s="9" t="s">
        <v>1221</v>
      </c>
      <c r="B487" s="10">
        <v>44561</v>
      </c>
      <c r="C487" s="11">
        <v>1</v>
      </c>
      <c r="D487" s="9" t="s">
        <v>244</v>
      </c>
      <c r="E487" s="11">
        <v>7811</v>
      </c>
      <c r="F487" s="9" t="s">
        <v>1660</v>
      </c>
      <c r="G487" s="9" t="s">
        <v>1581</v>
      </c>
      <c r="H487" s="9" t="s">
        <v>1582</v>
      </c>
      <c r="I487" s="9" t="s">
        <v>1583</v>
      </c>
      <c r="J487" s="10">
        <v>44197</v>
      </c>
      <c r="K487" s="10">
        <v>44561</v>
      </c>
      <c r="L487" s="9" t="s">
        <v>1661</v>
      </c>
      <c r="M487" s="9" t="s">
        <v>1662</v>
      </c>
      <c r="N487" s="12">
        <v>-188918000</v>
      </c>
      <c r="O487" s="9" t="s">
        <v>1585</v>
      </c>
    </row>
    <row r="488" spans="1:15" x14ac:dyDescent="0.25">
      <c r="A488" s="9" t="s">
        <v>1222</v>
      </c>
      <c r="B488" s="10">
        <v>44561</v>
      </c>
      <c r="C488" s="11">
        <v>1</v>
      </c>
      <c r="D488" s="9" t="s">
        <v>1223</v>
      </c>
      <c r="E488" s="11">
        <v>8540</v>
      </c>
      <c r="F488" s="9" t="s">
        <v>1660</v>
      </c>
      <c r="G488" s="9" t="s">
        <v>1581</v>
      </c>
      <c r="H488" s="9" t="s">
        <v>1582</v>
      </c>
      <c r="I488" s="9" t="s">
        <v>1583</v>
      </c>
      <c r="J488" s="10">
        <v>44197</v>
      </c>
      <c r="K488" s="10">
        <v>44561</v>
      </c>
      <c r="L488" s="9" t="s">
        <v>1663</v>
      </c>
      <c r="M488" s="9" t="s">
        <v>1662</v>
      </c>
      <c r="N488" s="12">
        <v>13210000</v>
      </c>
      <c r="O488" s="9" t="s">
        <v>1585</v>
      </c>
    </row>
    <row r="489" spans="1:15" x14ac:dyDescent="0.25">
      <c r="A489" s="9" t="s">
        <v>1224</v>
      </c>
      <c r="B489" s="10">
        <v>44561</v>
      </c>
      <c r="C489" s="11">
        <v>1</v>
      </c>
      <c r="D489" s="9" t="s">
        <v>1225</v>
      </c>
      <c r="E489" s="11">
        <v>6505</v>
      </c>
      <c r="F489" s="9" t="s">
        <v>1660</v>
      </c>
      <c r="G489" s="9" t="s">
        <v>1581</v>
      </c>
      <c r="H489" s="9" t="s">
        <v>1582</v>
      </c>
      <c r="I489" s="9" t="s">
        <v>1583</v>
      </c>
      <c r="J489" s="10">
        <v>44197</v>
      </c>
      <c r="K489" s="10">
        <v>44561</v>
      </c>
      <c r="L489" s="9" t="s">
        <v>1661</v>
      </c>
      <c r="M489" s="9" t="s">
        <v>1662</v>
      </c>
      <c r="N489" s="12">
        <v>-297000000</v>
      </c>
      <c r="O489" s="9" t="s">
        <v>1585</v>
      </c>
    </row>
    <row r="490" spans="1:15" x14ac:dyDescent="0.25">
      <c r="A490" s="9" t="s">
        <v>1226</v>
      </c>
      <c r="B490" s="10">
        <v>44561</v>
      </c>
      <c r="C490" s="11">
        <v>1</v>
      </c>
      <c r="D490" s="9" t="s">
        <v>138</v>
      </c>
      <c r="E490" s="11">
        <v>4030</v>
      </c>
      <c r="F490" s="9" t="s">
        <v>1660</v>
      </c>
      <c r="G490" s="9" t="s">
        <v>1581</v>
      </c>
      <c r="H490" s="9" t="s">
        <v>1582</v>
      </c>
      <c r="I490" s="9" t="s">
        <v>1583</v>
      </c>
      <c r="J490" s="10">
        <v>44197</v>
      </c>
      <c r="K490" s="10">
        <v>44561</v>
      </c>
      <c r="L490" s="9" t="s">
        <v>1661</v>
      </c>
      <c r="M490" s="9" t="s">
        <v>1662</v>
      </c>
      <c r="N490" s="12">
        <v>12258628000</v>
      </c>
      <c r="O490" s="9" t="s">
        <v>1585</v>
      </c>
    </row>
    <row r="491" spans="1:15" x14ac:dyDescent="0.25">
      <c r="A491" s="9" t="s">
        <v>1227</v>
      </c>
      <c r="B491" s="10">
        <v>44561</v>
      </c>
      <c r="C491" s="11">
        <v>1</v>
      </c>
      <c r="D491" s="9" t="s">
        <v>65</v>
      </c>
      <c r="E491" s="11">
        <v>3050</v>
      </c>
      <c r="F491" s="9" t="s">
        <v>1660</v>
      </c>
      <c r="G491" s="9" t="s">
        <v>1581</v>
      </c>
      <c r="H491" s="9" t="s">
        <v>1582</v>
      </c>
      <c r="I491" s="9" t="s">
        <v>1583</v>
      </c>
      <c r="J491" s="10">
        <v>44197</v>
      </c>
      <c r="K491" s="10">
        <v>44561</v>
      </c>
      <c r="L491" s="9" t="s">
        <v>1661</v>
      </c>
      <c r="M491" s="9" t="s">
        <v>1662</v>
      </c>
      <c r="N491" s="12">
        <v>83402000</v>
      </c>
      <c r="O491" s="9" t="s">
        <v>1585</v>
      </c>
    </row>
    <row r="492" spans="1:15" x14ac:dyDescent="0.25">
      <c r="A492" s="9" t="s">
        <v>1228</v>
      </c>
      <c r="B492" s="10">
        <v>44561</v>
      </c>
      <c r="C492" s="11">
        <v>1</v>
      </c>
      <c r="D492" s="9" t="s">
        <v>132</v>
      </c>
      <c r="E492" s="11">
        <v>3824</v>
      </c>
      <c r="F492" s="9" t="s">
        <v>1660</v>
      </c>
      <c r="G492" s="9" t="s">
        <v>1581</v>
      </c>
      <c r="H492" s="9" t="s">
        <v>1582</v>
      </c>
      <c r="I492" s="9" t="s">
        <v>1583</v>
      </c>
      <c r="J492" s="10">
        <v>44197</v>
      </c>
      <c r="K492" s="10">
        <v>44561</v>
      </c>
      <c r="L492" s="9" t="s">
        <v>1661</v>
      </c>
      <c r="M492" s="9" t="s">
        <v>1662</v>
      </c>
      <c r="N492" s="12">
        <v>1312746000</v>
      </c>
      <c r="O492" s="9" t="s">
        <v>1585</v>
      </c>
    </row>
    <row r="493" spans="1:15" x14ac:dyDescent="0.25">
      <c r="A493" s="9" t="s">
        <v>1229</v>
      </c>
      <c r="B493" s="10">
        <v>44561</v>
      </c>
      <c r="C493" s="11">
        <v>1</v>
      </c>
      <c r="D493" s="9" t="s">
        <v>1230</v>
      </c>
      <c r="E493" s="11">
        <v>8893</v>
      </c>
      <c r="F493" s="9" t="s">
        <v>1660</v>
      </c>
      <c r="G493" s="9" t="s">
        <v>1581</v>
      </c>
      <c r="H493" s="9" t="s">
        <v>1582</v>
      </c>
      <c r="I493" s="9" t="s">
        <v>1583</v>
      </c>
      <c r="J493" s="10">
        <v>44197</v>
      </c>
      <c r="K493" s="10">
        <v>44561</v>
      </c>
      <c r="L493" s="9" t="s">
        <v>1661</v>
      </c>
      <c r="M493" s="9" t="s">
        <v>1662</v>
      </c>
      <c r="N493" s="12">
        <v>591383000</v>
      </c>
      <c r="O493" s="9" t="s">
        <v>1585</v>
      </c>
    </row>
    <row r="494" spans="1:15" x14ac:dyDescent="0.25">
      <c r="A494" s="9" t="s">
        <v>1231</v>
      </c>
      <c r="B494" s="10">
        <v>44561</v>
      </c>
      <c r="C494" s="11">
        <v>1</v>
      </c>
      <c r="D494" s="9" t="s">
        <v>1232</v>
      </c>
      <c r="E494" s="11">
        <v>11207</v>
      </c>
      <c r="F494" s="9" t="s">
        <v>1660</v>
      </c>
      <c r="G494" s="9" t="s">
        <v>1581</v>
      </c>
      <c r="H494" s="9" t="s">
        <v>1582</v>
      </c>
      <c r="I494" s="9" t="s">
        <v>1583</v>
      </c>
      <c r="J494" s="10">
        <v>44197</v>
      </c>
      <c r="K494" s="10">
        <v>44561</v>
      </c>
      <c r="L494" s="9" t="s">
        <v>1661</v>
      </c>
      <c r="M494" s="9" t="s">
        <v>1662</v>
      </c>
      <c r="N494" s="12">
        <v>-634000</v>
      </c>
      <c r="O494" s="9" t="s">
        <v>1585</v>
      </c>
    </row>
    <row r="495" spans="1:15" x14ac:dyDescent="0.25">
      <c r="A495" s="9" t="s">
        <v>1233</v>
      </c>
      <c r="B495" s="10">
        <v>44561</v>
      </c>
      <c r="C495" s="11">
        <v>2</v>
      </c>
      <c r="D495" s="9" t="s">
        <v>384</v>
      </c>
      <c r="E495" s="11">
        <v>20028</v>
      </c>
      <c r="F495" s="9" t="s">
        <v>1660</v>
      </c>
      <c r="G495" s="9" t="s">
        <v>1581</v>
      </c>
      <c r="H495" s="9" t="s">
        <v>1582</v>
      </c>
      <c r="I495" s="9" t="s">
        <v>1583</v>
      </c>
      <c r="J495" s="10">
        <v>44197</v>
      </c>
      <c r="K495" s="10">
        <v>44561</v>
      </c>
      <c r="L495" s="9" t="s">
        <v>1661</v>
      </c>
      <c r="M495" s="9" t="s">
        <v>1662</v>
      </c>
      <c r="N495" s="12">
        <v>59687000</v>
      </c>
      <c r="O495" s="9" t="s">
        <v>1585</v>
      </c>
    </row>
    <row r="496" spans="1:15" x14ac:dyDescent="0.25">
      <c r="A496" s="9" t="s">
        <v>1234</v>
      </c>
      <c r="B496" s="10">
        <v>44561</v>
      </c>
      <c r="C496" s="11">
        <v>1</v>
      </c>
      <c r="D496" s="9" t="s">
        <v>1235</v>
      </c>
      <c r="E496" s="11">
        <v>26247</v>
      </c>
      <c r="F496" s="9" t="s">
        <v>1660</v>
      </c>
      <c r="G496" s="9" t="s">
        <v>1581</v>
      </c>
      <c r="H496" s="9" t="s">
        <v>1582</v>
      </c>
      <c r="I496" s="9" t="s">
        <v>1583</v>
      </c>
      <c r="J496" s="10">
        <v>44197</v>
      </c>
      <c r="K496" s="10">
        <v>44561</v>
      </c>
      <c r="L496" s="9" t="s">
        <v>1661</v>
      </c>
      <c r="M496" s="9" t="s">
        <v>1662</v>
      </c>
      <c r="N496" s="12">
        <v>215064000</v>
      </c>
      <c r="O496" s="9" t="s">
        <v>1585</v>
      </c>
    </row>
    <row r="497" spans="1:15" x14ac:dyDescent="0.25">
      <c r="A497" s="9" t="s">
        <v>1236</v>
      </c>
      <c r="B497" s="10">
        <v>44561</v>
      </c>
      <c r="C497" s="11">
        <v>1</v>
      </c>
      <c r="D497" s="9" t="s">
        <v>225</v>
      </c>
      <c r="E497" s="11">
        <v>6700</v>
      </c>
      <c r="F497" s="9" t="s">
        <v>1660</v>
      </c>
      <c r="G497" s="9" t="s">
        <v>1581</v>
      </c>
      <c r="H497" s="9" t="s">
        <v>1582</v>
      </c>
      <c r="I497" s="9" t="s">
        <v>1583</v>
      </c>
      <c r="J497" s="10">
        <v>44197</v>
      </c>
      <c r="K497" s="10">
        <v>44561</v>
      </c>
      <c r="L497" s="9" t="s">
        <v>1661</v>
      </c>
      <c r="M497" s="9" t="s">
        <v>1662</v>
      </c>
      <c r="N497" s="12">
        <v>-39939000</v>
      </c>
      <c r="O497" s="9" t="s">
        <v>1585</v>
      </c>
    </row>
    <row r="498" spans="1:15" x14ac:dyDescent="0.25">
      <c r="A498" s="9" t="s">
        <v>1237</v>
      </c>
      <c r="B498" s="10">
        <v>44561</v>
      </c>
      <c r="C498" s="11">
        <v>1</v>
      </c>
      <c r="D498" s="9" t="s">
        <v>393</v>
      </c>
      <c r="E498" s="11">
        <v>11070</v>
      </c>
      <c r="F498" s="9" t="s">
        <v>1660</v>
      </c>
      <c r="G498" s="9" t="s">
        <v>1581</v>
      </c>
      <c r="H498" s="9" t="s">
        <v>1582</v>
      </c>
      <c r="I498" s="9" t="s">
        <v>1583</v>
      </c>
      <c r="J498" s="10">
        <v>44197</v>
      </c>
      <c r="K498" s="10">
        <v>44561</v>
      </c>
      <c r="L498" s="9" t="s">
        <v>1661</v>
      </c>
      <c r="M498" s="9" t="s">
        <v>1662</v>
      </c>
      <c r="N498" s="12">
        <v>105731000</v>
      </c>
      <c r="O498" s="9" t="s">
        <v>1585</v>
      </c>
    </row>
    <row r="499" spans="1:15" x14ac:dyDescent="0.25">
      <c r="A499" s="9" t="s">
        <v>1238</v>
      </c>
      <c r="B499" s="10">
        <v>44561</v>
      </c>
      <c r="C499" s="11">
        <v>2</v>
      </c>
      <c r="D499" s="9" t="s">
        <v>378</v>
      </c>
      <c r="E499" s="11">
        <v>18465</v>
      </c>
      <c r="F499" s="9" t="s">
        <v>1660</v>
      </c>
      <c r="G499" s="9" t="s">
        <v>1581</v>
      </c>
      <c r="H499" s="9" t="s">
        <v>1582</v>
      </c>
      <c r="I499" s="9" t="s">
        <v>1583</v>
      </c>
      <c r="J499" s="10">
        <v>44197</v>
      </c>
      <c r="K499" s="10">
        <v>44561</v>
      </c>
      <c r="L499" s="9" t="s">
        <v>1661</v>
      </c>
      <c r="M499" s="9" t="s">
        <v>1662</v>
      </c>
      <c r="N499" s="12">
        <v>850463000</v>
      </c>
      <c r="O499" s="9" t="s">
        <v>1585</v>
      </c>
    </row>
    <row r="500" spans="1:15" x14ac:dyDescent="0.25">
      <c r="A500" s="9" t="s">
        <v>1239</v>
      </c>
      <c r="B500" s="10">
        <v>44561</v>
      </c>
      <c r="C500" s="11">
        <v>1</v>
      </c>
      <c r="D500" s="9" t="s">
        <v>119</v>
      </c>
      <c r="E500" s="11">
        <v>16373</v>
      </c>
      <c r="F500" s="9" t="s">
        <v>1660</v>
      </c>
      <c r="G500" s="9" t="s">
        <v>1581</v>
      </c>
      <c r="H500" s="9" t="s">
        <v>1582</v>
      </c>
      <c r="I500" s="9" t="s">
        <v>1583</v>
      </c>
      <c r="J500" s="10">
        <v>44197</v>
      </c>
      <c r="K500" s="10">
        <v>44561</v>
      </c>
      <c r="L500" s="9" t="s">
        <v>1661</v>
      </c>
      <c r="M500" s="9" t="s">
        <v>1662</v>
      </c>
      <c r="N500" s="12">
        <v>27136000</v>
      </c>
      <c r="O500" s="9" t="s">
        <v>1585</v>
      </c>
    </row>
    <row r="501" spans="1:15" x14ac:dyDescent="0.25">
      <c r="A501" s="9" t="s">
        <v>1240</v>
      </c>
      <c r="B501" s="10">
        <v>44561</v>
      </c>
      <c r="C501" s="11">
        <v>1</v>
      </c>
      <c r="D501" s="9" t="s">
        <v>1241</v>
      </c>
      <c r="E501" s="11">
        <v>24180</v>
      </c>
      <c r="F501" s="9" t="s">
        <v>1660</v>
      </c>
      <c r="G501" s="9" t="s">
        <v>1581</v>
      </c>
      <c r="H501" s="9" t="s">
        <v>1582</v>
      </c>
      <c r="I501" s="9" t="s">
        <v>1583</v>
      </c>
      <c r="J501" s="10">
        <v>44197</v>
      </c>
      <c r="K501" s="10">
        <v>44561</v>
      </c>
      <c r="L501" s="9" t="s">
        <v>1663</v>
      </c>
      <c r="M501" s="9" t="s">
        <v>1662</v>
      </c>
      <c r="N501" s="12">
        <v>-682701000</v>
      </c>
      <c r="O501" s="9" t="s">
        <v>1585</v>
      </c>
    </row>
    <row r="502" spans="1:15" x14ac:dyDescent="0.25">
      <c r="A502" s="9" t="s">
        <v>1242</v>
      </c>
      <c r="B502" s="10">
        <v>44561</v>
      </c>
      <c r="C502" s="11">
        <v>2</v>
      </c>
      <c r="D502" s="9" t="s">
        <v>350</v>
      </c>
      <c r="E502" s="11">
        <v>10880</v>
      </c>
      <c r="F502" s="9" t="s">
        <v>1660</v>
      </c>
      <c r="G502" s="9" t="s">
        <v>1581</v>
      </c>
      <c r="H502" s="9" t="s">
        <v>1582</v>
      </c>
      <c r="I502" s="9" t="s">
        <v>1583</v>
      </c>
      <c r="J502" s="10">
        <v>44197</v>
      </c>
      <c r="K502" s="10">
        <v>44561</v>
      </c>
      <c r="L502" s="9" t="s">
        <v>1661</v>
      </c>
      <c r="M502" s="9" t="s">
        <v>1662</v>
      </c>
      <c r="N502" s="12">
        <v>13794000</v>
      </c>
      <c r="O502" s="9" t="s">
        <v>1585</v>
      </c>
    </row>
    <row r="503" spans="1:15" x14ac:dyDescent="0.25">
      <c r="A503" s="9" t="s">
        <v>1243</v>
      </c>
      <c r="B503" s="10">
        <v>44561</v>
      </c>
      <c r="C503" s="11">
        <v>2</v>
      </c>
      <c r="D503" s="9" t="s">
        <v>323</v>
      </c>
      <c r="E503" s="11">
        <v>9989</v>
      </c>
      <c r="F503" s="9" t="s">
        <v>1660</v>
      </c>
      <c r="G503" s="9" t="s">
        <v>1581</v>
      </c>
      <c r="H503" s="9" t="s">
        <v>1582</v>
      </c>
      <c r="I503" s="9" t="s">
        <v>1583</v>
      </c>
      <c r="J503" s="10">
        <v>44197</v>
      </c>
      <c r="K503" s="10">
        <v>44561</v>
      </c>
      <c r="L503" s="9" t="s">
        <v>1661</v>
      </c>
      <c r="M503" s="9" t="s">
        <v>1662</v>
      </c>
      <c r="N503" s="12">
        <v>-361756000</v>
      </c>
      <c r="O503" s="9" t="s">
        <v>1585</v>
      </c>
    </row>
    <row r="504" spans="1:15" x14ac:dyDescent="0.25">
      <c r="A504" s="9" t="s">
        <v>1244</v>
      </c>
      <c r="B504" s="10">
        <v>44286</v>
      </c>
      <c r="C504" s="11">
        <v>1</v>
      </c>
      <c r="D504" s="9" t="s">
        <v>1245</v>
      </c>
      <c r="E504" s="11">
        <v>25917</v>
      </c>
      <c r="F504" s="9" t="s">
        <v>1660</v>
      </c>
      <c r="G504" s="9" t="s">
        <v>1581</v>
      </c>
      <c r="H504" s="9" t="s">
        <v>1582</v>
      </c>
      <c r="I504" s="9" t="s">
        <v>1583</v>
      </c>
      <c r="J504" s="10">
        <v>43922</v>
      </c>
      <c r="K504" s="10">
        <v>44286</v>
      </c>
      <c r="L504" s="9" t="s">
        <v>1661</v>
      </c>
      <c r="M504" s="9" t="s">
        <v>1662</v>
      </c>
      <c r="N504" s="12">
        <v>996486000</v>
      </c>
      <c r="O504" s="9" t="s">
        <v>1585</v>
      </c>
    </row>
    <row r="505" spans="1:15" x14ac:dyDescent="0.25">
      <c r="A505" s="9" t="s">
        <v>1246</v>
      </c>
      <c r="B505" s="10">
        <v>44561</v>
      </c>
      <c r="C505" s="11">
        <v>1</v>
      </c>
      <c r="D505" s="9" t="s">
        <v>361</v>
      </c>
      <c r="E505" s="11">
        <v>11231</v>
      </c>
      <c r="F505" s="9" t="s">
        <v>1660</v>
      </c>
      <c r="G505" s="9" t="s">
        <v>1581</v>
      </c>
      <c r="H505" s="9" t="s">
        <v>1582</v>
      </c>
      <c r="I505" s="9" t="s">
        <v>1583</v>
      </c>
      <c r="J505" s="10">
        <v>44197</v>
      </c>
      <c r="K505" s="10">
        <v>44561</v>
      </c>
      <c r="L505" s="9" t="s">
        <v>1661</v>
      </c>
      <c r="M505" s="9" t="s">
        <v>1662</v>
      </c>
      <c r="N505" s="12">
        <v>66068000</v>
      </c>
      <c r="O505" s="9" t="s">
        <v>1585</v>
      </c>
    </row>
    <row r="506" spans="1:15" x14ac:dyDescent="0.25">
      <c r="A506" s="9" t="s">
        <v>1247</v>
      </c>
      <c r="B506" s="10">
        <v>44561</v>
      </c>
      <c r="C506" s="11">
        <v>1</v>
      </c>
      <c r="D506" s="9" t="s">
        <v>126</v>
      </c>
      <c r="E506" s="11">
        <v>3328</v>
      </c>
      <c r="F506" s="9" t="s">
        <v>1660</v>
      </c>
      <c r="G506" s="9" t="s">
        <v>1581</v>
      </c>
      <c r="H506" s="9" t="s">
        <v>1582</v>
      </c>
      <c r="I506" s="9" t="s">
        <v>1583</v>
      </c>
      <c r="J506" s="10">
        <v>44197</v>
      </c>
      <c r="K506" s="10">
        <v>44561</v>
      </c>
      <c r="L506" s="9" t="s">
        <v>1661</v>
      </c>
      <c r="M506" s="9" t="s">
        <v>1662</v>
      </c>
      <c r="N506" s="12">
        <v>5468404000</v>
      </c>
      <c r="O506" s="9" t="s">
        <v>1585</v>
      </c>
    </row>
    <row r="507" spans="1:15" x14ac:dyDescent="0.25">
      <c r="A507" s="9" t="s">
        <v>1248</v>
      </c>
      <c r="B507" s="10">
        <v>44561</v>
      </c>
      <c r="C507" s="11">
        <v>1</v>
      </c>
      <c r="D507" s="9" t="s">
        <v>1249</v>
      </c>
      <c r="E507" s="11">
        <v>26484</v>
      </c>
      <c r="F507" s="9" t="s">
        <v>1660</v>
      </c>
      <c r="G507" s="9" t="s">
        <v>1581</v>
      </c>
      <c r="H507" s="9" t="s">
        <v>1582</v>
      </c>
      <c r="I507" s="9" t="s">
        <v>1583</v>
      </c>
      <c r="J507" s="10">
        <v>44197</v>
      </c>
      <c r="K507" s="10">
        <v>44561</v>
      </c>
      <c r="L507" s="9" t="s">
        <v>1661</v>
      </c>
      <c r="M507" s="9" t="s">
        <v>1662</v>
      </c>
      <c r="N507" s="12">
        <v>-264696000</v>
      </c>
      <c r="O507" s="9" t="s">
        <v>1585</v>
      </c>
    </row>
    <row r="508" spans="1:15" x14ac:dyDescent="0.25">
      <c r="A508" s="9" t="s">
        <v>1250</v>
      </c>
      <c r="B508" s="10">
        <v>44561</v>
      </c>
      <c r="C508" s="11">
        <v>1</v>
      </c>
      <c r="D508" s="9" t="s">
        <v>383</v>
      </c>
      <c r="E508" s="11">
        <v>4170</v>
      </c>
      <c r="F508" s="9" t="s">
        <v>1660</v>
      </c>
      <c r="G508" s="9" t="s">
        <v>1581</v>
      </c>
      <c r="H508" s="9" t="s">
        <v>1582</v>
      </c>
      <c r="I508" s="9" t="s">
        <v>1583</v>
      </c>
      <c r="J508" s="10">
        <v>44197</v>
      </c>
      <c r="K508" s="10">
        <v>44561</v>
      </c>
      <c r="L508" s="9" t="s">
        <v>1661</v>
      </c>
      <c r="M508" s="9" t="s">
        <v>1662</v>
      </c>
      <c r="N508" s="12">
        <v>121228000000</v>
      </c>
      <c r="O508" s="9" t="s">
        <v>1585</v>
      </c>
    </row>
    <row r="509" spans="1:15" x14ac:dyDescent="0.25">
      <c r="A509" s="9" t="s">
        <v>1251</v>
      </c>
      <c r="B509" s="10">
        <v>44561</v>
      </c>
      <c r="C509" s="11">
        <v>1</v>
      </c>
      <c r="D509" s="9" t="s">
        <v>216</v>
      </c>
      <c r="E509" s="11">
        <v>3980</v>
      </c>
      <c r="F509" s="9" t="s">
        <v>1660</v>
      </c>
      <c r="G509" s="9" t="s">
        <v>1581</v>
      </c>
      <c r="H509" s="9" t="s">
        <v>1582</v>
      </c>
      <c r="I509" s="9" t="s">
        <v>1583</v>
      </c>
      <c r="J509" s="10">
        <v>44197</v>
      </c>
      <c r="K509" s="10">
        <v>44561</v>
      </c>
      <c r="L509" s="9" t="s">
        <v>1661</v>
      </c>
      <c r="M509" s="9" t="s">
        <v>1662</v>
      </c>
      <c r="N509" s="12">
        <v>15494111000</v>
      </c>
      <c r="O509" s="9" t="s">
        <v>1585</v>
      </c>
    </row>
    <row r="510" spans="1:15" x14ac:dyDescent="0.25">
      <c r="A510" s="9" t="s">
        <v>1252</v>
      </c>
      <c r="B510" s="10">
        <v>44561</v>
      </c>
      <c r="C510" s="11">
        <v>1</v>
      </c>
      <c r="D510" s="9" t="s">
        <v>1253</v>
      </c>
      <c r="E510" s="11">
        <v>24791</v>
      </c>
      <c r="F510" s="9" t="s">
        <v>1660</v>
      </c>
      <c r="G510" s="9" t="s">
        <v>1581</v>
      </c>
      <c r="H510" s="9" t="s">
        <v>1588</v>
      </c>
      <c r="I510" s="9" t="s">
        <v>1583</v>
      </c>
      <c r="J510" s="10">
        <v>44197</v>
      </c>
      <c r="K510" s="10">
        <v>44561</v>
      </c>
      <c r="L510" s="9" t="s">
        <v>1661</v>
      </c>
      <c r="M510" s="9" t="s">
        <v>1662</v>
      </c>
      <c r="N510" s="12">
        <v>460177000</v>
      </c>
      <c r="O510" s="9" t="s">
        <v>1585</v>
      </c>
    </row>
    <row r="511" spans="1:15" x14ac:dyDescent="0.25">
      <c r="A511" s="9" t="s">
        <v>1254</v>
      </c>
      <c r="B511" s="10">
        <v>44561</v>
      </c>
      <c r="C511" s="11">
        <v>1</v>
      </c>
      <c r="D511" s="9" t="s">
        <v>1255</v>
      </c>
      <c r="E511" s="11">
        <v>24805</v>
      </c>
      <c r="F511" s="9" t="s">
        <v>1660</v>
      </c>
      <c r="G511" s="9" t="s">
        <v>1581</v>
      </c>
      <c r="H511" s="9" t="s">
        <v>1588</v>
      </c>
      <c r="I511" s="9" t="s">
        <v>1583</v>
      </c>
      <c r="J511" s="10">
        <v>44197</v>
      </c>
      <c r="K511" s="10">
        <v>44561</v>
      </c>
      <c r="L511" s="9" t="s">
        <v>1661</v>
      </c>
      <c r="M511" s="9" t="s">
        <v>1662</v>
      </c>
      <c r="N511" s="12">
        <v>298490271000</v>
      </c>
      <c r="O511" s="9" t="s">
        <v>1585</v>
      </c>
    </row>
    <row r="512" spans="1:15" x14ac:dyDescent="0.25">
      <c r="A512" s="9" t="s">
        <v>1256</v>
      </c>
      <c r="B512" s="10">
        <v>44561</v>
      </c>
      <c r="C512" s="11">
        <v>2</v>
      </c>
      <c r="D512" s="9" t="s">
        <v>112</v>
      </c>
      <c r="E512" s="11">
        <v>16616</v>
      </c>
      <c r="F512" s="9" t="s">
        <v>1660</v>
      </c>
      <c r="G512" s="9" t="s">
        <v>1581</v>
      </c>
      <c r="H512" s="9" t="s">
        <v>1582</v>
      </c>
      <c r="I512" s="9" t="s">
        <v>1583</v>
      </c>
      <c r="J512" s="10">
        <v>44197</v>
      </c>
      <c r="K512" s="10">
        <v>44561</v>
      </c>
      <c r="L512" s="9" t="s">
        <v>1661</v>
      </c>
      <c r="M512" s="9" t="s">
        <v>1662</v>
      </c>
      <c r="N512" s="12">
        <v>474824000</v>
      </c>
      <c r="O512" s="9" t="s">
        <v>1585</v>
      </c>
    </row>
    <row r="513" spans="1:15" x14ac:dyDescent="0.25">
      <c r="A513" s="9" t="s">
        <v>1257</v>
      </c>
      <c r="B513" s="10">
        <v>44561</v>
      </c>
      <c r="C513" s="11">
        <v>1</v>
      </c>
      <c r="D513" s="9" t="s">
        <v>380</v>
      </c>
      <c r="E513" s="11">
        <v>11592</v>
      </c>
      <c r="F513" s="9" t="s">
        <v>1660</v>
      </c>
      <c r="G513" s="9" t="s">
        <v>1581</v>
      </c>
      <c r="H513" s="9" t="s">
        <v>1582</v>
      </c>
      <c r="I513" s="9" t="s">
        <v>1583</v>
      </c>
      <c r="J513" s="10">
        <v>44197</v>
      </c>
      <c r="K513" s="10">
        <v>44561</v>
      </c>
      <c r="L513" s="9" t="s">
        <v>1661</v>
      </c>
      <c r="M513" s="9" t="s">
        <v>1662</v>
      </c>
      <c r="N513" s="12">
        <v>1984764000</v>
      </c>
      <c r="O513" s="9" t="s">
        <v>1585</v>
      </c>
    </row>
    <row r="514" spans="1:15" x14ac:dyDescent="0.25">
      <c r="A514" s="9" t="s">
        <v>1258</v>
      </c>
      <c r="B514" s="10">
        <v>44561</v>
      </c>
      <c r="C514" s="11">
        <v>1</v>
      </c>
      <c r="D514" s="9" t="s">
        <v>1259</v>
      </c>
      <c r="E514" s="11">
        <v>1309</v>
      </c>
      <c r="F514" s="9" t="s">
        <v>1660</v>
      </c>
      <c r="G514" s="9" t="s">
        <v>1581</v>
      </c>
      <c r="H514" s="9" t="s">
        <v>1582</v>
      </c>
      <c r="I514" s="9" t="s">
        <v>1583</v>
      </c>
      <c r="J514" s="10">
        <v>44197</v>
      </c>
      <c r="K514" s="10">
        <v>44561</v>
      </c>
      <c r="L514" s="9" t="s">
        <v>1663</v>
      </c>
      <c r="M514" s="9" t="s">
        <v>1662</v>
      </c>
      <c r="N514" s="12">
        <v>3376000</v>
      </c>
      <c r="O514" s="9" t="s">
        <v>1585</v>
      </c>
    </row>
    <row r="515" spans="1:15" x14ac:dyDescent="0.25">
      <c r="A515" s="9" t="s">
        <v>1260</v>
      </c>
      <c r="B515" s="10">
        <v>44561</v>
      </c>
      <c r="C515" s="11">
        <v>1</v>
      </c>
      <c r="D515" s="9" t="s">
        <v>1261</v>
      </c>
      <c r="E515" s="11">
        <v>24295</v>
      </c>
      <c r="F515" s="9" t="s">
        <v>1660</v>
      </c>
      <c r="G515" s="9" t="s">
        <v>1581</v>
      </c>
      <c r="H515" s="9" t="s">
        <v>1582</v>
      </c>
      <c r="I515" s="9" t="s">
        <v>1583</v>
      </c>
      <c r="J515" s="10">
        <v>44197</v>
      </c>
      <c r="K515" s="10">
        <v>44561</v>
      </c>
      <c r="L515" s="9" t="s">
        <v>1661</v>
      </c>
      <c r="M515" s="9" t="s">
        <v>1662</v>
      </c>
      <c r="N515" s="12">
        <v>2497000000</v>
      </c>
      <c r="O515" s="9" t="s">
        <v>1585</v>
      </c>
    </row>
    <row r="516" spans="1:15" x14ac:dyDescent="0.25">
      <c r="A516" s="9" t="s">
        <v>1262</v>
      </c>
      <c r="B516" s="10">
        <v>44561</v>
      </c>
      <c r="C516" s="11">
        <v>2</v>
      </c>
      <c r="D516" s="9" t="s">
        <v>1263</v>
      </c>
      <c r="E516" s="11">
        <v>25267</v>
      </c>
      <c r="F516" s="9" t="s">
        <v>1660</v>
      </c>
      <c r="G516" s="9" t="s">
        <v>1581</v>
      </c>
      <c r="H516" s="9" t="s">
        <v>1582</v>
      </c>
      <c r="I516" s="9" t="s">
        <v>1583</v>
      </c>
      <c r="J516" s="10">
        <v>44197</v>
      </c>
      <c r="K516" s="10">
        <v>44561</v>
      </c>
      <c r="L516" s="9" t="s">
        <v>1661</v>
      </c>
      <c r="M516" s="9" t="s">
        <v>1662</v>
      </c>
      <c r="N516" s="12">
        <v>0</v>
      </c>
      <c r="O516" s="9" t="s">
        <v>1585</v>
      </c>
    </row>
    <row r="517" spans="1:15" x14ac:dyDescent="0.25">
      <c r="A517" s="9" t="s">
        <v>1264</v>
      </c>
      <c r="B517" s="10">
        <v>44561</v>
      </c>
      <c r="C517" s="11">
        <v>1</v>
      </c>
      <c r="D517" s="9" t="s">
        <v>1265</v>
      </c>
      <c r="E517" s="11">
        <v>24970</v>
      </c>
      <c r="F517" s="9" t="s">
        <v>1660</v>
      </c>
      <c r="G517" s="9" t="s">
        <v>1581</v>
      </c>
      <c r="H517" s="9" t="s">
        <v>1588</v>
      </c>
      <c r="I517" s="9" t="s">
        <v>1583</v>
      </c>
      <c r="J517" s="10">
        <v>44197</v>
      </c>
      <c r="K517" s="10">
        <v>44561</v>
      </c>
      <c r="L517" s="9" t="s">
        <v>1661</v>
      </c>
      <c r="M517" s="9" t="s">
        <v>1662</v>
      </c>
      <c r="N517" s="12">
        <v>887107000</v>
      </c>
      <c r="O517" s="9" t="s">
        <v>1585</v>
      </c>
    </row>
    <row r="518" spans="1:15" x14ac:dyDescent="0.25">
      <c r="A518" s="9" t="s">
        <v>1266</v>
      </c>
      <c r="B518" s="10">
        <v>44561</v>
      </c>
      <c r="C518" s="11">
        <v>1</v>
      </c>
      <c r="D518" s="9" t="s">
        <v>1267</v>
      </c>
      <c r="E518" s="11">
        <v>25739</v>
      </c>
      <c r="F518" s="9" t="s">
        <v>1660</v>
      </c>
      <c r="G518" s="9" t="s">
        <v>1581</v>
      </c>
      <c r="H518" s="9" t="s">
        <v>1582</v>
      </c>
      <c r="I518" s="9" t="s">
        <v>1583</v>
      </c>
      <c r="J518" s="10">
        <v>44197</v>
      </c>
      <c r="K518" s="10">
        <v>44561</v>
      </c>
      <c r="L518" s="9" t="s">
        <v>1661</v>
      </c>
      <c r="M518" s="9" t="s">
        <v>1662</v>
      </c>
      <c r="N518" s="12">
        <v>128963000</v>
      </c>
      <c r="O518" s="9" t="s">
        <v>1585</v>
      </c>
    </row>
    <row r="519" spans="1:15" x14ac:dyDescent="0.25">
      <c r="A519" s="9" t="s">
        <v>1268</v>
      </c>
      <c r="B519" s="10">
        <v>44561</v>
      </c>
      <c r="C519" s="11">
        <v>1</v>
      </c>
      <c r="D519" s="9" t="s">
        <v>1269</v>
      </c>
      <c r="E519" s="11">
        <v>26107</v>
      </c>
      <c r="F519" s="9" t="s">
        <v>1660</v>
      </c>
      <c r="G519" s="9" t="s">
        <v>1581</v>
      </c>
      <c r="H519" s="9" t="s">
        <v>1582</v>
      </c>
      <c r="I519" s="9" t="s">
        <v>1583</v>
      </c>
      <c r="J519" s="10">
        <v>44197</v>
      </c>
      <c r="K519" s="10">
        <v>44561</v>
      </c>
      <c r="L519" s="9" t="s">
        <v>1661</v>
      </c>
      <c r="M519" s="9" t="s">
        <v>1662</v>
      </c>
      <c r="N519" s="12">
        <v>0</v>
      </c>
      <c r="O519" s="9" t="s">
        <v>1585</v>
      </c>
    </row>
    <row r="520" spans="1:15" x14ac:dyDescent="0.25">
      <c r="A520" s="9" t="s">
        <v>1270</v>
      </c>
      <c r="B520" s="10">
        <v>44561</v>
      </c>
      <c r="C520" s="11">
        <v>1</v>
      </c>
      <c r="D520" s="9" t="s">
        <v>1271</v>
      </c>
      <c r="E520" s="11">
        <v>26263</v>
      </c>
      <c r="F520" s="9" t="s">
        <v>1660</v>
      </c>
      <c r="G520" s="9" t="s">
        <v>1581</v>
      </c>
      <c r="H520" s="9" t="s">
        <v>1582</v>
      </c>
      <c r="I520" s="9" t="s">
        <v>1583</v>
      </c>
      <c r="J520" s="10">
        <v>44197</v>
      </c>
      <c r="K520" s="10">
        <v>44561</v>
      </c>
      <c r="L520" s="9" t="s">
        <v>1661</v>
      </c>
      <c r="M520" s="9" t="s">
        <v>1662</v>
      </c>
      <c r="N520" s="12">
        <v>0</v>
      </c>
      <c r="O520" s="9" t="s">
        <v>1585</v>
      </c>
    </row>
    <row r="521" spans="1:15" x14ac:dyDescent="0.25">
      <c r="A521" s="9" t="s">
        <v>1272</v>
      </c>
      <c r="B521" s="10">
        <v>44561</v>
      </c>
      <c r="C521" s="11">
        <v>1</v>
      </c>
      <c r="D521" s="9" t="s">
        <v>1273</v>
      </c>
      <c r="E521" s="11">
        <v>26581</v>
      </c>
      <c r="F521" s="9" t="s">
        <v>1660</v>
      </c>
      <c r="G521" s="9" t="s">
        <v>1581</v>
      </c>
      <c r="H521" s="9" t="s">
        <v>1582</v>
      </c>
      <c r="I521" s="9" t="s">
        <v>1583</v>
      </c>
      <c r="J521" s="10">
        <v>44197</v>
      </c>
      <c r="K521" s="10">
        <v>44561</v>
      </c>
      <c r="L521" s="9" t="s">
        <v>1661</v>
      </c>
      <c r="M521" s="9" t="s">
        <v>1662</v>
      </c>
      <c r="N521" s="12">
        <v>45493000</v>
      </c>
      <c r="O521" s="9" t="s">
        <v>1585</v>
      </c>
    </row>
    <row r="522" spans="1:15" x14ac:dyDescent="0.25">
      <c r="A522" s="9" t="s">
        <v>1274</v>
      </c>
      <c r="B522" s="10">
        <v>44561</v>
      </c>
      <c r="C522" s="11">
        <v>1</v>
      </c>
      <c r="D522" s="9" t="s">
        <v>1275</v>
      </c>
      <c r="E522" s="11">
        <v>25380</v>
      </c>
      <c r="F522" s="9" t="s">
        <v>1660</v>
      </c>
      <c r="G522" s="9" t="s">
        <v>1581</v>
      </c>
      <c r="H522" s="9" t="s">
        <v>1582</v>
      </c>
      <c r="I522" s="9" t="s">
        <v>1583</v>
      </c>
      <c r="J522" s="10">
        <v>44197</v>
      </c>
      <c r="K522" s="10">
        <v>44561</v>
      </c>
      <c r="L522" s="9" t="s">
        <v>1661</v>
      </c>
      <c r="M522" s="9" t="s">
        <v>1662</v>
      </c>
      <c r="N522" s="12">
        <v>3759000</v>
      </c>
      <c r="O522" s="9" t="s">
        <v>1585</v>
      </c>
    </row>
    <row r="523" spans="1:15" x14ac:dyDescent="0.25">
      <c r="A523" s="9" t="s">
        <v>1276</v>
      </c>
      <c r="B523" s="10">
        <v>44561</v>
      </c>
      <c r="C523" s="11">
        <v>2</v>
      </c>
      <c r="D523" s="9" t="s">
        <v>1277</v>
      </c>
      <c r="E523" s="11">
        <v>23302</v>
      </c>
      <c r="F523" s="9" t="s">
        <v>1660</v>
      </c>
      <c r="G523" s="9" t="s">
        <v>1581</v>
      </c>
      <c r="H523" s="9" t="s">
        <v>1588</v>
      </c>
      <c r="I523" s="9" t="s">
        <v>1583</v>
      </c>
      <c r="J523" s="10">
        <v>44197</v>
      </c>
      <c r="K523" s="10">
        <v>44561</v>
      </c>
      <c r="L523" s="9" t="s">
        <v>1661</v>
      </c>
      <c r="M523" s="9" t="s">
        <v>1662</v>
      </c>
      <c r="N523" s="12">
        <v>10706275000</v>
      </c>
      <c r="O523" s="9" t="s">
        <v>1585</v>
      </c>
    </row>
    <row r="524" spans="1:15" x14ac:dyDescent="0.25">
      <c r="A524" s="9" t="s">
        <v>1278</v>
      </c>
      <c r="B524" s="10">
        <v>44561</v>
      </c>
      <c r="C524" s="11">
        <v>1</v>
      </c>
      <c r="D524" s="9" t="s">
        <v>1279</v>
      </c>
      <c r="E524" s="11">
        <v>26948</v>
      </c>
      <c r="F524" s="9" t="s">
        <v>1660</v>
      </c>
      <c r="G524" s="9" t="s">
        <v>1581</v>
      </c>
      <c r="H524" s="9" t="s">
        <v>1582</v>
      </c>
      <c r="I524" s="9" t="s">
        <v>1583</v>
      </c>
      <c r="J524" s="10">
        <v>44197</v>
      </c>
      <c r="K524" s="10">
        <v>44561</v>
      </c>
      <c r="L524" s="9" t="s">
        <v>1661</v>
      </c>
      <c r="M524" s="9" t="s">
        <v>1662</v>
      </c>
      <c r="N524" s="12">
        <v>18927000</v>
      </c>
      <c r="O524" s="9" t="s">
        <v>1585</v>
      </c>
    </row>
    <row r="525" spans="1:15" x14ac:dyDescent="0.25">
      <c r="A525" s="9" t="s">
        <v>1280</v>
      </c>
      <c r="B525" s="10">
        <v>44561</v>
      </c>
      <c r="C525" s="11">
        <v>1</v>
      </c>
      <c r="D525" s="9" t="s">
        <v>1281</v>
      </c>
      <c r="E525" s="11">
        <v>26875</v>
      </c>
      <c r="F525" s="9" t="s">
        <v>1660</v>
      </c>
      <c r="G525" s="9" t="s">
        <v>1581</v>
      </c>
      <c r="H525" s="9" t="s">
        <v>1582</v>
      </c>
      <c r="I525" s="9" t="s">
        <v>1583</v>
      </c>
      <c r="J525" s="10">
        <v>44197</v>
      </c>
      <c r="K525" s="10">
        <v>44561</v>
      </c>
      <c r="L525" s="9" t="s">
        <v>1661</v>
      </c>
      <c r="M525" s="9" t="s">
        <v>1662</v>
      </c>
      <c r="N525" s="12">
        <v>22119000</v>
      </c>
      <c r="O525" s="9" t="s">
        <v>1585</v>
      </c>
    </row>
    <row r="526" spans="1:15" x14ac:dyDescent="0.25">
      <c r="A526" s="9" t="s">
        <v>1282</v>
      </c>
      <c r="B526" s="10">
        <v>44561</v>
      </c>
      <c r="C526" s="11">
        <v>1</v>
      </c>
      <c r="D526" s="9" t="s">
        <v>1283</v>
      </c>
      <c r="E526" s="11">
        <v>25054</v>
      </c>
      <c r="F526" s="9" t="s">
        <v>1660</v>
      </c>
      <c r="G526" s="9" t="s">
        <v>1581</v>
      </c>
      <c r="H526" s="9" t="s">
        <v>1588</v>
      </c>
      <c r="I526" s="9" t="s">
        <v>1583</v>
      </c>
      <c r="J526" s="10">
        <v>44197</v>
      </c>
      <c r="K526" s="10">
        <v>44561</v>
      </c>
      <c r="L526" s="9" t="s">
        <v>1661</v>
      </c>
      <c r="M526" s="9" t="s">
        <v>1662</v>
      </c>
      <c r="N526" s="12">
        <v>0</v>
      </c>
      <c r="O526" s="9" t="s">
        <v>1585</v>
      </c>
    </row>
    <row r="527" spans="1:15" x14ac:dyDescent="0.25">
      <c r="A527" s="9" t="s">
        <v>1284</v>
      </c>
      <c r="B527" s="10">
        <v>44561</v>
      </c>
      <c r="C527" s="11">
        <v>2</v>
      </c>
      <c r="D527" s="9" t="s">
        <v>1285</v>
      </c>
      <c r="E527" s="11">
        <v>23817</v>
      </c>
      <c r="F527" s="9" t="s">
        <v>1660</v>
      </c>
      <c r="G527" s="9" t="s">
        <v>1581</v>
      </c>
      <c r="H527" s="9" t="s">
        <v>1582</v>
      </c>
      <c r="I527" s="9" t="s">
        <v>1583</v>
      </c>
      <c r="J527" s="10">
        <v>44197</v>
      </c>
      <c r="K527" s="10">
        <v>44561</v>
      </c>
      <c r="L527" s="9" t="s">
        <v>1661</v>
      </c>
      <c r="M527" s="9" t="s">
        <v>1662</v>
      </c>
      <c r="N527" s="12">
        <v>36737000</v>
      </c>
      <c r="O527" s="9" t="s">
        <v>1585</v>
      </c>
    </row>
    <row r="528" spans="1:15" x14ac:dyDescent="0.25">
      <c r="A528" s="9" t="s">
        <v>1286</v>
      </c>
      <c r="B528" s="10">
        <v>44561</v>
      </c>
      <c r="C528" s="11">
        <v>1</v>
      </c>
      <c r="D528" s="9" t="s">
        <v>1287</v>
      </c>
      <c r="E528" s="11">
        <v>26018</v>
      </c>
      <c r="F528" s="9" t="s">
        <v>1660</v>
      </c>
      <c r="G528" s="9" t="s">
        <v>1581</v>
      </c>
      <c r="H528" s="9" t="s">
        <v>1582</v>
      </c>
      <c r="I528" s="9" t="s">
        <v>1583</v>
      </c>
      <c r="J528" s="10">
        <v>44226</v>
      </c>
      <c r="K528" s="10">
        <v>44561</v>
      </c>
      <c r="L528" s="9" t="s">
        <v>1661</v>
      </c>
      <c r="M528" s="9" t="s">
        <v>1662</v>
      </c>
      <c r="N528" s="12">
        <v>0</v>
      </c>
      <c r="O528" s="9" t="s">
        <v>1585</v>
      </c>
    </row>
    <row r="529" spans="1:15" x14ac:dyDescent="0.25">
      <c r="A529" s="9" t="s">
        <v>1288</v>
      </c>
      <c r="B529" s="10">
        <v>44561</v>
      </c>
      <c r="C529" s="11">
        <v>1</v>
      </c>
      <c r="D529" s="9" t="s">
        <v>1289</v>
      </c>
      <c r="E529" s="11">
        <v>26859</v>
      </c>
      <c r="F529" s="9" t="s">
        <v>1660</v>
      </c>
      <c r="G529" s="9" t="s">
        <v>1581</v>
      </c>
      <c r="H529" s="9" t="s">
        <v>1582</v>
      </c>
      <c r="I529" s="9" t="s">
        <v>1583</v>
      </c>
      <c r="J529" s="10">
        <v>44197</v>
      </c>
      <c r="K529" s="10">
        <v>44561</v>
      </c>
      <c r="L529" s="9" t="s">
        <v>1661</v>
      </c>
      <c r="M529" s="9" t="s">
        <v>1662</v>
      </c>
      <c r="N529" s="12">
        <v>60039000</v>
      </c>
      <c r="O529" s="9" t="s">
        <v>1585</v>
      </c>
    </row>
    <row r="530" spans="1:15" x14ac:dyDescent="0.25">
      <c r="A530" s="9" t="s">
        <v>1290</v>
      </c>
      <c r="B530" s="10">
        <v>44561</v>
      </c>
      <c r="C530" s="11">
        <v>1</v>
      </c>
      <c r="D530" s="9" t="s">
        <v>1291</v>
      </c>
      <c r="E530" s="11">
        <v>25593</v>
      </c>
      <c r="F530" s="9" t="s">
        <v>1660</v>
      </c>
      <c r="G530" s="9" t="s">
        <v>1581</v>
      </c>
      <c r="H530" s="9" t="s">
        <v>1582</v>
      </c>
      <c r="I530" s="9" t="s">
        <v>1583</v>
      </c>
      <c r="J530" s="10">
        <v>44197</v>
      </c>
      <c r="K530" s="10">
        <v>44561</v>
      </c>
      <c r="L530" s="9" t="s">
        <v>1661</v>
      </c>
      <c r="M530" s="9" t="s">
        <v>1662</v>
      </c>
      <c r="N530" s="12">
        <v>-28000</v>
      </c>
      <c r="O530" s="9" t="s">
        <v>1585</v>
      </c>
    </row>
    <row r="531" spans="1:15" x14ac:dyDescent="0.25">
      <c r="A531" s="9" t="s">
        <v>1292</v>
      </c>
      <c r="B531" s="10">
        <v>44561</v>
      </c>
      <c r="C531" s="11">
        <v>1</v>
      </c>
      <c r="D531" s="9" t="s">
        <v>1293</v>
      </c>
      <c r="E531" s="11">
        <v>25151</v>
      </c>
      <c r="F531" s="9" t="s">
        <v>1660</v>
      </c>
      <c r="G531" s="9" t="s">
        <v>1581</v>
      </c>
      <c r="H531" s="9" t="s">
        <v>1588</v>
      </c>
      <c r="I531" s="9" t="s">
        <v>1583</v>
      </c>
      <c r="J531" s="10">
        <v>44531</v>
      </c>
      <c r="K531" s="10">
        <v>44561</v>
      </c>
      <c r="L531" s="9" t="s">
        <v>1663</v>
      </c>
      <c r="M531" s="9" t="s">
        <v>1662</v>
      </c>
      <c r="N531" s="12">
        <v>-54871000</v>
      </c>
      <c r="O531" s="9" t="s">
        <v>1585</v>
      </c>
    </row>
    <row r="532" spans="1:15" x14ac:dyDescent="0.25">
      <c r="A532" s="9" t="s">
        <v>1294</v>
      </c>
      <c r="B532" s="10">
        <v>44561</v>
      </c>
      <c r="C532" s="11">
        <v>3</v>
      </c>
      <c r="D532" s="9" t="s">
        <v>1295</v>
      </c>
      <c r="E532" s="11">
        <v>25640</v>
      </c>
      <c r="F532" s="9" t="s">
        <v>1660</v>
      </c>
      <c r="G532" s="9" t="s">
        <v>1581</v>
      </c>
      <c r="H532" s="9" t="s">
        <v>1582</v>
      </c>
      <c r="I532" s="9" t="s">
        <v>1583</v>
      </c>
      <c r="J532" s="10">
        <v>44197</v>
      </c>
      <c r="K532" s="10">
        <v>44561</v>
      </c>
      <c r="L532" s="9" t="s">
        <v>1661</v>
      </c>
      <c r="M532" s="9" t="s">
        <v>1662</v>
      </c>
      <c r="N532" s="12">
        <v>374284000</v>
      </c>
      <c r="O532" s="9" t="s">
        <v>1585</v>
      </c>
    </row>
    <row r="533" spans="1:15" x14ac:dyDescent="0.25">
      <c r="A533" s="9" t="s">
        <v>1296</v>
      </c>
      <c r="B533" s="10">
        <v>44377</v>
      </c>
      <c r="C533" s="11">
        <v>1</v>
      </c>
      <c r="D533" s="9" t="s">
        <v>1297</v>
      </c>
      <c r="E533" s="11">
        <v>26328</v>
      </c>
      <c r="F533" s="9" t="s">
        <v>1660</v>
      </c>
      <c r="G533" s="9" t="s">
        <v>1581</v>
      </c>
      <c r="H533" s="9" t="s">
        <v>1582</v>
      </c>
      <c r="I533" s="9" t="s">
        <v>1583</v>
      </c>
      <c r="J533" s="10">
        <v>44197</v>
      </c>
      <c r="K533" s="10">
        <v>44377</v>
      </c>
      <c r="L533" s="9" t="s">
        <v>1661</v>
      </c>
      <c r="M533" s="9" t="s">
        <v>1662</v>
      </c>
      <c r="N533" s="12">
        <v>55776000</v>
      </c>
      <c r="O533" s="9" t="s">
        <v>1585</v>
      </c>
    </row>
    <row r="534" spans="1:15" x14ac:dyDescent="0.25">
      <c r="A534" s="9" t="s">
        <v>1296</v>
      </c>
      <c r="B534" s="10">
        <v>44561</v>
      </c>
      <c r="C534" s="11">
        <v>2</v>
      </c>
      <c r="D534" s="9" t="s">
        <v>1297</v>
      </c>
      <c r="E534" s="11">
        <v>26328</v>
      </c>
      <c r="F534" s="9" t="s">
        <v>1660</v>
      </c>
      <c r="G534" s="9" t="s">
        <v>1581</v>
      </c>
      <c r="H534" s="9" t="s">
        <v>1582</v>
      </c>
      <c r="I534" s="9" t="s">
        <v>1583</v>
      </c>
      <c r="J534" s="10">
        <v>44197</v>
      </c>
      <c r="K534" s="10">
        <v>44561</v>
      </c>
      <c r="L534" s="9" t="s">
        <v>1661</v>
      </c>
      <c r="M534" s="9" t="s">
        <v>1662</v>
      </c>
      <c r="N534" s="12">
        <v>79768000</v>
      </c>
      <c r="O534" s="9" t="s">
        <v>1585</v>
      </c>
    </row>
    <row r="535" spans="1:15" x14ac:dyDescent="0.25">
      <c r="A535" s="9" t="s">
        <v>1298</v>
      </c>
      <c r="B535" s="10">
        <v>44561</v>
      </c>
      <c r="C535" s="11">
        <v>2</v>
      </c>
      <c r="D535" s="9" t="s">
        <v>1299</v>
      </c>
      <c r="E535" s="11">
        <v>25240</v>
      </c>
      <c r="F535" s="9" t="s">
        <v>1660</v>
      </c>
      <c r="G535" s="9" t="s">
        <v>1581</v>
      </c>
      <c r="H535" s="9" t="s">
        <v>1582</v>
      </c>
      <c r="I535" s="9" t="s">
        <v>1583</v>
      </c>
      <c r="J535" s="10">
        <v>44197</v>
      </c>
      <c r="K535" s="10">
        <v>44561</v>
      </c>
      <c r="L535" s="9" t="s">
        <v>1661</v>
      </c>
      <c r="M535" s="9" t="s">
        <v>1662</v>
      </c>
      <c r="N535" s="12">
        <v>66000</v>
      </c>
      <c r="O535" s="9" t="s">
        <v>1585</v>
      </c>
    </row>
    <row r="536" spans="1:15" x14ac:dyDescent="0.25">
      <c r="A536" s="9" t="s">
        <v>1300</v>
      </c>
      <c r="B536" s="10">
        <v>44561</v>
      </c>
      <c r="C536" s="11">
        <v>1</v>
      </c>
      <c r="D536" s="9" t="s">
        <v>1301</v>
      </c>
      <c r="E536" s="11">
        <v>26298</v>
      </c>
      <c r="F536" s="9" t="s">
        <v>1660</v>
      </c>
      <c r="G536" s="9" t="s">
        <v>1581</v>
      </c>
      <c r="H536" s="9" t="s">
        <v>1582</v>
      </c>
      <c r="I536" s="9" t="s">
        <v>1583</v>
      </c>
      <c r="J536" s="10">
        <v>44197</v>
      </c>
      <c r="K536" s="10">
        <v>44561</v>
      </c>
      <c r="L536" s="9" t="s">
        <v>1661</v>
      </c>
      <c r="M536" s="9" t="s">
        <v>1662</v>
      </c>
      <c r="N536" s="12">
        <v>-95186000</v>
      </c>
      <c r="O536" s="9" t="s">
        <v>1585</v>
      </c>
    </row>
    <row r="537" spans="1:15" x14ac:dyDescent="0.25">
      <c r="A537" s="9" t="s">
        <v>1302</v>
      </c>
      <c r="B537" s="10">
        <v>44561</v>
      </c>
      <c r="C537" s="11">
        <v>1</v>
      </c>
      <c r="D537" s="9" t="s">
        <v>1303</v>
      </c>
      <c r="E537" s="11">
        <v>25720</v>
      </c>
      <c r="F537" s="9" t="s">
        <v>1660</v>
      </c>
      <c r="G537" s="9" t="s">
        <v>1581</v>
      </c>
      <c r="H537" s="9" t="s">
        <v>1582</v>
      </c>
      <c r="I537" s="9" t="s">
        <v>1583</v>
      </c>
      <c r="J537" s="10">
        <v>44197</v>
      </c>
      <c r="K537" s="10">
        <v>44561</v>
      </c>
      <c r="L537" s="9" t="s">
        <v>1661</v>
      </c>
      <c r="M537" s="9" t="s">
        <v>1662</v>
      </c>
      <c r="N537" s="12">
        <v>-43209000</v>
      </c>
      <c r="O537" s="9" t="s">
        <v>1585</v>
      </c>
    </row>
    <row r="538" spans="1:15" x14ac:dyDescent="0.25">
      <c r="A538" s="9" t="s">
        <v>1304</v>
      </c>
      <c r="B538" s="10">
        <v>44561</v>
      </c>
      <c r="C538" s="11">
        <v>1</v>
      </c>
      <c r="D538" s="9" t="s">
        <v>1305</v>
      </c>
      <c r="E538" s="11">
        <v>80195</v>
      </c>
      <c r="F538" s="9" t="s">
        <v>1660</v>
      </c>
      <c r="G538" s="9" t="s">
        <v>1581</v>
      </c>
      <c r="H538" s="9" t="s">
        <v>1582</v>
      </c>
      <c r="I538" s="9" t="s">
        <v>1583</v>
      </c>
      <c r="J538" s="10">
        <v>44197</v>
      </c>
      <c r="K538" s="10">
        <v>44561</v>
      </c>
      <c r="L538" s="9" t="s">
        <v>1661</v>
      </c>
      <c r="M538" s="9" t="s">
        <v>1662</v>
      </c>
      <c r="N538" s="12">
        <v>457506000</v>
      </c>
      <c r="O538" s="9" t="s">
        <v>1585</v>
      </c>
    </row>
    <row r="539" spans="1:15" x14ac:dyDescent="0.25">
      <c r="A539" s="9" t="s">
        <v>1306</v>
      </c>
      <c r="B539" s="10">
        <v>44561</v>
      </c>
      <c r="C539" s="11">
        <v>2</v>
      </c>
      <c r="D539" s="9" t="s">
        <v>1307</v>
      </c>
      <c r="E539" s="11">
        <v>25747</v>
      </c>
      <c r="F539" s="9" t="s">
        <v>1660</v>
      </c>
      <c r="G539" s="9" t="s">
        <v>1581</v>
      </c>
      <c r="H539" s="9" t="s">
        <v>1582</v>
      </c>
      <c r="I539" s="9" t="s">
        <v>1583</v>
      </c>
      <c r="J539" s="10">
        <v>44197</v>
      </c>
      <c r="K539" s="10">
        <v>44561</v>
      </c>
      <c r="L539" s="9" t="s">
        <v>1661</v>
      </c>
      <c r="M539" s="9" t="s">
        <v>1662</v>
      </c>
      <c r="N539" s="12">
        <v>-39068000</v>
      </c>
      <c r="O539" s="9" t="s">
        <v>1585</v>
      </c>
    </row>
    <row r="540" spans="1:15" x14ac:dyDescent="0.25">
      <c r="A540" s="9" t="s">
        <v>1308</v>
      </c>
      <c r="B540" s="10">
        <v>44561</v>
      </c>
      <c r="C540" s="11">
        <v>1</v>
      </c>
      <c r="D540" s="9" t="s">
        <v>1309</v>
      </c>
      <c r="E540" s="11">
        <v>26832</v>
      </c>
      <c r="F540" s="9" t="s">
        <v>1660</v>
      </c>
      <c r="G540" s="9" t="s">
        <v>1581</v>
      </c>
      <c r="H540" s="9" t="s">
        <v>1582</v>
      </c>
      <c r="I540" s="9" t="s">
        <v>1583</v>
      </c>
      <c r="J540" s="10">
        <v>44197</v>
      </c>
      <c r="K540" s="10">
        <v>44561</v>
      </c>
      <c r="L540" s="9" t="s">
        <v>1661</v>
      </c>
      <c r="M540" s="9" t="s">
        <v>1662</v>
      </c>
      <c r="N540" s="12">
        <v>-8873000</v>
      </c>
      <c r="O540" s="9" t="s">
        <v>1585</v>
      </c>
    </row>
    <row r="541" spans="1:15" x14ac:dyDescent="0.25">
      <c r="A541" s="9" t="s">
        <v>1310</v>
      </c>
      <c r="B541" s="10">
        <v>44561</v>
      </c>
      <c r="C541" s="11">
        <v>1</v>
      </c>
      <c r="D541" s="9" t="s">
        <v>1311</v>
      </c>
      <c r="E541" s="11">
        <v>26930</v>
      </c>
      <c r="F541" s="9" t="s">
        <v>1660</v>
      </c>
      <c r="G541" s="9" t="s">
        <v>1581</v>
      </c>
      <c r="H541" s="9" t="s">
        <v>1588</v>
      </c>
      <c r="I541" s="9" t="s">
        <v>1583</v>
      </c>
      <c r="J541" s="10">
        <v>44197</v>
      </c>
      <c r="K541" s="10">
        <v>44561</v>
      </c>
      <c r="L541" s="9" t="s">
        <v>1661</v>
      </c>
      <c r="M541" s="9" t="s">
        <v>1662</v>
      </c>
      <c r="N541" s="12">
        <v>-447751000</v>
      </c>
      <c r="O541" s="9" t="s">
        <v>1585</v>
      </c>
    </row>
    <row r="542" spans="1:15" x14ac:dyDescent="0.25">
      <c r="A542" s="9" t="s">
        <v>1312</v>
      </c>
      <c r="B542" s="10">
        <v>44561</v>
      </c>
      <c r="C542" s="11">
        <v>1</v>
      </c>
      <c r="D542" s="9" t="s">
        <v>1313</v>
      </c>
      <c r="E542" s="11">
        <v>17850</v>
      </c>
      <c r="F542" s="9" t="s">
        <v>1660</v>
      </c>
      <c r="G542" s="9" t="s">
        <v>1581</v>
      </c>
      <c r="H542" s="9" t="s">
        <v>1582</v>
      </c>
      <c r="I542" s="9" t="s">
        <v>1583</v>
      </c>
      <c r="J542" s="10">
        <v>44197</v>
      </c>
      <c r="K542" s="10">
        <v>44561</v>
      </c>
      <c r="L542" s="9" t="s">
        <v>1661</v>
      </c>
      <c r="M542" s="9" t="s">
        <v>1662</v>
      </c>
      <c r="N542" s="12">
        <v>-222930000</v>
      </c>
      <c r="O542" s="9" t="s">
        <v>1585</v>
      </c>
    </row>
    <row r="543" spans="1:15" x14ac:dyDescent="0.25">
      <c r="A543" s="9" t="s">
        <v>1314</v>
      </c>
      <c r="B543" s="10">
        <v>44561</v>
      </c>
      <c r="C543" s="11">
        <v>1</v>
      </c>
      <c r="D543" s="9" t="s">
        <v>1315</v>
      </c>
      <c r="E543" s="11">
        <v>26530</v>
      </c>
      <c r="F543" s="9" t="s">
        <v>1660</v>
      </c>
      <c r="G543" s="9" t="s">
        <v>1581</v>
      </c>
      <c r="H543" s="9" t="s">
        <v>1582</v>
      </c>
      <c r="I543" s="9" t="s">
        <v>1583</v>
      </c>
      <c r="J543" s="10">
        <v>44197</v>
      </c>
      <c r="K543" s="10">
        <v>44561</v>
      </c>
      <c r="L543" s="9" t="s">
        <v>1661</v>
      </c>
      <c r="M543" s="9" t="s">
        <v>1662</v>
      </c>
      <c r="N543" s="12">
        <v>-74783000</v>
      </c>
      <c r="O543" s="9" t="s">
        <v>1585</v>
      </c>
    </row>
    <row r="544" spans="1:15" x14ac:dyDescent="0.25">
      <c r="A544" s="9" t="s">
        <v>1316</v>
      </c>
      <c r="B544" s="10">
        <v>44561</v>
      </c>
      <c r="C544" s="11">
        <v>1</v>
      </c>
      <c r="D544" s="9" t="s">
        <v>1317</v>
      </c>
      <c r="E544" s="11">
        <v>26999</v>
      </c>
      <c r="F544" s="9" t="s">
        <v>1660</v>
      </c>
      <c r="G544" s="9" t="s">
        <v>1581</v>
      </c>
      <c r="H544" s="9" t="s">
        <v>1582</v>
      </c>
      <c r="I544" s="9" t="s">
        <v>1583</v>
      </c>
      <c r="J544" s="10">
        <v>44197</v>
      </c>
      <c r="K544" s="10">
        <v>44561</v>
      </c>
      <c r="L544" s="9" t="s">
        <v>1661</v>
      </c>
      <c r="M544" s="9" t="s">
        <v>1662</v>
      </c>
      <c r="N544" s="12">
        <v>-60936000</v>
      </c>
      <c r="O544" s="9" t="s">
        <v>1585</v>
      </c>
    </row>
    <row r="545" spans="1:15" x14ac:dyDescent="0.25">
      <c r="A545" s="9" t="s">
        <v>1318</v>
      </c>
      <c r="B545" s="10">
        <v>44561</v>
      </c>
      <c r="C545" s="11">
        <v>2</v>
      </c>
      <c r="D545" s="9" t="s">
        <v>1319</v>
      </c>
      <c r="E545" s="11">
        <v>25674</v>
      </c>
      <c r="F545" s="9" t="s">
        <v>1660</v>
      </c>
      <c r="G545" s="9" t="s">
        <v>1581</v>
      </c>
      <c r="H545" s="9" t="s">
        <v>1582</v>
      </c>
      <c r="I545" s="9" t="s">
        <v>1583</v>
      </c>
      <c r="J545" s="10">
        <v>44197</v>
      </c>
      <c r="K545" s="10">
        <v>44561</v>
      </c>
      <c r="L545" s="9" t="s">
        <v>1661</v>
      </c>
      <c r="M545" s="9" t="s">
        <v>1662</v>
      </c>
      <c r="N545" s="12">
        <v>75937000</v>
      </c>
      <c r="O545" s="9" t="s">
        <v>1585</v>
      </c>
    </row>
    <row r="546" spans="1:15" x14ac:dyDescent="0.25">
      <c r="A546" s="9" t="s">
        <v>1320</v>
      </c>
      <c r="B546" s="10">
        <v>44561</v>
      </c>
      <c r="C546" s="11">
        <v>1</v>
      </c>
      <c r="D546" s="9" t="s">
        <v>1321</v>
      </c>
      <c r="E546" s="11">
        <v>26000</v>
      </c>
      <c r="F546" s="9" t="s">
        <v>1660</v>
      </c>
      <c r="G546" s="9" t="s">
        <v>1581</v>
      </c>
      <c r="H546" s="9" t="s">
        <v>1582</v>
      </c>
      <c r="I546" s="9" t="s">
        <v>1583</v>
      </c>
      <c r="J546" s="10">
        <v>44197</v>
      </c>
      <c r="K546" s="10">
        <v>44561</v>
      </c>
      <c r="L546" s="9" t="s">
        <v>1661</v>
      </c>
      <c r="M546" s="9" t="s">
        <v>1662</v>
      </c>
      <c r="N546" s="12">
        <v>38024000</v>
      </c>
      <c r="O546" s="9" t="s">
        <v>1585</v>
      </c>
    </row>
    <row r="547" spans="1:15" x14ac:dyDescent="0.25">
      <c r="A547" s="9" t="s">
        <v>1322</v>
      </c>
      <c r="B547" s="10">
        <v>44286</v>
      </c>
      <c r="C547" s="11">
        <v>1</v>
      </c>
      <c r="D547" s="9" t="s">
        <v>1323</v>
      </c>
      <c r="E547" s="11">
        <v>26042</v>
      </c>
      <c r="F547" s="9" t="s">
        <v>1660</v>
      </c>
      <c r="G547" s="9" t="s">
        <v>1581</v>
      </c>
      <c r="H547" s="9" t="s">
        <v>1588</v>
      </c>
      <c r="I547" s="9" t="s">
        <v>1583</v>
      </c>
      <c r="J547" s="10">
        <v>44197</v>
      </c>
      <c r="K547" s="10">
        <v>44286</v>
      </c>
      <c r="L547" s="9" t="s">
        <v>1661</v>
      </c>
      <c r="M547" s="9" t="s">
        <v>1662</v>
      </c>
      <c r="N547" s="12">
        <v>-35330000</v>
      </c>
      <c r="O547" s="9" t="s">
        <v>1585</v>
      </c>
    </row>
    <row r="548" spans="1:15" x14ac:dyDescent="0.25">
      <c r="A548" s="9" t="s">
        <v>1322</v>
      </c>
      <c r="B548" s="10">
        <v>44561</v>
      </c>
      <c r="C548" s="11">
        <v>1</v>
      </c>
      <c r="D548" s="9" t="s">
        <v>1323</v>
      </c>
      <c r="E548" s="11">
        <v>26042</v>
      </c>
      <c r="F548" s="9" t="s">
        <v>1660</v>
      </c>
      <c r="G548" s="9" t="s">
        <v>1581</v>
      </c>
      <c r="H548" s="9" t="s">
        <v>1582</v>
      </c>
      <c r="I548" s="9" t="s">
        <v>1583</v>
      </c>
      <c r="J548" s="10">
        <v>44197</v>
      </c>
      <c r="K548" s="10">
        <v>44561</v>
      </c>
      <c r="L548" s="9" t="s">
        <v>1661</v>
      </c>
      <c r="M548" s="9" t="s">
        <v>1662</v>
      </c>
      <c r="N548" s="12">
        <v>-274902000</v>
      </c>
      <c r="O548" s="9" t="s">
        <v>1585</v>
      </c>
    </row>
    <row r="549" spans="1:15" x14ac:dyDescent="0.25">
      <c r="A549" s="9" t="s">
        <v>1610</v>
      </c>
      <c r="B549" s="10">
        <v>44561</v>
      </c>
      <c r="C549" s="11">
        <v>1</v>
      </c>
      <c r="D549" s="9" t="s">
        <v>1611</v>
      </c>
      <c r="E549" s="11">
        <v>27006</v>
      </c>
      <c r="F549" s="9" t="s">
        <v>1660</v>
      </c>
      <c r="G549" s="9" t="s">
        <v>1581</v>
      </c>
      <c r="H549" s="9" t="s">
        <v>1588</v>
      </c>
      <c r="I549" s="9" t="s">
        <v>1583</v>
      </c>
      <c r="J549" s="10">
        <v>44197</v>
      </c>
      <c r="K549" s="10">
        <v>44561</v>
      </c>
      <c r="L549" s="9" t="s">
        <v>1661</v>
      </c>
      <c r="M549" s="9" t="s">
        <v>1662</v>
      </c>
      <c r="N549" s="12">
        <v>-337082000</v>
      </c>
      <c r="O549" s="9" t="s">
        <v>1585</v>
      </c>
    </row>
    <row r="550" spans="1:15" x14ac:dyDescent="0.25">
      <c r="A550" s="9" t="s">
        <v>1610</v>
      </c>
      <c r="B550" s="10">
        <v>44561</v>
      </c>
      <c r="C550" s="11">
        <v>1</v>
      </c>
      <c r="D550" s="9" t="s">
        <v>1611</v>
      </c>
      <c r="E550" s="11">
        <v>27006</v>
      </c>
      <c r="F550" s="9" t="s">
        <v>1660</v>
      </c>
      <c r="G550" s="9" t="s">
        <v>1581</v>
      </c>
      <c r="H550" s="9" t="s">
        <v>1588</v>
      </c>
      <c r="I550" s="9" t="s">
        <v>1583</v>
      </c>
      <c r="J550" s="10">
        <v>44197</v>
      </c>
      <c r="K550" s="10">
        <v>44561</v>
      </c>
      <c r="L550" s="9" t="s">
        <v>1661</v>
      </c>
      <c r="M550" s="9" t="s">
        <v>1662</v>
      </c>
      <c r="N550" s="12">
        <v>-337082000</v>
      </c>
      <c r="O550" s="9" t="s">
        <v>1585</v>
      </c>
    </row>
    <row r="551" spans="1:15" x14ac:dyDescent="0.25">
      <c r="A551" s="9" t="s">
        <v>1610</v>
      </c>
      <c r="B551" s="10">
        <v>44561</v>
      </c>
      <c r="C551" s="11">
        <v>1</v>
      </c>
      <c r="D551" s="9" t="s">
        <v>1611</v>
      </c>
      <c r="E551" s="11">
        <v>27006</v>
      </c>
      <c r="F551" s="9" t="s">
        <v>1660</v>
      </c>
      <c r="G551" s="9" t="s">
        <v>1581</v>
      </c>
      <c r="H551" s="9" t="s">
        <v>1588</v>
      </c>
      <c r="I551" s="9" t="s">
        <v>1583</v>
      </c>
      <c r="J551" s="10">
        <v>44197</v>
      </c>
      <c r="K551" s="10">
        <v>44561</v>
      </c>
      <c r="L551" s="9" t="s">
        <v>1661</v>
      </c>
      <c r="M551" s="9" t="s">
        <v>1662</v>
      </c>
      <c r="N551" s="12">
        <v>-337082000</v>
      </c>
      <c r="O551" s="9" t="s">
        <v>1585</v>
      </c>
    </row>
    <row r="552" spans="1:15" x14ac:dyDescent="0.25">
      <c r="A552" s="9" t="s">
        <v>1324</v>
      </c>
      <c r="B552" s="10">
        <v>44561</v>
      </c>
      <c r="C552" s="11">
        <v>1</v>
      </c>
      <c r="D552" s="9" t="s">
        <v>1325</v>
      </c>
      <c r="E552" s="11">
        <v>26905</v>
      </c>
      <c r="F552" s="9" t="s">
        <v>1660</v>
      </c>
      <c r="G552" s="9" t="s">
        <v>1581</v>
      </c>
      <c r="H552" s="9" t="s">
        <v>1588</v>
      </c>
      <c r="I552" s="9" t="s">
        <v>1583</v>
      </c>
      <c r="J552" s="10">
        <v>44197</v>
      </c>
      <c r="K552" s="10">
        <v>44561</v>
      </c>
      <c r="L552" s="9" t="s">
        <v>1661</v>
      </c>
      <c r="M552" s="9" t="s">
        <v>1662</v>
      </c>
      <c r="N552" s="12">
        <v>255833000</v>
      </c>
      <c r="O552" s="9" t="s">
        <v>1585</v>
      </c>
    </row>
    <row r="553" spans="1:15" x14ac:dyDescent="0.25">
      <c r="A553" s="9" t="s">
        <v>1326</v>
      </c>
      <c r="B553" s="10">
        <v>44561</v>
      </c>
      <c r="C553" s="11">
        <v>1</v>
      </c>
      <c r="D553" s="9" t="s">
        <v>1327</v>
      </c>
      <c r="E553" s="11">
        <v>25968</v>
      </c>
      <c r="F553" s="9" t="s">
        <v>1660</v>
      </c>
      <c r="G553" s="9" t="s">
        <v>1581</v>
      </c>
      <c r="H553" s="9" t="s">
        <v>1588</v>
      </c>
      <c r="I553" s="9" t="s">
        <v>1583</v>
      </c>
      <c r="J553" s="10">
        <v>44534</v>
      </c>
      <c r="K553" s="10">
        <v>44561</v>
      </c>
      <c r="L553" s="9" t="s">
        <v>1663</v>
      </c>
      <c r="M553" s="9" t="s">
        <v>1662</v>
      </c>
      <c r="N553" s="12">
        <v>-18721000</v>
      </c>
      <c r="O553" s="9" t="s">
        <v>1585</v>
      </c>
    </row>
    <row r="554" spans="1:15" x14ac:dyDescent="0.25">
      <c r="A554" s="9" t="s">
        <v>1612</v>
      </c>
      <c r="B554" s="10">
        <v>44561</v>
      </c>
      <c r="C554" s="11">
        <v>1</v>
      </c>
      <c r="D554" s="9" t="s">
        <v>1613</v>
      </c>
      <c r="E554" s="11">
        <v>26310</v>
      </c>
      <c r="F554" s="9" t="s">
        <v>1660</v>
      </c>
      <c r="G554" s="9" t="s">
        <v>1581</v>
      </c>
      <c r="H554" s="9" t="s">
        <v>1582</v>
      </c>
      <c r="I554" s="9" t="s">
        <v>1583</v>
      </c>
      <c r="J554" s="10">
        <v>44222</v>
      </c>
      <c r="K554" s="10">
        <v>44561</v>
      </c>
      <c r="L554" s="9" t="s">
        <v>1661</v>
      </c>
      <c r="M554" s="9" t="s">
        <v>1662</v>
      </c>
      <c r="N554" s="12">
        <v>0</v>
      </c>
      <c r="O554" s="9" t="s">
        <v>1585</v>
      </c>
    </row>
    <row r="555" spans="1:15" x14ac:dyDescent="0.25">
      <c r="A555" s="9" t="s">
        <v>1614</v>
      </c>
      <c r="B555" s="10">
        <v>44286</v>
      </c>
      <c r="C555" s="11">
        <v>1</v>
      </c>
      <c r="D555" s="9" t="s">
        <v>1615</v>
      </c>
      <c r="E555" s="11">
        <v>26239</v>
      </c>
      <c r="F555" s="9" t="s">
        <v>1660</v>
      </c>
      <c r="G555" s="9" t="s">
        <v>1581</v>
      </c>
      <c r="H555" s="9" t="s">
        <v>1582</v>
      </c>
      <c r="I555" s="9" t="s">
        <v>1583</v>
      </c>
      <c r="J555" s="10">
        <v>44217</v>
      </c>
      <c r="K555" s="10">
        <v>44286</v>
      </c>
      <c r="L555" s="9" t="s">
        <v>1661</v>
      </c>
      <c r="M555" s="9" t="s">
        <v>1662</v>
      </c>
      <c r="N555" s="12">
        <v>-1000</v>
      </c>
      <c r="O555" s="9" t="s">
        <v>1585</v>
      </c>
    </row>
    <row r="556" spans="1:15" x14ac:dyDescent="0.25">
      <c r="A556" s="9" t="s">
        <v>1614</v>
      </c>
      <c r="B556" s="10">
        <v>44561</v>
      </c>
      <c r="C556" s="11">
        <v>2</v>
      </c>
      <c r="D556" s="9" t="s">
        <v>1615</v>
      </c>
      <c r="E556" s="11">
        <v>26239</v>
      </c>
      <c r="F556" s="9" t="s">
        <v>1660</v>
      </c>
      <c r="G556" s="9" t="s">
        <v>1581</v>
      </c>
      <c r="H556" s="9" t="s">
        <v>1582</v>
      </c>
      <c r="I556" s="9" t="s">
        <v>1583</v>
      </c>
      <c r="J556" s="10">
        <v>44217</v>
      </c>
      <c r="K556" s="10">
        <v>44561</v>
      </c>
      <c r="L556" s="9" t="s">
        <v>1661</v>
      </c>
      <c r="M556" s="9" t="s">
        <v>1662</v>
      </c>
      <c r="N556" s="12">
        <v>0</v>
      </c>
      <c r="O556" s="9" t="s">
        <v>1585</v>
      </c>
    </row>
    <row r="557" spans="1:15" x14ac:dyDescent="0.25">
      <c r="A557" s="9" t="s">
        <v>1616</v>
      </c>
      <c r="B557" s="10">
        <v>44561</v>
      </c>
      <c r="C557" s="11">
        <v>1</v>
      </c>
      <c r="D557" s="9" t="s">
        <v>1617</v>
      </c>
      <c r="E557" s="11">
        <v>27014</v>
      </c>
      <c r="F557" s="9" t="s">
        <v>1660</v>
      </c>
      <c r="G557" s="9" t="s">
        <v>1581</v>
      </c>
      <c r="H557" s="9" t="s">
        <v>1582</v>
      </c>
      <c r="I557" s="9" t="s">
        <v>1583</v>
      </c>
      <c r="J557" s="10">
        <v>44197</v>
      </c>
      <c r="K557" s="10">
        <v>44561</v>
      </c>
      <c r="L557" s="9" t="s">
        <v>1661</v>
      </c>
      <c r="M557" s="9" t="s">
        <v>1662</v>
      </c>
      <c r="N557" s="12">
        <v>987747000</v>
      </c>
      <c r="O557" s="9" t="s">
        <v>1585</v>
      </c>
    </row>
    <row r="558" spans="1:15" x14ac:dyDescent="0.25">
      <c r="A558" s="9" t="s">
        <v>1618</v>
      </c>
      <c r="B558" s="10">
        <v>44561</v>
      </c>
      <c r="C558" s="11">
        <v>1</v>
      </c>
      <c r="D558" s="9" t="s">
        <v>1619</v>
      </c>
      <c r="E558" s="11">
        <v>26646</v>
      </c>
      <c r="F558" s="9" t="s">
        <v>1660</v>
      </c>
      <c r="G558" s="9" t="s">
        <v>1581</v>
      </c>
      <c r="H558" s="9" t="s">
        <v>1588</v>
      </c>
      <c r="I558" s="9" t="s">
        <v>1583</v>
      </c>
      <c r="J558" s="10">
        <v>44197</v>
      </c>
      <c r="K558" s="10">
        <v>44561</v>
      </c>
      <c r="L558" s="9" t="s">
        <v>1661</v>
      </c>
      <c r="M558" s="9" t="s">
        <v>1662</v>
      </c>
      <c r="N558" s="12">
        <v>-172075000</v>
      </c>
      <c r="O558" s="9" t="s">
        <v>1585</v>
      </c>
    </row>
    <row r="559" spans="1:15" x14ac:dyDescent="0.25">
      <c r="A559" s="9" t="s">
        <v>1620</v>
      </c>
      <c r="B559" s="10">
        <v>44561</v>
      </c>
      <c r="C559" s="11">
        <v>1</v>
      </c>
      <c r="D559" s="9" t="s">
        <v>1621</v>
      </c>
      <c r="E559" s="11">
        <v>26344</v>
      </c>
      <c r="F559" s="9" t="s">
        <v>1660</v>
      </c>
      <c r="G559" s="9" t="s">
        <v>1581</v>
      </c>
      <c r="H559" s="9" t="s">
        <v>1582</v>
      </c>
      <c r="I559" s="9" t="s">
        <v>1583</v>
      </c>
      <c r="J559" s="10">
        <v>44272</v>
      </c>
      <c r="K559" s="10">
        <v>44561</v>
      </c>
      <c r="L559" s="9" t="s">
        <v>1661</v>
      </c>
      <c r="M559" s="9" t="s">
        <v>1662</v>
      </c>
      <c r="N559" s="12">
        <v>-58000</v>
      </c>
      <c r="O559" s="9" t="s">
        <v>1585</v>
      </c>
    </row>
    <row r="560" spans="1:15" x14ac:dyDescent="0.25">
      <c r="A560" s="9" t="s">
        <v>1622</v>
      </c>
      <c r="B560" s="10">
        <v>44561</v>
      </c>
      <c r="C560" s="11">
        <v>1</v>
      </c>
      <c r="D560" s="9" t="s">
        <v>1623</v>
      </c>
      <c r="E560" s="11">
        <v>26352</v>
      </c>
      <c r="F560" s="9" t="s">
        <v>1660</v>
      </c>
      <c r="G560" s="9" t="s">
        <v>1581</v>
      </c>
      <c r="H560" s="9" t="s">
        <v>1582</v>
      </c>
      <c r="I560" s="9" t="s">
        <v>1583</v>
      </c>
      <c r="J560" s="10">
        <v>44253</v>
      </c>
      <c r="K560" s="10">
        <v>44561</v>
      </c>
      <c r="L560" s="9" t="s">
        <v>1661</v>
      </c>
      <c r="M560" s="9" t="s">
        <v>1662</v>
      </c>
      <c r="N560" s="12">
        <v>-65786000</v>
      </c>
      <c r="O560" s="9" t="s">
        <v>1585</v>
      </c>
    </row>
    <row r="561" spans="1:15" x14ac:dyDescent="0.25">
      <c r="A561" s="9" t="s">
        <v>1328</v>
      </c>
      <c r="B561" s="10">
        <v>44561</v>
      </c>
      <c r="C561" s="11">
        <v>1</v>
      </c>
      <c r="D561" s="9" t="s">
        <v>1329</v>
      </c>
      <c r="E561" s="11">
        <v>26220</v>
      </c>
      <c r="F561" s="9" t="s">
        <v>1660</v>
      </c>
      <c r="G561" s="9" t="s">
        <v>1581</v>
      </c>
      <c r="H561" s="9" t="s">
        <v>1582</v>
      </c>
      <c r="I561" s="9" t="s">
        <v>1583</v>
      </c>
      <c r="J561" s="10">
        <v>44197</v>
      </c>
      <c r="K561" s="10">
        <v>44561</v>
      </c>
      <c r="L561" s="9" t="s">
        <v>1661</v>
      </c>
      <c r="M561" s="9" t="s">
        <v>1662</v>
      </c>
      <c r="N561" s="12">
        <v>-36425000</v>
      </c>
      <c r="O561" s="9" t="s">
        <v>1585</v>
      </c>
    </row>
    <row r="562" spans="1:15" x14ac:dyDescent="0.25">
      <c r="A562" s="9" t="s">
        <v>1624</v>
      </c>
      <c r="B562" s="10">
        <v>44561</v>
      </c>
      <c r="C562" s="11">
        <v>1</v>
      </c>
      <c r="D562" s="9" t="s">
        <v>1625</v>
      </c>
      <c r="E562" s="11">
        <v>26212</v>
      </c>
      <c r="F562" s="9" t="s">
        <v>1660</v>
      </c>
      <c r="G562" s="9" t="s">
        <v>1581</v>
      </c>
      <c r="H562" s="9" t="s">
        <v>1588</v>
      </c>
      <c r="I562" s="9" t="s">
        <v>1583</v>
      </c>
      <c r="J562" s="10">
        <v>44271</v>
      </c>
      <c r="K562" s="10">
        <v>44561</v>
      </c>
      <c r="L562" s="9" t="s">
        <v>1661</v>
      </c>
      <c r="M562" s="9" t="s">
        <v>1662</v>
      </c>
      <c r="N562" s="12">
        <v>-108534000</v>
      </c>
      <c r="O562" s="9" t="s">
        <v>1585</v>
      </c>
    </row>
    <row r="563" spans="1:15" x14ac:dyDescent="0.25">
      <c r="A563" s="9" t="s">
        <v>1330</v>
      </c>
      <c r="B563" s="10">
        <v>44561</v>
      </c>
      <c r="C563" s="11">
        <v>1</v>
      </c>
      <c r="D563" s="9" t="s">
        <v>89</v>
      </c>
      <c r="E563" s="11">
        <v>4820</v>
      </c>
      <c r="F563" s="9" t="s">
        <v>1660</v>
      </c>
      <c r="G563" s="9" t="s">
        <v>1581</v>
      </c>
      <c r="H563" s="9" t="s">
        <v>1582</v>
      </c>
      <c r="I563" s="9" t="s">
        <v>1583</v>
      </c>
      <c r="J563" s="10">
        <v>44197</v>
      </c>
      <c r="K563" s="10">
        <v>44561</v>
      </c>
      <c r="L563" s="9" t="s">
        <v>1661</v>
      </c>
      <c r="M563" s="9" t="s">
        <v>1662</v>
      </c>
      <c r="N563" s="12">
        <v>13984946000</v>
      </c>
      <c r="O563" s="9" t="s">
        <v>1585</v>
      </c>
    </row>
    <row r="564" spans="1:15" x14ac:dyDescent="0.25">
      <c r="A564" s="9" t="s">
        <v>1331</v>
      </c>
      <c r="B564" s="10">
        <v>44561</v>
      </c>
      <c r="C564" s="11">
        <v>1</v>
      </c>
      <c r="D564" s="9" t="s">
        <v>1332</v>
      </c>
      <c r="E564" s="11">
        <v>26433</v>
      </c>
      <c r="F564" s="9" t="s">
        <v>1660</v>
      </c>
      <c r="G564" s="9" t="s">
        <v>1581</v>
      </c>
      <c r="H564" s="9" t="s">
        <v>1582</v>
      </c>
      <c r="I564" s="9" t="s">
        <v>1583</v>
      </c>
      <c r="J564" s="10">
        <v>44197</v>
      </c>
      <c r="K564" s="10">
        <v>44561</v>
      </c>
      <c r="L564" s="9" t="s">
        <v>1661</v>
      </c>
      <c r="M564" s="9" t="s">
        <v>1662</v>
      </c>
      <c r="N564" s="12">
        <v>-346378000</v>
      </c>
      <c r="O564" s="9" t="s">
        <v>1585</v>
      </c>
    </row>
    <row r="565" spans="1:15" x14ac:dyDescent="0.25">
      <c r="A565" s="9" t="s">
        <v>1333</v>
      </c>
      <c r="B565" s="10">
        <v>44561</v>
      </c>
      <c r="C565" s="11">
        <v>1</v>
      </c>
      <c r="D565" s="9" t="s">
        <v>255</v>
      </c>
      <c r="E565" s="11">
        <v>20710</v>
      </c>
      <c r="F565" s="9" t="s">
        <v>1660</v>
      </c>
      <c r="G565" s="9" t="s">
        <v>1581</v>
      </c>
      <c r="H565" s="9" t="s">
        <v>1582</v>
      </c>
      <c r="I565" s="9" t="s">
        <v>1583</v>
      </c>
      <c r="J565" s="10">
        <v>44197</v>
      </c>
      <c r="K565" s="10">
        <v>44561</v>
      </c>
      <c r="L565" s="9" t="s">
        <v>1661</v>
      </c>
      <c r="M565" s="9" t="s">
        <v>1662</v>
      </c>
      <c r="N565" s="12">
        <v>97490000</v>
      </c>
      <c r="O565" s="9" t="s">
        <v>1585</v>
      </c>
    </row>
    <row r="566" spans="1:15" x14ac:dyDescent="0.25">
      <c r="A566" s="9" t="s">
        <v>1334</v>
      </c>
      <c r="B566" s="10">
        <v>44561</v>
      </c>
      <c r="C566" s="11">
        <v>1</v>
      </c>
      <c r="D566" s="9" t="s">
        <v>1335</v>
      </c>
      <c r="E566" s="11">
        <v>23590</v>
      </c>
      <c r="F566" s="9" t="s">
        <v>1660</v>
      </c>
      <c r="G566" s="9" t="s">
        <v>1581</v>
      </c>
      <c r="H566" s="9" t="s">
        <v>1582</v>
      </c>
      <c r="I566" s="9" t="s">
        <v>1583</v>
      </c>
      <c r="J566" s="10">
        <v>44197</v>
      </c>
      <c r="K566" s="10">
        <v>44561</v>
      </c>
      <c r="L566" s="9" t="s">
        <v>1661</v>
      </c>
      <c r="M566" s="9" t="s">
        <v>1662</v>
      </c>
      <c r="N566" s="12">
        <v>188035000</v>
      </c>
      <c r="O566" s="9" t="s">
        <v>1585</v>
      </c>
    </row>
    <row r="567" spans="1:15" x14ac:dyDescent="0.25">
      <c r="A567" s="9" t="s">
        <v>1626</v>
      </c>
      <c r="B567" s="10">
        <v>44408</v>
      </c>
      <c r="C567" s="11">
        <v>1</v>
      </c>
      <c r="D567" s="9" t="s">
        <v>1627</v>
      </c>
      <c r="E567" s="11">
        <v>26735</v>
      </c>
      <c r="F567" s="9" t="s">
        <v>1660</v>
      </c>
      <c r="G567" s="9" t="s">
        <v>1581</v>
      </c>
      <c r="H567" s="9" t="s">
        <v>1582</v>
      </c>
      <c r="I567" s="9" t="s">
        <v>1583</v>
      </c>
      <c r="J567" s="10">
        <v>44342</v>
      </c>
      <c r="K567" s="10">
        <v>44408</v>
      </c>
      <c r="L567" s="9" t="s">
        <v>1661</v>
      </c>
      <c r="M567" s="9" t="s">
        <v>1662</v>
      </c>
      <c r="N567" s="12">
        <v>-1582000</v>
      </c>
      <c r="O567" s="9" t="s">
        <v>1585</v>
      </c>
    </row>
    <row r="568" spans="1:15" x14ac:dyDescent="0.25">
      <c r="A568" s="9" t="s">
        <v>1626</v>
      </c>
      <c r="B568" s="10">
        <v>44561</v>
      </c>
      <c r="C568" s="11">
        <v>1</v>
      </c>
      <c r="D568" s="9" t="s">
        <v>1627</v>
      </c>
      <c r="E568" s="11">
        <v>26735</v>
      </c>
      <c r="F568" s="9" t="s">
        <v>1660</v>
      </c>
      <c r="G568" s="9" t="s">
        <v>1581</v>
      </c>
      <c r="H568" s="9" t="s">
        <v>1582</v>
      </c>
      <c r="I568" s="9" t="s">
        <v>1583</v>
      </c>
      <c r="J568" s="10">
        <v>44342</v>
      </c>
      <c r="K568" s="10">
        <v>44561</v>
      </c>
      <c r="L568" s="9" t="s">
        <v>1661</v>
      </c>
      <c r="M568" s="9" t="s">
        <v>1662</v>
      </c>
      <c r="N568" s="12">
        <v>-5832000</v>
      </c>
      <c r="O568" s="9" t="s">
        <v>1585</v>
      </c>
    </row>
    <row r="569" spans="1:15" x14ac:dyDescent="0.25">
      <c r="A569" s="9" t="s">
        <v>1336</v>
      </c>
      <c r="B569" s="10">
        <v>44561</v>
      </c>
      <c r="C569" s="11">
        <v>1</v>
      </c>
      <c r="D569" s="9" t="s">
        <v>187</v>
      </c>
      <c r="E569" s="11">
        <v>15458</v>
      </c>
      <c r="F569" s="9" t="s">
        <v>1660</v>
      </c>
      <c r="G569" s="9" t="s">
        <v>1581</v>
      </c>
      <c r="H569" s="9" t="s">
        <v>1582</v>
      </c>
      <c r="I569" s="9" t="s">
        <v>1583</v>
      </c>
      <c r="J569" s="10">
        <v>44197</v>
      </c>
      <c r="K569" s="10">
        <v>44561</v>
      </c>
      <c r="L569" s="9" t="s">
        <v>1661</v>
      </c>
      <c r="M569" s="9" t="s">
        <v>1662</v>
      </c>
      <c r="N569" s="12">
        <v>73894000</v>
      </c>
      <c r="O569" s="9" t="s">
        <v>1585</v>
      </c>
    </row>
    <row r="570" spans="1:15" x14ac:dyDescent="0.25">
      <c r="A570" s="9" t="s">
        <v>1337</v>
      </c>
      <c r="B570" s="10">
        <v>44561</v>
      </c>
      <c r="C570" s="11">
        <v>1</v>
      </c>
      <c r="D570" s="9" t="s">
        <v>1338</v>
      </c>
      <c r="E570" s="11">
        <v>26727</v>
      </c>
      <c r="F570" s="9" t="s">
        <v>1660</v>
      </c>
      <c r="G570" s="9" t="s">
        <v>1581</v>
      </c>
      <c r="H570" s="9" t="s">
        <v>1582</v>
      </c>
      <c r="I570" s="9" t="s">
        <v>1583</v>
      </c>
      <c r="J570" s="10">
        <v>44197</v>
      </c>
      <c r="K570" s="10">
        <v>44561</v>
      </c>
      <c r="L570" s="9" t="s">
        <v>1661</v>
      </c>
      <c r="M570" s="9" t="s">
        <v>1662</v>
      </c>
      <c r="N570" s="12">
        <v>-144690000</v>
      </c>
      <c r="O570" s="9" t="s">
        <v>1585</v>
      </c>
    </row>
    <row r="571" spans="1:15" x14ac:dyDescent="0.25">
      <c r="A571" s="9" t="s">
        <v>1339</v>
      </c>
      <c r="B571" s="10">
        <v>44561</v>
      </c>
      <c r="C571" s="11">
        <v>3</v>
      </c>
      <c r="D571" s="9" t="s">
        <v>1340</v>
      </c>
      <c r="E571" s="11">
        <v>26441</v>
      </c>
      <c r="F571" s="9" t="s">
        <v>1660</v>
      </c>
      <c r="G571" s="9" t="s">
        <v>1581</v>
      </c>
      <c r="H571" s="9" t="s">
        <v>1582</v>
      </c>
      <c r="I571" s="9" t="s">
        <v>1583</v>
      </c>
      <c r="J571" s="10">
        <v>44197</v>
      </c>
      <c r="K571" s="10">
        <v>44561</v>
      </c>
      <c r="L571" s="9" t="s">
        <v>1661</v>
      </c>
      <c r="M571" s="9" t="s">
        <v>1662</v>
      </c>
      <c r="N571" s="12">
        <v>598231000</v>
      </c>
      <c r="O571" s="9" t="s">
        <v>1585</v>
      </c>
    </row>
    <row r="572" spans="1:15" x14ac:dyDescent="0.25">
      <c r="A572" s="9" t="s">
        <v>1628</v>
      </c>
      <c r="B572" s="10">
        <v>44561</v>
      </c>
      <c r="C572" s="11">
        <v>1</v>
      </c>
      <c r="D572" s="9" t="s">
        <v>1629</v>
      </c>
      <c r="E572" s="11">
        <v>26492</v>
      </c>
      <c r="F572" s="9" t="s">
        <v>1660</v>
      </c>
      <c r="G572" s="9" t="s">
        <v>1581</v>
      </c>
      <c r="H572" s="9" t="s">
        <v>1588</v>
      </c>
      <c r="I572" s="9" t="s">
        <v>1583</v>
      </c>
      <c r="J572" s="10">
        <v>44320</v>
      </c>
      <c r="K572" s="10">
        <v>44561</v>
      </c>
      <c r="L572" s="9" t="s">
        <v>1661</v>
      </c>
      <c r="M572" s="9" t="s">
        <v>1662</v>
      </c>
      <c r="N572" s="12">
        <v>-558000</v>
      </c>
      <c r="O572" s="9" t="s">
        <v>1585</v>
      </c>
    </row>
    <row r="573" spans="1:15" x14ac:dyDescent="0.25">
      <c r="A573" s="9" t="s">
        <v>1630</v>
      </c>
      <c r="B573" s="10">
        <v>44408</v>
      </c>
      <c r="C573" s="11">
        <v>1</v>
      </c>
      <c r="D573" s="9" t="s">
        <v>1631</v>
      </c>
      <c r="E573" s="11">
        <v>26743</v>
      </c>
      <c r="F573" s="9" t="s">
        <v>1660</v>
      </c>
      <c r="G573" s="9" t="s">
        <v>1581</v>
      </c>
      <c r="H573" s="9" t="s">
        <v>1582</v>
      </c>
      <c r="I573" s="9" t="s">
        <v>1583</v>
      </c>
      <c r="J573" s="10">
        <v>44342</v>
      </c>
      <c r="K573" s="10">
        <v>44408</v>
      </c>
      <c r="L573" s="9" t="s">
        <v>1661</v>
      </c>
      <c r="M573" s="9" t="s">
        <v>1662</v>
      </c>
      <c r="N573" s="12">
        <v>-1587000</v>
      </c>
      <c r="O573" s="9" t="s">
        <v>1585</v>
      </c>
    </row>
    <row r="574" spans="1:15" x14ac:dyDescent="0.25">
      <c r="A574" s="9" t="s">
        <v>1630</v>
      </c>
      <c r="B574" s="10">
        <v>44561</v>
      </c>
      <c r="C574" s="11">
        <v>1</v>
      </c>
      <c r="D574" s="9" t="s">
        <v>1631</v>
      </c>
      <c r="E574" s="11">
        <v>26743</v>
      </c>
      <c r="F574" s="9" t="s">
        <v>1660</v>
      </c>
      <c r="G574" s="9" t="s">
        <v>1581</v>
      </c>
      <c r="H574" s="9" t="s">
        <v>1582</v>
      </c>
      <c r="I574" s="9" t="s">
        <v>1583</v>
      </c>
      <c r="J574" s="10">
        <v>44342</v>
      </c>
      <c r="K574" s="10">
        <v>44561</v>
      </c>
      <c r="L574" s="9" t="s">
        <v>1661</v>
      </c>
      <c r="M574" s="9" t="s">
        <v>1662</v>
      </c>
      <c r="N574" s="12">
        <v>146997000</v>
      </c>
      <c r="O574" s="9" t="s">
        <v>1585</v>
      </c>
    </row>
    <row r="575" spans="1:15" x14ac:dyDescent="0.25">
      <c r="A575" s="9" t="s">
        <v>1341</v>
      </c>
      <c r="B575" s="10">
        <v>44561</v>
      </c>
      <c r="C575" s="11">
        <v>1</v>
      </c>
      <c r="D575" s="9" t="s">
        <v>1342</v>
      </c>
      <c r="E575" s="11">
        <v>80217</v>
      </c>
      <c r="F575" s="9" t="s">
        <v>1660</v>
      </c>
      <c r="G575" s="9" t="s">
        <v>1581</v>
      </c>
      <c r="H575" s="9" t="s">
        <v>1582</v>
      </c>
      <c r="I575" s="9" t="s">
        <v>1583</v>
      </c>
      <c r="J575" s="10">
        <v>44197</v>
      </c>
      <c r="K575" s="10">
        <v>44561</v>
      </c>
      <c r="L575" s="9" t="s">
        <v>1661</v>
      </c>
      <c r="M575" s="9" t="s">
        <v>1662</v>
      </c>
      <c r="N575" s="12">
        <v>0</v>
      </c>
      <c r="O575" s="9" t="s">
        <v>1585</v>
      </c>
    </row>
    <row r="576" spans="1:15" x14ac:dyDescent="0.25">
      <c r="A576" s="9" t="s">
        <v>1343</v>
      </c>
      <c r="B576" s="10">
        <v>44561</v>
      </c>
      <c r="C576" s="11">
        <v>1</v>
      </c>
      <c r="D576" s="9" t="s">
        <v>1344</v>
      </c>
      <c r="E576" s="11">
        <v>24058</v>
      </c>
      <c r="F576" s="9" t="s">
        <v>1660</v>
      </c>
      <c r="G576" s="9" t="s">
        <v>1581</v>
      </c>
      <c r="H576" s="9" t="s">
        <v>1582</v>
      </c>
      <c r="I576" s="9" t="s">
        <v>1583</v>
      </c>
      <c r="J576" s="10">
        <v>44197</v>
      </c>
      <c r="K576" s="10">
        <v>44561</v>
      </c>
      <c r="L576" s="9" t="s">
        <v>1661</v>
      </c>
      <c r="M576" s="9" t="s">
        <v>1662</v>
      </c>
      <c r="N576" s="12">
        <v>-5625000</v>
      </c>
      <c r="O576" s="9" t="s">
        <v>1585</v>
      </c>
    </row>
    <row r="577" spans="1:15" x14ac:dyDescent="0.25">
      <c r="A577" s="9" t="s">
        <v>1632</v>
      </c>
      <c r="B577" s="10">
        <v>44561</v>
      </c>
      <c r="C577" s="11">
        <v>1</v>
      </c>
      <c r="D577" s="9" t="s">
        <v>1633</v>
      </c>
      <c r="E577" s="11">
        <v>26778</v>
      </c>
      <c r="F577" s="9" t="s">
        <v>1660</v>
      </c>
      <c r="G577" s="9" t="s">
        <v>1581</v>
      </c>
      <c r="H577" s="9" t="s">
        <v>1582</v>
      </c>
      <c r="I577" s="9" t="s">
        <v>1583</v>
      </c>
      <c r="J577" s="10">
        <v>44400</v>
      </c>
      <c r="K577" s="10">
        <v>44561</v>
      </c>
      <c r="L577" s="9" t="s">
        <v>1661</v>
      </c>
      <c r="M577" s="9" t="s">
        <v>1662</v>
      </c>
      <c r="N577" s="12">
        <v>-19000</v>
      </c>
      <c r="O577" s="9" t="s">
        <v>1585</v>
      </c>
    </row>
    <row r="578" spans="1:15" x14ac:dyDescent="0.25">
      <c r="A578" s="9" t="s">
        <v>1634</v>
      </c>
      <c r="B578" s="10">
        <v>44561</v>
      </c>
      <c r="C578" s="11">
        <v>1</v>
      </c>
      <c r="D578" s="9" t="s">
        <v>1635</v>
      </c>
      <c r="E578" s="11">
        <v>26450</v>
      </c>
      <c r="F578" s="9" t="s">
        <v>1660</v>
      </c>
      <c r="G578" s="9" t="s">
        <v>1581</v>
      </c>
      <c r="H578" s="9" t="s">
        <v>1582</v>
      </c>
      <c r="I578" s="9" t="s">
        <v>1583</v>
      </c>
      <c r="J578" s="10">
        <v>44400</v>
      </c>
      <c r="K578" s="10">
        <v>44561</v>
      </c>
      <c r="L578" s="9" t="s">
        <v>1661</v>
      </c>
      <c r="M578" s="9" t="s">
        <v>1662</v>
      </c>
      <c r="N578" s="12">
        <v>-44000</v>
      </c>
      <c r="O578" s="9" t="s">
        <v>1585</v>
      </c>
    </row>
    <row r="579" spans="1:15" x14ac:dyDescent="0.25">
      <c r="A579" s="9" t="s">
        <v>1636</v>
      </c>
      <c r="B579" s="10">
        <v>44561</v>
      </c>
      <c r="C579" s="11">
        <v>1</v>
      </c>
      <c r="D579" s="9" t="s">
        <v>1637</v>
      </c>
      <c r="E579" s="11">
        <v>26751</v>
      </c>
      <c r="F579" s="9" t="s">
        <v>1660</v>
      </c>
      <c r="G579" s="9" t="s">
        <v>1581</v>
      </c>
      <c r="H579" s="9" t="s">
        <v>1582</v>
      </c>
      <c r="I579" s="9" t="s">
        <v>1583</v>
      </c>
      <c r="J579" s="10">
        <v>44400</v>
      </c>
      <c r="K579" s="10">
        <v>44561</v>
      </c>
      <c r="L579" s="9" t="s">
        <v>1661</v>
      </c>
      <c r="M579" s="9" t="s">
        <v>1662</v>
      </c>
      <c r="N579" s="12">
        <v>-44000</v>
      </c>
      <c r="O579" s="9" t="s">
        <v>1585</v>
      </c>
    </row>
    <row r="580" spans="1:15" x14ac:dyDescent="0.25">
      <c r="A580" s="9" t="s">
        <v>1345</v>
      </c>
      <c r="B580" s="10">
        <v>44561</v>
      </c>
      <c r="C580" s="11">
        <v>1</v>
      </c>
      <c r="D580" s="9" t="s">
        <v>1346</v>
      </c>
      <c r="E580" s="11">
        <v>6815</v>
      </c>
      <c r="F580" s="9" t="s">
        <v>1660</v>
      </c>
      <c r="G580" s="9" t="s">
        <v>1581</v>
      </c>
      <c r="H580" s="9" t="s">
        <v>1582</v>
      </c>
      <c r="I580" s="9" t="s">
        <v>1583</v>
      </c>
      <c r="J580" s="10">
        <v>44197</v>
      </c>
      <c r="K580" s="10">
        <v>44561</v>
      </c>
      <c r="L580" s="9" t="s">
        <v>1661</v>
      </c>
      <c r="M580" s="9" t="s">
        <v>1662</v>
      </c>
      <c r="N580" s="12">
        <v>-54161000</v>
      </c>
      <c r="O580" s="9" t="s">
        <v>1585</v>
      </c>
    </row>
    <row r="581" spans="1:15" x14ac:dyDescent="0.25">
      <c r="A581" s="9" t="s">
        <v>1347</v>
      </c>
      <c r="B581" s="10">
        <v>44561</v>
      </c>
      <c r="C581" s="11">
        <v>2</v>
      </c>
      <c r="D581" s="9" t="s">
        <v>1348</v>
      </c>
      <c r="E581" s="11">
        <v>25631</v>
      </c>
      <c r="F581" s="9" t="s">
        <v>1660</v>
      </c>
      <c r="G581" s="9" t="s">
        <v>1581</v>
      </c>
      <c r="H581" s="9" t="s">
        <v>1582</v>
      </c>
      <c r="I581" s="9" t="s">
        <v>1583</v>
      </c>
      <c r="J581" s="10">
        <v>44197</v>
      </c>
      <c r="K581" s="10">
        <v>44561</v>
      </c>
      <c r="L581" s="9" t="s">
        <v>1661</v>
      </c>
      <c r="M581" s="9" t="s">
        <v>1662</v>
      </c>
      <c r="N581" s="12">
        <v>49487000</v>
      </c>
      <c r="O581" s="9" t="s">
        <v>1585</v>
      </c>
    </row>
    <row r="582" spans="1:15" x14ac:dyDescent="0.25">
      <c r="A582" s="9" t="s">
        <v>1638</v>
      </c>
      <c r="B582" s="10">
        <v>44561</v>
      </c>
      <c r="C582" s="11">
        <v>1</v>
      </c>
      <c r="D582" s="9" t="s">
        <v>1639</v>
      </c>
      <c r="E582" s="11">
        <v>26824</v>
      </c>
      <c r="F582" s="9" t="s">
        <v>1660</v>
      </c>
      <c r="G582" s="9" t="s">
        <v>1581</v>
      </c>
      <c r="H582" s="9" t="s">
        <v>1582</v>
      </c>
      <c r="I582" s="9" t="s">
        <v>1583</v>
      </c>
      <c r="J582" s="10">
        <v>44417</v>
      </c>
      <c r="K582" s="10">
        <v>44561</v>
      </c>
      <c r="L582" s="9" t="s">
        <v>1661</v>
      </c>
      <c r="M582" s="9" t="s">
        <v>1662</v>
      </c>
      <c r="N582" s="12">
        <v>-138000</v>
      </c>
      <c r="O582" s="9" t="s">
        <v>1585</v>
      </c>
    </row>
    <row r="583" spans="1:15" x14ac:dyDescent="0.25">
      <c r="A583" s="9" t="s">
        <v>1349</v>
      </c>
      <c r="B583" s="10">
        <v>44561</v>
      </c>
      <c r="C583" s="11">
        <v>1</v>
      </c>
      <c r="D583" s="9" t="s">
        <v>203</v>
      </c>
      <c r="E583" s="11">
        <v>20524</v>
      </c>
      <c r="F583" s="9" t="s">
        <v>1660</v>
      </c>
      <c r="G583" s="9" t="s">
        <v>1581</v>
      </c>
      <c r="H583" s="9" t="s">
        <v>1582</v>
      </c>
      <c r="I583" s="9" t="s">
        <v>1583</v>
      </c>
      <c r="J583" s="10">
        <v>44197</v>
      </c>
      <c r="K583" s="10">
        <v>44561</v>
      </c>
      <c r="L583" s="9" t="s">
        <v>1661</v>
      </c>
      <c r="M583" s="9" t="s">
        <v>1662</v>
      </c>
      <c r="N583" s="12">
        <v>231212000</v>
      </c>
      <c r="O583" s="9" t="s">
        <v>1585</v>
      </c>
    </row>
    <row r="584" spans="1:15" x14ac:dyDescent="0.25">
      <c r="A584" s="9" t="s">
        <v>1350</v>
      </c>
      <c r="B584" s="10">
        <v>44561</v>
      </c>
      <c r="C584" s="11">
        <v>1</v>
      </c>
      <c r="D584" s="9" t="s">
        <v>135</v>
      </c>
      <c r="E584" s="11">
        <v>14443</v>
      </c>
      <c r="F584" s="9" t="s">
        <v>1660</v>
      </c>
      <c r="G584" s="9" t="s">
        <v>1581</v>
      </c>
      <c r="H584" s="9" t="s">
        <v>1582</v>
      </c>
      <c r="I584" s="9" t="s">
        <v>1583</v>
      </c>
      <c r="J584" s="10">
        <v>44197</v>
      </c>
      <c r="K584" s="10">
        <v>44561</v>
      </c>
      <c r="L584" s="9" t="s">
        <v>1661</v>
      </c>
      <c r="M584" s="9" t="s">
        <v>1662</v>
      </c>
      <c r="N584" s="12">
        <v>2305869000</v>
      </c>
      <c r="O584" s="9" t="s">
        <v>1585</v>
      </c>
    </row>
    <row r="585" spans="1:15" x14ac:dyDescent="0.25">
      <c r="A585" s="9" t="s">
        <v>1351</v>
      </c>
      <c r="B585" s="10">
        <v>44561</v>
      </c>
      <c r="C585" s="11">
        <v>1</v>
      </c>
      <c r="D585" s="9" t="s">
        <v>1352</v>
      </c>
      <c r="E585" s="11">
        <v>26506</v>
      </c>
      <c r="F585" s="9" t="s">
        <v>1660</v>
      </c>
      <c r="G585" s="9" t="s">
        <v>1581</v>
      </c>
      <c r="H585" s="9" t="s">
        <v>1582</v>
      </c>
      <c r="I585" s="9" t="s">
        <v>1583</v>
      </c>
      <c r="J585" s="10">
        <v>44197</v>
      </c>
      <c r="K585" s="10">
        <v>44561</v>
      </c>
      <c r="L585" s="9" t="s">
        <v>1661</v>
      </c>
      <c r="M585" s="9" t="s">
        <v>1662</v>
      </c>
      <c r="N585" s="12">
        <v>297274000</v>
      </c>
      <c r="O585" s="9" t="s">
        <v>1585</v>
      </c>
    </row>
    <row r="586" spans="1:15" x14ac:dyDescent="0.25">
      <c r="A586" s="9" t="s">
        <v>1353</v>
      </c>
      <c r="B586" s="10">
        <v>44561</v>
      </c>
      <c r="C586" s="11">
        <v>1</v>
      </c>
      <c r="D586" s="9" t="s">
        <v>1354</v>
      </c>
      <c r="E586" s="11">
        <v>26913</v>
      </c>
      <c r="F586" s="9" t="s">
        <v>1660</v>
      </c>
      <c r="G586" s="9" t="s">
        <v>1581</v>
      </c>
      <c r="H586" s="9" t="s">
        <v>1582</v>
      </c>
      <c r="I586" s="9" t="s">
        <v>1583</v>
      </c>
      <c r="J586" s="10">
        <v>44197</v>
      </c>
      <c r="K586" s="10">
        <v>44561</v>
      </c>
      <c r="L586" s="9" t="s">
        <v>1661</v>
      </c>
      <c r="M586" s="9" t="s">
        <v>1662</v>
      </c>
      <c r="N586" s="12">
        <v>-5075000</v>
      </c>
      <c r="O586" s="9" t="s">
        <v>1585</v>
      </c>
    </row>
    <row r="587" spans="1:15" x14ac:dyDescent="0.25">
      <c r="A587" s="9" t="s">
        <v>1355</v>
      </c>
      <c r="B587" s="10">
        <v>44561</v>
      </c>
      <c r="C587" s="11">
        <v>1</v>
      </c>
      <c r="D587" s="9" t="s">
        <v>1356</v>
      </c>
      <c r="E587" s="11">
        <v>24848</v>
      </c>
      <c r="F587" s="9" t="s">
        <v>1660</v>
      </c>
      <c r="G587" s="9" t="s">
        <v>1581</v>
      </c>
      <c r="H587" s="9" t="s">
        <v>1582</v>
      </c>
      <c r="I587" s="9" t="s">
        <v>1583</v>
      </c>
      <c r="J587" s="10">
        <v>44197</v>
      </c>
      <c r="K587" s="10">
        <v>44561</v>
      </c>
      <c r="L587" s="9" t="s">
        <v>1661</v>
      </c>
      <c r="M587" s="9" t="s">
        <v>1662</v>
      </c>
      <c r="N587" s="12">
        <v>329008000</v>
      </c>
      <c r="O587" s="9" t="s">
        <v>1585</v>
      </c>
    </row>
    <row r="588" spans="1:15" x14ac:dyDescent="0.25">
      <c r="A588" s="9" t="s">
        <v>1357</v>
      </c>
      <c r="B588" s="10">
        <v>44561</v>
      </c>
      <c r="C588" s="11">
        <v>2</v>
      </c>
      <c r="D588" s="9" t="s">
        <v>1358</v>
      </c>
      <c r="E588" s="11">
        <v>25763</v>
      </c>
      <c r="F588" s="9" t="s">
        <v>1660</v>
      </c>
      <c r="G588" s="9" t="s">
        <v>1581</v>
      </c>
      <c r="H588" s="9" t="s">
        <v>1582</v>
      </c>
      <c r="I588" s="9" t="s">
        <v>1583</v>
      </c>
      <c r="J588" s="10">
        <v>44197</v>
      </c>
      <c r="K588" s="10">
        <v>44561</v>
      </c>
      <c r="L588" s="9" t="s">
        <v>1661</v>
      </c>
      <c r="M588" s="9" t="s">
        <v>1662</v>
      </c>
      <c r="N588" s="12">
        <v>107111000</v>
      </c>
      <c r="O588" s="9" t="s">
        <v>1585</v>
      </c>
    </row>
    <row r="589" spans="1:15" x14ac:dyDescent="0.25">
      <c r="A589" s="9" t="s">
        <v>1359</v>
      </c>
      <c r="B589" s="10">
        <v>44561</v>
      </c>
      <c r="C589" s="11">
        <v>1</v>
      </c>
      <c r="D589" s="9" t="s">
        <v>316</v>
      </c>
      <c r="E589" s="11">
        <v>20346</v>
      </c>
      <c r="F589" s="9" t="s">
        <v>1660</v>
      </c>
      <c r="G589" s="9" t="s">
        <v>1581</v>
      </c>
      <c r="H589" s="9" t="s">
        <v>1582</v>
      </c>
      <c r="I589" s="9" t="s">
        <v>1583</v>
      </c>
      <c r="J589" s="10">
        <v>44197</v>
      </c>
      <c r="K589" s="10">
        <v>44561</v>
      </c>
      <c r="L589" s="9" t="s">
        <v>1661</v>
      </c>
      <c r="M589" s="9" t="s">
        <v>1662</v>
      </c>
      <c r="N589" s="12">
        <v>78192000</v>
      </c>
      <c r="O589" s="9" t="s">
        <v>1585</v>
      </c>
    </row>
    <row r="590" spans="1:15" x14ac:dyDescent="0.25">
      <c r="A590" s="9" t="s">
        <v>1360</v>
      </c>
      <c r="B590" s="10">
        <v>44561</v>
      </c>
      <c r="C590" s="11">
        <v>1</v>
      </c>
      <c r="D590" s="9" t="s">
        <v>77</v>
      </c>
      <c r="E590" s="11">
        <v>701</v>
      </c>
      <c r="F590" s="9" t="s">
        <v>1660</v>
      </c>
      <c r="G590" s="9" t="s">
        <v>1581</v>
      </c>
      <c r="H590" s="9" t="s">
        <v>1582</v>
      </c>
      <c r="I590" s="9" t="s">
        <v>1583</v>
      </c>
      <c r="J590" s="10">
        <v>44197</v>
      </c>
      <c r="K590" s="10">
        <v>44561</v>
      </c>
      <c r="L590" s="9" t="s">
        <v>1661</v>
      </c>
      <c r="M590" s="9" t="s">
        <v>1662</v>
      </c>
      <c r="N590" s="12">
        <v>-36857000</v>
      </c>
      <c r="O590" s="9" t="s">
        <v>1585</v>
      </c>
    </row>
    <row r="591" spans="1:15" x14ac:dyDescent="0.25">
      <c r="A591" s="9" t="s">
        <v>1361</v>
      </c>
      <c r="B591" s="10">
        <v>44561</v>
      </c>
      <c r="C591" s="11">
        <v>1</v>
      </c>
      <c r="D591" s="9" t="s">
        <v>1362</v>
      </c>
      <c r="E591" s="11">
        <v>16241</v>
      </c>
      <c r="F591" s="9" t="s">
        <v>1660</v>
      </c>
      <c r="G591" s="9" t="s">
        <v>1581</v>
      </c>
      <c r="H591" s="9" t="s">
        <v>1582</v>
      </c>
      <c r="I591" s="9" t="s">
        <v>1583</v>
      </c>
      <c r="J591" s="10">
        <v>44197</v>
      </c>
      <c r="K591" s="10">
        <v>44561</v>
      </c>
      <c r="L591" s="9" t="s">
        <v>1661</v>
      </c>
      <c r="M591" s="9" t="s">
        <v>1662</v>
      </c>
      <c r="N591" s="12">
        <v>93096000</v>
      </c>
      <c r="O591" s="9" t="s">
        <v>1585</v>
      </c>
    </row>
    <row r="592" spans="1:15" x14ac:dyDescent="0.25">
      <c r="A592" s="9" t="s">
        <v>1363</v>
      </c>
      <c r="B592" s="10">
        <v>44561</v>
      </c>
      <c r="C592" s="11">
        <v>1</v>
      </c>
      <c r="D592" s="9" t="s">
        <v>109</v>
      </c>
      <c r="E592" s="11">
        <v>14826</v>
      </c>
      <c r="F592" s="9" t="s">
        <v>1660</v>
      </c>
      <c r="G592" s="9" t="s">
        <v>1581</v>
      </c>
      <c r="H592" s="9" t="s">
        <v>1582</v>
      </c>
      <c r="I592" s="9" t="s">
        <v>1583</v>
      </c>
      <c r="J592" s="10">
        <v>44197</v>
      </c>
      <c r="K592" s="10">
        <v>44561</v>
      </c>
      <c r="L592" s="9" t="s">
        <v>1661</v>
      </c>
      <c r="M592" s="9" t="s">
        <v>1662</v>
      </c>
      <c r="N592" s="12">
        <v>802000000</v>
      </c>
      <c r="O592" s="9" t="s">
        <v>1585</v>
      </c>
    </row>
    <row r="593" spans="1:15" x14ac:dyDescent="0.25">
      <c r="A593" s="9" t="s">
        <v>1364</v>
      </c>
      <c r="B593" s="10">
        <v>44561</v>
      </c>
      <c r="C593" s="11">
        <v>1</v>
      </c>
      <c r="D593" s="9" t="s">
        <v>1365</v>
      </c>
      <c r="E593" s="11">
        <v>22470</v>
      </c>
      <c r="F593" s="9" t="s">
        <v>1660</v>
      </c>
      <c r="G593" s="9" t="s">
        <v>1581</v>
      </c>
      <c r="H593" s="9" t="s">
        <v>1582</v>
      </c>
      <c r="I593" s="9" t="s">
        <v>1583</v>
      </c>
      <c r="J593" s="10">
        <v>44197</v>
      </c>
      <c r="K593" s="10">
        <v>44561</v>
      </c>
      <c r="L593" s="9" t="s">
        <v>1661</v>
      </c>
      <c r="M593" s="9" t="s">
        <v>1662</v>
      </c>
      <c r="N593" s="12">
        <v>590661000</v>
      </c>
      <c r="O593" s="9" t="s">
        <v>1585</v>
      </c>
    </row>
    <row r="594" spans="1:15" x14ac:dyDescent="0.25">
      <c r="A594" s="9" t="s">
        <v>1366</v>
      </c>
      <c r="B594" s="10">
        <v>44561</v>
      </c>
      <c r="C594" s="11">
        <v>1</v>
      </c>
      <c r="D594" s="9" t="s">
        <v>223</v>
      </c>
      <c r="E594" s="11">
        <v>20877</v>
      </c>
      <c r="F594" s="9" t="s">
        <v>1660</v>
      </c>
      <c r="G594" s="9" t="s">
        <v>1581</v>
      </c>
      <c r="H594" s="9" t="s">
        <v>1582</v>
      </c>
      <c r="I594" s="9" t="s">
        <v>1583</v>
      </c>
      <c r="J594" s="10">
        <v>44197</v>
      </c>
      <c r="K594" s="10">
        <v>44561</v>
      </c>
      <c r="L594" s="9" t="s">
        <v>1661</v>
      </c>
      <c r="M594" s="9" t="s">
        <v>1662</v>
      </c>
      <c r="N594" s="12">
        <v>100969000</v>
      </c>
      <c r="O594" s="9" t="s">
        <v>1585</v>
      </c>
    </row>
    <row r="595" spans="1:15" x14ac:dyDescent="0.25">
      <c r="A595" s="9" t="s">
        <v>1367</v>
      </c>
      <c r="B595" s="10">
        <v>44561</v>
      </c>
      <c r="C595" s="11">
        <v>1</v>
      </c>
      <c r="D595" s="9" t="s">
        <v>325</v>
      </c>
      <c r="E595" s="11">
        <v>21440</v>
      </c>
      <c r="F595" s="9" t="s">
        <v>1660</v>
      </c>
      <c r="G595" s="9" t="s">
        <v>1581</v>
      </c>
      <c r="H595" s="9" t="s">
        <v>1582</v>
      </c>
      <c r="I595" s="9" t="s">
        <v>1583</v>
      </c>
      <c r="J595" s="10">
        <v>44197</v>
      </c>
      <c r="K595" s="10">
        <v>44561</v>
      </c>
      <c r="L595" s="9" t="s">
        <v>1661</v>
      </c>
      <c r="M595" s="9" t="s">
        <v>1662</v>
      </c>
      <c r="N595" s="12">
        <v>-804313000</v>
      </c>
      <c r="O595" s="9" t="s">
        <v>1585</v>
      </c>
    </row>
    <row r="596" spans="1:15" x14ac:dyDescent="0.25">
      <c r="A596" s="9" t="s">
        <v>1368</v>
      </c>
      <c r="B596" s="10">
        <v>44561</v>
      </c>
      <c r="C596" s="11">
        <v>1</v>
      </c>
      <c r="D596" s="9" t="s">
        <v>85</v>
      </c>
      <c r="E596" s="11">
        <v>12190</v>
      </c>
      <c r="F596" s="9" t="s">
        <v>1660</v>
      </c>
      <c r="G596" s="9" t="s">
        <v>1581</v>
      </c>
      <c r="H596" s="9" t="s">
        <v>1582</v>
      </c>
      <c r="I596" s="9" t="s">
        <v>1583</v>
      </c>
      <c r="J596" s="10">
        <v>44197</v>
      </c>
      <c r="K596" s="10">
        <v>44561</v>
      </c>
      <c r="L596" s="9" t="s">
        <v>1661</v>
      </c>
      <c r="M596" s="9" t="s">
        <v>1662</v>
      </c>
      <c r="N596" s="12">
        <v>66906000</v>
      </c>
      <c r="O596" s="9" t="s">
        <v>1585</v>
      </c>
    </row>
    <row r="597" spans="1:15" x14ac:dyDescent="0.25">
      <c r="A597" s="9" t="s">
        <v>1369</v>
      </c>
      <c r="B597" s="10">
        <v>44561</v>
      </c>
      <c r="C597" s="11">
        <v>2</v>
      </c>
      <c r="D597" s="9" t="s">
        <v>1370</v>
      </c>
      <c r="E597" s="11">
        <v>19836</v>
      </c>
      <c r="F597" s="9" t="s">
        <v>1660</v>
      </c>
      <c r="G597" s="9" t="s">
        <v>1581</v>
      </c>
      <c r="H597" s="9" t="s">
        <v>1582</v>
      </c>
      <c r="I597" s="9" t="s">
        <v>1583</v>
      </c>
      <c r="J597" s="10">
        <v>44197</v>
      </c>
      <c r="K597" s="10">
        <v>44561</v>
      </c>
      <c r="L597" s="9" t="s">
        <v>1661</v>
      </c>
      <c r="M597" s="9" t="s">
        <v>1662</v>
      </c>
      <c r="N597" s="12">
        <v>6123216000</v>
      </c>
      <c r="O597" s="9" t="s">
        <v>1585</v>
      </c>
    </row>
    <row r="598" spans="1:15" x14ac:dyDescent="0.25">
      <c r="A598" s="9" t="s">
        <v>1371</v>
      </c>
      <c r="B598" s="10">
        <v>44561</v>
      </c>
      <c r="C598" s="11">
        <v>1</v>
      </c>
      <c r="D598" s="9" t="s">
        <v>389</v>
      </c>
      <c r="E598" s="11">
        <v>11762</v>
      </c>
      <c r="F598" s="9" t="s">
        <v>1660</v>
      </c>
      <c r="G598" s="9" t="s">
        <v>1581</v>
      </c>
      <c r="H598" s="9" t="s">
        <v>1582</v>
      </c>
      <c r="I598" s="9" t="s">
        <v>1583</v>
      </c>
      <c r="J598" s="10">
        <v>44197</v>
      </c>
      <c r="K598" s="10">
        <v>44561</v>
      </c>
      <c r="L598" s="9" t="s">
        <v>1661</v>
      </c>
      <c r="M598" s="9" t="s">
        <v>1662</v>
      </c>
      <c r="N598" s="12">
        <v>313831000</v>
      </c>
      <c r="O598" s="9" t="s">
        <v>1585</v>
      </c>
    </row>
    <row r="599" spans="1:15" x14ac:dyDescent="0.25">
      <c r="A599" s="9" t="s">
        <v>1372</v>
      </c>
      <c r="B599" s="10">
        <v>44561</v>
      </c>
      <c r="C599" s="11">
        <v>1</v>
      </c>
      <c r="D599" s="9" t="s">
        <v>296</v>
      </c>
      <c r="E599" s="11">
        <v>21334</v>
      </c>
      <c r="F599" s="9" t="s">
        <v>1660</v>
      </c>
      <c r="G599" s="9" t="s">
        <v>1581</v>
      </c>
      <c r="H599" s="9" t="s">
        <v>1582</v>
      </c>
      <c r="I599" s="9" t="s">
        <v>1583</v>
      </c>
      <c r="J599" s="10">
        <v>44197</v>
      </c>
      <c r="K599" s="10">
        <v>44561</v>
      </c>
      <c r="L599" s="9" t="s">
        <v>1661</v>
      </c>
      <c r="M599" s="9" t="s">
        <v>1662</v>
      </c>
      <c r="N599" s="12">
        <v>6692000</v>
      </c>
      <c r="O599" s="9" t="s">
        <v>1585</v>
      </c>
    </row>
    <row r="600" spans="1:15" x14ac:dyDescent="0.25">
      <c r="A600" s="9" t="s">
        <v>1373</v>
      </c>
      <c r="B600" s="10">
        <v>44561</v>
      </c>
      <c r="C600" s="11">
        <v>2</v>
      </c>
      <c r="D600" s="9" t="s">
        <v>1374</v>
      </c>
      <c r="E600" s="11">
        <v>20494</v>
      </c>
      <c r="F600" s="9" t="s">
        <v>1660</v>
      </c>
      <c r="G600" s="9" t="s">
        <v>1581</v>
      </c>
      <c r="H600" s="9" t="s">
        <v>1582</v>
      </c>
      <c r="I600" s="9" t="s">
        <v>1583</v>
      </c>
      <c r="J600" s="10">
        <v>44197</v>
      </c>
      <c r="K600" s="10">
        <v>44561</v>
      </c>
      <c r="L600" s="9" t="s">
        <v>1661</v>
      </c>
      <c r="M600" s="9" t="s">
        <v>1662</v>
      </c>
      <c r="N600" s="12">
        <v>341970000</v>
      </c>
      <c r="O600" s="9" t="s">
        <v>1585</v>
      </c>
    </row>
    <row r="601" spans="1:15" x14ac:dyDescent="0.25">
      <c r="A601" s="9" t="s">
        <v>1375</v>
      </c>
      <c r="B601" s="10">
        <v>44286</v>
      </c>
      <c r="C601" s="11">
        <v>1</v>
      </c>
      <c r="D601" s="9" t="s">
        <v>1376</v>
      </c>
      <c r="E601" s="11">
        <v>20516</v>
      </c>
      <c r="F601" s="9" t="s">
        <v>1660</v>
      </c>
      <c r="G601" s="9" t="s">
        <v>1581</v>
      </c>
      <c r="H601" s="9" t="s">
        <v>1582</v>
      </c>
      <c r="I601" s="9" t="s">
        <v>1583</v>
      </c>
      <c r="J601" s="10">
        <v>43922</v>
      </c>
      <c r="K601" s="10">
        <v>44286</v>
      </c>
      <c r="L601" s="9" t="s">
        <v>1661</v>
      </c>
      <c r="M601" s="9" t="s">
        <v>1662</v>
      </c>
      <c r="N601" s="12">
        <v>927124000</v>
      </c>
      <c r="O601" s="9" t="s">
        <v>1585</v>
      </c>
    </row>
    <row r="602" spans="1:15" x14ac:dyDescent="0.25">
      <c r="A602" s="9" t="s">
        <v>1377</v>
      </c>
      <c r="B602" s="10">
        <v>44561</v>
      </c>
      <c r="C602" s="11">
        <v>1</v>
      </c>
      <c r="D602" s="9" t="s">
        <v>309</v>
      </c>
      <c r="E602" s="11">
        <v>13471</v>
      </c>
      <c r="F602" s="9" t="s">
        <v>1660</v>
      </c>
      <c r="G602" s="9" t="s">
        <v>1581</v>
      </c>
      <c r="H602" s="9" t="s">
        <v>1582</v>
      </c>
      <c r="I602" s="9" t="s">
        <v>1583</v>
      </c>
      <c r="J602" s="10">
        <v>44197</v>
      </c>
      <c r="K602" s="10">
        <v>44561</v>
      </c>
      <c r="L602" s="9" t="s">
        <v>1661</v>
      </c>
      <c r="M602" s="9" t="s">
        <v>1662</v>
      </c>
      <c r="N602" s="12">
        <v>-122230000</v>
      </c>
      <c r="O602" s="9" t="s">
        <v>1585</v>
      </c>
    </row>
    <row r="603" spans="1:15" x14ac:dyDescent="0.25">
      <c r="A603" s="9" t="s">
        <v>1378</v>
      </c>
      <c r="B603" s="10">
        <v>44561</v>
      </c>
      <c r="C603" s="11">
        <v>1</v>
      </c>
      <c r="D603" s="9" t="s">
        <v>1379</v>
      </c>
      <c r="E603" s="11">
        <v>26360</v>
      </c>
      <c r="F603" s="9" t="s">
        <v>1660</v>
      </c>
      <c r="G603" s="9" t="s">
        <v>1581</v>
      </c>
      <c r="H603" s="9" t="s">
        <v>1582</v>
      </c>
      <c r="I603" s="9" t="s">
        <v>1583</v>
      </c>
      <c r="J603" s="10">
        <v>44197</v>
      </c>
      <c r="K603" s="10">
        <v>44561</v>
      </c>
      <c r="L603" s="9" t="s">
        <v>1661</v>
      </c>
      <c r="M603" s="9" t="s">
        <v>1662</v>
      </c>
      <c r="N603" s="12">
        <v>71357000</v>
      </c>
      <c r="O603" s="9" t="s">
        <v>1585</v>
      </c>
    </row>
    <row r="604" spans="1:15" x14ac:dyDescent="0.25">
      <c r="A604" s="9" t="s">
        <v>1380</v>
      </c>
      <c r="B604" s="10">
        <v>44561</v>
      </c>
      <c r="C604" s="11">
        <v>3</v>
      </c>
      <c r="D604" s="9" t="s">
        <v>247</v>
      </c>
      <c r="E604" s="11">
        <v>22020</v>
      </c>
      <c r="F604" s="9" t="s">
        <v>1660</v>
      </c>
      <c r="G604" s="9" t="s">
        <v>1581</v>
      </c>
      <c r="H604" s="9" t="s">
        <v>1582</v>
      </c>
      <c r="I604" s="9" t="s">
        <v>1583</v>
      </c>
      <c r="J604" s="10">
        <v>44197</v>
      </c>
      <c r="K604" s="10">
        <v>44561</v>
      </c>
      <c r="L604" s="9" t="s">
        <v>1661</v>
      </c>
      <c r="M604" s="9" t="s">
        <v>1662</v>
      </c>
      <c r="N604" s="12">
        <v>270782000</v>
      </c>
      <c r="O604" s="9" t="s">
        <v>1585</v>
      </c>
    </row>
    <row r="605" spans="1:15" x14ac:dyDescent="0.25">
      <c r="A605" s="9" t="s">
        <v>1381</v>
      </c>
      <c r="B605" s="10">
        <v>44561</v>
      </c>
      <c r="C605" s="11">
        <v>1</v>
      </c>
      <c r="D605" s="9" t="s">
        <v>369</v>
      </c>
      <c r="E605" s="11">
        <v>19992</v>
      </c>
      <c r="F605" s="9" t="s">
        <v>1660</v>
      </c>
      <c r="G605" s="9" t="s">
        <v>1581</v>
      </c>
      <c r="H605" s="9" t="s">
        <v>1582</v>
      </c>
      <c r="I605" s="9" t="s">
        <v>1583</v>
      </c>
      <c r="J605" s="10">
        <v>44197</v>
      </c>
      <c r="K605" s="10">
        <v>44561</v>
      </c>
      <c r="L605" s="9" t="s">
        <v>1661</v>
      </c>
      <c r="M605" s="9" t="s">
        <v>1662</v>
      </c>
      <c r="N605" s="12">
        <v>368491000</v>
      </c>
      <c r="O605" s="9" t="s">
        <v>1585</v>
      </c>
    </row>
    <row r="606" spans="1:15" x14ac:dyDescent="0.25">
      <c r="A606" s="9" t="s">
        <v>1382</v>
      </c>
      <c r="B606" s="10">
        <v>44561</v>
      </c>
      <c r="C606" s="11">
        <v>1</v>
      </c>
      <c r="D606" s="9" t="s">
        <v>1383</v>
      </c>
      <c r="E606" s="11">
        <v>14850</v>
      </c>
      <c r="F606" s="9" t="s">
        <v>1660</v>
      </c>
      <c r="G606" s="9" t="s">
        <v>1581</v>
      </c>
      <c r="H606" s="9" t="s">
        <v>1582</v>
      </c>
      <c r="I606" s="9" t="s">
        <v>1583</v>
      </c>
      <c r="J606" s="10">
        <v>44197</v>
      </c>
      <c r="K606" s="10">
        <v>44561</v>
      </c>
      <c r="L606" s="9" t="s">
        <v>1661</v>
      </c>
      <c r="M606" s="9" t="s">
        <v>1662</v>
      </c>
      <c r="N606" s="12">
        <v>-144980000</v>
      </c>
      <c r="O606" s="9" t="s">
        <v>1585</v>
      </c>
    </row>
    <row r="607" spans="1:15" x14ac:dyDescent="0.25">
      <c r="A607" s="9" t="s">
        <v>1384</v>
      </c>
      <c r="B607" s="10">
        <v>44561</v>
      </c>
      <c r="C607" s="11">
        <v>1</v>
      </c>
      <c r="D607" s="9" t="s">
        <v>202</v>
      </c>
      <c r="E607" s="11">
        <v>5770</v>
      </c>
      <c r="F607" s="9" t="s">
        <v>1660</v>
      </c>
      <c r="G607" s="9" t="s">
        <v>1581</v>
      </c>
      <c r="H607" s="9" t="s">
        <v>1582</v>
      </c>
      <c r="I607" s="9" t="s">
        <v>1583</v>
      </c>
      <c r="J607" s="10">
        <v>44197</v>
      </c>
      <c r="K607" s="10">
        <v>44561</v>
      </c>
      <c r="L607" s="9" t="s">
        <v>1661</v>
      </c>
      <c r="M607" s="9" t="s">
        <v>1662</v>
      </c>
      <c r="N607" s="12">
        <v>427971000</v>
      </c>
      <c r="O607" s="9" t="s">
        <v>1585</v>
      </c>
    </row>
    <row r="608" spans="1:15" x14ac:dyDescent="0.25">
      <c r="A608" s="9" t="s">
        <v>1385</v>
      </c>
      <c r="B608" s="10">
        <v>44561</v>
      </c>
      <c r="C608" s="11">
        <v>2</v>
      </c>
      <c r="D608" s="9" t="s">
        <v>1386</v>
      </c>
      <c r="E608" s="11">
        <v>7510</v>
      </c>
      <c r="F608" s="9" t="s">
        <v>1660</v>
      </c>
      <c r="G608" s="9" t="s">
        <v>1581</v>
      </c>
      <c r="H608" s="9" t="s">
        <v>1582</v>
      </c>
      <c r="I608" s="9" t="s">
        <v>1583</v>
      </c>
      <c r="J608" s="10">
        <v>44197</v>
      </c>
      <c r="K608" s="10">
        <v>44561</v>
      </c>
      <c r="L608" s="9" t="s">
        <v>1661</v>
      </c>
      <c r="M608" s="9" t="s">
        <v>1662</v>
      </c>
      <c r="N608" s="12">
        <v>203774000</v>
      </c>
      <c r="O608" s="9" t="s">
        <v>1585</v>
      </c>
    </row>
    <row r="609" spans="1:15" x14ac:dyDescent="0.25">
      <c r="A609" s="9" t="s">
        <v>1387</v>
      </c>
      <c r="B609" s="10">
        <v>44561</v>
      </c>
      <c r="C609" s="11">
        <v>1</v>
      </c>
      <c r="D609" s="9" t="s">
        <v>83</v>
      </c>
      <c r="E609" s="11">
        <v>1694</v>
      </c>
      <c r="F609" s="9" t="s">
        <v>1660</v>
      </c>
      <c r="G609" s="9" t="s">
        <v>1581</v>
      </c>
      <c r="H609" s="9" t="s">
        <v>1582</v>
      </c>
      <c r="I609" s="9" t="s">
        <v>1583</v>
      </c>
      <c r="J609" s="10">
        <v>44197</v>
      </c>
      <c r="K609" s="10">
        <v>44561</v>
      </c>
      <c r="L609" s="9" t="s">
        <v>1661</v>
      </c>
      <c r="M609" s="9" t="s">
        <v>1662</v>
      </c>
      <c r="N609" s="12">
        <v>8057000</v>
      </c>
      <c r="O609" s="9" t="s">
        <v>1585</v>
      </c>
    </row>
    <row r="610" spans="1:15" x14ac:dyDescent="0.25">
      <c r="A610" s="9" t="s">
        <v>1388</v>
      </c>
      <c r="B610" s="10">
        <v>44561</v>
      </c>
      <c r="C610" s="11">
        <v>1</v>
      </c>
      <c r="D610" s="9" t="s">
        <v>297</v>
      </c>
      <c r="E610" s="11">
        <v>20125</v>
      </c>
      <c r="F610" s="9" t="s">
        <v>1660</v>
      </c>
      <c r="G610" s="9" t="s">
        <v>1581</v>
      </c>
      <c r="H610" s="9" t="s">
        <v>1582</v>
      </c>
      <c r="I610" s="9" t="s">
        <v>1583</v>
      </c>
      <c r="J610" s="10">
        <v>44197</v>
      </c>
      <c r="K610" s="10">
        <v>44561</v>
      </c>
      <c r="L610" s="9" t="s">
        <v>1661</v>
      </c>
      <c r="M610" s="9" t="s">
        <v>1662</v>
      </c>
      <c r="N610" s="12">
        <v>380359000</v>
      </c>
      <c r="O610" s="9" t="s">
        <v>1585</v>
      </c>
    </row>
    <row r="611" spans="1:15" x14ac:dyDescent="0.25">
      <c r="A611" s="9" t="s">
        <v>1389</v>
      </c>
      <c r="B611" s="10">
        <v>44561</v>
      </c>
      <c r="C611" s="11">
        <v>1</v>
      </c>
      <c r="D611" s="9" t="s">
        <v>1390</v>
      </c>
      <c r="E611" s="11">
        <v>24627</v>
      </c>
      <c r="F611" s="9" t="s">
        <v>1660</v>
      </c>
      <c r="G611" s="9" t="s">
        <v>1581</v>
      </c>
      <c r="H611" s="9" t="s">
        <v>1582</v>
      </c>
      <c r="I611" s="9" t="s">
        <v>1583</v>
      </c>
      <c r="J611" s="10">
        <v>44197</v>
      </c>
      <c r="K611" s="10">
        <v>44561</v>
      </c>
      <c r="L611" s="9" t="s">
        <v>1661</v>
      </c>
      <c r="M611" s="9" t="s">
        <v>1662</v>
      </c>
      <c r="N611" s="12">
        <v>325222000</v>
      </c>
      <c r="O611" s="9" t="s">
        <v>1585</v>
      </c>
    </row>
    <row r="612" spans="1:15" x14ac:dyDescent="0.25">
      <c r="A612" s="9" t="s">
        <v>1391</v>
      </c>
      <c r="B612" s="10">
        <v>44561</v>
      </c>
      <c r="C612" s="11">
        <v>1</v>
      </c>
      <c r="D612" s="9" t="s">
        <v>392</v>
      </c>
      <c r="E612" s="11">
        <v>14346</v>
      </c>
      <c r="F612" s="9" t="s">
        <v>1660</v>
      </c>
      <c r="G612" s="9" t="s">
        <v>1581</v>
      </c>
      <c r="H612" s="9" t="s">
        <v>1582</v>
      </c>
      <c r="I612" s="9" t="s">
        <v>1583</v>
      </c>
      <c r="J612" s="10">
        <v>44197</v>
      </c>
      <c r="K612" s="10">
        <v>44561</v>
      </c>
      <c r="L612" s="9" t="s">
        <v>1661</v>
      </c>
      <c r="M612" s="9" t="s">
        <v>1662</v>
      </c>
      <c r="N612" s="12">
        <v>980325000</v>
      </c>
      <c r="O612" s="9" t="s">
        <v>1585</v>
      </c>
    </row>
    <row r="613" spans="1:15" x14ac:dyDescent="0.25">
      <c r="A613" s="9" t="s">
        <v>1392</v>
      </c>
      <c r="B613" s="10">
        <v>44561</v>
      </c>
      <c r="C613" s="11">
        <v>2</v>
      </c>
      <c r="D613" s="9" t="s">
        <v>1393</v>
      </c>
      <c r="E613" s="11">
        <v>21199</v>
      </c>
      <c r="F613" s="9" t="s">
        <v>1660</v>
      </c>
      <c r="G613" s="9" t="s">
        <v>1581</v>
      </c>
      <c r="H613" s="9" t="s">
        <v>1582</v>
      </c>
      <c r="I613" s="9" t="s">
        <v>1583</v>
      </c>
      <c r="J613" s="10">
        <v>44197</v>
      </c>
      <c r="K613" s="10">
        <v>44561</v>
      </c>
      <c r="L613" s="9" t="s">
        <v>1663</v>
      </c>
      <c r="M613" s="9" t="s">
        <v>1662</v>
      </c>
      <c r="N613" s="12">
        <v>774576000</v>
      </c>
      <c r="O613" s="9" t="s">
        <v>1585</v>
      </c>
    </row>
    <row r="614" spans="1:15" x14ac:dyDescent="0.25">
      <c r="A614" s="9" t="s">
        <v>1394</v>
      </c>
      <c r="B614" s="10">
        <v>44561</v>
      </c>
      <c r="C614" s="11">
        <v>3</v>
      </c>
      <c r="D614" s="9" t="s">
        <v>1395</v>
      </c>
      <c r="E614" s="11">
        <v>25208</v>
      </c>
      <c r="F614" s="9" t="s">
        <v>1660</v>
      </c>
      <c r="G614" s="9" t="s">
        <v>1581</v>
      </c>
      <c r="H614" s="9" t="s">
        <v>1582</v>
      </c>
      <c r="I614" s="9" t="s">
        <v>1583</v>
      </c>
      <c r="J614" s="10">
        <v>44197</v>
      </c>
      <c r="K614" s="10">
        <v>44561</v>
      </c>
      <c r="L614" s="9" t="s">
        <v>1661</v>
      </c>
      <c r="M614" s="9" t="s">
        <v>1662</v>
      </c>
      <c r="N614" s="12">
        <v>77147000</v>
      </c>
      <c r="O614" s="9" t="s">
        <v>1585</v>
      </c>
    </row>
    <row r="615" spans="1:15" x14ac:dyDescent="0.25">
      <c r="A615" s="9" t="s">
        <v>1396</v>
      </c>
      <c r="B615" s="10">
        <v>44561</v>
      </c>
      <c r="C615" s="11">
        <v>1</v>
      </c>
      <c r="D615" s="9" t="s">
        <v>1397</v>
      </c>
      <c r="E615" s="11">
        <v>26034</v>
      </c>
      <c r="F615" s="9" t="s">
        <v>1660</v>
      </c>
      <c r="G615" s="9" t="s">
        <v>1581</v>
      </c>
      <c r="H615" s="9" t="s">
        <v>1582</v>
      </c>
      <c r="I615" s="9" t="s">
        <v>1583</v>
      </c>
      <c r="J615" s="10">
        <v>44197</v>
      </c>
      <c r="K615" s="10">
        <v>44561</v>
      </c>
      <c r="L615" s="9" t="s">
        <v>1661</v>
      </c>
      <c r="M615" s="9" t="s">
        <v>1662</v>
      </c>
      <c r="N615" s="12">
        <v>774715000</v>
      </c>
      <c r="O615" s="9" t="s">
        <v>1585</v>
      </c>
    </row>
    <row r="616" spans="1:15" x14ac:dyDescent="0.25">
      <c r="A616" s="9" t="s">
        <v>1398</v>
      </c>
      <c r="B616" s="10">
        <v>44561</v>
      </c>
      <c r="C616" s="11">
        <v>1</v>
      </c>
      <c r="D616" s="9" t="s">
        <v>310</v>
      </c>
      <c r="E616" s="11">
        <v>13447</v>
      </c>
      <c r="F616" s="9" t="s">
        <v>1660</v>
      </c>
      <c r="G616" s="9" t="s">
        <v>1581</v>
      </c>
      <c r="H616" s="9" t="s">
        <v>1582</v>
      </c>
      <c r="I616" s="9" t="s">
        <v>1583</v>
      </c>
      <c r="J616" s="10">
        <v>44197</v>
      </c>
      <c r="K616" s="10">
        <v>44561</v>
      </c>
      <c r="L616" s="9" t="s">
        <v>1661</v>
      </c>
      <c r="M616" s="9" t="s">
        <v>1662</v>
      </c>
      <c r="N616" s="12">
        <v>-20000</v>
      </c>
      <c r="O616" s="9" t="s">
        <v>1585</v>
      </c>
    </row>
    <row r="617" spans="1:15" x14ac:dyDescent="0.25">
      <c r="A617" s="9" t="s">
        <v>1399</v>
      </c>
      <c r="B617" s="10">
        <v>44561</v>
      </c>
      <c r="C617" s="11">
        <v>1</v>
      </c>
      <c r="D617" s="9" t="s">
        <v>1400</v>
      </c>
      <c r="E617" s="11">
        <v>25801</v>
      </c>
      <c r="F617" s="9" t="s">
        <v>1660</v>
      </c>
      <c r="G617" s="9" t="s">
        <v>1581</v>
      </c>
      <c r="H617" s="9" t="s">
        <v>1582</v>
      </c>
      <c r="I617" s="9" t="s">
        <v>1583</v>
      </c>
      <c r="J617" s="10">
        <v>44197</v>
      </c>
      <c r="K617" s="10">
        <v>44561</v>
      </c>
      <c r="L617" s="9" t="s">
        <v>1661</v>
      </c>
      <c r="M617" s="9" t="s">
        <v>1662</v>
      </c>
      <c r="N617" s="12">
        <v>443737000</v>
      </c>
      <c r="O617" s="9" t="s">
        <v>1585</v>
      </c>
    </row>
    <row r="618" spans="1:15" x14ac:dyDescent="0.25">
      <c r="A618" s="9" t="s">
        <v>1401</v>
      </c>
      <c r="B618" s="10">
        <v>44561</v>
      </c>
      <c r="C618" s="11">
        <v>1</v>
      </c>
      <c r="D618" s="9" t="s">
        <v>303</v>
      </c>
      <c r="E618" s="11">
        <v>9393</v>
      </c>
      <c r="F618" s="9" t="s">
        <v>1660</v>
      </c>
      <c r="G618" s="9" t="s">
        <v>1581</v>
      </c>
      <c r="H618" s="9" t="s">
        <v>1582</v>
      </c>
      <c r="I618" s="9" t="s">
        <v>1583</v>
      </c>
      <c r="J618" s="10">
        <v>44197</v>
      </c>
      <c r="K618" s="10">
        <v>44561</v>
      </c>
      <c r="L618" s="9" t="s">
        <v>1661</v>
      </c>
      <c r="M618" s="9" t="s">
        <v>1662</v>
      </c>
      <c r="N618" s="12">
        <v>-801105000</v>
      </c>
      <c r="O618" s="9" t="s">
        <v>1585</v>
      </c>
    </row>
    <row r="619" spans="1:15" x14ac:dyDescent="0.25">
      <c r="A619" s="9" t="s">
        <v>1402</v>
      </c>
      <c r="B619" s="10">
        <v>44561</v>
      </c>
      <c r="C619" s="11">
        <v>1</v>
      </c>
      <c r="D619" s="9" t="s">
        <v>253</v>
      </c>
      <c r="E619" s="11">
        <v>8036</v>
      </c>
      <c r="F619" s="9" t="s">
        <v>1660</v>
      </c>
      <c r="G619" s="9" t="s">
        <v>1581</v>
      </c>
      <c r="H619" s="9" t="s">
        <v>1582</v>
      </c>
      <c r="I619" s="9" t="s">
        <v>1583</v>
      </c>
      <c r="J619" s="10">
        <v>44197</v>
      </c>
      <c r="K619" s="10">
        <v>44561</v>
      </c>
      <c r="L619" s="9" t="s">
        <v>1661</v>
      </c>
      <c r="M619" s="9" t="s">
        <v>1662</v>
      </c>
      <c r="N619" s="12">
        <v>243628000</v>
      </c>
      <c r="O619" s="9" t="s">
        <v>1585</v>
      </c>
    </row>
    <row r="620" spans="1:15" x14ac:dyDescent="0.25">
      <c r="A620" s="9" t="s">
        <v>1403</v>
      </c>
      <c r="B620" s="10">
        <v>44561</v>
      </c>
      <c r="C620" s="11">
        <v>3</v>
      </c>
      <c r="D620" s="9" t="s">
        <v>263</v>
      </c>
      <c r="E620" s="11">
        <v>8575</v>
      </c>
      <c r="F620" s="9" t="s">
        <v>1660</v>
      </c>
      <c r="G620" s="9" t="s">
        <v>1581</v>
      </c>
      <c r="H620" s="9" t="s">
        <v>1582</v>
      </c>
      <c r="I620" s="9" t="s">
        <v>1583</v>
      </c>
      <c r="J620" s="10">
        <v>44197</v>
      </c>
      <c r="K620" s="10">
        <v>44561</v>
      </c>
      <c r="L620" s="9" t="s">
        <v>1661</v>
      </c>
      <c r="M620" s="9" t="s">
        <v>1662</v>
      </c>
      <c r="N620" s="12">
        <v>566858000</v>
      </c>
      <c r="O620" s="9" t="s">
        <v>1585</v>
      </c>
    </row>
    <row r="621" spans="1:15" x14ac:dyDescent="0.25">
      <c r="A621" s="9" t="s">
        <v>1404</v>
      </c>
      <c r="B621" s="10">
        <v>44561</v>
      </c>
      <c r="C621" s="11">
        <v>1</v>
      </c>
      <c r="D621" s="9" t="s">
        <v>341</v>
      </c>
      <c r="E621" s="11">
        <v>10472</v>
      </c>
      <c r="F621" s="9" t="s">
        <v>1660</v>
      </c>
      <c r="G621" s="9" t="s">
        <v>1581</v>
      </c>
      <c r="H621" s="9" t="s">
        <v>1582</v>
      </c>
      <c r="I621" s="9" t="s">
        <v>1583</v>
      </c>
      <c r="J621" s="10">
        <v>44197</v>
      </c>
      <c r="K621" s="10">
        <v>44561</v>
      </c>
      <c r="L621" s="9" t="s">
        <v>1661</v>
      </c>
      <c r="M621" s="9" t="s">
        <v>1662</v>
      </c>
      <c r="N621" s="12">
        <v>46197000</v>
      </c>
      <c r="O621" s="9" t="s">
        <v>1585</v>
      </c>
    </row>
    <row r="622" spans="1:15" x14ac:dyDescent="0.25">
      <c r="A622" s="9" t="s">
        <v>1405</v>
      </c>
      <c r="B622" s="10">
        <v>44561</v>
      </c>
      <c r="C622" s="11">
        <v>2</v>
      </c>
      <c r="D622" s="9" t="s">
        <v>1406</v>
      </c>
      <c r="E622" s="11">
        <v>24953</v>
      </c>
      <c r="F622" s="9" t="s">
        <v>1660</v>
      </c>
      <c r="G622" s="9" t="s">
        <v>1581</v>
      </c>
      <c r="H622" s="9" t="s">
        <v>1582</v>
      </c>
      <c r="I622" s="9" t="s">
        <v>1583</v>
      </c>
      <c r="J622" s="10">
        <v>44197</v>
      </c>
      <c r="K622" s="10">
        <v>44561</v>
      </c>
      <c r="L622" s="9" t="s">
        <v>1661</v>
      </c>
      <c r="M622" s="9" t="s">
        <v>1662</v>
      </c>
      <c r="N622" s="12">
        <v>-223357000</v>
      </c>
      <c r="O622" s="9" t="s">
        <v>1585</v>
      </c>
    </row>
    <row r="623" spans="1:15" x14ac:dyDescent="0.25">
      <c r="A623" s="9" t="s">
        <v>1407</v>
      </c>
      <c r="B623" s="10">
        <v>44561</v>
      </c>
      <c r="C623" s="11">
        <v>2</v>
      </c>
      <c r="D623" s="9" t="s">
        <v>1408</v>
      </c>
      <c r="E623" s="11">
        <v>8672</v>
      </c>
      <c r="F623" s="9" t="s">
        <v>1660</v>
      </c>
      <c r="G623" s="9" t="s">
        <v>1581</v>
      </c>
      <c r="H623" s="9" t="s">
        <v>1582</v>
      </c>
      <c r="I623" s="9" t="s">
        <v>1583</v>
      </c>
      <c r="J623" s="10">
        <v>44197</v>
      </c>
      <c r="K623" s="10">
        <v>44561</v>
      </c>
      <c r="L623" s="9" t="s">
        <v>1661</v>
      </c>
      <c r="M623" s="9" t="s">
        <v>1662</v>
      </c>
      <c r="N623" s="12">
        <v>239024000</v>
      </c>
      <c r="O623" s="9" t="s">
        <v>1585</v>
      </c>
    </row>
    <row r="624" spans="1:15" x14ac:dyDescent="0.25">
      <c r="A624" s="9" t="s">
        <v>1409</v>
      </c>
      <c r="B624" s="10">
        <v>44561</v>
      </c>
      <c r="C624" s="11">
        <v>1</v>
      </c>
      <c r="D624" s="9" t="s">
        <v>1410</v>
      </c>
      <c r="E624" s="11">
        <v>12319</v>
      </c>
      <c r="F624" s="9" t="s">
        <v>1660</v>
      </c>
      <c r="G624" s="9" t="s">
        <v>1581</v>
      </c>
      <c r="H624" s="9" t="s">
        <v>1582</v>
      </c>
      <c r="I624" s="9" t="s">
        <v>1583</v>
      </c>
      <c r="J624" s="10">
        <v>44197</v>
      </c>
      <c r="K624" s="10">
        <v>44561</v>
      </c>
      <c r="L624" s="9" t="s">
        <v>1661</v>
      </c>
      <c r="M624" s="9" t="s">
        <v>1662</v>
      </c>
      <c r="N624" s="12">
        <v>-4662000</v>
      </c>
      <c r="O624" s="9" t="s">
        <v>1585</v>
      </c>
    </row>
    <row r="625" spans="1:15" x14ac:dyDescent="0.25">
      <c r="A625" s="9" t="s">
        <v>1411</v>
      </c>
      <c r="B625" s="10">
        <v>44561</v>
      </c>
      <c r="C625" s="11">
        <v>1</v>
      </c>
      <c r="D625" s="9" t="s">
        <v>1412</v>
      </c>
      <c r="E625" s="11">
        <v>9067</v>
      </c>
      <c r="F625" s="9" t="s">
        <v>1660</v>
      </c>
      <c r="G625" s="9" t="s">
        <v>1581</v>
      </c>
      <c r="H625" s="9" t="s">
        <v>1582</v>
      </c>
      <c r="I625" s="9" t="s">
        <v>1583</v>
      </c>
      <c r="J625" s="10">
        <v>44197</v>
      </c>
      <c r="K625" s="10">
        <v>44561</v>
      </c>
      <c r="L625" s="9" t="s">
        <v>1661</v>
      </c>
      <c r="M625" s="9" t="s">
        <v>1662</v>
      </c>
      <c r="N625" s="12">
        <v>2349415000</v>
      </c>
      <c r="O625" s="9" t="s">
        <v>1585</v>
      </c>
    </row>
    <row r="626" spans="1:15" x14ac:dyDescent="0.25">
      <c r="A626" s="9" t="s">
        <v>1413</v>
      </c>
      <c r="B626" s="10">
        <v>44561</v>
      </c>
      <c r="C626" s="11">
        <v>1</v>
      </c>
      <c r="D626" s="9" t="s">
        <v>1414</v>
      </c>
      <c r="E626" s="11">
        <v>26867</v>
      </c>
      <c r="F626" s="9" t="s">
        <v>1660</v>
      </c>
      <c r="G626" s="9" t="s">
        <v>1581</v>
      </c>
      <c r="H626" s="9" t="s">
        <v>1582</v>
      </c>
      <c r="I626" s="9" t="s">
        <v>1583</v>
      </c>
      <c r="J626" s="10">
        <v>44197</v>
      </c>
      <c r="K626" s="10">
        <v>44561</v>
      </c>
      <c r="L626" s="9" t="s">
        <v>1661</v>
      </c>
      <c r="M626" s="9" t="s">
        <v>1662</v>
      </c>
      <c r="N626" s="12">
        <v>448308000</v>
      </c>
      <c r="O626" s="9" t="s">
        <v>1585</v>
      </c>
    </row>
    <row r="627" spans="1:15" x14ac:dyDescent="0.25">
      <c r="A627" s="9" t="s">
        <v>1415</v>
      </c>
      <c r="B627" s="10">
        <v>44561</v>
      </c>
      <c r="C627" s="11">
        <v>2</v>
      </c>
      <c r="D627" s="9" t="s">
        <v>129</v>
      </c>
      <c r="E627" s="11">
        <v>3654</v>
      </c>
      <c r="F627" s="9" t="s">
        <v>1660</v>
      </c>
      <c r="G627" s="9" t="s">
        <v>1581</v>
      </c>
      <c r="H627" s="9" t="s">
        <v>1582</v>
      </c>
      <c r="I627" s="9" t="s">
        <v>1583</v>
      </c>
      <c r="J627" s="10">
        <v>44197</v>
      </c>
      <c r="K627" s="10">
        <v>44561</v>
      </c>
      <c r="L627" s="9" t="s">
        <v>1661</v>
      </c>
      <c r="M627" s="9" t="s">
        <v>1662</v>
      </c>
      <c r="N627" s="12">
        <v>-32513000</v>
      </c>
      <c r="O627" s="9" t="s">
        <v>1585</v>
      </c>
    </row>
    <row r="628" spans="1:15" x14ac:dyDescent="0.25">
      <c r="A628" s="9" t="s">
        <v>1416</v>
      </c>
      <c r="B628" s="10">
        <v>44561</v>
      </c>
      <c r="C628" s="11">
        <v>1</v>
      </c>
      <c r="D628" s="9" t="s">
        <v>211</v>
      </c>
      <c r="E628" s="11">
        <v>21881</v>
      </c>
      <c r="F628" s="9" t="s">
        <v>1660</v>
      </c>
      <c r="G628" s="9" t="s">
        <v>1581</v>
      </c>
      <c r="H628" s="9" t="s">
        <v>1582</v>
      </c>
      <c r="I628" s="9" t="s">
        <v>1583</v>
      </c>
      <c r="J628" s="10">
        <v>44197</v>
      </c>
      <c r="K628" s="10">
        <v>44561</v>
      </c>
      <c r="L628" s="9" t="s">
        <v>1661</v>
      </c>
      <c r="M628" s="9" t="s">
        <v>1662</v>
      </c>
      <c r="N628" s="12">
        <v>349926000</v>
      </c>
      <c r="O628" s="9" t="s">
        <v>1585</v>
      </c>
    </row>
    <row r="629" spans="1:15" x14ac:dyDescent="0.25">
      <c r="A629" s="9" t="s">
        <v>1417</v>
      </c>
      <c r="B629" s="10">
        <v>44561</v>
      </c>
      <c r="C629" s="11">
        <v>1</v>
      </c>
      <c r="D629" s="9" t="s">
        <v>79</v>
      </c>
      <c r="E629" s="11">
        <v>1520</v>
      </c>
      <c r="F629" s="9" t="s">
        <v>1660</v>
      </c>
      <c r="G629" s="9" t="s">
        <v>1581</v>
      </c>
      <c r="H629" s="9" t="s">
        <v>1582</v>
      </c>
      <c r="I629" s="9" t="s">
        <v>1583</v>
      </c>
      <c r="J629" s="10">
        <v>44197</v>
      </c>
      <c r="K629" s="10">
        <v>44561</v>
      </c>
      <c r="L629" s="9" t="s">
        <v>1661</v>
      </c>
      <c r="M629" s="9" t="s">
        <v>1662</v>
      </c>
      <c r="N629" s="12">
        <v>-17463000</v>
      </c>
      <c r="O629" s="9" t="s">
        <v>1585</v>
      </c>
    </row>
    <row r="630" spans="1:15" x14ac:dyDescent="0.25">
      <c r="A630" s="9" t="s">
        <v>1418</v>
      </c>
      <c r="B630" s="10">
        <v>44561</v>
      </c>
      <c r="C630" s="11">
        <v>1</v>
      </c>
      <c r="D630" s="9" t="s">
        <v>1419</v>
      </c>
      <c r="E630" s="11">
        <v>19348</v>
      </c>
      <c r="F630" s="9" t="s">
        <v>1660</v>
      </c>
      <c r="G630" s="9" t="s">
        <v>1581</v>
      </c>
      <c r="H630" s="9" t="s">
        <v>1582</v>
      </c>
      <c r="I630" s="9" t="s">
        <v>1583</v>
      </c>
      <c r="J630" s="10">
        <v>44197</v>
      </c>
      <c r="K630" s="10">
        <v>44561</v>
      </c>
      <c r="L630" s="9" t="s">
        <v>1663</v>
      </c>
      <c r="M630" s="9" t="s">
        <v>1662</v>
      </c>
      <c r="N630" s="12">
        <v>26236000000</v>
      </c>
      <c r="O630" s="9" t="s">
        <v>1585</v>
      </c>
    </row>
    <row r="631" spans="1:15" x14ac:dyDescent="0.25">
      <c r="A631" s="9" t="s">
        <v>1420</v>
      </c>
      <c r="B631" s="10">
        <v>44561</v>
      </c>
      <c r="C631" s="11">
        <v>1</v>
      </c>
      <c r="D631" s="9" t="s">
        <v>293</v>
      </c>
      <c r="E631" s="11">
        <v>9083</v>
      </c>
      <c r="F631" s="9" t="s">
        <v>1660</v>
      </c>
      <c r="G631" s="9" t="s">
        <v>1581</v>
      </c>
      <c r="H631" s="9" t="s">
        <v>1582</v>
      </c>
      <c r="I631" s="9" t="s">
        <v>1583</v>
      </c>
      <c r="J631" s="10">
        <v>44197</v>
      </c>
      <c r="K631" s="10">
        <v>44561</v>
      </c>
      <c r="L631" s="9" t="s">
        <v>1661</v>
      </c>
      <c r="M631" s="9" t="s">
        <v>1662</v>
      </c>
      <c r="N631" s="12">
        <v>-7679000</v>
      </c>
      <c r="O631" s="9" t="s">
        <v>1585</v>
      </c>
    </row>
    <row r="632" spans="1:15" x14ac:dyDescent="0.25">
      <c r="A632" s="9" t="s">
        <v>1421</v>
      </c>
      <c r="B632" s="10">
        <v>44561</v>
      </c>
      <c r="C632" s="11">
        <v>1</v>
      </c>
      <c r="D632" s="9" t="s">
        <v>382</v>
      </c>
      <c r="E632" s="11">
        <v>14320</v>
      </c>
      <c r="F632" s="9" t="s">
        <v>1660</v>
      </c>
      <c r="G632" s="9" t="s">
        <v>1581</v>
      </c>
      <c r="H632" s="9" t="s">
        <v>1582</v>
      </c>
      <c r="I632" s="9" t="s">
        <v>1583</v>
      </c>
      <c r="J632" s="10">
        <v>44197</v>
      </c>
      <c r="K632" s="10">
        <v>44561</v>
      </c>
      <c r="L632" s="9" t="s">
        <v>1661</v>
      </c>
      <c r="M632" s="9" t="s">
        <v>1662</v>
      </c>
      <c r="N632" s="12">
        <v>9070524000</v>
      </c>
      <c r="O632" s="9" t="s">
        <v>1585</v>
      </c>
    </row>
    <row r="633" spans="1:15" x14ac:dyDescent="0.25">
      <c r="A633" s="9" t="s">
        <v>1422</v>
      </c>
      <c r="B633" s="10">
        <v>44561</v>
      </c>
      <c r="C633" s="11">
        <v>1</v>
      </c>
      <c r="D633" s="9" t="s">
        <v>107</v>
      </c>
      <c r="E633" s="11">
        <v>2577</v>
      </c>
      <c r="F633" s="9" t="s">
        <v>1660</v>
      </c>
      <c r="G633" s="9" t="s">
        <v>1581</v>
      </c>
      <c r="H633" s="9" t="s">
        <v>1582</v>
      </c>
      <c r="I633" s="9" t="s">
        <v>1583</v>
      </c>
      <c r="J633" s="10">
        <v>44197</v>
      </c>
      <c r="K633" s="10">
        <v>44561</v>
      </c>
      <c r="L633" s="9" t="s">
        <v>1661</v>
      </c>
      <c r="M633" s="9" t="s">
        <v>1662</v>
      </c>
      <c r="N633" s="12">
        <v>440827000</v>
      </c>
      <c r="O633" s="9" t="s">
        <v>1585</v>
      </c>
    </row>
    <row r="634" spans="1:15" x14ac:dyDescent="0.25">
      <c r="A634" s="9" t="s">
        <v>1423</v>
      </c>
      <c r="B634" s="10">
        <v>44561</v>
      </c>
      <c r="C634" s="11">
        <v>1</v>
      </c>
      <c r="D634" s="9" t="s">
        <v>158</v>
      </c>
      <c r="E634" s="11">
        <v>4723</v>
      </c>
      <c r="F634" s="9" t="s">
        <v>1660</v>
      </c>
      <c r="G634" s="9" t="s">
        <v>1581</v>
      </c>
      <c r="H634" s="9" t="s">
        <v>1582</v>
      </c>
      <c r="I634" s="9" t="s">
        <v>1583</v>
      </c>
      <c r="J634" s="10">
        <v>44197</v>
      </c>
      <c r="K634" s="10">
        <v>44561</v>
      </c>
      <c r="L634" s="9" t="s">
        <v>1661</v>
      </c>
      <c r="M634" s="9" t="s">
        <v>1662</v>
      </c>
      <c r="N634" s="12">
        <v>7467000</v>
      </c>
      <c r="O634" s="9" t="s">
        <v>1585</v>
      </c>
    </row>
    <row r="635" spans="1:15" x14ac:dyDescent="0.25">
      <c r="A635" s="9" t="s">
        <v>1424</v>
      </c>
      <c r="B635" s="10">
        <v>44561</v>
      </c>
      <c r="C635" s="11">
        <v>1</v>
      </c>
      <c r="D635" s="9" t="s">
        <v>264</v>
      </c>
      <c r="E635" s="11">
        <v>8397</v>
      </c>
      <c r="F635" s="9" t="s">
        <v>1660</v>
      </c>
      <c r="G635" s="9" t="s">
        <v>1581</v>
      </c>
      <c r="H635" s="9" t="s">
        <v>1582</v>
      </c>
      <c r="I635" s="9" t="s">
        <v>1583</v>
      </c>
      <c r="J635" s="10">
        <v>44197</v>
      </c>
      <c r="K635" s="10">
        <v>44561</v>
      </c>
      <c r="L635" s="9" t="s">
        <v>1661</v>
      </c>
      <c r="M635" s="9" t="s">
        <v>1662</v>
      </c>
      <c r="N635" s="12">
        <v>149330000</v>
      </c>
      <c r="O635" s="9" t="s">
        <v>1585</v>
      </c>
    </row>
    <row r="636" spans="1:15" x14ac:dyDescent="0.25">
      <c r="A636" s="9" t="s">
        <v>1425</v>
      </c>
      <c r="B636" s="10">
        <v>44561</v>
      </c>
      <c r="C636" s="11">
        <v>1</v>
      </c>
      <c r="D636" s="9" t="s">
        <v>1426</v>
      </c>
      <c r="E636" s="11">
        <v>16306</v>
      </c>
      <c r="F636" s="9" t="s">
        <v>1660</v>
      </c>
      <c r="G636" s="9" t="s">
        <v>1581</v>
      </c>
      <c r="H636" s="9" t="s">
        <v>1582</v>
      </c>
      <c r="I636" s="9" t="s">
        <v>1583</v>
      </c>
      <c r="J636" s="10">
        <v>44197</v>
      </c>
      <c r="K636" s="10">
        <v>44561</v>
      </c>
      <c r="L636" s="9" t="s">
        <v>1661</v>
      </c>
      <c r="M636" s="9" t="s">
        <v>1662</v>
      </c>
      <c r="N636" s="12">
        <v>-190684000</v>
      </c>
      <c r="O636" s="9" t="s">
        <v>1585</v>
      </c>
    </row>
    <row r="637" spans="1:15" x14ac:dyDescent="0.25">
      <c r="A637" s="9" t="s">
        <v>1427</v>
      </c>
      <c r="B637" s="10">
        <v>44561</v>
      </c>
      <c r="C637" s="11">
        <v>3</v>
      </c>
      <c r="D637" s="9" t="s">
        <v>61</v>
      </c>
      <c r="E637" s="11">
        <v>10456</v>
      </c>
      <c r="F637" s="9" t="s">
        <v>1660</v>
      </c>
      <c r="G637" s="9" t="s">
        <v>1581</v>
      </c>
      <c r="H637" s="9" t="s">
        <v>1582</v>
      </c>
      <c r="I637" s="9" t="s">
        <v>1583</v>
      </c>
      <c r="J637" s="10">
        <v>44197</v>
      </c>
      <c r="K637" s="10">
        <v>44561</v>
      </c>
      <c r="L637" s="9" t="s">
        <v>1661</v>
      </c>
      <c r="M637" s="9" t="s">
        <v>1662</v>
      </c>
      <c r="N637" s="12">
        <v>689608000</v>
      </c>
      <c r="O637" s="9" t="s">
        <v>1585</v>
      </c>
    </row>
    <row r="638" spans="1:15" x14ac:dyDescent="0.25">
      <c r="A638" s="9" t="s">
        <v>1428</v>
      </c>
      <c r="B638" s="10">
        <v>44561</v>
      </c>
      <c r="C638" s="11">
        <v>1</v>
      </c>
      <c r="D638" s="9" t="s">
        <v>142</v>
      </c>
      <c r="E638" s="11">
        <v>4448</v>
      </c>
      <c r="F638" s="9" t="s">
        <v>1660</v>
      </c>
      <c r="G638" s="9" t="s">
        <v>1581</v>
      </c>
      <c r="H638" s="9" t="s">
        <v>1582</v>
      </c>
      <c r="I638" s="9" t="s">
        <v>1583</v>
      </c>
      <c r="J638" s="10">
        <v>44197</v>
      </c>
      <c r="K638" s="10">
        <v>44561</v>
      </c>
      <c r="L638" s="9" t="s">
        <v>1661</v>
      </c>
      <c r="M638" s="9" t="s">
        <v>1662</v>
      </c>
      <c r="N638" s="12">
        <v>-2899531000</v>
      </c>
      <c r="O638" s="9" t="s">
        <v>1585</v>
      </c>
    </row>
    <row r="639" spans="1:15" x14ac:dyDescent="0.25">
      <c r="A639" s="9" t="s">
        <v>1429</v>
      </c>
      <c r="B639" s="10">
        <v>44561</v>
      </c>
      <c r="C639" s="11">
        <v>2</v>
      </c>
      <c r="D639" s="9" t="s">
        <v>265</v>
      </c>
      <c r="E639" s="11">
        <v>8427</v>
      </c>
      <c r="F639" s="9" t="s">
        <v>1660</v>
      </c>
      <c r="G639" s="9" t="s">
        <v>1581</v>
      </c>
      <c r="H639" s="9" t="s">
        <v>1582</v>
      </c>
      <c r="I639" s="9" t="s">
        <v>1583</v>
      </c>
      <c r="J639" s="10">
        <v>44197</v>
      </c>
      <c r="K639" s="10">
        <v>44561</v>
      </c>
      <c r="L639" s="9" t="s">
        <v>1661</v>
      </c>
      <c r="M639" s="9" t="s">
        <v>1662</v>
      </c>
      <c r="N639" s="12">
        <v>-4313000</v>
      </c>
      <c r="O639" s="9" t="s">
        <v>1585</v>
      </c>
    </row>
    <row r="640" spans="1:15" x14ac:dyDescent="0.25">
      <c r="A640" s="9" t="s">
        <v>1430</v>
      </c>
      <c r="B640" s="10">
        <v>44561</v>
      </c>
      <c r="C640" s="11">
        <v>1</v>
      </c>
      <c r="D640" s="9" t="s">
        <v>94</v>
      </c>
      <c r="E640" s="11">
        <v>2100</v>
      </c>
      <c r="F640" s="9" t="s">
        <v>1660</v>
      </c>
      <c r="G640" s="9" t="s">
        <v>1581</v>
      </c>
      <c r="H640" s="9" t="s">
        <v>1582</v>
      </c>
      <c r="I640" s="9" t="s">
        <v>1583</v>
      </c>
      <c r="J640" s="10">
        <v>44197</v>
      </c>
      <c r="K640" s="10">
        <v>44561</v>
      </c>
      <c r="L640" s="9" t="s">
        <v>1661</v>
      </c>
      <c r="M640" s="9" t="s">
        <v>1662</v>
      </c>
      <c r="N640" s="12">
        <v>27592000</v>
      </c>
      <c r="O640" s="9" t="s">
        <v>1585</v>
      </c>
    </row>
    <row r="641" spans="1:15" x14ac:dyDescent="0.25">
      <c r="A641" s="9" t="s">
        <v>1431</v>
      </c>
      <c r="B641" s="10">
        <v>44561</v>
      </c>
      <c r="C641" s="11">
        <v>2</v>
      </c>
      <c r="D641" s="9" t="s">
        <v>201</v>
      </c>
      <c r="E641" s="11">
        <v>5762</v>
      </c>
      <c r="F641" s="9" t="s">
        <v>1660</v>
      </c>
      <c r="G641" s="9" t="s">
        <v>1581</v>
      </c>
      <c r="H641" s="9" t="s">
        <v>1582</v>
      </c>
      <c r="I641" s="9" t="s">
        <v>1583</v>
      </c>
      <c r="J641" s="10">
        <v>44197</v>
      </c>
      <c r="K641" s="10">
        <v>44561</v>
      </c>
      <c r="L641" s="9" t="s">
        <v>1661</v>
      </c>
      <c r="M641" s="9" t="s">
        <v>1662</v>
      </c>
      <c r="N641" s="12">
        <v>269377000</v>
      </c>
      <c r="O641" s="9" t="s">
        <v>1585</v>
      </c>
    </row>
    <row r="642" spans="1:15" x14ac:dyDescent="0.25">
      <c r="A642" s="9" t="s">
        <v>1432</v>
      </c>
      <c r="B642" s="10">
        <v>44561</v>
      </c>
      <c r="C642" s="11">
        <v>1</v>
      </c>
      <c r="D642" s="9" t="s">
        <v>235</v>
      </c>
      <c r="E642" s="11">
        <v>11932</v>
      </c>
      <c r="F642" s="9" t="s">
        <v>1660</v>
      </c>
      <c r="G642" s="9" t="s">
        <v>1581</v>
      </c>
      <c r="H642" s="9" t="s">
        <v>1582</v>
      </c>
      <c r="I642" s="9" t="s">
        <v>1583</v>
      </c>
      <c r="J642" s="10">
        <v>44197</v>
      </c>
      <c r="K642" s="10">
        <v>44561</v>
      </c>
      <c r="L642" s="9" t="s">
        <v>1661</v>
      </c>
      <c r="M642" s="9" t="s">
        <v>1662</v>
      </c>
      <c r="N642" s="12">
        <v>537221000</v>
      </c>
      <c r="O642" s="9" t="s">
        <v>1585</v>
      </c>
    </row>
    <row r="643" spans="1:15" x14ac:dyDescent="0.25">
      <c r="A643" s="9" t="s">
        <v>1433</v>
      </c>
      <c r="B643" s="10">
        <v>44561</v>
      </c>
      <c r="C643" s="11">
        <v>1</v>
      </c>
      <c r="D643" s="9" t="s">
        <v>346</v>
      </c>
      <c r="E643" s="11">
        <v>12823</v>
      </c>
      <c r="F643" s="9" t="s">
        <v>1660</v>
      </c>
      <c r="G643" s="9" t="s">
        <v>1581</v>
      </c>
      <c r="H643" s="9" t="s">
        <v>1582</v>
      </c>
      <c r="I643" s="9" t="s">
        <v>1583</v>
      </c>
      <c r="J643" s="10">
        <v>44197</v>
      </c>
      <c r="K643" s="10">
        <v>44561</v>
      </c>
      <c r="L643" s="9" t="s">
        <v>1661</v>
      </c>
      <c r="M643" s="9" t="s">
        <v>1662</v>
      </c>
      <c r="N643" s="12">
        <v>-12803000</v>
      </c>
      <c r="O643" s="9" t="s">
        <v>1585</v>
      </c>
    </row>
    <row r="644" spans="1:15" x14ac:dyDescent="0.25">
      <c r="A644" s="9" t="s">
        <v>1434</v>
      </c>
      <c r="B644" s="10">
        <v>44561</v>
      </c>
      <c r="C644" s="11">
        <v>1</v>
      </c>
      <c r="D644" s="9" t="s">
        <v>1435</v>
      </c>
      <c r="E644" s="11">
        <v>24600</v>
      </c>
      <c r="F644" s="9" t="s">
        <v>1660</v>
      </c>
      <c r="G644" s="9" t="s">
        <v>1581</v>
      </c>
      <c r="H644" s="9" t="s">
        <v>1582</v>
      </c>
      <c r="I644" s="9" t="s">
        <v>1583</v>
      </c>
      <c r="J644" s="10">
        <v>44197</v>
      </c>
      <c r="K644" s="10">
        <v>44561</v>
      </c>
      <c r="L644" s="9" t="s">
        <v>1663</v>
      </c>
      <c r="M644" s="9" t="s">
        <v>1662</v>
      </c>
      <c r="N644" s="12">
        <v>241912000</v>
      </c>
      <c r="O644" s="9" t="s">
        <v>1585</v>
      </c>
    </row>
    <row r="645" spans="1:15" x14ac:dyDescent="0.25">
      <c r="A645" s="9" t="s">
        <v>1434</v>
      </c>
      <c r="B645" s="10">
        <v>44561</v>
      </c>
      <c r="C645" s="11">
        <v>1</v>
      </c>
      <c r="D645" s="9" t="s">
        <v>1435</v>
      </c>
      <c r="E645" s="11">
        <v>24600</v>
      </c>
      <c r="F645" s="9" t="s">
        <v>1660</v>
      </c>
      <c r="G645" s="9" t="s">
        <v>1581</v>
      </c>
      <c r="H645" s="9" t="s">
        <v>1582</v>
      </c>
      <c r="I645" s="9" t="s">
        <v>1583</v>
      </c>
      <c r="J645" s="10">
        <v>44197</v>
      </c>
      <c r="K645" s="10">
        <v>44561</v>
      </c>
      <c r="L645" s="9" t="s">
        <v>1663</v>
      </c>
      <c r="M645" s="9" t="s">
        <v>1662</v>
      </c>
      <c r="N645" s="12">
        <v>241912000</v>
      </c>
      <c r="O645" s="9" t="s">
        <v>1585</v>
      </c>
    </row>
    <row r="646" spans="1:15" x14ac:dyDescent="0.25">
      <c r="A646" s="9" t="s">
        <v>1436</v>
      </c>
      <c r="B646" s="10">
        <v>44561</v>
      </c>
      <c r="C646" s="11">
        <v>1</v>
      </c>
      <c r="D646" s="9" t="s">
        <v>269</v>
      </c>
      <c r="E646" s="11">
        <v>22055</v>
      </c>
      <c r="F646" s="9" t="s">
        <v>1660</v>
      </c>
      <c r="G646" s="9" t="s">
        <v>1581</v>
      </c>
      <c r="H646" s="9" t="s">
        <v>1582</v>
      </c>
      <c r="I646" s="9" t="s">
        <v>1583</v>
      </c>
      <c r="J646" s="10">
        <v>44197</v>
      </c>
      <c r="K646" s="10">
        <v>44561</v>
      </c>
      <c r="L646" s="9" t="s">
        <v>1661</v>
      </c>
      <c r="M646" s="9" t="s">
        <v>1662</v>
      </c>
      <c r="N646" s="12">
        <v>-71754000</v>
      </c>
      <c r="O646" s="9" t="s">
        <v>1585</v>
      </c>
    </row>
    <row r="647" spans="1:15" x14ac:dyDescent="0.25">
      <c r="A647" s="9" t="s">
        <v>1437</v>
      </c>
      <c r="B647" s="10">
        <v>44561</v>
      </c>
      <c r="C647" s="11">
        <v>1</v>
      </c>
      <c r="D647" s="9" t="s">
        <v>1438</v>
      </c>
      <c r="E647" s="11">
        <v>26700</v>
      </c>
      <c r="F647" s="9" t="s">
        <v>1660</v>
      </c>
      <c r="G647" s="9" t="s">
        <v>1581</v>
      </c>
      <c r="H647" s="9" t="s">
        <v>1582</v>
      </c>
      <c r="I647" s="9" t="s">
        <v>1583</v>
      </c>
      <c r="J647" s="10">
        <v>44197</v>
      </c>
      <c r="K647" s="10">
        <v>44561</v>
      </c>
      <c r="L647" s="9" t="s">
        <v>1661</v>
      </c>
      <c r="M647" s="9" t="s">
        <v>1662</v>
      </c>
      <c r="N647" s="12">
        <v>957518000</v>
      </c>
      <c r="O647" s="9" t="s">
        <v>1585</v>
      </c>
    </row>
    <row r="648" spans="1:15" x14ac:dyDescent="0.25">
      <c r="A648" s="9" t="s">
        <v>1439</v>
      </c>
      <c r="B648" s="10">
        <v>44561</v>
      </c>
      <c r="C648" s="11">
        <v>2</v>
      </c>
      <c r="D648" s="9" t="s">
        <v>76</v>
      </c>
      <c r="E648" s="11">
        <v>11975</v>
      </c>
      <c r="F648" s="9" t="s">
        <v>1660</v>
      </c>
      <c r="G648" s="9" t="s">
        <v>1581</v>
      </c>
      <c r="H648" s="9" t="s">
        <v>1582</v>
      </c>
      <c r="I648" s="9" t="s">
        <v>1583</v>
      </c>
      <c r="J648" s="10">
        <v>44197</v>
      </c>
      <c r="K648" s="10">
        <v>44561</v>
      </c>
      <c r="L648" s="9" t="s">
        <v>1661</v>
      </c>
      <c r="M648" s="9" t="s">
        <v>1662</v>
      </c>
      <c r="N648" s="12">
        <v>190136000</v>
      </c>
      <c r="O648" s="9" t="s">
        <v>1585</v>
      </c>
    </row>
    <row r="649" spans="1:15" x14ac:dyDescent="0.25">
      <c r="A649" s="9" t="s">
        <v>1440</v>
      </c>
      <c r="B649" s="10">
        <v>44561</v>
      </c>
      <c r="C649" s="11">
        <v>2</v>
      </c>
      <c r="D649" s="9" t="s">
        <v>81</v>
      </c>
      <c r="E649" s="11">
        <v>1562</v>
      </c>
      <c r="F649" s="9" t="s">
        <v>1660</v>
      </c>
      <c r="G649" s="9" t="s">
        <v>1581</v>
      </c>
      <c r="H649" s="9" t="s">
        <v>1582</v>
      </c>
      <c r="I649" s="9" t="s">
        <v>1583</v>
      </c>
      <c r="J649" s="10">
        <v>44197</v>
      </c>
      <c r="K649" s="10">
        <v>44561</v>
      </c>
      <c r="L649" s="9" t="s">
        <v>1661</v>
      </c>
      <c r="M649" s="9" t="s">
        <v>1662</v>
      </c>
      <c r="N649" s="12">
        <v>17136000</v>
      </c>
      <c r="O649" s="9" t="s">
        <v>1585</v>
      </c>
    </row>
    <row r="650" spans="1:15" x14ac:dyDescent="0.25">
      <c r="A650" s="9" t="s">
        <v>1441</v>
      </c>
      <c r="B650" s="10">
        <v>44561</v>
      </c>
      <c r="C650" s="11">
        <v>2</v>
      </c>
      <c r="D650" s="9" t="s">
        <v>1442</v>
      </c>
      <c r="E650" s="11">
        <v>25984</v>
      </c>
      <c r="F650" s="9" t="s">
        <v>1660</v>
      </c>
      <c r="G650" s="9" t="s">
        <v>1581</v>
      </c>
      <c r="H650" s="9" t="s">
        <v>1582</v>
      </c>
      <c r="I650" s="9" t="s">
        <v>1583</v>
      </c>
      <c r="J650" s="10">
        <v>44197</v>
      </c>
      <c r="K650" s="10">
        <v>44561</v>
      </c>
      <c r="L650" s="9" t="s">
        <v>1661</v>
      </c>
      <c r="M650" s="9" t="s">
        <v>1662</v>
      </c>
      <c r="N650" s="12">
        <v>742944000</v>
      </c>
      <c r="O650" s="9" t="s">
        <v>1585</v>
      </c>
    </row>
    <row r="651" spans="1:15" x14ac:dyDescent="0.25">
      <c r="A651" s="9" t="s">
        <v>1443</v>
      </c>
      <c r="B651" s="10">
        <v>44561</v>
      </c>
      <c r="C651" s="11">
        <v>2</v>
      </c>
      <c r="D651" s="9" t="s">
        <v>169</v>
      </c>
      <c r="E651" s="11">
        <v>19623</v>
      </c>
      <c r="F651" s="9" t="s">
        <v>1660</v>
      </c>
      <c r="G651" s="9" t="s">
        <v>1581</v>
      </c>
      <c r="H651" s="9" t="s">
        <v>1582</v>
      </c>
      <c r="I651" s="9" t="s">
        <v>1583</v>
      </c>
      <c r="J651" s="10">
        <v>44197</v>
      </c>
      <c r="K651" s="10">
        <v>44561</v>
      </c>
      <c r="L651" s="9" t="s">
        <v>1661</v>
      </c>
      <c r="M651" s="9" t="s">
        <v>1662</v>
      </c>
      <c r="N651" s="12">
        <v>-226569000</v>
      </c>
      <c r="O651" s="9" t="s">
        <v>1585</v>
      </c>
    </row>
    <row r="652" spans="1:15" x14ac:dyDescent="0.25">
      <c r="A652" s="9" t="s">
        <v>1444</v>
      </c>
      <c r="B652" s="10">
        <v>44561</v>
      </c>
      <c r="C652" s="11">
        <v>1</v>
      </c>
      <c r="D652" s="9" t="s">
        <v>1445</v>
      </c>
      <c r="E652" s="11">
        <v>7617</v>
      </c>
      <c r="F652" s="9" t="s">
        <v>1660</v>
      </c>
      <c r="G652" s="9" t="s">
        <v>1581</v>
      </c>
      <c r="H652" s="9" t="s">
        <v>1582</v>
      </c>
      <c r="I652" s="9" t="s">
        <v>1583</v>
      </c>
      <c r="J652" s="10">
        <v>44197</v>
      </c>
      <c r="K652" s="10">
        <v>44561</v>
      </c>
      <c r="L652" s="9" t="s">
        <v>1661</v>
      </c>
      <c r="M652" s="9" t="s">
        <v>1662</v>
      </c>
      <c r="N652" s="12">
        <v>12200000000</v>
      </c>
      <c r="O652" s="9" t="s">
        <v>1585</v>
      </c>
    </row>
    <row r="653" spans="1:15" x14ac:dyDescent="0.25">
      <c r="A653" s="9" t="s">
        <v>1446</v>
      </c>
      <c r="B653" s="10">
        <v>44561</v>
      </c>
      <c r="C653" s="11">
        <v>2</v>
      </c>
      <c r="D653" s="9" t="s">
        <v>322</v>
      </c>
      <c r="E653" s="11">
        <v>3190</v>
      </c>
      <c r="F653" s="9" t="s">
        <v>1660</v>
      </c>
      <c r="G653" s="9" t="s">
        <v>1581</v>
      </c>
      <c r="H653" s="9" t="s">
        <v>1582</v>
      </c>
      <c r="I653" s="9" t="s">
        <v>1583</v>
      </c>
      <c r="J653" s="10">
        <v>44197</v>
      </c>
      <c r="K653" s="10">
        <v>44561</v>
      </c>
      <c r="L653" s="9" t="s">
        <v>1661</v>
      </c>
      <c r="M653" s="9" t="s">
        <v>1662</v>
      </c>
      <c r="N653" s="12">
        <v>1518709000</v>
      </c>
      <c r="O653" s="9" t="s">
        <v>1585</v>
      </c>
    </row>
    <row r="654" spans="1:15" x14ac:dyDescent="0.25">
      <c r="A654" s="9" t="s">
        <v>1447</v>
      </c>
      <c r="B654" s="10">
        <v>44561</v>
      </c>
      <c r="C654" s="11">
        <v>1</v>
      </c>
      <c r="D654" s="9" t="s">
        <v>319</v>
      </c>
      <c r="E654" s="11">
        <v>5258</v>
      </c>
      <c r="F654" s="9" t="s">
        <v>1660</v>
      </c>
      <c r="G654" s="9" t="s">
        <v>1581</v>
      </c>
      <c r="H654" s="9" t="s">
        <v>1582</v>
      </c>
      <c r="I654" s="9" t="s">
        <v>1583</v>
      </c>
      <c r="J654" s="10">
        <v>44197</v>
      </c>
      <c r="K654" s="10">
        <v>44561</v>
      </c>
      <c r="L654" s="9" t="s">
        <v>1661</v>
      </c>
      <c r="M654" s="9" t="s">
        <v>1662</v>
      </c>
      <c r="N654" s="12">
        <v>751934000</v>
      </c>
      <c r="O654" s="9" t="s">
        <v>1585</v>
      </c>
    </row>
    <row r="655" spans="1:15" x14ac:dyDescent="0.25">
      <c r="A655" s="9" t="s">
        <v>1448</v>
      </c>
      <c r="B655" s="10">
        <v>44561</v>
      </c>
      <c r="C655" s="11">
        <v>1</v>
      </c>
      <c r="D655" s="9" t="s">
        <v>185</v>
      </c>
      <c r="E655" s="11">
        <v>14176</v>
      </c>
      <c r="F655" s="9" t="s">
        <v>1660</v>
      </c>
      <c r="G655" s="9" t="s">
        <v>1581</v>
      </c>
      <c r="H655" s="9" t="s">
        <v>1582</v>
      </c>
      <c r="I655" s="9" t="s">
        <v>1583</v>
      </c>
      <c r="J655" s="10">
        <v>44197</v>
      </c>
      <c r="K655" s="10">
        <v>44561</v>
      </c>
      <c r="L655" s="9" t="s">
        <v>1661</v>
      </c>
      <c r="M655" s="9" t="s">
        <v>1662</v>
      </c>
      <c r="N655" s="12">
        <v>1141433000</v>
      </c>
      <c r="O655" s="9" t="s">
        <v>1585</v>
      </c>
    </row>
    <row r="656" spans="1:15" x14ac:dyDescent="0.25">
      <c r="A656" s="9" t="s">
        <v>1449</v>
      </c>
      <c r="B656" s="10">
        <v>44561</v>
      </c>
      <c r="C656" s="11">
        <v>1</v>
      </c>
      <c r="D656" s="9" t="s">
        <v>124</v>
      </c>
      <c r="E656" s="11">
        <v>15636</v>
      </c>
      <c r="F656" s="9" t="s">
        <v>1660</v>
      </c>
      <c r="G656" s="9" t="s">
        <v>1581</v>
      </c>
      <c r="H656" s="9" t="s">
        <v>1582</v>
      </c>
      <c r="I656" s="9" t="s">
        <v>1583</v>
      </c>
      <c r="J656" s="10">
        <v>44197</v>
      </c>
      <c r="K656" s="10">
        <v>44561</v>
      </c>
      <c r="L656" s="9" t="s">
        <v>1661</v>
      </c>
      <c r="M656" s="9" t="s">
        <v>1662</v>
      </c>
      <c r="N656" s="12">
        <v>2119121000</v>
      </c>
      <c r="O656" s="9" t="s">
        <v>1585</v>
      </c>
    </row>
    <row r="657" spans="1:15" x14ac:dyDescent="0.25">
      <c r="A657" s="9" t="s">
        <v>1450</v>
      </c>
      <c r="B657" s="10">
        <v>44561</v>
      </c>
      <c r="C657" s="11">
        <v>3</v>
      </c>
      <c r="D657" s="9" t="s">
        <v>340</v>
      </c>
      <c r="E657" s="11">
        <v>9415</v>
      </c>
      <c r="F657" s="9" t="s">
        <v>1660</v>
      </c>
      <c r="G657" s="9" t="s">
        <v>1581</v>
      </c>
      <c r="H657" s="9" t="s">
        <v>1582</v>
      </c>
      <c r="I657" s="9" t="s">
        <v>1583</v>
      </c>
      <c r="J657" s="10">
        <v>44197</v>
      </c>
      <c r="K657" s="10">
        <v>44561</v>
      </c>
      <c r="L657" s="9" t="s">
        <v>1661</v>
      </c>
      <c r="M657" s="9" t="s">
        <v>1662</v>
      </c>
      <c r="N657" s="12">
        <v>-74618000</v>
      </c>
      <c r="O657" s="9" t="s">
        <v>1585</v>
      </c>
    </row>
    <row r="658" spans="1:15" x14ac:dyDescent="0.25">
      <c r="A658" s="9" t="s">
        <v>1451</v>
      </c>
      <c r="B658" s="10">
        <v>44561</v>
      </c>
      <c r="C658" s="11">
        <v>2</v>
      </c>
      <c r="D658" s="9" t="s">
        <v>1452</v>
      </c>
      <c r="E658" s="11">
        <v>20567</v>
      </c>
      <c r="F658" s="9" t="s">
        <v>1660</v>
      </c>
      <c r="G658" s="9" t="s">
        <v>1581</v>
      </c>
      <c r="H658" s="9" t="s">
        <v>1582</v>
      </c>
      <c r="I658" s="9" t="s">
        <v>1583</v>
      </c>
      <c r="J658" s="10">
        <v>44197</v>
      </c>
      <c r="K658" s="10">
        <v>44561</v>
      </c>
      <c r="L658" s="9" t="s">
        <v>1663</v>
      </c>
      <c r="M658" s="9" t="s">
        <v>1662</v>
      </c>
      <c r="N658" s="12">
        <v>5885000</v>
      </c>
      <c r="O658" s="9" t="s">
        <v>1585</v>
      </c>
    </row>
    <row r="659" spans="1:15" x14ac:dyDescent="0.25">
      <c r="A659" s="9" t="s">
        <v>1453</v>
      </c>
      <c r="B659" s="10">
        <v>44561</v>
      </c>
      <c r="C659" s="11">
        <v>1</v>
      </c>
      <c r="D659" s="9" t="s">
        <v>1454</v>
      </c>
      <c r="E659" s="11">
        <v>25992</v>
      </c>
      <c r="F659" s="9" t="s">
        <v>1660</v>
      </c>
      <c r="G659" s="9" t="s">
        <v>1581</v>
      </c>
      <c r="H659" s="9" t="s">
        <v>1582</v>
      </c>
      <c r="I659" s="9" t="s">
        <v>1583</v>
      </c>
      <c r="J659" s="10">
        <v>44197</v>
      </c>
      <c r="K659" s="10">
        <v>44561</v>
      </c>
      <c r="L659" s="9" t="s">
        <v>1661</v>
      </c>
      <c r="M659" s="9" t="s">
        <v>1662</v>
      </c>
      <c r="N659" s="12">
        <v>1224115000</v>
      </c>
      <c r="O659" s="9" t="s">
        <v>1585</v>
      </c>
    </row>
    <row r="660" spans="1:15" x14ac:dyDescent="0.25">
      <c r="A660" s="9" t="s">
        <v>1455</v>
      </c>
      <c r="B660" s="10">
        <v>44561</v>
      </c>
      <c r="C660" s="11">
        <v>1</v>
      </c>
      <c r="D660" s="9" t="s">
        <v>1456</v>
      </c>
      <c r="E660" s="11">
        <v>25526</v>
      </c>
      <c r="F660" s="9" t="s">
        <v>1660</v>
      </c>
      <c r="G660" s="9" t="s">
        <v>1581</v>
      </c>
      <c r="H660" s="9" t="s">
        <v>1582</v>
      </c>
      <c r="I660" s="9" t="s">
        <v>1583</v>
      </c>
      <c r="J660" s="10">
        <v>44197</v>
      </c>
      <c r="K660" s="10">
        <v>44561</v>
      </c>
      <c r="L660" s="9" t="s">
        <v>1661</v>
      </c>
      <c r="M660" s="9" t="s">
        <v>1662</v>
      </c>
      <c r="N660" s="12">
        <v>82955000</v>
      </c>
      <c r="O660" s="9" t="s">
        <v>1585</v>
      </c>
    </row>
    <row r="661" spans="1:15" x14ac:dyDescent="0.25">
      <c r="A661" s="9" t="s">
        <v>1457</v>
      </c>
      <c r="B661" s="10">
        <v>44255</v>
      </c>
      <c r="C661" s="11">
        <v>1</v>
      </c>
      <c r="D661" s="9" t="s">
        <v>1458</v>
      </c>
      <c r="E661" s="11">
        <v>24228</v>
      </c>
      <c r="F661" s="9" t="s">
        <v>1660</v>
      </c>
      <c r="G661" s="9" t="s">
        <v>1581</v>
      </c>
      <c r="H661" s="9" t="s">
        <v>1582</v>
      </c>
      <c r="I661" s="9" t="s">
        <v>1583</v>
      </c>
      <c r="J661" s="10">
        <v>43891</v>
      </c>
      <c r="K661" s="10">
        <v>44255</v>
      </c>
      <c r="L661" s="9" t="s">
        <v>1661</v>
      </c>
      <c r="M661" s="9" t="s">
        <v>1662</v>
      </c>
      <c r="N661" s="12">
        <v>462676000</v>
      </c>
      <c r="O661" s="9" t="s">
        <v>1585</v>
      </c>
    </row>
    <row r="662" spans="1:15" x14ac:dyDescent="0.25">
      <c r="A662" s="9" t="s">
        <v>1459</v>
      </c>
      <c r="B662" s="10">
        <v>44561</v>
      </c>
      <c r="C662" s="11">
        <v>3</v>
      </c>
      <c r="D662" s="9" t="s">
        <v>1460</v>
      </c>
      <c r="E662" s="11">
        <v>14214</v>
      </c>
      <c r="F662" s="9" t="s">
        <v>1660</v>
      </c>
      <c r="G662" s="9" t="s">
        <v>1581</v>
      </c>
      <c r="H662" s="9" t="s">
        <v>1582</v>
      </c>
      <c r="I662" s="9" t="s">
        <v>1583</v>
      </c>
      <c r="J662" s="10">
        <v>44197</v>
      </c>
      <c r="K662" s="10">
        <v>44561</v>
      </c>
      <c r="L662" s="9" t="s">
        <v>1663</v>
      </c>
      <c r="M662" s="9" t="s">
        <v>1662</v>
      </c>
      <c r="N662" s="12">
        <v>151723000</v>
      </c>
      <c r="O662" s="9" t="s">
        <v>1585</v>
      </c>
    </row>
    <row r="663" spans="1:15" x14ac:dyDescent="0.25">
      <c r="A663" s="9" t="s">
        <v>1461</v>
      </c>
      <c r="B663" s="10">
        <v>44561</v>
      </c>
      <c r="C663" s="11">
        <v>1</v>
      </c>
      <c r="D663" s="9" t="s">
        <v>330</v>
      </c>
      <c r="E663" s="11">
        <v>20451</v>
      </c>
      <c r="F663" s="9" t="s">
        <v>1660</v>
      </c>
      <c r="G663" s="9" t="s">
        <v>1581</v>
      </c>
      <c r="H663" s="9" t="s">
        <v>1582</v>
      </c>
      <c r="I663" s="9" t="s">
        <v>1583</v>
      </c>
      <c r="J663" s="10">
        <v>44197</v>
      </c>
      <c r="K663" s="10">
        <v>44561</v>
      </c>
      <c r="L663" s="9" t="s">
        <v>1661</v>
      </c>
      <c r="M663" s="9" t="s">
        <v>1662</v>
      </c>
      <c r="N663" s="12">
        <v>8465000</v>
      </c>
      <c r="O663" s="9" t="s">
        <v>1585</v>
      </c>
    </row>
    <row r="664" spans="1:15" x14ac:dyDescent="0.25">
      <c r="A664" s="9" t="s">
        <v>1462</v>
      </c>
      <c r="B664" s="10">
        <v>44561</v>
      </c>
      <c r="C664" s="11">
        <v>1</v>
      </c>
      <c r="D664" s="9" t="s">
        <v>1463</v>
      </c>
      <c r="E664" s="11">
        <v>20702</v>
      </c>
      <c r="F664" s="9" t="s">
        <v>1660</v>
      </c>
      <c r="G664" s="9" t="s">
        <v>1581</v>
      </c>
      <c r="H664" s="9" t="s">
        <v>1582</v>
      </c>
      <c r="I664" s="9" t="s">
        <v>1583</v>
      </c>
      <c r="J664" s="10">
        <v>44197</v>
      </c>
      <c r="K664" s="10">
        <v>44561</v>
      </c>
      <c r="L664" s="9" t="s">
        <v>1661</v>
      </c>
      <c r="M664" s="9" t="s">
        <v>1662</v>
      </c>
      <c r="N664" s="12">
        <v>-57531000</v>
      </c>
      <c r="O664" s="9" t="s">
        <v>1585</v>
      </c>
    </row>
    <row r="665" spans="1:15" x14ac:dyDescent="0.25">
      <c r="A665" s="9" t="s">
        <v>1464</v>
      </c>
      <c r="B665" s="10">
        <v>44561</v>
      </c>
      <c r="C665" s="11">
        <v>1</v>
      </c>
      <c r="D665" s="9" t="s">
        <v>280</v>
      </c>
      <c r="E665" s="11">
        <v>20931</v>
      </c>
      <c r="F665" s="9" t="s">
        <v>1660</v>
      </c>
      <c r="G665" s="9" t="s">
        <v>1581</v>
      </c>
      <c r="H665" s="9" t="s">
        <v>1582</v>
      </c>
      <c r="I665" s="9" t="s">
        <v>1583</v>
      </c>
      <c r="J665" s="10">
        <v>44197</v>
      </c>
      <c r="K665" s="10">
        <v>44561</v>
      </c>
      <c r="L665" s="9" t="s">
        <v>1661</v>
      </c>
      <c r="M665" s="9" t="s">
        <v>1662</v>
      </c>
      <c r="N665" s="12">
        <v>598879000</v>
      </c>
      <c r="O665" s="9" t="s">
        <v>1585</v>
      </c>
    </row>
    <row r="666" spans="1:15" x14ac:dyDescent="0.25">
      <c r="A666" s="9" t="s">
        <v>1465</v>
      </c>
      <c r="B666" s="10">
        <v>44377</v>
      </c>
      <c r="C666" s="11">
        <v>1</v>
      </c>
      <c r="D666" s="9" t="s">
        <v>1466</v>
      </c>
      <c r="E666" s="11">
        <v>26549</v>
      </c>
      <c r="F666" s="9" t="s">
        <v>1660</v>
      </c>
      <c r="G666" s="9" t="s">
        <v>1581</v>
      </c>
      <c r="H666" s="9" t="s">
        <v>1582</v>
      </c>
      <c r="I666" s="9" t="s">
        <v>1583</v>
      </c>
      <c r="J666" s="10">
        <v>44197</v>
      </c>
      <c r="K666" s="10">
        <v>44377</v>
      </c>
      <c r="L666" s="9" t="s">
        <v>1661</v>
      </c>
      <c r="M666" s="9" t="s">
        <v>1662</v>
      </c>
      <c r="N666" s="12">
        <v>2536000</v>
      </c>
      <c r="O666" s="9" t="s">
        <v>1585</v>
      </c>
    </row>
    <row r="667" spans="1:15" x14ac:dyDescent="0.25">
      <c r="A667" s="9" t="s">
        <v>1467</v>
      </c>
      <c r="B667" s="10">
        <v>44561</v>
      </c>
      <c r="C667" s="11">
        <v>1</v>
      </c>
      <c r="D667" s="9" t="s">
        <v>56</v>
      </c>
      <c r="E667" s="11">
        <v>21032</v>
      </c>
      <c r="F667" s="9" t="s">
        <v>1660</v>
      </c>
      <c r="G667" s="9" t="s">
        <v>1581</v>
      </c>
      <c r="H667" s="9" t="s">
        <v>1582</v>
      </c>
      <c r="I667" s="9" t="s">
        <v>1583</v>
      </c>
      <c r="J667" s="10">
        <v>44197</v>
      </c>
      <c r="K667" s="10">
        <v>44561</v>
      </c>
      <c r="L667" s="9" t="s">
        <v>1661</v>
      </c>
      <c r="M667" s="9" t="s">
        <v>1662</v>
      </c>
      <c r="N667" s="12">
        <v>229505000</v>
      </c>
      <c r="O667" s="9" t="s">
        <v>1585</v>
      </c>
    </row>
    <row r="668" spans="1:15" x14ac:dyDescent="0.25">
      <c r="A668" s="9" t="s">
        <v>1468</v>
      </c>
      <c r="B668" s="10">
        <v>44561</v>
      </c>
      <c r="C668" s="11">
        <v>2</v>
      </c>
      <c r="D668" s="9" t="s">
        <v>1469</v>
      </c>
      <c r="E668" s="11">
        <v>21148</v>
      </c>
      <c r="F668" s="9" t="s">
        <v>1660</v>
      </c>
      <c r="G668" s="9" t="s">
        <v>1581</v>
      </c>
      <c r="H668" s="9" t="s">
        <v>1582</v>
      </c>
      <c r="I668" s="9" t="s">
        <v>1583</v>
      </c>
      <c r="J668" s="10">
        <v>44197</v>
      </c>
      <c r="K668" s="10">
        <v>44561</v>
      </c>
      <c r="L668" s="9" t="s">
        <v>1661</v>
      </c>
      <c r="M668" s="9" t="s">
        <v>1662</v>
      </c>
      <c r="N668" s="12">
        <v>-191477000</v>
      </c>
      <c r="O668" s="9" t="s">
        <v>1585</v>
      </c>
    </row>
    <row r="669" spans="1:15" x14ac:dyDescent="0.25">
      <c r="A669" s="9" t="s">
        <v>1470</v>
      </c>
      <c r="B669" s="10">
        <v>44561</v>
      </c>
      <c r="C669" s="11">
        <v>2</v>
      </c>
      <c r="D669" s="9" t="s">
        <v>291</v>
      </c>
      <c r="E669" s="11">
        <v>19550</v>
      </c>
      <c r="F669" s="9" t="s">
        <v>1660</v>
      </c>
      <c r="G669" s="9" t="s">
        <v>1581</v>
      </c>
      <c r="H669" s="9" t="s">
        <v>1582</v>
      </c>
      <c r="I669" s="9" t="s">
        <v>1583</v>
      </c>
      <c r="J669" s="10">
        <v>44197</v>
      </c>
      <c r="K669" s="10">
        <v>44561</v>
      </c>
      <c r="L669" s="9" t="s">
        <v>1661</v>
      </c>
      <c r="M669" s="9" t="s">
        <v>1662</v>
      </c>
      <c r="N669" s="12">
        <v>934152000</v>
      </c>
      <c r="O669" s="9" t="s">
        <v>1585</v>
      </c>
    </row>
    <row r="670" spans="1:15" x14ac:dyDescent="0.25">
      <c r="A670" s="9" t="s">
        <v>1471</v>
      </c>
      <c r="B670" s="10">
        <v>44561</v>
      </c>
      <c r="C670" s="11">
        <v>1</v>
      </c>
      <c r="D670" s="9" t="s">
        <v>167</v>
      </c>
      <c r="E670" s="11">
        <v>14460</v>
      </c>
      <c r="F670" s="9" t="s">
        <v>1660</v>
      </c>
      <c r="G670" s="9" t="s">
        <v>1581</v>
      </c>
      <c r="H670" s="9" t="s">
        <v>1582</v>
      </c>
      <c r="I670" s="9" t="s">
        <v>1583</v>
      </c>
      <c r="J670" s="10">
        <v>44197</v>
      </c>
      <c r="K670" s="10">
        <v>44561</v>
      </c>
      <c r="L670" s="9" t="s">
        <v>1661</v>
      </c>
      <c r="M670" s="9" t="s">
        <v>1662</v>
      </c>
      <c r="N670" s="12">
        <v>914356000</v>
      </c>
      <c r="O670" s="9" t="s">
        <v>1585</v>
      </c>
    </row>
    <row r="671" spans="1:15" x14ac:dyDescent="0.25">
      <c r="A671" s="9" t="s">
        <v>1472</v>
      </c>
      <c r="B671" s="10">
        <v>44561</v>
      </c>
      <c r="C671" s="11">
        <v>1</v>
      </c>
      <c r="D671" s="9" t="s">
        <v>348</v>
      </c>
      <c r="E671" s="11">
        <v>14303</v>
      </c>
      <c r="F671" s="9" t="s">
        <v>1660</v>
      </c>
      <c r="G671" s="9" t="s">
        <v>1581</v>
      </c>
      <c r="H671" s="9" t="s">
        <v>1582</v>
      </c>
      <c r="I671" s="9" t="s">
        <v>1583</v>
      </c>
      <c r="J671" s="10">
        <v>44197</v>
      </c>
      <c r="K671" s="10">
        <v>44561</v>
      </c>
      <c r="L671" s="9" t="s">
        <v>1661</v>
      </c>
      <c r="M671" s="9" t="s">
        <v>1662</v>
      </c>
      <c r="N671" s="12">
        <v>-1130000</v>
      </c>
      <c r="O671" s="9" t="s">
        <v>1585</v>
      </c>
    </row>
    <row r="672" spans="1:15" x14ac:dyDescent="0.25">
      <c r="A672" s="9" t="s">
        <v>1473</v>
      </c>
      <c r="B672" s="10">
        <v>44561</v>
      </c>
      <c r="C672" s="11">
        <v>2</v>
      </c>
      <c r="D672" s="9" t="s">
        <v>1474</v>
      </c>
      <c r="E672" s="11">
        <v>24171</v>
      </c>
      <c r="F672" s="9" t="s">
        <v>1660</v>
      </c>
      <c r="G672" s="9" t="s">
        <v>1581</v>
      </c>
      <c r="H672" s="9" t="s">
        <v>1582</v>
      </c>
      <c r="I672" s="9" t="s">
        <v>1583</v>
      </c>
      <c r="J672" s="10">
        <v>44197</v>
      </c>
      <c r="K672" s="10">
        <v>44561</v>
      </c>
      <c r="L672" s="9" t="s">
        <v>1661</v>
      </c>
      <c r="M672" s="9" t="s">
        <v>1662</v>
      </c>
      <c r="N672" s="12">
        <v>3144000000</v>
      </c>
      <c r="O672" s="9" t="s">
        <v>1585</v>
      </c>
    </row>
    <row r="673" spans="1:15" x14ac:dyDescent="0.25">
      <c r="A673" s="9" t="s">
        <v>1475</v>
      </c>
      <c r="B673" s="10">
        <v>44561</v>
      </c>
      <c r="C673" s="11">
        <v>2</v>
      </c>
      <c r="D673" s="9" t="s">
        <v>1476</v>
      </c>
      <c r="E673" s="11">
        <v>23280</v>
      </c>
      <c r="F673" s="9" t="s">
        <v>1660</v>
      </c>
      <c r="G673" s="9" t="s">
        <v>1581</v>
      </c>
      <c r="H673" s="9" t="s">
        <v>1582</v>
      </c>
      <c r="I673" s="9" t="s">
        <v>1583</v>
      </c>
      <c r="J673" s="10">
        <v>44197</v>
      </c>
      <c r="K673" s="10">
        <v>44561</v>
      </c>
      <c r="L673" s="9" t="s">
        <v>1661</v>
      </c>
      <c r="M673" s="9" t="s">
        <v>1662</v>
      </c>
      <c r="N673" s="12">
        <v>35439000</v>
      </c>
      <c r="O673" s="9" t="s">
        <v>1585</v>
      </c>
    </row>
    <row r="674" spans="1:15" x14ac:dyDescent="0.25">
      <c r="A674" s="9" t="s">
        <v>1477</v>
      </c>
      <c r="B674" s="10">
        <v>44561</v>
      </c>
      <c r="C674" s="11">
        <v>1</v>
      </c>
      <c r="D674" s="9" t="s">
        <v>131</v>
      </c>
      <c r="E674" s="11">
        <v>14311</v>
      </c>
      <c r="F674" s="9" t="s">
        <v>1660</v>
      </c>
      <c r="G674" s="9" t="s">
        <v>1581</v>
      </c>
      <c r="H674" s="9" t="s">
        <v>1582</v>
      </c>
      <c r="I674" s="9" t="s">
        <v>1583</v>
      </c>
      <c r="J674" s="10">
        <v>44197</v>
      </c>
      <c r="K674" s="10">
        <v>44561</v>
      </c>
      <c r="L674" s="9" t="s">
        <v>1661</v>
      </c>
      <c r="M674" s="9" t="s">
        <v>1662</v>
      </c>
      <c r="N674" s="12">
        <v>4952573000</v>
      </c>
      <c r="O674" s="9" t="s">
        <v>1585</v>
      </c>
    </row>
    <row r="675" spans="1:15" x14ac:dyDescent="0.25">
      <c r="A675" s="9" t="s">
        <v>1478</v>
      </c>
      <c r="B675" s="10">
        <v>44561</v>
      </c>
      <c r="C675" s="11">
        <v>1</v>
      </c>
      <c r="D675" s="9" t="s">
        <v>137</v>
      </c>
      <c r="E675" s="11">
        <v>18627</v>
      </c>
      <c r="F675" s="9" t="s">
        <v>1660</v>
      </c>
      <c r="G675" s="9" t="s">
        <v>1581</v>
      </c>
      <c r="H675" s="9" t="s">
        <v>1582</v>
      </c>
      <c r="I675" s="9" t="s">
        <v>1583</v>
      </c>
      <c r="J675" s="10">
        <v>44197</v>
      </c>
      <c r="K675" s="10">
        <v>44561</v>
      </c>
      <c r="L675" s="9" t="s">
        <v>1661</v>
      </c>
      <c r="M675" s="9" t="s">
        <v>1662</v>
      </c>
      <c r="N675" s="12">
        <v>1177631000</v>
      </c>
      <c r="O675" s="9" t="s">
        <v>1585</v>
      </c>
    </row>
    <row r="676" spans="1:15" x14ac:dyDescent="0.25">
      <c r="A676" s="9" t="s">
        <v>1479</v>
      </c>
      <c r="B676" s="10">
        <v>44561</v>
      </c>
      <c r="C676" s="11">
        <v>1</v>
      </c>
      <c r="D676" s="9" t="s">
        <v>298</v>
      </c>
      <c r="E676" s="11">
        <v>11312</v>
      </c>
      <c r="F676" s="9" t="s">
        <v>1660</v>
      </c>
      <c r="G676" s="9" t="s">
        <v>1581</v>
      </c>
      <c r="H676" s="9" t="s">
        <v>1582</v>
      </c>
      <c r="I676" s="9" t="s">
        <v>1583</v>
      </c>
      <c r="J676" s="10">
        <v>44197</v>
      </c>
      <c r="K676" s="10">
        <v>44561</v>
      </c>
      <c r="L676" s="9" t="s">
        <v>1661</v>
      </c>
      <c r="M676" s="9" t="s">
        <v>1662</v>
      </c>
      <c r="N676" s="12">
        <v>-8516185000</v>
      </c>
      <c r="O676" s="9" t="s">
        <v>1585</v>
      </c>
    </row>
    <row r="677" spans="1:15" x14ac:dyDescent="0.25">
      <c r="A677" s="9" t="s">
        <v>1480</v>
      </c>
      <c r="B677" s="10">
        <v>44561</v>
      </c>
      <c r="C677" s="11">
        <v>1</v>
      </c>
      <c r="D677" s="9" t="s">
        <v>1481</v>
      </c>
      <c r="E677" s="11">
        <v>7595</v>
      </c>
      <c r="F677" s="9" t="s">
        <v>1660</v>
      </c>
      <c r="G677" s="9" t="s">
        <v>1581</v>
      </c>
      <c r="H677" s="9" t="s">
        <v>1582</v>
      </c>
      <c r="I677" s="9" t="s">
        <v>1583</v>
      </c>
      <c r="J677" s="10">
        <v>44197</v>
      </c>
      <c r="K677" s="10">
        <v>44561</v>
      </c>
      <c r="L677" s="9" t="s">
        <v>1661</v>
      </c>
      <c r="M677" s="9" t="s">
        <v>1662</v>
      </c>
      <c r="N677" s="12">
        <v>1287018000</v>
      </c>
      <c r="O677" s="9" t="s">
        <v>1585</v>
      </c>
    </row>
    <row r="678" spans="1:15" x14ac:dyDescent="0.25">
      <c r="A678" s="9" t="s">
        <v>1482</v>
      </c>
      <c r="B678" s="10">
        <v>44561</v>
      </c>
      <c r="C678" s="11">
        <v>1</v>
      </c>
      <c r="D678" s="9" t="s">
        <v>1483</v>
      </c>
      <c r="E678" s="11">
        <v>25429</v>
      </c>
      <c r="F678" s="9" t="s">
        <v>1660</v>
      </c>
      <c r="G678" s="9" t="s">
        <v>1581</v>
      </c>
      <c r="H678" s="9" t="s">
        <v>1582</v>
      </c>
      <c r="I678" s="9" t="s">
        <v>1583</v>
      </c>
      <c r="J678" s="10">
        <v>44197</v>
      </c>
      <c r="K678" s="10">
        <v>44561</v>
      </c>
      <c r="L678" s="9" t="s">
        <v>1661</v>
      </c>
      <c r="M678" s="9" t="s">
        <v>1662</v>
      </c>
      <c r="N678" s="12">
        <v>19944000</v>
      </c>
      <c r="O678" s="9" t="s">
        <v>1585</v>
      </c>
    </row>
    <row r="679" spans="1:15" x14ac:dyDescent="0.25">
      <c r="A679" s="9" t="s">
        <v>1484</v>
      </c>
      <c r="B679" s="10">
        <v>44561</v>
      </c>
      <c r="C679" s="11">
        <v>1</v>
      </c>
      <c r="D679" s="9" t="s">
        <v>273</v>
      </c>
      <c r="E679" s="11">
        <v>8605</v>
      </c>
      <c r="F679" s="9" t="s">
        <v>1660</v>
      </c>
      <c r="G679" s="9" t="s">
        <v>1581</v>
      </c>
      <c r="H679" s="9" t="s">
        <v>1588</v>
      </c>
      <c r="I679" s="9" t="s">
        <v>1583</v>
      </c>
      <c r="J679" s="10">
        <v>44197</v>
      </c>
      <c r="K679" s="10">
        <v>44561</v>
      </c>
      <c r="L679" s="9" t="s">
        <v>1661</v>
      </c>
      <c r="M679" s="9" t="s">
        <v>1662</v>
      </c>
      <c r="N679" s="12">
        <v>-9015249000</v>
      </c>
      <c r="O679" s="9" t="s">
        <v>1585</v>
      </c>
    </row>
    <row r="680" spans="1:15" x14ac:dyDescent="0.25">
      <c r="A680" s="9" t="s">
        <v>1485</v>
      </c>
      <c r="B680" s="10">
        <v>44561</v>
      </c>
      <c r="C680" s="11">
        <v>1</v>
      </c>
      <c r="D680" s="9" t="s">
        <v>1486</v>
      </c>
      <c r="E680" s="11">
        <v>26786</v>
      </c>
      <c r="F680" s="9" t="s">
        <v>1660</v>
      </c>
      <c r="G680" s="9" t="s">
        <v>1581</v>
      </c>
      <c r="H680" s="9" t="s">
        <v>1582</v>
      </c>
      <c r="I680" s="9" t="s">
        <v>1583</v>
      </c>
      <c r="J680" s="10">
        <v>44197</v>
      </c>
      <c r="K680" s="10">
        <v>44561</v>
      </c>
      <c r="L680" s="9" t="s">
        <v>1661</v>
      </c>
      <c r="M680" s="9" t="s">
        <v>1662</v>
      </c>
      <c r="N680" s="12">
        <v>101894000</v>
      </c>
      <c r="O680" s="9" t="s">
        <v>1585</v>
      </c>
    </row>
    <row r="681" spans="1:15" x14ac:dyDescent="0.25">
      <c r="A681" s="9" t="s">
        <v>1487</v>
      </c>
      <c r="B681" s="10">
        <v>44561</v>
      </c>
      <c r="C681" s="11">
        <v>2</v>
      </c>
      <c r="D681" s="9" t="s">
        <v>313</v>
      </c>
      <c r="E681" s="11">
        <v>20362</v>
      </c>
      <c r="F681" s="9" t="s">
        <v>1660</v>
      </c>
      <c r="G681" s="9" t="s">
        <v>1581</v>
      </c>
      <c r="H681" s="9" t="s">
        <v>1582</v>
      </c>
      <c r="I681" s="9" t="s">
        <v>1583</v>
      </c>
      <c r="J681" s="10">
        <v>44197</v>
      </c>
      <c r="K681" s="10">
        <v>44561</v>
      </c>
      <c r="L681" s="9" t="s">
        <v>1661</v>
      </c>
      <c r="M681" s="9" t="s">
        <v>1662</v>
      </c>
      <c r="N681" s="12">
        <v>200258000</v>
      </c>
      <c r="O681" s="9" t="s">
        <v>1585</v>
      </c>
    </row>
    <row r="682" spans="1:15" x14ac:dyDescent="0.25">
      <c r="A682" s="9" t="s">
        <v>1488</v>
      </c>
      <c r="B682" s="10">
        <v>44561</v>
      </c>
      <c r="C682" s="11">
        <v>1</v>
      </c>
      <c r="D682" s="9" t="s">
        <v>1489</v>
      </c>
      <c r="E682" s="11">
        <v>26395</v>
      </c>
      <c r="F682" s="9" t="s">
        <v>1660</v>
      </c>
      <c r="G682" s="9" t="s">
        <v>1581</v>
      </c>
      <c r="H682" s="9" t="s">
        <v>1582</v>
      </c>
      <c r="I682" s="9" t="s">
        <v>1583</v>
      </c>
      <c r="J682" s="10">
        <v>44197</v>
      </c>
      <c r="K682" s="10">
        <v>44561</v>
      </c>
      <c r="L682" s="9" t="s">
        <v>1661</v>
      </c>
      <c r="M682" s="9" t="s">
        <v>1662</v>
      </c>
      <c r="N682" s="12">
        <v>41106000</v>
      </c>
      <c r="O682" s="9" t="s">
        <v>1585</v>
      </c>
    </row>
    <row r="683" spans="1:15" x14ac:dyDescent="0.25">
      <c r="A683" s="9" t="s">
        <v>1490</v>
      </c>
      <c r="B683" s="10">
        <v>44561</v>
      </c>
      <c r="C683" s="11">
        <v>1</v>
      </c>
      <c r="D683" s="9" t="s">
        <v>110</v>
      </c>
      <c r="E683" s="11">
        <v>16861</v>
      </c>
      <c r="F683" s="9" t="s">
        <v>1660</v>
      </c>
      <c r="G683" s="9" t="s">
        <v>1581</v>
      </c>
      <c r="H683" s="9" t="s">
        <v>1582</v>
      </c>
      <c r="I683" s="9" t="s">
        <v>1583</v>
      </c>
      <c r="J683" s="10">
        <v>44197</v>
      </c>
      <c r="K683" s="10">
        <v>44561</v>
      </c>
      <c r="L683" s="9" t="s">
        <v>1661</v>
      </c>
      <c r="M683" s="9" t="s">
        <v>1662</v>
      </c>
      <c r="N683" s="12">
        <v>134950000</v>
      </c>
      <c r="O683" s="9" t="s">
        <v>1585</v>
      </c>
    </row>
    <row r="684" spans="1:15" x14ac:dyDescent="0.25">
      <c r="A684" s="9" t="s">
        <v>1491</v>
      </c>
      <c r="B684" s="10">
        <v>44561</v>
      </c>
      <c r="C684" s="11">
        <v>1</v>
      </c>
      <c r="D684" s="9" t="s">
        <v>360</v>
      </c>
      <c r="E684" s="11">
        <v>11223</v>
      </c>
      <c r="F684" s="9" t="s">
        <v>1660</v>
      </c>
      <c r="G684" s="9" t="s">
        <v>1581</v>
      </c>
      <c r="H684" s="9" t="s">
        <v>1582</v>
      </c>
      <c r="I684" s="9" t="s">
        <v>1583</v>
      </c>
      <c r="J684" s="10">
        <v>44197</v>
      </c>
      <c r="K684" s="10">
        <v>44561</v>
      </c>
      <c r="L684" s="9" t="s">
        <v>1661</v>
      </c>
      <c r="M684" s="9" t="s">
        <v>1662</v>
      </c>
      <c r="N684" s="12">
        <v>-80118000</v>
      </c>
      <c r="O684" s="9" t="s">
        <v>1585</v>
      </c>
    </row>
    <row r="685" spans="1:15" x14ac:dyDescent="0.25">
      <c r="A685" s="9" t="s">
        <v>1492</v>
      </c>
      <c r="B685" s="10">
        <v>44561</v>
      </c>
      <c r="C685" s="11">
        <v>1</v>
      </c>
      <c r="D685" s="9" t="s">
        <v>249</v>
      </c>
      <c r="E685" s="11">
        <v>4146</v>
      </c>
      <c r="F685" s="9" t="s">
        <v>1660</v>
      </c>
      <c r="G685" s="9" t="s">
        <v>1581</v>
      </c>
      <c r="H685" s="9" t="s">
        <v>1582</v>
      </c>
      <c r="I685" s="9" t="s">
        <v>1583</v>
      </c>
      <c r="J685" s="10">
        <v>44197</v>
      </c>
      <c r="K685" s="10">
        <v>44561</v>
      </c>
      <c r="L685" s="9" t="s">
        <v>1661</v>
      </c>
      <c r="M685" s="9" t="s">
        <v>1662</v>
      </c>
      <c r="N685" s="12">
        <v>57485000</v>
      </c>
      <c r="O685" s="9" t="s">
        <v>1585</v>
      </c>
    </row>
    <row r="686" spans="1:15" x14ac:dyDescent="0.25">
      <c r="A686" s="9" t="s">
        <v>1493</v>
      </c>
      <c r="B686" s="10">
        <v>44561</v>
      </c>
      <c r="C686" s="11">
        <v>1</v>
      </c>
      <c r="D686" s="9" t="s">
        <v>181</v>
      </c>
      <c r="E686" s="11">
        <v>5380</v>
      </c>
      <c r="F686" s="9" t="s">
        <v>1660</v>
      </c>
      <c r="G686" s="9" t="s">
        <v>1581</v>
      </c>
      <c r="H686" s="9" t="s">
        <v>1582</v>
      </c>
      <c r="I686" s="9" t="s">
        <v>1583</v>
      </c>
      <c r="J686" s="10">
        <v>44197</v>
      </c>
      <c r="K686" s="10">
        <v>44561</v>
      </c>
      <c r="L686" s="9" t="s">
        <v>1661</v>
      </c>
      <c r="M686" s="9" t="s">
        <v>1662</v>
      </c>
      <c r="N686" s="12">
        <v>36313000</v>
      </c>
      <c r="O686" s="9" t="s">
        <v>1585</v>
      </c>
    </row>
    <row r="687" spans="1:15" x14ac:dyDescent="0.25">
      <c r="A687" s="9" t="s">
        <v>1494</v>
      </c>
      <c r="B687" s="10">
        <v>44561</v>
      </c>
      <c r="C687" s="11">
        <v>3</v>
      </c>
      <c r="D687" s="9" t="s">
        <v>1495</v>
      </c>
      <c r="E687" s="11">
        <v>25453</v>
      </c>
      <c r="F687" s="9" t="s">
        <v>1660</v>
      </c>
      <c r="G687" s="9" t="s">
        <v>1581</v>
      </c>
      <c r="H687" s="9" t="s">
        <v>1582</v>
      </c>
      <c r="I687" s="9" t="s">
        <v>1583</v>
      </c>
      <c r="J687" s="10">
        <v>44197</v>
      </c>
      <c r="K687" s="10">
        <v>44561</v>
      </c>
      <c r="L687" s="9" t="s">
        <v>1661</v>
      </c>
      <c r="M687" s="9" t="s">
        <v>1662</v>
      </c>
      <c r="N687" s="12">
        <v>364443000</v>
      </c>
      <c r="O687" s="9" t="s">
        <v>1585</v>
      </c>
    </row>
    <row r="688" spans="1:15" x14ac:dyDescent="0.25">
      <c r="A688" s="9" t="s">
        <v>1496</v>
      </c>
      <c r="B688" s="10">
        <v>44561</v>
      </c>
      <c r="C688" s="11">
        <v>1</v>
      </c>
      <c r="D688" s="9" t="s">
        <v>128</v>
      </c>
      <c r="E688" s="11">
        <v>3549</v>
      </c>
      <c r="F688" s="9" t="s">
        <v>1660</v>
      </c>
      <c r="G688" s="9" t="s">
        <v>1581</v>
      </c>
      <c r="H688" s="9" t="s">
        <v>1582</v>
      </c>
      <c r="I688" s="9" t="s">
        <v>1583</v>
      </c>
      <c r="J688" s="10">
        <v>44197</v>
      </c>
      <c r="K688" s="10">
        <v>44561</v>
      </c>
      <c r="L688" s="9" t="s">
        <v>1661</v>
      </c>
      <c r="M688" s="9" t="s">
        <v>1662</v>
      </c>
      <c r="N688" s="12">
        <v>-449000</v>
      </c>
      <c r="O688" s="9" t="s">
        <v>1585</v>
      </c>
    </row>
    <row r="689" spans="1:15" x14ac:dyDescent="0.25">
      <c r="A689" s="9" t="s">
        <v>1497</v>
      </c>
      <c r="B689" s="10">
        <v>44561</v>
      </c>
      <c r="C689" s="11">
        <v>1</v>
      </c>
      <c r="D689" s="9" t="s">
        <v>367</v>
      </c>
      <c r="E689" s="11">
        <v>7544</v>
      </c>
      <c r="F689" s="9" t="s">
        <v>1660</v>
      </c>
      <c r="G689" s="9" t="s">
        <v>1581</v>
      </c>
      <c r="H689" s="9" t="s">
        <v>1582</v>
      </c>
      <c r="I689" s="9" t="s">
        <v>1583</v>
      </c>
      <c r="J689" s="10">
        <v>44197</v>
      </c>
      <c r="K689" s="10">
        <v>44561</v>
      </c>
      <c r="L689" s="9" t="s">
        <v>1661</v>
      </c>
      <c r="M689" s="9" t="s">
        <v>1662</v>
      </c>
      <c r="N689" s="12">
        <v>-21790000</v>
      </c>
      <c r="O689" s="9" t="s">
        <v>1585</v>
      </c>
    </row>
    <row r="690" spans="1:15" x14ac:dyDescent="0.25">
      <c r="A690" s="9" t="s">
        <v>1498</v>
      </c>
      <c r="B690" s="10">
        <v>44561</v>
      </c>
      <c r="C690" s="11">
        <v>1</v>
      </c>
      <c r="D690" s="9" t="s">
        <v>304</v>
      </c>
      <c r="E690" s="11">
        <v>13773</v>
      </c>
      <c r="F690" s="9" t="s">
        <v>1660</v>
      </c>
      <c r="G690" s="9" t="s">
        <v>1581</v>
      </c>
      <c r="H690" s="9" t="s">
        <v>1582</v>
      </c>
      <c r="I690" s="9" t="s">
        <v>1583</v>
      </c>
      <c r="J690" s="10">
        <v>44197</v>
      </c>
      <c r="K690" s="10">
        <v>44561</v>
      </c>
      <c r="L690" s="9" t="s">
        <v>1661</v>
      </c>
      <c r="M690" s="9" t="s">
        <v>1662</v>
      </c>
      <c r="N690" s="12">
        <v>216173000</v>
      </c>
      <c r="O690" s="9" t="s">
        <v>1585</v>
      </c>
    </row>
    <row r="691" spans="1:15" x14ac:dyDescent="0.25">
      <c r="A691" s="9" t="s">
        <v>1499</v>
      </c>
      <c r="B691" s="10">
        <v>44561</v>
      </c>
      <c r="C691" s="11">
        <v>1</v>
      </c>
      <c r="D691" s="9" t="s">
        <v>105</v>
      </c>
      <c r="E691" s="11">
        <v>2461</v>
      </c>
      <c r="F691" s="9" t="s">
        <v>1660</v>
      </c>
      <c r="G691" s="9" t="s">
        <v>1581</v>
      </c>
      <c r="H691" s="9" t="s">
        <v>1582</v>
      </c>
      <c r="I691" s="9" t="s">
        <v>1583</v>
      </c>
      <c r="J691" s="10">
        <v>44197</v>
      </c>
      <c r="K691" s="10">
        <v>44561</v>
      </c>
      <c r="L691" s="9" t="s">
        <v>1661</v>
      </c>
      <c r="M691" s="9" t="s">
        <v>1662</v>
      </c>
      <c r="N691" s="12">
        <v>563172000</v>
      </c>
      <c r="O691" s="9" t="s">
        <v>1585</v>
      </c>
    </row>
    <row r="692" spans="1:15" x14ac:dyDescent="0.25">
      <c r="A692" s="9" t="s">
        <v>1500</v>
      </c>
      <c r="B692" s="10">
        <v>44561</v>
      </c>
      <c r="C692" s="11">
        <v>1</v>
      </c>
      <c r="D692" s="9" t="s">
        <v>390</v>
      </c>
      <c r="E692" s="11">
        <v>5410</v>
      </c>
      <c r="F692" s="9" t="s">
        <v>1660</v>
      </c>
      <c r="G692" s="9" t="s">
        <v>1581</v>
      </c>
      <c r="H692" s="9" t="s">
        <v>1582</v>
      </c>
      <c r="I692" s="9" t="s">
        <v>1583</v>
      </c>
      <c r="J692" s="10">
        <v>44197</v>
      </c>
      <c r="K692" s="10">
        <v>44561</v>
      </c>
      <c r="L692" s="9" t="s">
        <v>1661</v>
      </c>
      <c r="M692" s="9" t="s">
        <v>1662</v>
      </c>
      <c r="N692" s="12">
        <v>3585947000</v>
      </c>
      <c r="O692" s="9" t="s">
        <v>1585</v>
      </c>
    </row>
    <row r="693" spans="1:15" x14ac:dyDescent="0.25">
      <c r="A693" s="9" t="s">
        <v>1501</v>
      </c>
      <c r="B693" s="10">
        <v>44561</v>
      </c>
      <c r="C693" s="11">
        <v>1</v>
      </c>
      <c r="D693" s="9" t="s">
        <v>377</v>
      </c>
      <c r="E693" s="11">
        <v>6343</v>
      </c>
      <c r="F693" s="9" t="s">
        <v>1660</v>
      </c>
      <c r="G693" s="9" t="s">
        <v>1581</v>
      </c>
      <c r="H693" s="9" t="s">
        <v>1582</v>
      </c>
      <c r="I693" s="9" t="s">
        <v>1583</v>
      </c>
      <c r="J693" s="10">
        <v>44197</v>
      </c>
      <c r="K693" s="10">
        <v>44561</v>
      </c>
      <c r="L693" s="9" t="s">
        <v>1661</v>
      </c>
      <c r="M693" s="9" t="s">
        <v>1662</v>
      </c>
      <c r="N693" s="12">
        <v>204208000</v>
      </c>
      <c r="O693" s="9" t="s">
        <v>1585</v>
      </c>
    </row>
    <row r="694" spans="1:15" x14ac:dyDescent="0.25">
      <c r="A694" s="9" t="s">
        <v>1502</v>
      </c>
      <c r="B694" s="10">
        <v>44561</v>
      </c>
      <c r="C694" s="11">
        <v>1</v>
      </c>
      <c r="D694" s="9" t="s">
        <v>173</v>
      </c>
      <c r="E694" s="11">
        <v>5207</v>
      </c>
      <c r="F694" s="9" t="s">
        <v>1660</v>
      </c>
      <c r="G694" s="9" t="s">
        <v>1581</v>
      </c>
      <c r="H694" s="9" t="s">
        <v>1582</v>
      </c>
      <c r="I694" s="9" t="s">
        <v>1583</v>
      </c>
      <c r="J694" s="10">
        <v>44197</v>
      </c>
      <c r="K694" s="10">
        <v>44561</v>
      </c>
      <c r="L694" s="9" t="s">
        <v>1661</v>
      </c>
      <c r="M694" s="9" t="s">
        <v>1662</v>
      </c>
      <c r="N694" s="12">
        <v>77349000</v>
      </c>
      <c r="O694" s="9" t="s">
        <v>1585</v>
      </c>
    </row>
    <row r="695" spans="1:15" x14ac:dyDescent="0.25">
      <c r="A695" s="9" t="s">
        <v>1503</v>
      </c>
      <c r="B695" s="10">
        <v>44561</v>
      </c>
      <c r="C695" s="11">
        <v>1</v>
      </c>
      <c r="D695" s="9" t="s">
        <v>1504</v>
      </c>
      <c r="E695" s="11">
        <v>11991</v>
      </c>
      <c r="F695" s="9" t="s">
        <v>1660</v>
      </c>
      <c r="G695" s="9" t="s">
        <v>1581</v>
      </c>
      <c r="H695" s="9" t="s">
        <v>1582</v>
      </c>
      <c r="I695" s="9" t="s">
        <v>1583</v>
      </c>
      <c r="J695" s="10">
        <v>44197</v>
      </c>
      <c r="K695" s="10">
        <v>44561</v>
      </c>
      <c r="L695" s="9" t="s">
        <v>1661</v>
      </c>
      <c r="M695" s="9" t="s">
        <v>1662</v>
      </c>
      <c r="N695" s="12">
        <v>129826000</v>
      </c>
      <c r="O695" s="9" t="s">
        <v>1585</v>
      </c>
    </row>
    <row r="696" spans="1:15" x14ac:dyDescent="0.25">
      <c r="A696" s="9" t="s">
        <v>1505</v>
      </c>
      <c r="B696" s="10">
        <v>44561</v>
      </c>
      <c r="C696" s="11">
        <v>1</v>
      </c>
      <c r="D696" s="9" t="s">
        <v>1506</v>
      </c>
      <c r="E696" s="11">
        <v>26255</v>
      </c>
      <c r="F696" s="9" t="s">
        <v>1660</v>
      </c>
      <c r="G696" s="9" t="s">
        <v>1581</v>
      </c>
      <c r="H696" s="9" t="s">
        <v>1582</v>
      </c>
      <c r="I696" s="9" t="s">
        <v>1583</v>
      </c>
      <c r="J696" s="10">
        <v>44197</v>
      </c>
      <c r="K696" s="10">
        <v>44561</v>
      </c>
      <c r="L696" s="9" t="s">
        <v>1661</v>
      </c>
      <c r="M696" s="9" t="s">
        <v>1662</v>
      </c>
      <c r="N696" s="12">
        <v>547032000</v>
      </c>
      <c r="O696" s="9" t="s">
        <v>1585</v>
      </c>
    </row>
    <row r="697" spans="1:15" x14ac:dyDescent="0.25">
      <c r="A697" s="9" t="s">
        <v>1507</v>
      </c>
      <c r="B697" s="10">
        <v>44561</v>
      </c>
      <c r="C697" s="11">
        <v>1</v>
      </c>
      <c r="D697" s="9" t="s">
        <v>343</v>
      </c>
      <c r="E697" s="11">
        <v>14664</v>
      </c>
      <c r="F697" s="9" t="s">
        <v>1660</v>
      </c>
      <c r="G697" s="9" t="s">
        <v>1581</v>
      </c>
      <c r="H697" s="9" t="s">
        <v>1582</v>
      </c>
      <c r="I697" s="9" t="s">
        <v>1583</v>
      </c>
      <c r="J697" s="10">
        <v>44197</v>
      </c>
      <c r="K697" s="10">
        <v>44561</v>
      </c>
      <c r="L697" s="9" t="s">
        <v>1661</v>
      </c>
      <c r="M697" s="9" t="s">
        <v>1662</v>
      </c>
      <c r="N697" s="12">
        <v>192716000</v>
      </c>
      <c r="O697" s="9" t="s">
        <v>1585</v>
      </c>
    </row>
    <row r="698" spans="1:15" x14ac:dyDescent="0.25">
      <c r="A698" s="9" t="s">
        <v>1508</v>
      </c>
      <c r="B698" s="10">
        <v>44561</v>
      </c>
      <c r="C698" s="11">
        <v>1</v>
      </c>
      <c r="D698" s="9" t="s">
        <v>1509</v>
      </c>
      <c r="E698" s="11">
        <v>15407</v>
      </c>
      <c r="F698" s="9" t="s">
        <v>1660</v>
      </c>
      <c r="G698" s="9" t="s">
        <v>1581</v>
      </c>
      <c r="H698" s="9" t="s">
        <v>1588</v>
      </c>
      <c r="I698" s="9" t="s">
        <v>1583</v>
      </c>
      <c r="J698" s="10">
        <v>44197</v>
      </c>
      <c r="K698" s="10">
        <v>44561</v>
      </c>
      <c r="L698" s="9" t="s">
        <v>1661</v>
      </c>
      <c r="M698" s="9" t="s">
        <v>1662</v>
      </c>
      <c r="N698" s="12">
        <v>10272000</v>
      </c>
      <c r="O698" s="9" t="s">
        <v>1585</v>
      </c>
    </row>
    <row r="699" spans="1:15" x14ac:dyDescent="0.25">
      <c r="A699" s="9" t="s">
        <v>1510</v>
      </c>
      <c r="B699" s="10">
        <v>44561</v>
      </c>
      <c r="C699" s="11">
        <v>1</v>
      </c>
      <c r="D699" s="9" t="s">
        <v>275</v>
      </c>
      <c r="E699" s="11">
        <v>13439</v>
      </c>
      <c r="F699" s="9" t="s">
        <v>1660</v>
      </c>
      <c r="G699" s="9" t="s">
        <v>1581</v>
      </c>
      <c r="H699" s="9" t="s">
        <v>1582</v>
      </c>
      <c r="I699" s="9" t="s">
        <v>1583</v>
      </c>
      <c r="J699" s="10">
        <v>44197</v>
      </c>
      <c r="K699" s="10">
        <v>44561</v>
      </c>
      <c r="L699" s="9" t="s">
        <v>1661</v>
      </c>
      <c r="M699" s="9" t="s">
        <v>1662</v>
      </c>
      <c r="N699" s="12">
        <v>89295000</v>
      </c>
      <c r="O699" s="9" t="s">
        <v>1585</v>
      </c>
    </row>
    <row r="700" spans="1:15" x14ac:dyDescent="0.25">
      <c r="A700" s="9" t="s">
        <v>1511</v>
      </c>
      <c r="B700" s="10">
        <v>44561</v>
      </c>
      <c r="C700" s="11">
        <v>1</v>
      </c>
      <c r="D700" s="9" t="s">
        <v>277</v>
      </c>
      <c r="E700" s="11">
        <v>8753</v>
      </c>
      <c r="F700" s="9" t="s">
        <v>1660</v>
      </c>
      <c r="G700" s="9" t="s">
        <v>1581</v>
      </c>
      <c r="H700" s="9" t="s">
        <v>1588</v>
      </c>
      <c r="I700" s="9" t="s">
        <v>1583</v>
      </c>
      <c r="J700" s="10">
        <v>44197</v>
      </c>
      <c r="K700" s="10">
        <v>44561</v>
      </c>
      <c r="L700" s="9" t="s">
        <v>1661</v>
      </c>
      <c r="M700" s="9" t="s">
        <v>1662</v>
      </c>
      <c r="N700" s="12">
        <v>53185863000</v>
      </c>
      <c r="O700" s="9" t="s">
        <v>1585</v>
      </c>
    </row>
    <row r="701" spans="1:15" x14ac:dyDescent="0.25">
      <c r="A701" s="9" t="s">
        <v>1512</v>
      </c>
      <c r="B701" s="10">
        <v>44561</v>
      </c>
      <c r="C701" s="11">
        <v>1</v>
      </c>
      <c r="D701" s="9" t="s">
        <v>1513</v>
      </c>
      <c r="E701" s="11">
        <v>19658</v>
      </c>
      <c r="F701" s="9" t="s">
        <v>1660</v>
      </c>
      <c r="G701" s="9" t="s">
        <v>1581</v>
      </c>
      <c r="H701" s="9" t="s">
        <v>1582</v>
      </c>
      <c r="I701" s="9" t="s">
        <v>1583</v>
      </c>
      <c r="J701" s="10">
        <v>44197</v>
      </c>
      <c r="K701" s="10">
        <v>44561</v>
      </c>
      <c r="L701" s="9" t="s">
        <v>1661</v>
      </c>
      <c r="M701" s="9" t="s">
        <v>1662</v>
      </c>
      <c r="N701" s="12">
        <v>288000</v>
      </c>
      <c r="O701" s="9" t="s">
        <v>1585</v>
      </c>
    </row>
    <row r="702" spans="1:15" x14ac:dyDescent="0.25">
      <c r="A702" s="9" t="s">
        <v>1514</v>
      </c>
      <c r="B702" s="10">
        <v>44561</v>
      </c>
      <c r="C702" s="11">
        <v>1</v>
      </c>
      <c r="D702" s="9" t="s">
        <v>344</v>
      </c>
      <c r="E702" s="11">
        <v>10561</v>
      </c>
      <c r="F702" s="9" t="s">
        <v>1660</v>
      </c>
      <c r="G702" s="9" t="s">
        <v>1581</v>
      </c>
      <c r="H702" s="9" t="s">
        <v>1582</v>
      </c>
      <c r="I702" s="9" t="s">
        <v>1583</v>
      </c>
      <c r="J702" s="10">
        <v>44197</v>
      </c>
      <c r="K702" s="10">
        <v>44561</v>
      </c>
      <c r="L702" s="9" t="s">
        <v>1661</v>
      </c>
      <c r="M702" s="9" t="s">
        <v>1662</v>
      </c>
      <c r="N702" s="12">
        <v>79577000</v>
      </c>
      <c r="O702" s="9" t="s">
        <v>1585</v>
      </c>
    </row>
    <row r="703" spans="1:15" x14ac:dyDescent="0.25">
      <c r="A703" s="9" t="s">
        <v>1515</v>
      </c>
      <c r="B703" s="10">
        <v>44561</v>
      </c>
      <c r="C703" s="11">
        <v>1</v>
      </c>
      <c r="D703" s="9" t="s">
        <v>245</v>
      </c>
      <c r="E703" s="11">
        <v>13285</v>
      </c>
      <c r="F703" s="9" t="s">
        <v>1660</v>
      </c>
      <c r="G703" s="9" t="s">
        <v>1581</v>
      </c>
      <c r="H703" s="9" t="s">
        <v>1582</v>
      </c>
      <c r="I703" s="9" t="s">
        <v>1583</v>
      </c>
      <c r="J703" s="10">
        <v>44197</v>
      </c>
      <c r="K703" s="10">
        <v>44561</v>
      </c>
      <c r="L703" s="9" t="s">
        <v>1661</v>
      </c>
      <c r="M703" s="9" t="s">
        <v>1662</v>
      </c>
      <c r="N703" s="12">
        <v>30744000</v>
      </c>
      <c r="O703" s="9" t="s">
        <v>1585</v>
      </c>
    </row>
    <row r="704" spans="1:15" x14ac:dyDescent="0.25">
      <c r="A704" s="9" t="s">
        <v>1516</v>
      </c>
      <c r="B704" s="10">
        <v>44561</v>
      </c>
      <c r="C704" s="11">
        <v>1</v>
      </c>
      <c r="D704" s="9" t="s">
        <v>1517</v>
      </c>
      <c r="E704" s="11">
        <v>3298</v>
      </c>
      <c r="F704" s="9" t="s">
        <v>1660</v>
      </c>
      <c r="G704" s="9" t="s">
        <v>1581</v>
      </c>
      <c r="H704" s="9" t="s">
        <v>1582</v>
      </c>
      <c r="I704" s="9" t="s">
        <v>1583</v>
      </c>
      <c r="J704" s="10">
        <v>44197</v>
      </c>
      <c r="K704" s="10">
        <v>44561</v>
      </c>
      <c r="L704" s="9" t="s">
        <v>1661</v>
      </c>
      <c r="M704" s="9" t="s">
        <v>1662</v>
      </c>
      <c r="N704" s="12">
        <v>189801000</v>
      </c>
      <c r="O704" s="9" t="s">
        <v>1585</v>
      </c>
    </row>
    <row r="705" spans="1:15" x14ac:dyDescent="0.25">
      <c r="A705" s="9" t="s">
        <v>1518</v>
      </c>
      <c r="B705" s="10">
        <v>44561</v>
      </c>
      <c r="C705" s="11">
        <v>1</v>
      </c>
      <c r="D705" s="9" t="s">
        <v>1519</v>
      </c>
      <c r="E705" s="11">
        <v>26980</v>
      </c>
      <c r="F705" s="9" t="s">
        <v>1660</v>
      </c>
      <c r="G705" s="9" t="s">
        <v>1581</v>
      </c>
      <c r="H705" s="9" t="s">
        <v>1582</v>
      </c>
      <c r="I705" s="9" t="s">
        <v>1583</v>
      </c>
      <c r="J705" s="10">
        <v>44197</v>
      </c>
      <c r="K705" s="10">
        <v>44561</v>
      </c>
      <c r="L705" s="9" t="s">
        <v>1661</v>
      </c>
      <c r="M705" s="9" t="s">
        <v>1662</v>
      </c>
      <c r="N705" s="12">
        <v>193333000</v>
      </c>
      <c r="O705" s="9" t="s">
        <v>1585</v>
      </c>
    </row>
    <row r="706" spans="1:15" x14ac:dyDescent="0.25">
      <c r="A706" s="9" t="s">
        <v>1518</v>
      </c>
      <c r="B706" s="10">
        <v>44561</v>
      </c>
      <c r="C706" s="11">
        <v>1</v>
      </c>
      <c r="D706" s="9" t="s">
        <v>1519</v>
      </c>
      <c r="E706" s="11">
        <v>26980</v>
      </c>
      <c r="F706" s="9" t="s">
        <v>1660</v>
      </c>
      <c r="G706" s="9" t="s">
        <v>1581</v>
      </c>
      <c r="H706" s="9" t="s">
        <v>1582</v>
      </c>
      <c r="I706" s="9" t="s">
        <v>1583</v>
      </c>
      <c r="J706" s="10">
        <v>44197</v>
      </c>
      <c r="K706" s="10">
        <v>44561</v>
      </c>
      <c r="L706" s="9" t="s">
        <v>1661</v>
      </c>
      <c r="M706" s="9" t="s">
        <v>1662</v>
      </c>
      <c r="N706" s="12">
        <v>193333000</v>
      </c>
      <c r="O706" s="9" t="s">
        <v>1585</v>
      </c>
    </row>
    <row r="707" spans="1:15" x14ac:dyDescent="0.25">
      <c r="A707" s="9" t="s">
        <v>1520</v>
      </c>
      <c r="B707" s="10">
        <v>44561</v>
      </c>
      <c r="C707" s="11">
        <v>1</v>
      </c>
      <c r="D707" s="9" t="s">
        <v>212</v>
      </c>
      <c r="E707" s="11">
        <v>6211</v>
      </c>
      <c r="F707" s="9" t="s">
        <v>1660</v>
      </c>
      <c r="G707" s="9" t="s">
        <v>1581</v>
      </c>
      <c r="H707" s="9" t="s">
        <v>1582</v>
      </c>
      <c r="I707" s="9" t="s">
        <v>1583</v>
      </c>
      <c r="J707" s="10">
        <v>44197</v>
      </c>
      <c r="K707" s="10">
        <v>44561</v>
      </c>
      <c r="L707" s="9" t="s">
        <v>1661</v>
      </c>
      <c r="M707" s="9" t="s">
        <v>1662</v>
      </c>
      <c r="N707" s="12">
        <v>211228000</v>
      </c>
      <c r="O707" s="9" t="s">
        <v>1585</v>
      </c>
    </row>
    <row r="708" spans="1:15" x14ac:dyDescent="0.25">
      <c r="A708" s="9" t="s">
        <v>1521</v>
      </c>
      <c r="B708" s="10">
        <v>44561</v>
      </c>
      <c r="C708" s="11">
        <v>1</v>
      </c>
      <c r="D708" s="9" t="s">
        <v>288</v>
      </c>
      <c r="E708" s="11">
        <v>5312</v>
      </c>
      <c r="F708" s="9" t="s">
        <v>1660</v>
      </c>
      <c r="G708" s="9" t="s">
        <v>1581</v>
      </c>
      <c r="H708" s="9" t="s">
        <v>1582</v>
      </c>
      <c r="I708" s="9" t="s">
        <v>1583</v>
      </c>
      <c r="J708" s="10">
        <v>44197</v>
      </c>
      <c r="K708" s="10">
        <v>44561</v>
      </c>
      <c r="L708" s="9" t="s">
        <v>1661</v>
      </c>
      <c r="M708" s="9" t="s">
        <v>1662</v>
      </c>
      <c r="N708" s="12">
        <v>-572641000</v>
      </c>
      <c r="O708" s="9" t="s">
        <v>1585</v>
      </c>
    </row>
    <row r="709" spans="1:15" x14ac:dyDescent="0.25">
      <c r="A709" s="9" t="s">
        <v>1522</v>
      </c>
      <c r="B709" s="10">
        <v>44561</v>
      </c>
      <c r="C709" s="11">
        <v>1</v>
      </c>
      <c r="D709" s="9" t="s">
        <v>266</v>
      </c>
      <c r="E709" s="11">
        <v>8451</v>
      </c>
      <c r="F709" s="9" t="s">
        <v>1660</v>
      </c>
      <c r="G709" s="9" t="s">
        <v>1581</v>
      </c>
      <c r="H709" s="9" t="s">
        <v>1582</v>
      </c>
      <c r="I709" s="9" t="s">
        <v>1583</v>
      </c>
      <c r="J709" s="10">
        <v>44197</v>
      </c>
      <c r="K709" s="10">
        <v>44561</v>
      </c>
      <c r="L709" s="9" t="s">
        <v>1661</v>
      </c>
      <c r="M709" s="9" t="s">
        <v>1662</v>
      </c>
      <c r="N709" s="12">
        <v>366623000</v>
      </c>
      <c r="O709" s="9" t="s">
        <v>1585</v>
      </c>
    </row>
    <row r="710" spans="1:15" x14ac:dyDescent="0.25">
      <c r="A710" s="9" t="s">
        <v>1523</v>
      </c>
      <c r="B710" s="10">
        <v>44377</v>
      </c>
      <c r="C710" s="11">
        <v>1</v>
      </c>
      <c r="D710" s="9" t="s">
        <v>1524</v>
      </c>
      <c r="E710" s="11">
        <v>9539</v>
      </c>
      <c r="F710" s="9" t="s">
        <v>1660</v>
      </c>
      <c r="G710" s="9" t="s">
        <v>1581</v>
      </c>
      <c r="H710" s="9" t="s">
        <v>1588</v>
      </c>
      <c r="I710" s="9" t="s">
        <v>1583</v>
      </c>
      <c r="J710" s="10">
        <v>44013</v>
      </c>
      <c r="K710" s="10">
        <v>44377</v>
      </c>
      <c r="L710" s="9" t="s">
        <v>1661</v>
      </c>
      <c r="M710" s="9" t="s">
        <v>1662</v>
      </c>
      <c r="N710" s="12">
        <v>53106158000</v>
      </c>
      <c r="O710" s="9" t="s">
        <v>1585</v>
      </c>
    </row>
    <row r="711" spans="1:15" x14ac:dyDescent="0.25">
      <c r="A711" s="9" t="s">
        <v>1525</v>
      </c>
      <c r="B711" s="10">
        <v>44561</v>
      </c>
      <c r="C711" s="11">
        <v>1</v>
      </c>
      <c r="D711" s="9" t="s">
        <v>320</v>
      </c>
      <c r="E711" s="11">
        <v>14109</v>
      </c>
      <c r="F711" s="9" t="s">
        <v>1660</v>
      </c>
      <c r="G711" s="9" t="s">
        <v>1581</v>
      </c>
      <c r="H711" s="9" t="s">
        <v>1582</v>
      </c>
      <c r="I711" s="9" t="s">
        <v>1583</v>
      </c>
      <c r="J711" s="10">
        <v>44197</v>
      </c>
      <c r="K711" s="10">
        <v>44561</v>
      </c>
      <c r="L711" s="9" t="s">
        <v>1661</v>
      </c>
      <c r="M711" s="9" t="s">
        <v>1662</v>
      </c>
      <c r="N711" s="12">
        <v>697876000</v>
      </c>
      <c r="O711" s="9" t="s">
        <v>1585</v>
      </c>
    </row>
    <row r="712" spans="1:15" x14ac:dyDescent="0.25">
      <c r="A712" s="9" t="s">
        <v>1526</v>
      </c>
      <c r="B712" s="10">
        <v>44561</v>
      </c>
      <c r="C712" s="11">
        <v>1</v>
      </c>
      <c r="D712" s="9" t="s">
        <v>347</v>
      </c>
      <c r="E712" s="11">
        <v>20745</v>
      </c>
      <c r="F712" s="9" t="s">
        <v>1660</v>
      </c>
      <c r="G712" s="9" t="s">
        <v>1581</v>
      </c>
      <c r="H712" s="9" t="s">
        <v>1582</v>
      </c>
      <c r="I712" s="9" t="s">
        <v>1583</v>
      </c>
      <c r="J712" s="10">
        <v>44197</v>
      </c>
      <c r="K712" s="10">
        <v>44561</v>
      </c>
      <c r="L712" s="9" t="s">
        <v>1661</v>
      </c>
      <c r="M712" s="9" t="s">
        <v>1662</v>
      </c>
      <c r="N712" s="12">
        <v>1062116000</v>
      </c>
      <c r="O712" s="9" t="s">
        <v>1585</v>
      </c>
    </row>
    <row r="713" spans="1:15" x14ac:dyDescent="0.25">
      <c r="A713" s="9" t="s">
        <v>1527</v>
      </c>
      <c r="B713" s="10">
        <v>44561</v>
      </c>
      <c r="C713" s="11">
        <v>1</v>
      </c>
      <c r="D713" s="9" t="s">
        <v>260</v>
      </c>
      <c r="E713" s="11">
        <v>20060</v>
      </c>
      <c r="F713" s="9" t="s">
        <v>1660</v>
      </c>
      <c r="G713" s="9" t="s">
        <v>1581</v>
      </c>
      <c r="H713" s="9" t="s">
        <v>1582</v>
      </c>
      <c r="I713" s="9" t="s">
        <v>1583</v>
      </c>
      <c r="J713" s="10">
        <v>44197</v>
      </c>
      <c r="K713" s="10">
        <v>44561</v>
      </c>
      <c r="L713" s="9" t="s">
        <v>1661</v>
      </c>
      <c r="M713" s="9" t="s">
        <v>1662</v>
      </c>
      <c r="N713" s="12">
        <v>-41340000</v>
      </c>
      <c r="O713" s="9" t="s">
        <v>1585</v>
      </c>
    </row>
    <row r="714" spans="1:15" x14ac:dyDescent="0.25">
      <c r="A714" s="9" t="s">
        <v>1528</v>
      </c>
      <c r="B714" s="10">
        <v>44561</v>
      </c>
      <c r="C714" s="11">
        <v>2</v>
      </c>
      <c r="D714" s="9" t="s">
        <v>251</v>
      </c>
      <c r="E714" s="11">
        <v>12653</v>
      </c>
      <c r="F714" s="9" t="s">
        <v>1660</v>
      </c>
      <c r="G714" s="9" t="s">
        <v>1581</v>
      </c>
      <c r="H714" s="9" t="s">
        <v>1582</v>
      </c>
      <c r="I714" s="9" t="s">
        <v>1583</v>
      </c>
      <c r="J714" s="10">
        <v>44197</v>
      </c>
      <c r="K714" s="10">
        <v>44561</v>
      </c>
      <c r="L714" s="9" t="s">
        <v>1661</v>
      </c>
      <c r="M714" s="9" t="s">
        <v>1662</v>
      </c>
      <c r="N714" s="12">
        <v>4151123000</v>
      </c>
      <c r="O714" s="9" t="s">
        <v>1585</v>
      </c>
    </row>
    <row r="715" spans="1:15" x14ac:dyDescent="0.25">
      <c r="A715" s="9" t="s">
        <v>1529</v>
      </c>
      <c r="B715" s="10">
        <v>44561</v>
      </c>
      <c r="C715" s="11">
        <v>1</v>
      </c>
      <c r="D715" s="9" t="s">
        <v>1530</v>
      </c>
      <c r="E715" s="11">
        <v>13030</v>
      </c>
      <c r="F715" s="9" t="s">
        <v>1660</v>
      </c>
      <c r="G715" s="9" t="s">
        <v>1581</v>
      </c>
      <c r="H715" s="9" t="s">
        <v>1582</v>
      </c>
      <c r="I715" s="9" t="s">
        <v>1583</v>
      </c>
      <c r="J715" s="10">
        <v>44197</v>
      </c>
      <c r="K715" s="10">
        <v>44561</v>
      </c>
      <c r="L715" s="9" t="s">
        <v>1661</v>
      </c>
      <c r="M715" s="9" t="s">
        <v>1662</v>
      </c>
      <c r="N715" s="12">
        <v>89207000</v>
      </c>
      <c r="O715" s="9" t="s">
        <v>1585</v>
      </c>
    </row>
    <row r="716" spans="1:15" x14ac:dyDescent="0.25">
      <c r="A716" s="9" t="s">
        <v>1531</v>
      </c>
      <c r="B716" s="10">
        <v>44561</v>
      </c>
      <c r="C716" s="11">
        <v>1</v>
      </c>
      <c r="D716" s="9" t="s">
        <v>219</v>
      </c>
      <c r="E716" s="11">
        <v>19615</v>
      </c>
      <c r="F716" s="9" t="s">
        <v>1660</v>
      </c>
      <c r="G716" s="9" t="s">
        <v>1581</v>
      </c>
      <c r="H716" s="9" t="s">
        <v>1582</v>
      </c>
      <c r="I716" s="9" t="s">
        <v>1583</v>
      </c>
      <c r="J716" s="10">
        <v>44197</v>
      </c>
      <c r="K716" s="10">
        <v>44561</v>
      </c>
      <c r="L716" s="9" t="s">
        <v>1661</v>
      </c>
      <c r="M716" s="9" t="s">
        <v>1662</v>
      </c>
      <c r="N716" s="12">
        <v>601005000</v>
      </c>
      <c r="O716" s="9" t="s">
        <v>1585</v>
      </c>
    </row>
    <row r="717" spans="1:15" x14ac:dyDescent="0.25">
      <c r="A717" s="9" t="s">
        <v>1532</v>
      </c>
      <c r="B717" s="10">
        <v>44561</v>
      </c>
      <c r="C717" s="11">
        <v>1</v>
      </c>
      <c r="D717" s="9" t="s">
        <v>281</v>
      </c>
      <c r="E717" s="11">
        <v>13765</v>
      </c>
      <c r="F717" s="9" t="s">
        <v>1660</v>
      </c>
      <c r="G717" s="9" t="s">
        <v>1581</v>
      </c>
      <c r="H717" s="9" t="s">
        <v>1582</v>
      </c>
      <c r="I717" s="9" t="s">
        <v>1583</v>
      </c>
      <c r="J717" s="10">
        <v>44197</v>
      </c>
      <c r="K717" s="10">
        <v>44561</v>
      </c>
      <c r="L717" s="9" t="s">
        <v>1661</v>
      </c>
      <c r="M717" s="9" t="s">
        <v>1662</v>
      </c>
      <c r="N717" s="12">
        <v>33774000</v>
      </c>
      <c r="O717" s="9" t="s">
        <v>1585</v>
      </c>
    </row>
    <row r="718" spans="1:15" x14ac:dyDescent="0.25">
      <c r="A718" s="9" t="s">
        <v>1533</v>
      </c>
      <c r="B718" s="10">
        <v>44561</v>
      </c>
      <c r="C718" s="11">
        <v>1</v>
      </c>
      <c r="D718" s="9" t="s">
        <v>1534</v>
      </c>
      <c r="E718" s="11">
        <v>22780</v>
      </c>
      <c r="F718" s="9" t="s">
        <v>1660</v>
      </c>
      <c r="G718" s="9" t="s">
        <v>1581</v>
      </c>
      <c r="H718" s="9" t="s">
        <v>1582</v>
      </c>
      <c r="I718" s="9" t="s">
        <v>1583</v>
      </c>
      <c r="J718" s="10">
        <v>44197</v>
      </c>
      <c r="K718" s="10">
        <v>44561</v>
      </c>
      <c r="L718" s="9" t="s">
        <v>1661</v>
      </c>
      <c r="M718" s="9" t="s">
        <v>1662</v>
      </c>
      <c r="N718" s="12">
        <v>25938000</v>
      </c>
      <c r="O718" s="9" t="s">
        <v>1585</v>
      </c>
    </row>
    <row r="719" spans="1:15" x14ac:dyDescent="0.25">
      <c r="A719" s="9" t="s">
        <v>1535</v>
      </c>
      <c r="B719" s="10">
        <v>44561</v>
      </c>
      <c r="C719" s="11">
        <v>1</v>
      </c>
      <c r="D719" s="9" t="s">
        <v>321</v>
      </c>
      <c r="E719" s="11">
        <v>12572</v>
      </c>
      <c r="F719" s="9" t="s">
        <v>1660</v>
      </c>
      <c r="G719" s="9" t="s">
        <v>1581</v>
      </c>
      <c r="H719" s="9" t="s">
        <v>1582</v>
      </c>
      <c r="I719" s="9" t="s">
        <v>1583</v>
      </c>
      <c r="J719" s="10">
        <v>44197</v>
      </c>
      <c r="K719" s="10">
        <v>44561</v>
      </c>
      <c r="L719" s="9" t="s">
        <v>1661</v>
      </c>
      <c r="M719" s="9" t="s">
        <v>1662</v>
      </c>
      <c r="N719" s="12">
        <v>-1635000</v>
      </c>
      <c r="O719" s="9" t="s">
        <v>1585</v>
      </c>
    </row>
    <row r="720" spans="1:15" x14ac:dyDescent="0.25">
      <c r="A720" s="9" t="s">
        <v>1536</v>
      </c>
      <c r="B720" s="10">
        <v>44561</v>
      </c>
      <c r="C720" s="11">
        <v>1</v>
      </c>
      <c r="D720" s="9" t="s">
        <v>1537</v>
      </c>
      <c r="E720" s="11">
        <v>6076</v>
      </c>
      <c r="F720" s="9" t="s">
        <v>1660</v>
      </c>
      <c r="G720" s="9" t="s">
        <v>1581</v>
      </c>
      <c r="H720" s="9" t="s">
        <v>1582</v>
      </c>
      <c r="I720" s="9" t="s">
        <v>1583</v>
      </c>
      <c r="J720" s="10">
        <v>44197</v>
      </c>
      <c r="K720" s="10">
        <v>44561</v>
      </c>
      <c r="L720" s="9" t="s">
        <v>1663</v>
      </c>
      <c r="M720" s="9" t="s">
        <v>1662</v>
      </c>
      <c r="N720" s="12">
        <v>-1143000</v>
      </c>
      <c r="O720" s="9" t="s">
        <v>1585</v>
      </c>
    </row>
    <row r="721" spans="1:15" x14ac:dyDescent="0.25">
      <c r="A721" s="9" t="s">
        <v>1538</v>
      </c>
      <c r="B721" s="10">
        <v>44561</v>
      </c>
      <c r="C721" s="11">
        <v>1</v>
      </c>
      <c r="D721" s="9" t="s">
        <v>250</v>
      </c>
      <c r="E721" s="11">
        <v>7870</v>
      </c>
      <c r="F721" s="9" t="s">
        <v>1660</v>
      </c>
      <c r="G721" s="9" t="s">
        <v>1581</v>
      </c>
      <c r="H721" s="9" t="s">
        <v>1582</v>
      </c>
      <c r="I721" s="9" t="s">
        <v>1583</v>
      </c>
      <c r="J721" s="10">
        <v>44197</v>
      </c>
      <c r="K721" s="10">
        <v>44561</v>
      </c>
      <c r="L721" s="9" t="s">
        <v>1661</v>
      </c>
      <c r="M721" s="9" t="s">
        <v>1662</v>
      </c>
      <c r="N721" s="12">
        <v>154635000</v>
      </c>
      <c r="O721" s="9" t="s">
        <v>1585</v>
      </c>
    </row>
    <row r="722" spans="1:15" x14ac:dyDescent="0.25">
      <c r="A722" s="9" t="s">
        <v>1539</v>
      </c>
      <c r="B722" s="10">
        <v>44561</v>
      </c>
      <c r="C722" s="11">
        <v>1</v>
      </c>
      <c r="D722" s="9" t="s">
        <v>218</v>
      </c>
      <c r="E722" s="11">
        <v>4537</v>
      </c>
      <c r="F722" s="9" t="s">
        <v>1660</v>
      </c>
      <c r="G722" s="9" t="s">
        <v>1581</v>
      </c>
      <c r="H722" s="9" t="s">
        <v>1582</v>
      </c>
      <c r="I722" s="9" t="s">
        <v>1583</v>
      </c>
      <c r="J722" s="10">
        <v>44197</v>
      </c>
      <c r="K722" s="10">
        <v>44561</v>
      </c>
      <c r="L722" s="9" t="s">
        <v>1661</v>
      </c>
      <c r="M722" s="9" t="s">
        <v>1662</v>
      </c>
      <c r="N722" s="12">
        <v>174651000</v>
      </c>
      <c r="O722" s="9" t="s">
        <v>1585</v>
      </c>
    </row>
    <row r="723" spans="1:15" x14ac:dyDescent="0.25">
      <c r="A723" s="9" t="s">
        <v>1540</v>
      </c>
      <c r="B723" s="10">
        <v>44561</v>
      </c>
      <c r="C723" s="11">
        <v>1</v>
      </c>
      <c r="D723" s="9" t="s">
        <v>374</v>
      </c>
      <c r="E723" s="11">
        <v>8192</v>
      </c>
      <c r="F723" s="9" t="s">
        <v>1660</v>
      </c>
      <c r="G723" s="9" t="s">
        <v>1581</v>
      </c>
      <c r="H723" s="9" t="s">
        <v>1582</v>
      </c>
      <c r="I723" s="9" t="s">
        <v>1583</v>
      </c>
      <c r="J723" s="10">
        <v>44197</v>
      </c>
      <c r="K723" s="10">
        <v>44561</v>
      </c>
      <c r="L723" s="9" t="s">
        <v>1661</v>
      </c>
      <c r="M723" s="9" t="s">
        <v>1662</v>
      </c>
      <c r="N723" s="12">
        <v>14388000</v>
      </c>
      <c r="O723" s="9" t="s">
        <v>1585</v>
      </c>
    </row>
    <row r="724" spans="1:15" x14ac:dyDescent="0.25">
      <c r="A724" s="9" t="s">
        <v>1541</v>
      </c>
      <c r="B724" s="10">
        <v>44561</v>
      </c>
      <c r="C724" s="11">
        <v>1</v>
      </c>
      <c r="D724" s="9" t="s">
        <v>171</v>
      </c>
      <c r="E724" s="11">
        <v>9342</v>
      </c>
      <c r="F724" s="9" t="s">
        <v>1660</v>
      </c>
      <c r="G724" s="9" t="s">
        <v>1581</v>
      </c>
      <c r="H724" s="9" t="s">
        <v>1582</v>
      </c>
      <c r="I724" s="9" t="s">
        <v>1583</v>
      </c>
      <c r="J724" s="10">
        <v>44197</v>
      </c>
      <c r="K724" s="10">
        <v>44561</v>
      </c>
      <c r="L724" s="9" t="s">
        <v>1661</v>
      </c>
      <c r="M724" s="9" t="s">
        <v>1662</v>
      </c>
      <c r="N724" s="12">
        <v>79426000</v>
      </c>
      <c r="O724" s="9" t="s">
        <v>1585</v>
      </c>
    </row>
    <row r="725" spans="1:15" x14ac:dyDescent="0.25">
      <c r="A725" s="9" t="s">
        <v>1542</v>
      </c>
      <c r="B725" s="10">
        <v>44561</v>
      </c>
      <c r="C725" s="11">
        <v>1</v>
      </c>
      <c r="D725" s="9" t="s">
        <v>274</v>
      </c>
      <c r="E725" s="11">
        <v>8656</v>
      </c>
      <c r="F725" s="9" t="s">
        <v>1660</v>
      </c>
      <c r="G725" s="9" t="s">
        <v>1581</v>
      </c>
      <c r="H725" s="9" t="s">
        <v>1582</v>
      </c>
      <c r="I725" s="9" t="s">
        <v>1583</v>
      </c>
      <c r="J725" s="10">
        <v>44197</v>
      </c>
      <c r="K725" s="10">
        <v>44561</v>
      </c>
      <c r="L725" s="9" t="s">
        <v>1661</v>
      </c>
      <c r="M725" s="9" t="s">
        <v>1662</v>
      </c>
      <c r="N725" s="12">
        <v>5063330000</v>
      </c>
      <c r="O725" s="9" t="s">
        <v>1585</v>
      </c>
    </row>
    <row r="726" spans="1:15" x14ac:dyDescent="0.25">
      <c r="A726" s="9" t="s">
        <v>1543</v>
      </c>
      <c r="B726" s="10">
        <v>44561</v>
      </c>
      <c r="C726" s="11">
        <v>1</v>
      </c>
      <c r="D726" s="9" t="s">
        <v>302</v>
      </c>
      <c r="E726" s="11">
        <v>94</v>
      </c>
      <c r="F726" s="9" t="s">
        <v>1660</v>
      </c>
      <c r="G726" s="9" t="s">
        <v>1581</v>
      </c>
      <c r="H726" s="9" t="s">
        <v>1582</v>
      </c>
      <c r="I726" s="9" t="s">
        <v>1583</v>
      </c>
      <c r="J726" s="10">
        <v>44197</v>
      </c>
      <c r="K726" s="10">
        <v>44561</v>
      </c>
      <c r="L726" s="9" t="s">
        <v>1661</v>
      </c>
      <c r="M726" s="9" t="s">
        <v>1662</v>
      </c>
      <c r="N726" s="12">
        <v>293348000</v>
      </c>
      <c r="O726" s="9" t="s">
        <v>1585</v>
      </c>
    </row>
    <row r="727" spans="1:15" x14ac:dyDescent="0.25">
      <c r="A727" s="9" t="s">
        <v>1544</v>
      </c>
      <c r="B727" s="10">
        <v>44561</v>
      </c>
      <c r="C727" s="11">
        <v>1</v>
      </c>
      <c r="D727" s="9" t="s">
        <v>1545</v>
      </c>
      <c r="E727" s="11">
        <v>3204</v>
      </c>
      <c r="F727" s="9" t="s">
        <v>1660</v>
      </c>
      <c r="G727" s="9" t="s">
        <v>1581</v>
      </c>
      <c r="H727" s="9" t="s">
        <v>1582</v>
      </c>
      <c r="I727" s="9" t="s">
        <v>1583</v>
      </c>
      <c r="J727" s="10">
        <v>44197</v>
      </c>
      <c r="K727" s="10">
        <v>44561</v>
      </c>
      <c r="L727" s="9" t="s">
        <v>1661</v>
      </c>
      <c r="M727" s="9" t="s">
        <v>1662</v>
      </c>
      <c r="N727" s="12">
        <v>85586000</v>
      </c>
      <c r="O727" s="9" t="s">
        <v>1585</v>
      </c>
    </row>
    <row r="728" spans="1:15" x14ac:dyDescent="0.25">
      <c r="A728" s="9" t="s">
        <v>1546</v>
      </c>
      <c r="B728" s="10">
        <v>44561</v>
      </c>
      <c r="C728" s="11">
        <v>1</v>
      </c>
      <c r="D728" s="9" t="s">
        <v>78</v>
      </c>
      <c r="E728" s="11">
        <v>15822</v>
      </c>
      <c r="F728" s="9" t="s">
        <v>1660</v>
      </c>
      <c r="G728" s="9" t="s">
        <v>1581</v>
      </c>
      <c r="H728" s="9" t="s">
        <v>1588</v>
      </c>
      <c r="I728" s="9" t="s">
        <v>1583</v>
      </c>
      <c r="J728" s="10">
        <v>44197</v>
      </c>
      <c r="K728" s="10">
        <v>44561</v>
      </c>
      <c r="L728" s="9" t="s">
        <v>1661</v>
      </c>
      <c r="M728" s="9" t="s">
        <v>1662</v>
      </c>
      <c r="N728" s="12">
        <v>5689000</v>
      </c>
      <c r="O728" s="9" t="s">
        <v>1585</v>
      </c>
    </row>
    <row r="729" spans="1:15" x14ac:dyDescent="0.25">
      <c r="A729" s="9" t="s">
        <v>1547</v>
      </c>
      <c r="B729" s="10">
        <v>44561</v>
      </c>
      <c r="C729" s="11">
        <v>1</v>
      </c>
      <c r="D729" s="9" t="s">
        <v>224</v>
      </c>
      <c r="E729" s="11">
        <v>6629</v>
      </c>
      <c r="F729" s="9" t="s">
        <v>1660</v>
      </c>
      <c r="G729" s="9" t="s">
        <v>1581</v>
      </c>
      <c r="H729" s="9" t="s">
        <v>1582</v>
      </c>
      <c r="I729" s="9" t="s">
        <v>1583</v>
      </c>
      <c r="J729" s="10">
        <v>44197</v>
      </c>
      <c r="K729" s="10">
        <v>44561</v>
      </c>
      <c r="L729" s="9" t="s">
        <v>1661</v>
      </c>
      <c r="M729" s="9" t="s">
        <v>1662</v>
      </c>
      <c r="N729" s="12">
        <v>443000</v>
      </c>
      <c r="O729" s="9" t="s">
        <v>1585</v>
      </c>
    </row>
    <row r="730" spans="1:15" x14ac:dyDescent="0.25">
      <c r="A730" s="9" t="s">
        <v>1548</v>
      </c>
      <c r="B730" s="10">
        <v>44561</v>
      </c>
      <c r="C730" s="11">
        <v>1</v>
      </c>
      <c r="D730" s="9" t="s">
        <v>258</v>
      </c>
      <c r="E730" s="11">
        <v>8133</v>
      </c>
      <c r="F730" s="9" t="s">
        <v>1660</v>
      </c>
      <c r="G730" s="9" t="s">
        <v>1581</v>
      </c>
      <c r="H730" s="9" t="s">
        <v>1582</v>
      </c>
      <c r="I730" s="9" t="s">
        <v>1583</v>
      </c>
      <c r="J730" s="10">
        <v>44197</v>
      </c>
      <c r="K730" s="10">
        <v>44561</v>
      </c>
      <c r="L730" s="9" t="s">
        <v>1661</v>
      </c>
      <c r="M730" s="9" t="s">
        <v>1662</v>
      </c>
      <c r="N730" s="12">
        <v>633112000</v>
      </c>
      <c r="O730" s="9" t="s">
        <v>1585</v>
      </c>
    </row>
    <row r="731" spans="1:15" x14ac:dyDescent="0.25">
      <c r="A731" s="9" t="s">
        <v>1549</v>
      </c>
      <c r="B731" s="10">
        <v>44561</v>
      </c>
      <c r="C731" s="11">
        <v>1</v>
      </c>
      <c r="D731" s="9" t="s">
        <v>355</v>
      </c>
      <c r="E731" s="11">
        <v>6173</v>
      </c>
      <c r="F731" s="9" t="s">
        <v>1660</v>
      </c>
      <c r="G731" s="9" t="s">
        <v>1581</v>
      </c>
      <c r="H731" s="9" t="s">
        <v>1582</v>
      </c>
      <c r="I731" s="9" t="s">
        <v>1583</v>
      </c>
      <c r="J731" s="10">
        <v>44197</v>
      </c>
      <c r="K731" s="10">
        <v>44561</v>
      </c>
      <c r="L731" s="9" t="s">
        <v>1661</v>
      </c>
      <c r="M731" s="9" t="s">
        <v>1662</v>
      </c>
      <c r="N731" s="12">
        <v>635060000</v>
      </c>
      <c r="O731" s="9" t="s">
        <v>1585</v>
      </c>
    </row>
    <row r="732" spans="1:15" x14ac:dyDescent="0.25">
      <c r="A732" s="9" t="s">
        <v>1550</v>
      </c>
      <c r="B732" s="10">
        <v>44561</v>
      </c>
      <c r="C732" s="11">
        <v>1</v>
      </c>
      <c r="D732" s="9" t="s">
        <v>236</v>
      </c>
      <c r="E732" s="11">
        <v>2429</v>
      </c>
      <c r="F732" s="9" t="s">
        <v>1660</v>
      </c>
      <c r="G732" s="9" t="s">
        <v>1581</v>
      </c>
      <c r="H732" s="9" t="s">
        <v>1582</v>
      </c>
      <c r="I732" s="9" t="s">
        <v>1583</v>
      </c>
      <c r="J732" s="10">
        <v>44197</v>
      </c>
      <c r="K732" s="10">
        <v>44561</v>
      </c>
      <c r="L732" s="9" t="s">
        <v>1661</v>
      </c>
      <c r="M732" s="9" t="s">
        <v>1662</v>
      </c>
      <c r="N732" s="12">
        <v>285313000</v>
      </c>
      <c r="O732" s="9" t="s">
        <v>1585</v>
      </c>
    </row>
    <row r="733" spans="1:15" x14ac:dyDescent="0.25">
      <c r="A733" s="9" t="s">
        <v>1551</v>
      </c>
      <c r="B733" s="10">
        <v>44561</v>
      </c>
      <c r="C733" s="11">
        <v>3</v>
      </c>
      <c r="D733" s="9" t="s">
        <v>134</v>
      </c>
      <c r="E733" s="11">
        <v>16748</v>
      </c>
      <c r="F733" s="9" t="s">
        <v>1660</v>
      </c>
      <c r="G733" s="9" t="s">
        <v>1581</v>
      </c>
      <c r="H733" s="9" t="s">
        <v>1582</v>
      </c>
      <c r="I733" s="9" t="s">
        <v>1583</v>
      </c>
      <c r="J733" s="10">
        <v>44197</v>
      </c>
      <c r="K733" s="10">
        <v>44561</v>
      </c>
      <c r="L733" s="9" t="s">
        <v>1661</v>
      </c>
      <c r="M733" s="9" t="s">
        <v>1662</v>
      </c>
      <c r="N733" s="12">
        <v>350469000</v>
      </c>
      <c r="O733" s="9" t="s">
        <v>1585</v>
      </c>
    </row>
    <row r="734" spans="1:15" x14ac:dyDescent="0.25">
      <c r="A734" s="9" t="s">
        <v>1552</v>
      </c>
      <c r="B734" s="10">
        <v>44561</v>
      </c>
      <c r="C734" s="11">
        <v>1</v>
      </c>
      <c r="D734" s="9" t="s">
        <v>1553</v>
      </c>
      <c r="E734" s="11">
        <v>24554</v>
      </c>
      <c r="F734" s="9" t="s">
        <v>1660</v>
      </c>
      <c r="G734" s="9" t="s">
        <v>1581</v>
      </c>
      <c r="H734" s="9" t="s">
        <v>1582</v>
      </c>
      <c r="I734" s="9" t="s">
        <v>1583</v>
      </c>
      <c r="J734" s="10">
        <v>44197</v>
      </c>
      <c r="K734" s="10">
        <v>44561</v>
      </c>
      <c r="L734" s="9" t="s">
        <v>1661</v>
      </c>
      <c r="M734" s="9" t="s">
        <v>1662</v>
      </c>
      <c r="N734" s="12">
        <v>280066000</v>
      </c>
      <c r="O734" s="9" t="s">
        <v>1585</v>
      </c>
    </row>
    <row r="735" spans="1:15" x14ac:dyDescent="0.25">
      <c r="A735" s="9" t="s">
        <v>1554</v>
      </c>
      <c r="B735" s="10">
        <v>44561</v>
      </c>
      <c r="C735" s="11">
        <v>1</v>
      </c>
      <c r="D735" s="9" t="s">
        <v>100</v>
      </c>
      <c r="E735" s="11">
        <v>13854</v>
      </c>
      <c r="F735" s="9" t="s">
        <v>1660</v>
      </c>
      <c r="G735" s="9" t="s">
        <v>1581</v>
      </c>
      <c r="H735" s="9" t="s">
        <v>1582</v>
      </c>
      <c r="I735" s="9" t="s">
        <v>1583</v>
      </c>
      <c r="J735" s="10">
        <v>44197</v>
      </c>
      <c r="K735" s="10">
        <v>44561</v>
      </c>
      <c r="L735" s="9" t="s">
        <v>1661</v>
      </c>
      <c r="M735" s="9" t="s">
        <v>1662</v>
      </c>
      <c r="N735" s="12">
        <v>-178000</v>
      </c>
      <c r="O735" s="9" t="s">
        <v>1585</v>
      </c>
    </row>
    <row r="736" spans="1:15" x14ac:dyDescent="0.25">
      <c r="A736" s="9" t="s">
        <v>1555</v>
      </c>
      <c r="B736" s="10">
        <v>44561</v>
      </c>
      <c r="C736" s="11">
        <v>1</v>
      </c>
      <c r="D736" s="9" t="s">
        <v>1556</v>
      </c>
      <c r="E736" s="11">
        <v>25950</v>
      </c>
      <c r="F736" s="9" t="s">
        <v>1660</v>
      </c>
      <c r="G736" s="9" t="s">
        <v>1581</v>
      </c>
      <c r="H736" s="9" t="s">
        <v>1582</v>
      </c>
      <c r="I736" s="9" t="s">
        <v>1583</v>
      </c>
      <c r="J736" s="10">
        <v>44197</v>
      </c>
      <c r="K736" s="10">
        <v>44561</v>
      </c>
      <c r="L736" s="9" t="s">
        <v>1661</v>
      </c>
      <c r="M736" s="9" t="s">
        <v>1662</v>
      </c>
      <c r="N736" s="12">
        <v>430306000</v>
      </c>
      <c r="O736" s="9" t="s">
        <v>1585</v>
      </c>
    </row>
    <row r="737" spans="1:15" x14ac:dyDescent="0.25">
      <c r="A737" s="9" t="s">
        <v>1557</v>
      </c>
      <c r="B737" s="10">
        <v>44561</v>
      </c>
      <c r="C737" s="11">
        <v>1</v>
      </c>
      <c r="D737" s="9" t="s">
        <v>204</v>
      </c>
      <c r="E737" s="11">
        <v>1570</v>
      </c>
      <c r="F737" s="9" t="s">
        <v>1660</v>
      </c>
      <c r="G737" s="9" t="s">
        <v>1581</v>
      </c>
      <c r="H737" s="9" t="s">
        <v>1582</v>
      </c>
      <c r="I737" s="9" t="s">
        <v>1583</v>
      </c>
      <c r="J737" s="10">
        <v>44197</v>
      </c>
      <c r="K737" s="10">
        <v>44561</v>
      </c>
      <c r="L737" s="9" t="s">
        <v>1661</v>
      </c>
      <c r="M737" s="9" t="s">
        <v>1662</v>
      </c>
      <c r="N737" s="12">
        <v>6992000</v>
      </c>
      <c r="O737" s="9" t="s">
        <v>1585</v>
      </c>
    </row>
    <row r="738" spans="1:15" x14ac:dyDescent="0.25">
      <c r="A738" s="9" t="s">
        <v>1558</v>
      </c>
      <c r="B738" s="10">
        <v>44561</v>
      </c>
      <c r="C738" s="11">
        <v>1</v>
      </c>
      <c r="D738" s="9" t="s">
        <v>1559</v>
      </c>
      <c r="E738" s="11">
        <v>25143</v>
      </c>
      <c r="F738" s="9" t="s">
        <v>1660</v>
      </c>
      <c r="G738" s="9" t="s">
        <v>1581</v>
      </c>
      <c r="H738" s="9" t="s">
        <v>1582</v>
      </c>
      <c r="I738" s="9" t="s">
        <v>1583</v>
      </c>
      <c r="J738" s="10">
        <v>44197</v>
      </c>
      <c r="K738" s="10">
        <v>44561</v>
      </c>
      <c r="L738" s="9" t="s">
        <v>1661</v>
      </c>
      <c r="M738" s="9" t="s">
        <v>1662</v>
      </c>
      <c r="N738" s="12">
        <v>23858000</v>
      </c>
      <c r="O738" s="9" t="s">
        <v>1585</v>
      </c>
    </row>
    <row r="739" spans="1:15" x14ac:dyDescent="0.25">
      <c r="A739" s="9" t="s">
        <v>1560</v>
      </c>
      <c r="B739" s="10">
        <v>44561</v>
      </c>
      <c r="C739" s="11">
        <v>1</v>
      </c>
      <c r="D739" s="9" t="s">
        <v>1561</v>
      </c>
      <c r="E739" s="11">
        <v>25038</v>
      </c>
      <c r="F739" s="9" t="s">
        <v>1660</v>
      </c>
      <c r="G739" s="9" t="s">
        <v>1581</v>
      </c>
      <c r="H739" s="9" t="s">
        <v>1582</v>
      </c>
      <c r="I739" s="9" t="s">
        <v>1583</v>
      </c>
      <c r="J739" s="10">
        <v>44197</v>
      </c>
      <c r="K739" s="10">
        <v>44561</v>
      </c>
      <c r="L739" s="9" t="s">
        <v>1661</v>
      </c>
      <c r="M739" s="9" t="s">
        <v>1662</v>
      </c>
      <c r="N739" s="12">
        <v>68227000</v>
      </c>
      <c r="O739" s="9" t="s">
        <v>1585</v>
      </c>
    </row>
    <row r="740" spans="1:15" x14ac:dyDescent="0.25">
      <c r="A740" s="9" t="s">
        <v>1562</v>
      </c>
      <c r="B740" s="10">
        <v>44561</v>
      </c>
      <c r="C740" s="11">
        <v>1</v>
      </c>
      <c r="D740" s="9" t="s">
        <v>157</v>
      </c>
      <c r="E740" s="11">
        <v>4693</v>
      </c>
      <c r="F740" s="9" t="s">
        <v>1660</v>
      </c>
      <c r="G740" s="9" t="s">
        <v>1581</v>
      </c>
      <c r="H740" s="9" t="s">
        <v>1582</v>
      </c>
      <c r="I740" s="9" t="s">
        <v>1583</v>
      </c>
      <c r="J740" s="10">
        <v>44197</v>
      </c>
      <c r="K740" s="10">
        <v>44561</v>
      </c>
      <c r="L740" s="9" t="s">
        <v>1661</v>
      </c>
      <c r="M740" s="9" t="s">
        <v>1662</v>
      </c>
      <c r="N740" s="12">
        <v>96095000</v>
      </c>
      <c r="O740" s="9" t="s">
        <v>1585</v>
      </c>
    </row>
    <row r="741" spans="1:15" x14ac:dyDescent="0.25">
      <c r="A741" s="9" t="s">
        <v>1563</v>
      </c>
      <c r="B741" s="10">
        <v>44561</v>
      </c>
      <c r="C741" s="11">
        <v>1</v>
      </c>
      <c r="D741" s="9" t="s">
        <v>1564</v>
      </c>
      <c r="E741" s="11">
        <v>21091</v>
      </c>
      <c r="F741" s="9" t="s">
        <v>1660</v>
      </c>
      <c r="G741" s="9" t="s">
        <v>1581</v>
      </c>
      <c r="H741" s="9" t="s">
        <v>1582</v>
      </c>
      <c r="I741" s="9" t="s">
        <v>1583</v>
      </c>
      <c r="J741" s="10">
        <v>44197</v>
      </c>
      <c r="K741" s="10">
        <v>44561</v>
      </c>
      <c r="L741" s="9" t="s">
        <v>1661</v>
      </c>
      <c r="M741" s="9" t="s">
        <v>1662</v>
      </c>
      <c r="N741" s="12">
        <v>1725407000</v>
      </c>
      <c r="O741" s="9" t="s">
        <v>1585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O720"/>
  <sheetViews>
    <sheetView workbookViewId="0"/>
  </sheetViews>
  <sheetFormatPr defaultColWidth="14.42578125" defaultRowHeight="15" customHeight="1" x14ac:dyDescent="0.25"/>
  <sheetData>
    <row r="1" spans="1:15" x14ac:dyDescent="0.25">
      <c r="A1" s="8" t="s">
        <v>398</v>
      </c>
      <c r="B1" s="8" t="s">
        <v>1565</v>
      </c>
      <c r="C1" s="8" t="s">
        <v>1566</v>
      </c>
      <c r="D1" s="8" t="s">
        <v>1567</v>
      </c>
      <c r="E1" s="8" t="s">
        <v>1568</v>
      </c>
      <c r="F1" s="8" t="s">
        <v>1569</v>
      </c>
      <c r="G1" s="8" t="s">
        <v>1570</v>
      </c>
      <c r="H1" s="8" t="s">
        <v>1571</v>
      </c>
      <c r="I1" s="8" t="s">
        <v>1572</v>
      </c>
      <c r="J1" s="8" t="s">
        <v>1659</v>
      </c>
      <c r="K1" s="8" t="s">
        <v>1573</v>
      </c>
      <c r="L1" s="8" t="s">
        <v>1574</v>
      </c>
      <c r="M1" s="8" t="s">
        <v>1575</v>
      </c>
      <c r="N1" s="8" t="s">
        <v>1576</v>
      </c>
      <c r="O1" s="8" t="s">
        <v>1577</v>
      </c>
    </row>
    <row r="2" spans="1:15" x14ac:dyDescent="0.25">
      <c r="A2" s="9" t="s">
        <v>399</v>
      </c>
      <c r="B2" s="10">
        <v>44561</v>
      </c>
      <c r="C2" s="11">
        <v>1</v>
      </c>
      <c r="D2" s="9" t="s">
        <v>104</v>
      </c>
      <c r="E2" s="11">
        <v>2437</v>
      </c>
      <c r="F2" s="9" t="s">
        <v>1660</v>
      </c>
      <c r="G2" s="9" t="s">
        <v>1581</v>
      </c>
      <c r="H2" s="9" t="s">
        <v>1582</v>
      </c>
      <c r="I2" s="9" t="s">
        <v>1664</v>
      </c>
      <c r="J2" s="10">
        <v>43831</v>
      </c>
      <c r="K2" s="10">
        <v>44196</v>
      </c>
      <c r="L2" s="9" t="s">
        <v>1661</v>
      </c>
      <c r="M2" s="9" t="s">
        <v>1662</v>
      </c>
      <c r="N2" s="12">
        <v>6338688000</v>
      </c>
      <c r="O2" s="9" t="s">
        <v>1585</v>
      </c>
    </row>
    <row r="3" spans="1:15" x14ac:dyDescent="0.25">
      <c r="A3" s="9" t="s">
        <v>400</v>
      </c>
      <c r="B3" s="10">
        <v>44561</v>
      </c>
      <c r="C3" s="11">
        <v>1</v>
      </c>
      <c r="D3" s="9" t="s">
        <v>401</v>
      </c>
      <c r="E3" s="11">
        <v>14451</v>
      </c>
      <c r="F3" s="9" t="s">
        <v>1660</v>
      </c>
      <c r="G3" s="9" t="s">
        <v>1581</v>
      </c>
      <c r="H3" s="9" t="s">
        <v>1582</v>
      </c>
      <c r="I3" s="9" t="s">
        <v>1664</v>
      </c>
      <c r="J3" s="10">
        <v>43831</v>
      </c>
      <c r="K3" s="10">
        <v>44196</v>
      </c>
      <c r="L3" s="9" t="s">
        <v>1661</v>
      </c>
      <c r="M3" s="9" t="s">
        <v>1662</v>
      </c>
      <c r="N3" s="12">
        <v>432619000</v>
      </c>
      <c r="O3" s="9" t="s">
        <v>1585</v>
      </c>
    </row>
    <row r="4" spans="1:15" x14ac:dyDescent="0.25">
      <c r="A4" s="9" t="s">
        <v>402</v>
      </c>
      <c r="B4" s="10">
        <v>44561</v>
      </c>
      <c r="C4" s="11">
        <v>1</v>
      </c>
      <c r="D4" s="9" t="s">
        <v>403</v>
      </c>
      <c r="E4" s="11">
        <v>26190</v>
      </c>
      <c r="F4" s="9" t="s">
        <v>1660</v>
      </c>
      <c r="G4" s="9" t="s">
        <v>1581</v>
      </c>
      <c r="H4" s="9" t="s">
        <v>1582</v>
      </c>
      <c r="I4" s="9" t="s">
        <v>1664</v>
      </c>
      <c r="J4" s="10">
        <v>43831</v>
      </c>
      <c r="K4" s="10">
        <v>44196</v>
      </c>
      <c r="L4" s="9" t="s">
        <v>1661</v>
      </c>
      <c r="M4" s="9" t="s">
        <v>1662</v>
      </c>
      <c r="N4" s="12">
        <v>221843000</v>
      </c>
      <c r="O4" s="9" t="s">
        <v>1585</v>
      </c>
    </row>
    <row r="5" spans="1:15" x14ac:dyDescent="0.25">
      <c r="A5" s="9" t="s">
        <v>404</v>
      </c>
      <c r="B5" s="10">
        <v>44561</v>
      </c>
      <c r="C5" s="11">
        <v>1</v>
      </c>
      <c r="D5" s="9" t="s">
        <v>405</v>
      </c>
      <c r="E5" s="11">
        <v>14613</v>
      </c>
      <c r="F5" s="9" t="s">
        <v>1660</v>
      </c>
      <c r="G5" s="9" t="s">
        <v>1581</v>
      </c>
      <c r="H5" s="9" t="s">
        <v>1582</v>
      </c>
      <c r="I5" s="9" t="s">
        <v>1664</v>
      </c>
      <c r="J5" s="10">
        <v>43831</v>
      </c>
      <c r="K5" s="10">
        <v>44196</v>
      </c>
      <c r="L5" s="9" t="s">
        <v>1661</v>
      </c>
      <c r="M5" s="9" t="s">
        <v>1662</v>
      </c>
      <c r="N5" s="12">
        <v>-6680000</v>
      </c>
      <c r="O5" s="9" t="s">
        <v>1585</v>
      </c>
    </row>
    <row r="6" spans="1:15" x14ac:dyDescent="0.25">
      <c r="A6" s="9" t="s">
        <v>406</v>
      </c>
      <c r="B6" s="10">
        <v>44561</v>
      </c>
      <c r="C6" s="11">
        <v>2</v>
      </c>
      <c r="D6" s="9" t="s">
        <v>407</v>
      </c>
      <c r="E6" s="11">
        <v>26174</v>
      </c>
      <c r="F6" s="9" t="s">
        <v>1660</v>
      </c>
      <c r="G6" s="9" t="s">
        <v>1581</v>
      </c>
      <c r="H6" s="9" t="s">
        <v>1582</v>
      </c>
      <c r="I6" s="9" t="s">
        <v>1664</v>
      </c>
      <c r="J6" s="10">
        <v>43831</v>
      </c>
      <c r="K6" s="10">
        <v>44196</v>
      </c>
      <c r="L6" s="9" t="s">
        <v>1661</v>
      </c>
      <c r="M6" s="9" t="s">
        <v>1662</v>
      </c>
      <c r="N6" s="12">
        <v>847980000</v>
      </c>
      <c r="O6" s="9" t="s">
        <v>1585</v>
      </c>
    </row>
    <row r="7" spans="1:15" x14ac:dyDescent="0.25">
      <c r="A7" s="9" t="s">
        <v>408</v>
      </c>
      <c r="B7" s="10">
        <v>44561</v>
      </c>
      <c r="C7" s="11">
        <v>1</v>
      </c>
      <c r="D7" s="9" t="s">
        <v>409</v>
      </c>
      <c r="E7" s="11">
        <v>26069</v>
      </c>
      <c r="F7" s="9" t="s">
        <v>1660</v>
      </c>
      <c r="G7" s="9" t="s">
        <v>1581</v>
      </c>
      <c r="H7" s="9" t="s">
        <v>1582</v>
      </c>
      <c r="I7" s="9" t="s">
        <v>1664</v>
      </c>
      <c r="J7" s="10">
        <v>43831</v>
      </c>
      <c r="K7" s="10">
        <v>44196</v>
      </c>
      <c r="L7" s="9" t="s">
        <v>1661</v>
      </c>
      <c r="M7" s="9" t="s">
        <v>1662</v>
      </c>
      <c r="N7" s="12">
        <v>17533000</v>
      </c>
      <c r="O7" s="9" t="s">
        <v>1585</v>
      </c>
    </row>
    <row r="8" spans="1:15" x14ac:dyDescent="0.25">
      <c r="A8" s="9" t="s">
        <v>410</v>
      </c>
      <c r="B8" s="10">
        <v>44561</v>
      </c>
      <c r="C8" s="11">
        <v>1</v>
      </c>
      <c r="D8" s="9" t="s">
        <v>141</v>
      </c>
      <c r="E8" s="11">
        <v>14818</v>
      </c>
      <c r="F8" s="9" t="s">
        <v>1660</v>
      </c>
      <c r="G8" s="9" t="s">
        <v>1581</v>
      </c>
      <c r="H8" s="9" t="s">
        <v>1588</v>
      </c>
      <c r="I8" s="9" t="s">
        <v>1664</v>
      </c>
      <c r="J8" s="10">
        <v>43831</v>
      </c>
      <c r="K8" s="10">
        <v>44196</v>
      </c>
      <c r="L8" s="9" t="s">
        <v>1661</v>
      </c>
      <c r="M8" s="9" t="s">
        <v>1662</v>
      </c>
      <c r="N8" s="12">
        <v>-177330000</v>
      </c>
      <c r="O8" s="9" t="s">
        <v>1585</v>
      </c>
    </row>
    <row r="9" spans="1:15" x14ac:dyDescent="0.25">
      <c r="A9" s="9" t="s">
        <v>411</v>
      </c>
      <c r="B9" s="10">
        <v>44561</v>
      </c>
      <c r="C9" s="11">
        <v>1</v>
      </c>
      <c r="D9" s="9" t="s">
        <v>362</v>
      </c>
      <c r="E9" s="11">
        <v>11258</v>
      </c>
      <c r="F9" s="9" t="s">
        <v>1660</v>
      </c>
      <c r="G9" s="9" t="s">
        <v>1581</v>
      </c>
      <c r="H9" s="9" t="s">
        <v>1582</v>
      </c>
      <c r="I9" s="9" t="s">
        <v>1664</v>
      </c>
      <c r="J9" s="10">
        <v>43831</v>
      </c>
      <c r="K9" s="10">
        <v>44196</v>
      </c>
      <c r="L9" s="9" t="s">
        <v>1661</v>
      </c>
      <c r="M9" s="9" t="s">
        <v>1662</v>
      </c>
      <c r="N9" s="12">
        <v>-106226000</v>
      </c>
      <c r="O9" s="9" t="s">
        <v>1585</v>
      </c>
    </row>
    <row r="10" spans="1:15" x14ac:dyDescent="0.25">
      <c r="A10" s="9" t="s">
        <v>412</v>
      </c>
      <c r="B10" s="10">
        <v>44561</v>
      </c>
      <c r="C10" s="11">
        <v>1</v>
      </c>
      <c r="D10" s="9" t="s">
        <v>413</v>
      </c>
      <c r="E10" s="11">
        <v>15423</v>
      </c>
      <c r="F10" s="9" t="s">
        <v>1660</v>
      </c>
      <c r="G10" s="9" t="s">
        <v>1581</v>
      </c>
      <c r="H10" s="9" t="s">
        <v>1582</v>
      </c>
      <c r="I10" s="9" t="s">
        <v>1664</v>
      </c>
      <c r="J10" s="10">
        <v>43831</v>
      </c>
      <c r="K10" s="10">
        <v>44196</v>
      </c>
      <c r="L10" s="9" t="s">
        <v>1661</v>
      </c>
      <c r="M10" s="9" t="s">
        <v>1662</v>
      </c>
      <c r="N10" s="12">
        <v>12330000</v>
      </c>
      <c r="O10" s="9" t="s">
        <v>1585</v>
      </c>
    </row>
    <row r="11" spans="1:15" x14ac:dyDescent="0.25">
      <c r="A11" s="9" t="s">
        <v>414</v>
      </c>
      <c r="B11" s="10">
        <v>44561</v>
      </c>
      <c r="C11" s="11">
        <v>1</v>
      </c>
      <c r="D11" s="9" t="s">
        <v>415</v>
      </c>
      <c r="E11" s="11">
        <v>16772</v>
      </c>
      <c r="F11" s="9" t="s">
        <v>1660</v>
      </c>
      <c r="G11" s="9" t="s">
        <v>1581</v>
      </c>
      <c r="H11" s="9" t="s">
        <v>1582</v>
      </c>
      <c r="I11" s="9" t="s">
        <v>1664</v>
      </c>
      <c r="J11" s="10">
        <v>43831</v>
      </c>
      <c r="K11" s="10">
        <v>44196</v>
      </c>
      <c r="L11" s="9" t="s">
        <v>1661</v>
      </c>
      <c r="M11" s="9" t="s">
        <v>1662</v>
      </c>
      <c r="N11" s="12">
        <v>1694365000</v>
      </c>
      <c r="O11" s="9" t="s">
        <v>1585</v>
      </c>
    </row>
    <row r="12" spans="1:15" x14ac:dyDescent="0.25">
      <c r="A12" s="9" t="s">
        <v>416</v>
      </c>
      <c r="B12" s="10">
        <v>44561</v>
      </c>
      <c r="C12" s="11">
        <v>1</v>
      </c>
      <c r="D12" s="9" t="s">
        <v>417</v>
      </c>
      <c r="E12" s="11">
        <v>24880</v>
      </c>
      <c r="F12" s="9" t="s">
        <v>1660</v>
      </c>
      <c r="G12" s="9" t="s">
        <v>1581</v>
      </c>
      <c r="H12" s="9" t="s">
        <v>1582</v>
      </c>
      <c r="I12" s="9" t="s">
        <v>1664</v>
      </c>
      <c r="J12" s="10">
        <v>43831</v>
      </c>
      <c r="K12" s="10">
        <v>44196</v>
      </c>
      <c r="L12" s="9" t="s">
        <v>1661</v>
      </c>
      <c r="M12" s="9" t="s">
        <v>1662</v>
      </c>
      <c r="N12" s="12">
        <v>36034000</v>
      </c>
      <c r="O12" s="9" t="s">
        <v>1585</v>
      </c>
    </row>
    <row r="13" spans="1:15" x14ac:dyDescent="0.25">
      <c r="A13" s="9" t="s">
        <v>418</v>
      </c>
      <c r="B13" s="10">
        <v>44561</v>
      </c>
      <c r="C13" s="11">
        <v>3</v>
      </c>
      <c r="D13" s="9" t="s">
        <v>419</v>
      </c>
      <c r="E13" s="11">
        <v>24406</v>
      </c>
      <c r="F13" s="9" t="s">
        <v>1660</v>
      </c>
      <c r="G13" s="9" t="s">
        <v>1581</v>
      </c>
      <c r="H13" s="9" t="s">
        <v>1582</v>
      </c>
      <c r="I13" s="9" t="s">
        <v>1664</v>
      </c>
      <c r="J13" s="10">
        <v>43831</v>
      </c>
      <c r="K13" s="10">
        <v>44196</v>
      </c>
      <c r="L13" s="9" t="s">
        <v>1663</v>
      </c>
      <c r="M13" s="9" t="s">
        <v>1662</v>
      </c>
      <c r="N13" s="12">
        <v>-7197000</v>
      </c>
      <c r="O13" s="9" t="s">
        <v>1585</v>
      </c>
    </row>
    <row r="14" spans="1:15" x14ac:dyDescent="0.25">
      <c r="A14" s="9" t="s">
        <v>420</v>
      </c>
      <c r="B14" s="10">
        <v>44561</v>
      </c>
      <c r="C14" s="11">
        <v>1</v>
      </c>
      <c r="D14" s="9" t="s">
        <v>345</v>
      </c>
      <c r="E14" s="11">
        <v>14966</v>
      </c>
      <c r="F14" s="9" t="s">
        <v>1660</v>
      </c>
      <c r="G14" s="9" t="s">
        <v>1581</v>
      </c>
      <c r="H14" s="9" t="s">
        <v>1582</v>
      </c>
      <c r="I14" s="9" t="s">
        <v>1664</v>
      </c>
      <c r="J14" s="10">
        <v>43831</v>
      </c>
      <c r="K14" s="10">
        <v>44196</v>
      </c>
      <c r="L14" s="9" t="s">
        <v>1661</v>
      </c>
      <c r="M14" s="9" t="s">
        <v>1662</v>
      </c>
      <c r="N14" s="12">
        <v>-4779000</v>
      </c>
      <c r="O14" s="9" t="s">
        <v>1585</v>
      </c>
    </row>
    <row r="15" spans="1:15" x14ac:dyDescent="0.25">
      <c r="A15" s="9" t="s">
        <v>421</v>
      </c>
      <c r="B15" s="10">
        <v>44561</v>
      </c>
      <c r="C15" s="11">
        <v>1</v>
      </c>
      <c r="D15" s="9" t="s">
        <v>422</v>
      </c>
      <c r="E15" s="11">
        <v>22594</v>
      </c>
      <c r="F15" s="9" t="s">
        <v>1660</v>
      </c>
      <c r="G15" s="9" t="s">
        <v>1581</v>
      </c>
      <c r="H15" s="9" t="s">
        <v>1582</v>
      </c>
      <c r="I15" s="9" t="s">
        <v>1664</v>
      </c>
      <c r="J15" s="10">
        <v>43831</v>
      </c>
      <c r="K15" s="10">
        <v>44196</v>
      </c>
      <c r="L15" s="9" t="s">
        <v>1661</v>
      </c>
      <c r="M15" s="9" t="s">
        <v>1662</v>
      </c>
      <c r="N15" s="12">
        <v>59504000</v>
      </c>
      <c r="O15" s="9" t="s">
        <v>1585</v>
      </c>
    </row>
    <row r="16" spans="1:15" x14ac:dyDescent="0.25">
      <c r="A16" s="9" t="s">
        <v>423</v>
      </c>
      <c r="B16" s="10">
        <v>44561</v>
      </c>
      <c r="C16" s="11">
        <v>1</v>
      </c>
      <c r="D16" s="9" t="s">
        <v>232</v>
      </c>
      <c r="E16" s="11">
        <v>18589</v>
      </c>
      <c r="F16" s="9" t="s">
        <v>1660</v>
      </c>
      <c r="G16" s="9" t="s">
        <v>1581</v>
      </c>
      <c r="H16" s="9" t="s">
        <v>1582</v>
      </c>
      <c r="I16" s="9" t="s">
        <v>1664</v>
      </c>
      <c r="J16" s="10">
        <v>43831</v>
      </c>
      <c r="K16" s="10">
        <v>44196</v>
      </c>
      <c r="L16" s="9" t="s">
        <v>1661</v>
      </c>
      <c r="M16" s="9" t="s">
        <v>1662</v>
      </c>
      <c r="N16" s="12">
        <v>34442000</v>
      </c>
      <c r="O16" s="9" t="s">
        <v>1585</v>
      </c>
    </row>
    <row r="17" spans="1:15" x14ac:dyDescent="0.25">
      <c r="A17" s="9" t="s">
        <v>424</v>
      </c>
      <c r="B17" s="10">
        <v>44561</v>
      </c>
      <c r="C17" s="11">
        <v>1</v>
      </c>
      <c r="D17" s="9" t="s">
        <v>425</v>
      </c>
      <c r="E17" s="11">
        <v>15091</v>
      </c>
      <c r="F17" s="9" t="s">
        <v>1660</v>
      </c>
      <c r="G17" s="9" t="s">
        <v>1581</v>
      </c>
      <c r="H17" s="9" t="s">
        <v>1582</v>
      </c>
      <c r="I17" s="9" t="s">
        <v>1664</v>
      </c>
      <c r="J17" s="10">
        <v>43831</v>
      </c>
      <c r="K17" s="10">
        <v>44196</v>
      </c>
      <c r="L17" s="9" t="s">
        <v>1661</v>
      </c>
      <c r="M17" s="9" t="s">
        <v>1662</v>
      </c>
      <c r="N17" s="12">
        <v>369396000</v>
      </c>
      <c r="O17" s="9" t="s">
        <v>1585</v>
      </c>
    </row>
    <row r="18" spans="1:15" x14ac:dyDescent="0.25">
      <c r="A18" s="9" t="s">
        <v>426</v>
      </c>
      <c r="B18" s="10">
        <v>44561</v>
      </c>
      <c r="C18" s="11">
        <v>1</v>
      </c>
      <c r="D18" s="9" t="s">
        <v>64</v>
      </c>
      <c r="E18" s="11">
        <v>20990</v>
      </c>
      <c r="F18" s="9" t="s">
        <v>1660</v>
      </c>
      <c r="G18" s="9" t="s">
        <v>1581</v>
      </c>
      <c r="H18" s="9" t="s">
        <v>1582</v>
      </c>
      <c r="I18" s="9" t="s">
        <v>1664</v>
      </c>
      <c r="J18" s="10">
        <v>43831</v>
      </c>
      <c r="K18" s="10">
        <v>44196</v>
      </c>
      <c r="L18" s="9" t="s">
        <v>1661</v>
      </c>
      <c r="M18" s="9" t="s">
        <v>1662</v>
      </c>
      <c r="N18" s="12">
        <v>-210758000</v>
      </c>
      <c r="O18" s="9" t="s">
        <v>1585</v>
      </c>
    </row>
    <row r="19" spans="1:15" x14ac:dyDescent="0.25">
      <c r="A19" s="9" t="s">
        <v>427</v>
      </c>
      <c r="B19" s="10">
        <v>44561</v>
      </c>
      <c r="C19" s="11">
        <v>4</v>
      </c>
      <c r="D19" s="9" t="s">
        <v>195</v>
      </c>
      <c r="E19" s="11">
        <v>15253</v>
      </c>
      <c r="F19" s="9" t="s">
        <v>1660</v>
      </c>
      <c r="G19" s="9" t="s">
        <v>1581</v>
      </c>
      <c r="H19" s="9" t="s">
        <v>1582</v>
      </c>
      <c r="I19" s="9" t="s">
        <v>1664</v>
      </c>
      <c r="J19" s="10">
        <v>43831</v>
      </c>
      <c r="K19" s="10">
        <v>44196</v>
      </c>
      <c r="L19" s="9" t="s">
        <v>1661</v>
      </c>
      <c r="M19" s="9" t="s">
        <v>1662</v>
      </c>
      <c r="N19" s="12">
        <v>1468945000</v>
      </c>
      <c r="O19" s="9" t="s">
        <v>1585</v>
      </c>
    </row>
    <row r="20" spans="1:15" x14ac:dyDescent="0.25">
      <c r="A20" s="9" t="s">
        <v>428</v>
      </c>
      <c r="B20" s="10">
        <v>44561</v>
      </c>
      <c r="C20" s="11">
        <v>1</v>
      </c>
      <c r="D20" s="9" t="s">
        <v>429</v>
      </c>
      <c r="E20" s="11">
        <v>15199</v>
      </c>
      <c r="F20" s="9" t="s">
        <v>1660</v>
      </c>
      <c r="G20" s="9" t="s">
        <v>1581</v>
      </c>
      <c r="H20" s="9" t="s">
        <v>1582</v>
      </c>
      <c r="I20" s="9" t="s">
        <v>1664</v>
      </c>
      <c r="J20" s="10">
        <v>43831</v>
      </c>
      <c r="K20" s="10">
        <v>44196</v>
      </c>
      <c r="L20" s="9" t="s">
        <v>1661</v>
      </c>
      <c r="M20" s="9" t="s">
        <v>1662</v>
      </c>
      <c r="N20" s="12">
        <v>-790084000</v>
      </c>
      <c r="O20" s="9" t="s">
        <v>1585</v>
      </c>
    </row>
    <row r="21" spans="1:15" x14ac:dyDescent="0.25">
      <c r="A21" s="9" t="s">
        <v>430</v>
      </c>
      <c r="B21" s="10">
        <v>44561</v>
      </c>
      <c r="C21" s="11">
        <v>1</v>
      </c>
      <c r="D21" s="9" t="s">
        <v>207</v>
      </c>
      <c r="E21" s="11">
        <v>15369</v>
      </c>
      <c r="F21" s="9" t="s">
        <v>1660</v>
      </c>
      <c r="G21" s="9" t="s">
        <v>1581</v>
      </c>
      <c r="H21" s="9" t="s">
        <v>1582</v>
      </c>
      <c r="I21" s="9" t="s">
        <v>1664</v>
      </c>
      <c r="J21" s="10">
        <v>43831</v>
      </c>
      <c r="K21" s="10">
        <v>44196</v>
      </c>
      <c r="L21" s="9" t="s">
        <v>1661</v>
      </c>
      <c r="M21" s="9" t="s">
        <v>1662</v>
      </c>
      <c r="N21" s="12">
        <v>-204663000</v>
      </c>
      <c r="O21" s="9" t="s">
        <v>1585</v>
      </c>
    </row>
    <row r="22" spans="1:15" x14ac:dyDescent="0.25">
      <c r="A22" s="9" t="s">
        <v>431</v>
      </c>
      <c r="B22" s="10">
        <v>44561</v>
      </c>
      <c r="C22" s="11">
        <v>1</v>
      </c>
      <c r="D22" s="9" t="s">
        <v>147</v>
      </c>
      <c r="E22" s="11">
        <v>19208</v>
      </c>
      <c r="F22" s="9" t="s">
        <v>1660</v>
      </c>
      <c r="G22" s="9" t="s">
        <v>1581</v>
      </c>
      <c r="H22" s="9" t="s">
        <v>1582</v>
      </c>
      <c r="I22" s="9" t="s">
        <v>1664</v>
      </c>
      <c r="J22" s="10">
        <v>43831</v>
      </c>
      <c r="K22" s="10">
        <v>44196</v>
      </c>
      <c r="L22" s="9" t="s">
        <v>1661</v>
      </c>
      <c r="M22" s="9" t="s">
        <v>1662</v>
      </c>
      <c r="N22" s="12">
        <v>24739000</v>
      </c>
      <c r="O22" s="9" t="s">
        <v>1585</v>
      </c>
    </row>
    <row r="23" spans="1:15" x14ac:dyDescent="0.25">
      <c r="A23" s="9" t="s">
        <v>432</v>
      </c>
      <c r="B23" s="10">
        <v>44561</v>
      </c>
      <c r="C23" s="11">
        <v>1</v>
      </c>
      <c r="D23" s="9" t="s">
        <v>433</v>
      </c>
      <c r="E23" s="11">
        <v>24937</v>
      </c>
      <c r="F23" s="9" t="s">
        <v>1660</v>
      </c>
      <c r="G23" s="9" t="s">
        <v>1581</v>
      </c>
      <c r="H23" s="9" t="s">
        <v>1582</v>
      </c>
      <c r="I23" s="9" t="s">
        <v>1664</v>
      </c>
      <c r="J23" s="10">
        <v>43831</v>
      </c>
      <c r="K23" s="10">
        <v>44196</v>
      </c>
      <c r="L23" s="9" t="s">
        <v>1661</v>
      </c>
      <c r="M23" s="9" t="s">
        <v>1662</v>
      </c>
      <c r="N23" s="12">
        <v>32807000</v>
      </c>
      <c r="O23" s="9" t="s">
        <v>1585</v>
      </c>
    </row>
    <row r="24" spans="1:15" x14ac:dyDescent="0.25">
      <c r="A24" s="9" t="s">
        <v>434</v>
      </c>
      <c r="B24" s="10">
        <v>44561</v>
      </c>
      <c r="C24" s="11">
        <v>1</v>
      </c>
      <c r="D24" s="9" t="s">
        <v>435</v>
      </c>
      <c r="E24" s="11">
        <v>15717</v>
      </c>
      <c r="F24" s="9" t="s">
        <v>1660</v>
      </c>
      <c r="G24" s="9" t="s">
        <v>1581</v>
      </c>
      <c r="H24" s="9" t="s">
        <v>1582</v>
      </c>
      <c r="I24" s="9" t="s">
        <v>1664</v>
      </c>
      <c r="J24" s="10">
        <v>43831</v>
      </c>
      <c r="K24" s="10">
        <v>44196</v>
      </c>
      <c r="L24" s="9" t="s">
        <v>1661</v>
      </c>
      <c r="M24" s="9" t="s">
        <v>1662</v>
      </c>
      <c r="N24" s="12">
        <v>-158000</v>
      </c>
      <c r="O24" s="9" t="s">
        <v>1585</v>
      </c>
    </row>
    <row r="25" spans="1:15" x14ac:dyDescent="0.25">
      <c r="A25" s="9" t="s">
        <v>436</v>
      </c>
      <c r="B25" s="10">
        <v>44561</v>
      </c>
      <c r="C25" s="11">
        <v>2</v>
      </c>
      <c r="D25" s="9" t="s">
        <v>437</v>
      </c>
      <c r="E25" s="11">
        <v>21733</v>
      </c>
      <c r="F25" s="9" t="s">
        <v>1660</v>
      </c>
      <c r="G25" s="9" t="s">
        <v>1581</v>
      </c>
      <c r="H25" s="9" t="s">
        <v>1582</v>
      </c>
      <c r="I25" s="9" t="s">
        <v>1664</v>
      </c>
      <c r="J25" s="10">
        <v>43831</v>
      </c>
      <c r="K25" s="10">
        <v>44196</v>
      </c>
      <c r="L25" s="9" t="s">
        <v>1661</v>
      </c>
      <c r="M25" s="9" t="s">
        <v>1662</v>
      </c>
      <c r="N25" s="12">
        <v>490249000</v>
      </c>
      <c r="O25" s="9" t="s">
        <v>1585</v>
      </c>
    </row>
    <row r="26" spans="1:15" x14ac:dyDescent="0.25">
      <c r="A26" s="9" t="s">
        <v>438</v>
      </c>
      <c r="B26" s="10">
        <v>44561</v>
      </c>
      <c r="C26" s="11">
        <v>1</v>
      </c>
      <c r="D26" s="9" t="s">
        <v>292</v>
      </c>
      <c r="E26" s="11">
        <v>15539</v>
      </c>
      <c r="F26" s="9" t="s">
        <v>1660</v>
      </c>
      <c r="G26" s="9" t="s">
        <v>1581</v>
      </c>
      <c r="H26" s="9" t="s">
        <v>1582</v>
      </c>
      <c r="I26" s="9" t="s">
        <v>1664</v>
      </c>
      <c r="J26" s="10">
        <v>43831</v>
      </c>
      <c r="K26" s="10">
        <v>44196</v>
      </c>
      <c r="L26" s="9" t="s">
        <v>1661</v>
      </c>
      <c r="M26" s="9" t="s">
        <v>1662</v>
      </c>
      <c r="N26" s="12">
        <v>2796000000</v>
      </c>
      <c r="O26" s="9" t="s">
        <v>1585</v>
      </c>
    </row>
    <row r="27" spans="1:15" x14ac:dyDescent="0.25">
      <c r="A27" s="9" t="s">
        <v>439</v>
      </c>
      <c r="B27" s="10">
        <v>44561</v>
      </c>
      <c r="C27" s="11">
        <v>5</v>
      </c>
      <c r="D27" s="9" t="s">
        <v>440</v>
      </c>
      <c r="E27" s="11">
        <v>15784</v>
      </c>
      <c r="F27" s="9" t="s">
        <v>1660</v>
      </c>
      <c r="G27" s="9" t="s">
        <v>1581</v>
      </c>
      <c r="H27" s="9" t="s">
        <v>1582</v>
      </c>
      <c r="I27" s="9" t="s">
        <v>1664</v>
      </c>
      <c r="J27" s="10">
        <v>43831</v>
      </c>
      <c r="K27" s="10">
        <v>44196</v>
      </c>
      <c r="L27" s="9" t="s">
        <v>1661</v>
      </c>
      <c r="M27" s="9" t="s">
        <v>1662</v>
      </c>
      <c r="N27" s="12">
        <v>45260000</v>
      </c>
      <c r="O27" s="9" t="s">
        <v>1585</v>
      </c>
    </row>
    <row r="28" spans="1:15" x14ac:dyDescent="0.25">
      <c r="A28" s="9" t="s">
        <v>441</v>
      </c>
      <c r="B28" s="10">
        <v>44561</v>
      </c>
      <c r="C28" s="11">
        <v>1</v>
      </c>
      <c r="D28" s="9" t="s">
        <v>442</v>
      </c>
      <c r="E28" s="11">
        <v>24660</v>
      </c>
      <c r="F28" s="9" t="s">
        <v>1660</v>
      </c>
      <c r="G28" s="9" t="s">
        <v>1581</v>
      </c>
      <c r="H28" s="9" t="s">
        <v>1582</v>
      </c>
      <c r="I28" s="9" t="s">
        <v>1664</v>
      </c>
      <c r="J28" s="10">
        <v>43831</v>
      </c>
      <c r="K28" s="10">
        <v>44196</v>
      </c>
      <c r="L28" s="9" t="s">
        <v>1661</v>
      </c>
      <c r="M28" s="9" t="s">
        <v>1662</v>
      </c>
      <c r="N28" s="12">
        <v>8899000</v>
      </c>
      <c r="O28" s="9" t="s">
        <v>1585</v>
      </c>
    </row>
    <row r="29" spans="1:15" x14ac:dyDescent="0.25">
      <c r="A29" s="9" t="s">
        <v>443</v>
      </c>
      <c r="B29" s="10">
        <v>44561</v>
      </c>
      <c r="C29" s="11">
        <v>1</v>
      </c>
      <c r="D29" s="9" t="s">
        <v>444</v>
      </c>
      <c r="E29" s="11">
        <v>15709</v>
      </c>
      <c r="F29" s="9" t="s">
        <v>1660</v>
      </c>
      <c r="G29" s="9" t="s">
        <v>1581</v>
      </c>
      <c r="H29" s="9" t="s">
        <v>1582</v>
      </c>
      <c r="I29" s="9" t="s">
        <v>1664</v>
      </c>
      <c r="J29" s="10">
        <v>43831</v>
      </c>
      <c r="K29" s="10">
        <v>44196</v>
      </c>
      <c r="L29" s="9" t="s">
        <v>1661</v>
      </c>
      <c r="M29" s="9" t="s">
        <v>1662</v>
      </c>
      <c r="N29" s="12">
        <v>-144205000</v>
      </c>
      <c r="O29" s="9" t="s">
        <v>1585</v>
      </c>
    </row>
    <row r="30" spans="1:15" x14ac:dyDescent="0.25">
      <c r="A30" s="9" t="s">
        <v>445</v>
      </c>
      <c r="B30" s="10">
        <v>44561</v>
      </c>
      <c r="C30" s="11">
        <v>1</v>
      </c>
      <c r="D30" s="9" t="s">
        <v>394</v>
      </c>
      <c r="E30" s="11">
        <v>15741</v>
      </c>
      <c r="F30" s="9" t="s">
        <v>1660</v>
      </c>
      <c r="G30" s="9" t="s">
        <v>1581</v>
      </c>
      <c r="H30" s="9" t="s">
        <v>1582</v>
      </c>
      <c r="I30" s="9" t="s">
        <v>1664</v>
      </c>
      <c r="J30" s="10">
        <v>43831</v>
      </c>
      <c r="K30" s="10">
        <v>44196</v>
      </c>
      <c r="L30" s="9" t="s">
        <v>1661</v>
      </c>
      <c r="M30" s="9" t="s">
        <v>1662</v>
      </c>
      <c r="N30" s="12">
        <v>-187742000</v>
      </c>
      <c r="O30" s="9" t="s">
        <v>1585</v>
      </c>
    </row>
    <row r="31" spans="1:15" x14ac:dyDescent="0.25">
      <c r="A31" s="9" t="s">
        <v>446</v>
      </c>
      <c r="B31" s="10">
        <v>44561</v>
      </c>
      <c r="C31" s="11">
        <v>1</v>
      </c>
      <c r="D31" s="9" t="s">
        <v>284</v>
      </c>
      <c r="E31" s="11">
        <v>17949</v>
      </c>
      <c r="F31" s="9" t="s">
        <v>1660</v>
      </c>
      <c r="G31" s="9" t="s">
        <v>1581</v>
      </c>
      <c r="H31" s="9" t="s">
        <v>1582</v>
      </c>
      <c r="I31" s="9" t="s">
        <v>1664</v>
      </c>
      <c r="J31" s="10">
        <v>43831</v>
      </c>
      <c r="K31" s="10">
        <v>44196</v>
      </c>
      <c r="L31" s="9" t="s">
        <v>1661</v>
      </c>
      <c r="M31" s="9" t="s">
        <v>1662</v>
      </c>
      <c r="N31" s="12">
        <v>430282000</v>
      </c>
      <c r="O31" s="9" t="s">
        <v>1585</v>
      </c>
    </row>
    <row r="32" spans="1:15" x14ac:dyDescent="0.25">
      <c r="A32" s="9" t="s">
        <v>447</v>
      </c>
      <c r="B32" s="10">
        <v>44561</v>
      </c>
      <c r="C32" s="11">
        <v>1</v>
      </c>
      <c r="D32" s="9" t="s">
        <v>448</v>
      </c>
      <c r="E32" s="11">
        <v>25666</v>
      </c>
      <c r="F32" s="9" t="s">
        <v>1660</v>
      </c>
      <c r="G32" s="9" t="s">
        <v>1581</v>
      </c>
      <c r="H32" s="9" t="s">
        <v>1582</v>
      </c>
      <c r="I32" s="9" t="s">
        <v>1664</v>
      </c>
      <c r="J32" s="10">
        <v>43831</v>
      </c>
      <c r="K32" s="10">
        <v>44196</v>
      </c>
      <c r="L32" s="9" t="s">
        <v>1661</v>
      </c>
      <c r="M32" s="9" t="s">
        <v>1662</v>
      </c>
      <c r="N32" s="12">
        <v>14029000</v>
      </c>
      <c r="O32" s="9" t="s">
        <v>1585</v>
      </c>
    </row>
    <row r="33" spans="1:15" x14ac:dyDescent="0.25">
      <c r="A33" s="9" t="s">
        <v>449</v>
      </c>
      <c r="B33" s="10">
        <v>44561</v>
      </c>
      <c r="C33" s="11">
        <v>1</v>
      </c>
      <c r="D33" s="9" t="s">
        <v>450</v>
      </c>
      <c r="E33" s="11">
        <v>25577</v>
      </c>
      <c r="F33" s="9" t="s">
        <v>1660</v>
      </c>
      <c r="G33" s="9" t="s">
        <v>1581</v>
      </c>
      <c r="H33" s="9" t="s">
        <v>1588</v>
      </c>
      <c r="I33" s="9" t="s">
        <v>1664</v>
      </c>
      <c r="J33" s="10">
        <v>43831</v>
      </c>
      <c r="K33" s="10">
        <v>44196</v>
      </c>
      <c r="L33" s="9" t="s">
        <v>1661</v>
      </c>
      <c r="M33" s="9" t="s">
        <v>1662</v>
      </c>
      <c r="N33" s="12">
        <v>134604000</v>
      </c>
      <c r="O33" s="9" t="s">
        <v>1585</v>
      </c>
    </row>
    <row r="34" spans="1:15" x14ac:dyDescent="0.25">
      <c r="A34" s="9" t="s">
        <v>451</v>
      </c>
      <c r="B34" s="10">
        <v>44561</v>
      </c>
      <c r="C34" s="11">
        <v>1</v>
      </c>
      <c r="D34" s="9" t="s">
        <v>214</v>
      </c>
      <c r="E34" s="11">
        <v>16101</v>
      </c>
      <c r="F34" s="9" t="s">
        <v>1660</v>
      </c>
      <c r="G34" s="9" t="s">
        <v>1581</v>
      </c>
      <c r="H34" s="9" t="s">
        <v>1582</v>
      </c>
      <c r="I34" s="9" t="s">
        <v>1664</v>
      </c>
      <c r="J34" s="10">
        <v>43831</v>
      </c>
      <c r="K34" s="10">
        <v>44196</v>
      </c>
      <c r="L34" s="9" t="s">
        <v>1661</v>
      </c>
      <c r="M34" s="9" t="s">
        <v>1662</v>
      </c>
      <c r="N34" s="12">
        <v>-76521000</v>
      </c>
      <c r="O34" s="9" t="s">
        <v>1585</v>
      </c>
    </row>
    <row r="35" spans="1:15" x14ac:dyDescent="0.25">
      <c r="A35" s="9" t="s">
        <v>452</v>
      </c>
      <c r="B35" s="10">
        <v>44561</v>
      </c>
      <c r="C35" s="11">
        <v>1</v>
      </c>
      <c r="D35" s="9" t="s">
        <v>453</v>
      </c>
      <c r="E35" s="11">
        <v>25160</v>
      </c>
      <c r="F35" s="9" t="s">
        <v>1660</v>
      </c>
      <c r="G35" s="9" t="s">
        <v>1581</v>
      </c>
      <c r="H35" s="9" t="s">
        <v>1582</v>
      </c>
      <c r="I35" s="9" t="s">
        <v>1664</v>
      </c>
      <c r="J35" s="10">
        <v>43831</v>
      </c>
      <c r="K35" s="10">
        <v>44196</v>
      </c>
      <c r="L35" s="9" t="s">
        <v>1661</v>
      </c>
      <c r="M35" s="9" t="s">
        <v>1662</v>
      </c>
      <c r="N35" s="12">
        <v>7028000</v>
      </c>
      <c r="O35" s="9" t="s">
        <v>1585</v>
      </c>
    </row>
    <row r="36" spans="1:15" x14ac:dyDescent="0.25">
      <c r="A36" s="9" t="s">
        <v>454</v>
      </c>
      <c r="B36" s="10">
        <v>44561</v>
      </c>
      <c r="C36" s="11">
        <v>3</v>
      </c>
      <c r="D36" s="9" t="s">
        <v>336</v>
      </c>
      <c r="E36" s="11">
        <v>19186</v>
      </c>
      <c r="F36" s="9" t="s">
        <v>1660</v>
      </c>
      <c r="G36" s="9" t="s">
        <v>1581</v>
      </c>
      <c r="H36" s="9" t="s">
        <v>1582</v>
      </c>
      <c r="I36" s="9" t="s">
        <v>1664</v>
      </c>
      <c r="J36" s="10">
        <v>43831</v>
      </c>
      <c r="K36" s="10">
        <v>44196</v>
      </c>
      <c r="L36" s="9" t="s">
        <v>1661</v>
      </c>
      <c r="M36" s="9" t="s">
        <v>1662</v>
      </c>
      <c r="N36" s="12">
        <v>336346000</v>
      </c>
      <c r="O36" s="9" t="s">
        <v>1585</v>
      </c>
    </row>
    <row r="37" spans="1:15" x14ac:dyDescent="0.25">
      <c r="A37" s="9" t="s">
        <v>455</v>
      </c>
      <c r="B37" s="10">
        <v>44561</v>
      </c>
      <c r="C37" s="11">
        <v>1</v>
      </c>
      <c r="D37" s="9" t="s">
        <v>90</v>
      </c>
      <c r="E37" s="11">
        <v>16292</v>
      </c>
      <c r="F37" s="9" t="s">
        <v>1660</v>
      </c>
      <c r="G37" s="9" t="s">
        <v>1581</v>
      </c>
      <c r="H37" s="9" t="s">
        <v>1582</v>
      </c>
      <c r="I37" s="9" t="s">
        <v>1664</v>
      </c>
      <c r="J37" s="10">
        <v>43831</v>
      </c>
      <c r="K37" s="10">
        <v>44196</v>
      </c>
      <c r="L37" s="9" t="s">
        <v>1661</v>
      </c>
      <c r="M37" s="9" t="s">
        <v>1662</v>
      </c>
      <c r="N37" s="12">
        <v>1383564000</v>
      </c>
      <c r="O37" s="9" t="s">
        <v>1585</v>
      </c>
    </row>
    <row r="38" spans="1:15" x14ac:dyDescent="0.25">
      <c r="A38" s="9" t="s">
        <v>456</v>
      </c>
      <c r="B38" s="10">
        <v>44561</v>
      </c>
      <c r="C38" s="11">
        <v>2</v>
      </c>
      <c r="D38" s="9" t="s">
        <v>457</v>
      </c>
      <c r="E38" s="11">
        <v>16284</v>
      </c>
      <c r="F38" s="9" t="s">
        <v>1660</v>
      </c>
      <c r="G38" s="9" t="s">
        <v>1581</v>
      </c>
      <c r="H38" s="9" t="s">
        <v>1582</v>
      </c>
      <c r="I38" s="9" t="s">
        <v>1664</v>
      </c>
      <c r="J38" s="10">
        <v>43831</v>
      </c>
      <c r="K38" s="10">
        <v>44196</v>
      </c>
      <c r="L38" s="9" t="s">
        <v>1661</v>
      </c>
      <c r="M38" s="9" t="s">
        <v>1662</v>
      </c>
      <c r="N38" s="12">
        <v>-126000</v>
      </c>
      <c r="O38" s="9" t="s">
        <v>1585</v>
      </c>
    </row>
    <row r="39" spans="1:15" x14ac:dyDescent="0.25">
      <c r="A39" s="9" t="s">
        <v>458</v>
      </c>
      <c r="B39" s="10">
        <v>44561</v>
      </c>
      <c r="C39" s="11">
        <v>2</v>
      </c>
      <c r="D39" s="9" t="s">
        <v>459</v>
      </c>
      <c r="E39" s="11">
        <v>20044</v>
      </c>
      <c r="F39" s="9" t="s">
        <v>1660</v>
      </c>
      <c r="G39" s="9" t="s">
        <v>1581</v>
      </c>
      <c r="H39" s="9" t="s">
        <v>1582</v>
      </c>
      <c r="I39" s="9" t="s">
        <v>1664</v>
      </c>
      <c r="J39" s="10">
        <v>43831</v>
      </c>
      <c r="K39" s="10">
        <v>44196</v>
      </c>
      <c r="L39" s="9" t="s">
        <v>1661</v>
      </c>
      <c r="M39" s="9" t="s">
        <v>1662</v>
      </c>
      <c r="N39" s="12">
        <v>46781000</v>
      </c>
      <c r="O39" s="9" t="s">
        <v>1585</v>
      </c>
    </row>
    <row r="40" spans="1:15" x14ac:dyDescent="0.25">
      <c r="A40" s="9" t="s">
        <v>460</v>
      </c>
      <c r="B40" s="10">
        <v>44561</v>
      </c>
      <c r="C40" s="11">
        <v>1</v>
      </c>
      <c r="D40" s="9" t="s">
        <v>461</v>
      </c>
      <c r="E40" s="11">
        <v>23000</v>
      </c>
      <c r="F40" s="9" t="s">
        <v>1660</v>
      </c>
      <c r="G40" s="9" t="s">
        <v>1581</v>
      </c>
      <c r="H40" s="9" t="s">
        <v>1582</v>
      </c>
      <c r="I40" s="9" t="s">
        <v>1664</v>
      </c>
      <c r="J40" s="10">
        <v>43831</v>
      </c>
      <c r="K40" s="10">
        <v>44196</v>
      </c>
      <c r="L40" s="9" t="s">
        <v>1661</v>
      </c>
      <c r="M40" s="9" t="s">
        <v>1662</v>
      </c>
      <c r="N40" s="12">
        <v>421817000</v>
      </c>
      <c r="O40" s="9" t="s">
        <v>1585</v>
      </c>
    </row>
    <row r="41" spans="1:15" x14ac:dyDescent="0.25">
      <c r="A41" s="9" t="s">
        <v>462</v>
      </c>
      <c r="B41" s="10">
        <v>44561</v>
      </c>
      <c r="C41" s="11">
        <v>1</v>
      </c>
      <c r="D41" s="9" t="s">
        <v>463</v>
      </c>
      <c r="E41" s="11">
        <v>18708</v>
      </c>
      <c r="F41" s="9" t="s">
        <v>1660</v>
      </c>
      <c r="G41" s="9" t="s">
        <v>1581</v>
      </c>
      <c r="H41" s="9" t="s">
        <v>1582</v>
      </c>
      <c r="I41" s="9" t="s">
        <v>1664</v>
      </c>
      <c r="J41" s="10">
        <v>43831</v>
      </c>
      <c r="K41" s="10">
        <v>44196</v>
      </c>
      <c r="L41" s="9" t="s">
        <v>1661</v>
      </c>
      <c r="M41" s="9" t="s">
        <v>1662</v>
      </c>
      <c r="N41" s="12">
        <v>586891000</v>
      </c>
      <c r="O41" s="9" t="s">
        <v>1585</v>
      </c>
    </row>
    <row r="42" spans="1:15" x14ac:dyDescent="0.25">
      <c r="A42" s="9" t="s">
        <v>464</v>
      </c>
      <c r="B42" s="10">
        <v>44561</v>
      </c>
      <c r="C42" s="11">
        <v>1</v>
      </c>
      <c r="D42" s="9" t="s">
        <v>353</v>
      </c>
      <c r="E42" s="11">
        <v>16438</v>
      </c>
      <c r="F42" s="9" t="s">
        <v>1660</v>
      </c>
      <c r="G42" s="9" t="s">
        <v>1581</v>
      </c>
      <c r="H42" s="9" t="s">
        <v>1582</v>
      </c>
      <c r="I42" s="9" t="s">
        <v>1664</v>
      </c>
      <c r="J42" s="10">
        <v>43831</v>
      </c>
      <c r="K42" s="10">
        <v>44196</v>
      </c>
      <c r="L42" s="9" t="s">
        <v>1661</v>
      </c>
      <c r="M42" s="9" t="s">
        <v>1662</v>
      </c>
      <c r="N42" s="12">
        <v>-592000</v>
      </c>
      <c r="O42" s="9" t="s">
        <v>1585</v>
      </c>
    </row>
    <row r="43" spans="1:15" x14ac:dyDescent="0.25">
      <c r="A43" s="9" t="s">
        <v>465</v>
      </c>
      <c r="B43" s="10">
        <v>44561</v>
      </c>
      <c r="C43" s="11">
        <v>1</v>
      </c>
      <c r="D43" s="9" t="s">
        <v>466</v>
      </c>
      <c r="E43" s="11">
        <v>26891</v>
      </c>
      <c r="F43" s="9" t="s">
        <v>1660</v>
      </c>
      <c r="G43" s="9" t="s">
        <v>1581</v>
      </c>
      <c r="H43" s="9" t="s">
        <v>1582</v>
      </c>
      <c r="I43" s="9" t="s">
        <v>1664</v>
      </c>
      <c r="J43" s="10">
        <v>43831</v>
      </c>
      <c r="K43" s="10">
        <v>44196</v>
      </c>
      <c r="L43" s="9" t="s">
        <v>1661</v>
      </c>
      <c r="M43" s="9" t="s">
        <v>1662</v>
      </c>
      <c r="N43" s="12">
        <v>122804000</v>
      </c>
      <c r="O43" s="9" t="s">
        <v>1585</v>
      </c>
    </row>
    <row r="44" spans="1:15" x14ac:dyDescent="0.25">
      <c r="A44" s="9" t="s">
        <v>467</v>
      </c>
      <c r="B44" s="10">
        <v>44561</v>
      </c>
      <c r="C44" s="11">
        <v>1</v>
      </c>
      <c r="D44" s="9" t="s">
        <v>468</v>
      </c>
      <c r="E44" s="11">
        <v>16497</v>
      </c>
      <c r="F44" s="9" t="s">
        <v>1660</v>
      </c>
      <c r="G44" s="9" t="s">
        <v>1581</v>
      </c>
      <c r="H44" s="9" t="s">
        <v>1582</v>
      </c>
      <c r="I44" s="9" t="s">
        <v>1664</v>
      </c>
      <c r="J44" s="10">
        <v>43831</v>
      </c>
      <c r="K44" s="10">
        <v>44196</v>
      </c>
      <c r="L44" s="9" t="s">
        <v>1661</v>
      </c>
      <c r="M44" s="9" t="s">
        <v>1662</v>
      </c>
      <c r="N44" s="12">
        <v>-55356000</v>
      </c>
      <c r="O44" s="9" t="s">
        <v>1585</v>
      </c>
    </row>
    <row r="45" spans="1:15" x14ac:dyDescent="0.25">
      <c r="A45" s="9" t="s">
        <v>469</v>
      </c>
      <c r="B45" s="10">
        <v>44561</v>
      </c>
      <c r="C45" s="11">
        <v>2</v>
      </c>
      <c r="D45" s="9" t="s">
        <v>395</v>
      </c>
      <c r="E45" s="11">
        <v>16551</v>
      </c>
      <c r="F45" s="9" t="s">
        <v>1660</v>
      </c>
      <c r="G45" s="9" t="s">
        <v>1581</v>
      </c>
      <c r="H45" s="9" t="s">
        <v>1582</v>
      </c>
      <c r="I45" s="9" t="s">
        <v>1664</v>
      </c>
      <c r="J45" s="10">
        <v>43831</v>
      </c>
      <c r="K45" s="10">
        <v>44196</v>
      </c>
      <c r="L45" s="9" t="s">
        <v>1661</v>
      </c>
      <c r="M45" s="9" t="s">
        <v>1662</v>
      </c>
      <c r="N45" s="12">
        <v>-916000</v>
      </c>
      <c r="O45" s="9" t="s">
        <v>1585</v>
      </c>
    </row>
    <row r="46" spans="1:15" x14ac:dyDescent="0.25">
      <c r="A46" s="9" t="s">
        <v>470</v>
      </c>
      <c r="B46" s="10">
        <v>44561</v>
      </c>
      <c r="C46" s="11">
        <v>1</v>
      </c>
      <c r="D46" s="9" t="s">
        <v>327</v>
      </c>
      <c r="E46" s="11">
        <v>16527</v>
      </c>
      <c r="F46" s="9" t="s">
        <v>1660</v>
      </c>
      <c r="G46" s="9" t="s">
        <v>1581</v>
      </c>
      <c r="H46" s="9" t="s">
        <v>1582</v>
      </c>
      <c r="I46" s="9" t="s">
        <v>1664</v>
      </c>
      <c r="J46" s="10">
        <v>43831</v>
      </c>
      <c r="K46" s="10">
        <v>44196</v>
      </c>
      <c r="L46" s="9" t="s">
        <v>1661</v>
      </c>
      <c r="M46" s="9" t="s">
        <v>1662</v>
      </c>
      <c r="N46" s="12">
        <v>687610000</v>
      </c>
      <c r="O46" s="9" t="s">
        <v>1585</v>
      </c>
    </row>
    <row r="47" spans="1:15" x14ac:dyDescent="0.25">
      <c r="A47" s="9" t="s">
        <v>471</v>
      </c>
      <c r="B47" s="10">
        <v>44561</v>
      </c>
      <c r="C47" s="11">
        <v>1</v>
      </c>
      <c r="D47" s="9" t="s">
        <v>472</v>
      </c>
      <c r="E47" s="11">
        <v>27022</v>
      </c>
      <c r="F47" s="9" t="s">
        <v>1660</v>
      </c>
      <c r="G47" s="9" t="s">
        <v>1581</v>
      </c>
      <c r="H47" s="9" t="s">
        <v>1582</v>
      </c>
      <c r="I47" s="9" t="s">
        <v>1664</v>
      </c>
      <c r="J47" s="10">
        <v>43831</v>
      </c>
      <c r="K47" s="10">
        <v>44196</v>
      </c>
      <c r="L47" s="9" t="s">
        <v>1661</v>
      </c>
      <c r="M47" s="9" t="s">
        <v>1662</v>
      </c>
      <c r="N47" s="12">
        <v>-140719000</v>
      </c>
      <c r="O47" s="9" t="s">
        <v>1585</v>
      </c>
    </row>
    <row r="48" spans="1:15" x14ac:dyDescent="0.25">
      <c r="A48" s="9" t="s">
        <v>473</v>
      </c>
      <c r="B48" s="10">
        <v>44561</v>
      </c>
      <c r="C48" s="11">
        <v>1</v>
      </c>
      <c r="D48" s="9" t="s">
        <v>352</v>
      </c>
      <c r="E48" s="11">
        <v>16586</v>
      </c>
      <c r="F48" s="9" t="s">
        <v>1660</v>
      </c>
      <c r="G48" s="9" t="s">
        <v>1581</v>
      </c>
      <c r="H48" s="9" t="s">
        <v>1588</v>
      </c>
      <c r="I48" s="9" t="s">
        <v>1664</v>
      </c>
      <c r="J48" s="10">
        <v>43831</v>
      </c>
      <c r="K48" s="10">
        <v>44196</v>
      </c>
      <c r="L48" s="9" t="s">
        <v>1661</v>
      </c>
      <c r="M48" s="9" t="s">
        <v>1662</v>
      </c>
      <c r="N48" s="12">
        <v>-125117000</v>
      </c>
      <c r="O48" s="9" t="s">
        <v>1585</v>
      </c>
    </row>
    <row r="49" spans="1:15" x14ac:dyDescent="0.25">
      <c r="A49" s="9" t="s">
        <v>474</v>
      </c>
      <c r="B49" s="10">
        <v>44561</v>
      </c>
      <c r="C49" s="11">
        <v>1</v>
      </c>
      <c r="D49" s="9" t="s">
        <v>475</v>
      </c>
      <c r="E49" s="11">
        <v>18287</v>
      </c>
      <c r="F49" s="9" t="s">
        <v>1660</v>
      </c>
      <c r="G49" s="9" t="s">
        <v>1581</v>
      </c>
      <c r="H49" s="9" t="s">
        <v>1582</v>
      </c>
      <c r="I49" s="9" t="s">
        <v>1664</v>
      </c>
      <c r="J49" s="10">
        <v>43831</v>
      </c>
      <c r="K49" s="10">
        <v>44196</v>
      </c>
      <c r="L49" s="9" t="s">
        <v>1661</v>
      </c>
      <c r="M49" s="9" t="s">
        <v>1662</v>
      </c>
      <c r="N49" s="12">
        <v>2743000</v>
      </c>
      <c r="O49" s="9" t="s">
        <v>1585</v>
      </c>
    </row>
    <row r="50" spans="1:15" x14ac:dyDescent="0.25">
      <c r="A50" s="9" t="s">
        <v>476</v>
      </c>
      <c r="B50" s="10">
        <v>44561</v>
      </c>
      <c r="C50" s="11">
        <v>1</v>
      </c>
      <c r="D50" s="9" t="s">
        <v>477</v>
      </c>
      <c r="E50" s="11">
        <v>16659</v>
      </c>
      <c r="F50" s="9" t="s">
        <v>1660</v>
      </c>
      <c r="G50" s="9" t="s">
        <v>1581</v>
      </c>
      <c r="H50" s="9" t="s">
        <v>1582</v>
      </c>
      <c r="I50" s="9" t="s">
        <v>1664</v>
      </c>
      <c r="J50" s="10">
        <v>43831</v>
      </c>
      <c r="K50" s="10">
        <v>44196</v>
      </c>
      <c r="L50" s="9" t="s">
        <v>1661</v>
      </c>
      <c r="M50" s="9" t="s">
        <v>1662</v>
      </c>
      <c r="N50" s="12">
        <v>1688191000</v>
      </c>
      <c r="O50" s="9" t="s">
        <v>1585</v>
      </c>
    </row>
    <row r="51" spans="1:15" x14ac:dyDescent="0.25">
      <c r="A51" s="9" t="s">
        <v>478</v>
      </c>
      <c r="B51" s="10">
        <v>44561</v>
      </c>
      <c r="C51" s="11">
        <v>1</v>
      </c>
      <c r="D51" s="9" t="s">
        <v>381</v>
      </c>
      <c r="E51" s="11">
        <v>16624</v>
      </c>
      <c r="F51" s="9" t="s">
        <v>1660</v>
      </c>
      <c r="G51" s="9" t="s">
        <v>1581</v>
      </c>
      <c r="H51" s="9" t="s">
        <v>1582</v>
      </c>
      <c r="I51" s="9" t="s">
        <v>1664</v>
      </c>
      <c r="J51" s="10">
        <v>43831</v>
      </c>
      <c r="K51" s="10">
        <v>44196</v>
      </c>
      <c r="L51" s="9" t="s">
        <v>1661</v>
      </c>
      <c r="M51" s="9" t="s">
        <v>1662</v>
      </c>
      <c r="N51" s="12">
        <v>19188000</v>
      </c>
      <c r="O51" s="9" t="s">
        <v>1585</v>
      </c>
    </row>
    <row r="52" spans="1:15" x14ac:dyDescent="0.25">
      <c r="A52" s="9" t="s">
        <v>479</v>
      </c>
      <c r="B52" s="10">
        <v>44561</v>
      </c>
      <c r="C52" s="11">
        <v>1</v>
      </c>
      <c r="D52" s="9" t="s">
        <v>168</v>
      </c>
      <c r="E52" s="11">
        <v>16632</v>
      </c>
      <c r="F52" s="9" t="s">
        <v>1660</v>
      </c>
      <c r="G52" s="9" t="s">
        <v>1581</v>
      </c>
      <c r="H52" s="9" t="s">
        <v>1582</v>
      </c>
      <c r="I52" s="9" t="s">
        <v>1664</v>
      </c>
      <c r="J52" s="10">
        <v>43831</v>
      </c>
      <c r="K52" s="10">
        <v>44196</v>
      </c>
      <c r="L52" s="9" t="s">
        <v>1661</v>
      </c>
      <c r="M52" s="9" t="s">
        <v>1662</v>
      </c>
      <c r="N52" s="12">
        <v>119222000</v>
      </c>
      <c r="O52" s="9" t="s">
        <v>1585</v>
      </c>
    </row>
    <row r="53" spans="1:15" x14ac:dyDescent="0.25">
      <c r="A53" s="9" t="s">
        <v>480</v>
      </c>
      <c r="B53" s="10">
        <v>44561</v>
      </c>
      <c r="C53" s="11">
        <v>1</v>
      </c>
      <c r="D53" s="9" t="s">
        <v>99</v>
      </c>
      <c r="E53" s="11">
        <v>16675</v>
      </c>
      <c r="F53" s="9" t="s">
        <v>1660</v>
      </c>
      <c r="G53" s="9" t="s">
        <v>1581</v>
      </c>
      <c r="H53" s="9" t="s">
        <v>1588</v>
      </c>
      <c r="I53" s="9" t="s">
        <v>1664</v>
      </c>
      <c r="J53" s="10">
        <v>43831</v>
      </c>
      <c r="K53" s="10">
        <v>44196</v>
      </c>
      <c r="L53" s="9" t="s">
        <v>1661</v>
      </c>
      <c r="M53" s="9" t="s">
        <v>1662</v>
      </c>
      <c r="N53" s="12">
        <v>277870000</v>
      </c>
      <c r="O53" s="9" t="s">
        <v>1585</v>
      </c>
    </row>
    <row r="54" spans="1:15" x14ac:dyDescent="0.25">
      <c r="A54" s="9" t="s">
        <v>481</v>
      </c>
      <c r="B54" s="10">
        <v>44561</v>
      </c>
      <c r="C54" s="11">
        <v>1</v>
      </c>
      <c r="D54" s="9" t="s">
        <v>396</v>
      </c>
      <c r="E54" s="11">
        <v>16705</v>
      </c>
      <c r="F54" s="9" t="s">
        <v>1660</v>
      </c>
      <c r="G54" s="9" t="s">
        <v>1581</v>
      </c>
      <c r="H54" s="9" t="s">
        <v>1588</v>
      </c>
      <c r="I54" s="9" t="s">
        <v>1664</v>
      </c>
      <c r="J54" s="10">
        <v>43831</v>
      </c>
      <c r="K54" s="10">
        <v>44196</v>
      </c>
      <c r="L54" s="9" t="s">
        <v>1661</v>
      </c>
      <c r="M54" s="9" t="s">
        <v>1662</v>
      </c>
      <c r="N54" s="12">
        <v>-126147000</v>
      </c>
      <c r="O54" s="9" t="s">
        <v>1585</v>
      </c>
    </row>
    <row r="55" spans="1:15" x14ac:dyDescent="0.25">
      <c r="A55" s="9" t="s">
        <v>482</v>
      </c>
      <c r="B55" s="10">
        <v>44561</v>
      </c>
      <c r="C55" s="11">
        <v>1</v>
      </c>
      <c r="D55" s="9" t="s">
        <v>483</v>
      </c>
      <c r="E55" s="11">
        <v>26050</v>
      </c>
      <c r="F55" s="9" t="s">
        <v>1660</v>
      </c>
      <c r="G55" s="9" t="s">
        <v>1581</v>
      </c>
      <c r="H55" s="9" t="s">
        <v>1582</v>
      </c>
      <c r="I55" s="9" t="s">
        <v>1664</v>
      </c>
      <c r="J55" s="10">
        <v>43831</v>
      </c>
      <c r="K55" s="10">
        <v>44196</v>
      </c>
      <c r="L55" s="9" t="s">
        <v>1661</v>
      </c>
      <c r="M55" s="9" t="s">
        <v>1662</v>
      </c>
      <c r="N55" s="12">
        <v>50449000</v>
      </c>
      <c r="O55" s="9" t="s">
        <v>1585</v>
      </c>
    </row>
    <row r="56" spans="1:15" x14ac:dyDescent="0.25">
      <c r="A56" s="9" t="s">
        <v>484</v>
      </c>
      <c r="B56" s="10">
        <v>44561</v>
      </c>
      <c r="C56" s="11">
        <v>1</v>
      </c>
      <c r="D56" s="9" t="s">
        <v>485</v>
      </c>
      <c r="E56" s="11">
        <v>17868</v>
      </c>
      <c r="F56" s="9" t="s">
        <v>1660</v>
      </c>
      <c r="G56" s="9" t="s">
        <v>1581</v>
      </c>
      <c r="H56" s="9" t="s">
        <v>1582</v>
      </c>
      <c r="I56" s="9" t="s">
        <v>1664</v>
      </c>
      <c r="J56" s="10">
        <v>43831</v>
      </c>
      <c r="K56" s="10">
        <v>44196</v>
      </c>
      <c r="L56" s="9" t="s">
        <v>1661</v>
      </c>
      <c r="M56" s="9" t="s">
        <v>1662</v>
      </c>
      <c r="N56" s="12">
        <v>-106059000</v>
      </c>
      <c r="O56" s="9" t="s">
        <v>1585</v>
      </c>
    </row>
    <row r="57" spans="1:15" x14ac:dyDescent="0.25">
      <c r="A57" s="9" t="s">
        <v>486</v>
      </c>
      <c r="B57" s="10">
        <v>44561</v>
      </c>
      <c r="C57" s="11">
        <v>2</v>
      </c>
      <c r="D57" s="9" t="s">
        <v>373</v>
      </c>
      <c r="E57" s="11">
        <v>20443</v>
      </c>
      <c r="F57" s="9" t="s">
        <v>1660</v>
      </c>
      <c r="G57" s="9" t="s">
        <v>1581</v>
      </c>
      <c r="H57" s="9" t="s">
        <v>1582</v>
      </c>
      <c r="I57" s="9" t="s">
        <v>1664</v>
      </c>
      <c r="J57" s="10">
        <v>43831</v>
      </c>
      <c r="K57" s="10">
        <v>44196</v>
      </c>
      <c r="L57" s="9" t="s">
        <v>1661</v>
      </c>
      <c r="M57" s="9" t="s">
        <v>1662</v>
      </c>
      <c r="N57" s="12">
        <v>-61259000</v>
      </c>
      <c r="O57" s="9" t="s">
        <v>1585</v>
      </c>
    </row>
    <row r="58" spans="1:15" x14ac:dyDescent="0.25">
      <c r="A58" s="9" t="s">
        <v>487</v>
      </c>
      <c r="B58" s="10">
        <v>44561</v>
      </c>
      <c r="C58" s="11">
        <v>1</v>
      </c>
      <c r="D58" s="9" t="s">
        <v>488</v>
      </c>
      <c r="E58" s="11">
        <v>24813</v>
      </c>
      <c r="F58" s="9" t="s">
        <v>1660</v>
      </c>
      <c r="G58" s="9" t="s">
        <v>1581</v>
      </c>
      <c r="H58" s="9" t="s">
        <v>1582</v>
      </c>
      <c r="I58" s="9" t="s">
        <v>1664</v>
      </c>
      <c r="J58" s="10">
        <v>43831</v>
      </c>
      <c r="K58" s="10">
        <v>44196</v>
      </c>
      <c r="L58" s="9" t="s">
        <v>1661</v>
      </c>
      <c r="M58" s="9" t="s">
        <v>1662</v>
      </c>
      <c r="N58" s="12">
        <v>396666000</v>
      </c>
      <c r="O58" s="9" t="s">
        <v>1585</v>
      </c>
    </row>
    <row r="59" spans="1:15" x14ac:dyDescent="0.25">
      <c r="A59" s="9" t="s">
        <v>489</v>
      </c>
      <c r="B59" s="10">
        <v>44561</v>
      </c>
      <c r="C59" s="11">
        <v>1</v>
      </c>
      <c r="D59" s="9" t="s">
        <v>315</v>
      </c>
      <c r="E59" s="11">
        <v>19232</v>
      </c>
      <c r="F59" s="9" t="s">
        <v>1660</v>
      </c>
      <c r="G59" s="9" t="s">
        <v>1581</v>
      </c>
      <c r="H59" s="9" t="s">
        <v>1582</v>
      </c>
      <c r="I59" s="9" t="s">
        <v>1664</v>
      </c>
      <c r="J59" s="10">
        <v>43831</v>
      </c>
      <c r="K59" s="10">
        <v>44196</v>
      </c>
      <c r="L59" s="9" t="s">
        <v>1661</v>
      </c>
      <c r="M59" s="9" t="s">
        <v>1662</v>
      </c>
      <c r="N59" s="12">
        <v>214000</v>
      </c>
      <c r="O59" s="9" t="s">
        <v>1585</v>
      </c>
    </row>
    <row r="60" spans="1:15" x14ac:dyDescent="0.25">
      <c r="A60" s="9" t="s">
        <v>490</v>
      </c>
      <c r="B60" s="10">
        <v>44561</v>
      </c>
      <c r="C60" s="11">
        <v>1</v>
      </c>
      <c r="D60" s="9" t="s">
        <v>180</v>
      </c>
      <c r="E60" s="11">
        <v>16985</v>
      </c>
      <c r="F60" s="9" t="s">
        <v>1660</v>
      </c>
      <c r="G60" s="9" t="s">
        <v>1581</v>
      </c>
      <c r="H60" s="9" t="s">
        <v>1582</v>
      </c>
      <c r="I60" s="9" t="s">
        <v>1664</v>
      </c>
      <c r="J60" s="10">
        <v>43831</v>
      </c>
      <c r="K60" s="10">
        <v>44196</v>
      </c>
      <c r="L60" s="9" t="s">
        <v>1661</v>
      </c>
      <c r="M60" s="9" t="s">
        <v>1662</v>
      </c>
      <c r="N60" s="12">
        <v>374274000</v>
      </c>
      <c r="O60" s="9" t="s">
        <v>1585</v>
      </c>
    </row>
    <row r="61" spans="1:15" x14ac:dyDescent="0.25">
      <c r="A61" s="9" t="s">
        <v>491</v>
      </c>
      <c r="B61" s="10">
        <v>44561</v>
      </c>
      <c r="C61" s="11">
        <v>1</v>
      </c>
      <c r="D61" s="9" t="s">
        <v>186</v>
      </c>
      <c r="E61" s="11">
        <v>16993</v>
      </c>
      <c r="F61" s="9" t="s">
        <v>1660</v>
      </c>
      <c r="G61" s="9" t="s">
        <v>1581</v>
      </c>
      <c r="H61" s="9" t="s">
        <v>1582</v>
      </c>
      <c r="I61" s="9" t="s">
        <v>1664</v>
      </c>
      <c r="J61" s="10">
        <v>43831</v>
      </c>
      <c r="K61" s="10">
        <v>44196</v>
      </c>
      <c r="L61" s="9" t="s">
        <v>1661</v>
      </c>
      <c r="M61" s="9" t="s">
        <v>1662</v>
      </c>
      <c r="N61" s="12">
        <v>198485000</v>
      </c>
      <c r="O61" s="9" t="s">
        <v>1585</v>
      </c>
    </row>
    <row r="62" spans="1:15" x14ac:dyDescent="0.25">
      <c r="A62" s="9" t="s">
        <v>492</v>
      </c>
      <c r="B62" s="10">
        <v>44561</v>
      </c>
      <c r="C62" s="11">
        <v>1</v>
      </c>
      <c r="D62" s="9" t="s">
        <v>184</v>
      </c>
      <c r="E62" s="11">
        <v>17485</v>
      </c>
      <c r="F62" s="9" t="s">
        <v>1660</v>
      </c>
      <c r="G62" s="9" t="s">
        <v>1581</v>
      </c>
      <c r="H62" s="9" t="s">
        <v>1582</v>
      </c>
      <c r="I62" s="9" t="s">
        <v>1664</v>
      </c>
      <c r="J62" s="10">
        <v>43831</v>
      </c>
      <c r="K62" s="10">
        <v>44196</v>
      </c>
      <c r="L62" s="9" t="s">
        <v>1661</v>
      </c>
      <c r="M62" s="9" t="s">
        <v>1662</v>
      </c>
      <c r="N62" s="12">
        <v>592000000</v>
      </c>
      <c r="O62" s="9" t="s">
        <v>1585</v>
      </c>
    </row>
    <row r="63" spans="1:15" x14ac:dyDescent="0.25">
      <c r="A63" s="9" t="s">
        <v>493</v>
      </c>
      <c r="B63" s="10">
        <v>44561</v>
      </c>
      <c r="C63" s="11">
        <v>1</v>
      </c>
      <c r="D63" s="9" t="s">
        <v>259</v>
      </c>
      <c r="E63" s="11">
        <v>17434</v>
      </c>
      <c r="F63" s="9" t="s">
        <v>1660</v>
      </c>
      <c r="G63" s="9" t="s">
        <v>1581</v>
      </c>
      <c r="H63" s="9" t="s">
        <v>1588</v>
      </c>
      <c r="I63" s="9" t="s">
        <v>1664</v>
      </c>
      <c r="J63" s="10">
        <v>43831</v>
      </c>
      <c r="K63" s="10">
        <v>44196</v>
      </c>
      <c r="L63" s="9" t="s">
        <v>1661</v>
      </c>
      <c r="M63" s="9" t="s">
        <v>1662</v>
      </c>
      <c r="N63" s="12">
        <v>-448265000</v>
      </c>
      <c r="O63" s="9" t="s">
        <v>1585</v>
      </c>
    </row>
    <row r="64" spans="1:15" x14ac:dyDescent="0.25">
      <c r="A64" s="9" t="s">
        <v>494</v>
      </c>
      <c r="B64" s="10">
        <v>44561</v>
      </c>
      <c r="C64" s="11">
        <v>1</v>
      </c>
      <c r="D64" s="9" t="s">
        <v>359</v>
      </c>
      <c r="E64" s="11">
        <v>20800</v>
      </c>
      <c r="F64" s="9" t="s">
        <v>1660</v>
      </c>
      <c r="G64" s="9" t="s">
        <v>1581</v>
      </c>
      <c r="H64" s="9" t="s">
        <v>1582</v>
      </c>
      <c r="I64" s="9" t="s">
        <v>1664</v>
      </c>
      <c r="J64" s="10">
        <v>43831</v>
      </c>
      <c r="K64" s="10">
        <v>44196</v>
      </c>
      <c r="L64" s="9" t="s">
        <v>1661</v>
      </c>
      <c r="M64" s="9" t="s">
        <v>1662</v>
      </c>
      <c r="N64" s="12">
        <v>73626000</v>
      </c>
      <c r="O64" s="9" t="s">
        <v>1585</v>
      </c>
    </row>
    <row r="65" spans="1:15" x14ac:dyDescent="0.25">
      <c r="A65" s="9" t="s">
        <v>495</v>
      </c>
      <c r="B65" s="10">
        <v>44561</v>
      </c>
      <c r="C65" s="11">
        <v>2</v>
      </c>
      <c r="D65" s="9" t="s">
        <v>496</v>
      </c>
      <c r="E65" s="11">
        <v>24910</v>
      </c>
      <c r="F65" s="9" t="s">
        <v>1660</v>
      </c>
      <c r="G65" s="9" t="s">
        <v>1581</v>
      </c>
      <c r="H65" s="9" t="s">
        <v>1582</v>
      </c>
      <c r="I65" s="9" t="s">
        <v>1664</v>
      </c>
      <c r="J65" s="10">
        <v>43831</v>
      </c>
      <c r="K65" s="10">
        <v>44196</v>
      </c>
      <c r="L65" s="9" t="s">
        <v>1661</v>
      </c>
      <c r="M65" s="9" t="s">
        <v>1662</v>
      </c>
      <c r="N65" s="12">
        <v>19740000</v>
      </c>
      <c r="O65" s="9" t="s">
        <v>1585</v>
      </c>
    </row>
    <row r="66" spans="1:15" x14ac:dyDescent="0.25">
      <c r="A66" s="9" t="s">
        <v>497</v>
      </c>
      <c r="B66" s="10">
        <v>44561</v>
      </c>
      <c r="C66" s="11">
        <v>1</v>
      </c>
      <c r="D66" s="9" t="s">
        <v>498</v>
      </c>
      <c r="E66" s="11">
        <v>24872</v>
      </c>
      <c r="F66" s="9" t="s">
        <v>1660</v>
      </c>
      <c r="G66" s="9" t="s">
        <v>1581</v>
      </c>
      <c r="H66" s="9" t="s">
        <v>1582</v>
      </c>
      <c r="I66" s="9" t="s">
        <v>1664</v>
      </c>
      <c r="J66" s="10">
        <v>43831</v>
      </c>
      <c r="K66" s="10">
        <v>44196</v>
      </c>
      <c r="L66" s="9" t="s">
        <v>1661</v>
      </c>
      <c r="M66" s="9" t="s">
        <v>1662</v>
      </c>
      <c r="N66" s="12">
        <v>32763000</v>
      </c>
      <c r="O66" s="9" t="s">
        <v>1585</v>
      </c>
    </row>
    <row r="67" spans="1:15" x14ac:dyDescent="0.25">
      <c r="A67" s="9" t="s">
        <v>499</v>
      </c>
      <c r="B67" s="10">
        <v>44561</v>
      </c>
      <c r="C67" s="11">
        <v>1</v>
      </c>
      <c r="D67" s="9" t="s">
        <v>500</v>
      </c>
      <c r="E67" s="11">
        <v>18414</v>
      </c>
      <c r="F67" s="9" t="s">
        <v>1660</v>
      </c>
      <c r="G67" s="9" t="s">
        <v>1581</v>
      </c>
      <c r="H67" s="9" t="s">
        <v>1582</v>
      </c>
      <c r="I67" s="9" t="s">
        <v>1664</v>
      </c>
      <c r="J67" s="10">
        <v>43831</v>
      </c>
      <c r="K67" s="10">
        <v>44196</v>
      </c>
      <c r="L67" s="9" t="s">
        <v>1661</v>
      </c>
      <c r="M67" s="9" t="s">
        <v>1662</v>
      </c>
      <c r="N67" s="12">
        <v>17211000</v>
      </c>
      <c r="O67" s="9" t="s">
        <v>1585</v>
      </c>
    </row>
    <row r="68" spans="1:15" x14ac:dyDescent="0.25">
      <c r="A68" s="9" t="s">
        <v>501</v>
      </c>
      <c r="B68" s="10">
        <v>44561</v>
      </c>
      <c r="C68" s="11">
        <v>1</v>
      </c>
      <c r="D68" s="9" t="s">
        <v>502</v>
      </c>
      <c r="E68" s="11">
        <v>23469</v>
      </c>
      <c r="F68" s="9" t="s">
        <v>1660</v>
      </c>
      <c r="G68" s="9" t="s">
        <v>1581</v>
      </c>
      <c r="H68" s="9" t="s">
        <v>1582</v>
      </c>
      <c r="I68" s="9" t="s">
        <v>1664</v>
      </c>
      <c r="J68" s="10">
        <v>43831</v>
      </c>
      <c r="K68" s="10">
        <v>44196</v>
      </c>
      <c r="L68" s="9" t="s">
        <v>1661</v>
      </c>
      <c r="M68" s="9" t="s">
        <v>1662</v>
      </c>
      <c r="N68" s="12">
        <v>101761000</v>
      </c>
      <c r="O68" s="9" t="s">
        <v>1585</v>
      </c>
    </row>
    <row r="69" spans="1:15" x14ac:dyDescent="0.25">
      <c r="A69" s="9" t="s">
        <v>503</v>
      </c>
      <c r="B69" s="10">
        <v>44561</v>
      </c>
      <c r="C69" s="11">
        <v>1</v>
      </c>
      <c r="D69" s="9" t="s">
        <v>335</v>
      </c>
      <c r="E69" s="11">
        <v>17450</v>
      </c>
      <c r="F69" s="9" t="s">
        <v>1660</v>
      </c>
      <c r="G69" s="9" t="s">
        <v>1581</v>
      </c>
      <c r="H69" s="9" t="s">
        <v>1582</v>
      </c>
      <c r="I69" s="9" t="s">
        <v>1664</v>
      </c>
      <c r="J69" s="10">
        <v>43831</v>
      </c>
      <c r="K69" s="10">
        <v>44196</v>
      </c>
      <c r="L69" s="9" t="s">
        <v>1661</v>
      </c>
      <c r="M69" s="9" t="s">
        <v>1662</v>
      </c>
      <c r="N69" s="12">
        <v>297163000</v>
      </c>
      <c r="O69" s="9" t="s">
        <v>1585</v>
      </c>
    </row>
    <row r="70" spans="1:15" x14ac:dyDescent="0.25">
      <c r="A70" s="9" t="s">
        <v>504</v>
      </c>
      <c r="B70" s="10">
        <v>44561</v>
      </c>
      <c r="C70" s="11">
        <v>1</v>
      </c>
      <c r="D70" s="9" t="s">
        <v>238</v>
      </c>
      <c r="E70" s="11">
        <v>19364</v>
      </c>
      <c r="F70" s="9" t="s">
        <v>1660</v>
      </c>
      <c r="G70" s="9" t="s">
        <v>1581</v>
      </c>
      <c r="H70" s="9" t="s">
        <v>1582</v>
      </c>
      <c r="I70" s="9" t="s">
        <v>1664</v>
      </c>
      <c r="J70" s="10">
        <v>43831</v>
      </c>
      <c r="K70" s="10">
        <v>44196</v>
      </c>
      <c r="L70" s="9" t="s">
        <v>1661</v>
      </c>
      <c r="M70" s="9" t="s">
        <v>1662</v>
      </c>
      <c r="N70" s="12">
        <v>79477000</v>
      </c>
      <c r="O70" s="9" t="s">
        <v>1585</v>
      </c>
    </row>
    <row r="71" spans="1:15" x14ac:dyDescent="0.25">
      <c r="A71" s="9" t="s">
        <v>505</v>
      </c>
      <c r="B71" s="10">
        <v>44561</v>
      </c>
      <c r="C71" s="11">
        <v>1</v>
      </c>
      <c r="D71" s="9" t="s">
        <v>149</v>
      </c>
      <c r="E71" s="11">
        <v>21024</v>
      </c>
      <c r="F71" s="9" t="s">
        <v>1660</v>
      </c>
      <c r="G71" s="9" t="s">
        <v>1581</v>
      </c>
      <c r="H71" s="9" t="s">
        <v>1582</v>
      </c>
      <c r="I71" s="9" t="s">
        <v>1664</v>
      </c>
      <c r="J71" s="10">
        <v>43831</v>
      </c>
      <c r="K71" s="10">
        <v>44196</v>
      </c>
      <c r="L71" s="9" t="s">
        <v>1661</v>
      </c>
      <c r="M71" s="9" t="s">
        <v>1662</v>
      </c>
      <c r="N71" s="12">
        <v>272005000</v>
      </c>
      <c r="O71" s="9" t="s">
        <v>1585</v>
      </c>
    </row>
    <row r="72" spans="1:15" x14ac:dyDescent="0.25">
      <c r="A72" s="9" t="s">
        <v>506</v>
      </c>
      <c r="B72" s="10">
        <v>44561</v>
      </c>
      <c r="C72" s="11">
        <v>2</v>
      </c>
      <c r="D72" s="9" t="s">
        <v>507</v>
      </c>
      <c r="E72" s="11">
        <v>24929</v>
      </c>
      <c r="F72" s="9" t="s">
        <v>1660</v>
      </c>
      <c r="G72" s="9" t="s">
        <v>1581</v>
      </c>
      <c r="H72" s="9" t="s">
        <v>1582</v>
      </c>
      <c r="I72" s="9" t="s">
        <v>1664</v>
      </c>
      <c r="J72" s="10">
        <v>43831</v>
      </c>
      <c r="K72" s="10">
        <v>44196</v>
      </c>
      <c r="L72" s="9" t="s">
        <v>1661</v>
      </c>
      <c r="M72" s="9" t="s">
        <v>1662</v>
      </c>
      <c r="N72" s="12">
        <v>1843690000</v>
      </c>
      <c r="O72" s="9" t="s">
        <v>1585</v>
      </c>
    </row>
    <row r="73" spans="1:15" x14ac:dyDescent="0.25">
      <c r="A73" s="9" t="s">
        <v>508</v>
      </c>
      <c r="B73" s="10">
        <v>44561</v>
      </c>
      <c r="C73" s="11">
        <v>1</v>
      </c>
      <c r="D73" s="9" t="s">
        <v>161</v>
      </c>
      <c r="E73" s="11">
        <v>18660</v>
      </c>
      <c r="F73" s="9" t="s">
        <v>1660</v>
      </c>
      <c r="G73" s="9" t="s">
        <v>1581</v>
      </c>
      <c r="H73" s="9" t="s">
        <v>1582</v>
      </c>
      <c r="I73" s="9" t="s">
        <v>1664</v>
      </c>
      <c r="J73" s="10">
        <v>43831</v>
      </c>
      <c r="K73" s="10">
        <v>44196</v>
      </c>
      <c r="L73" s="9" t="s">
        <v>1661</v>
      </c>
      <c r="M73" s="9" t="s">
        <v>1662</v>
      </c>
      <c r="N73" s="12">
        <v>3643149000</v>
      </c>
      <c r="O73" s="9" t="s">
        <v>1585</v>
      </c>
    </row>
    <row r="74" spans="1:15" x14ac:dyDescent="0.25">
      <c r="A74" s="9" t="s">
        <v>509</v>
      </c>
      <c r="B74" s="10">
        <v>44561</v>
      </c>
      <c r="C74" s="11">
        <v>1</v>
      </c>
      <c r="D74" s="9" t="s">
        <v>152</v>
      </c>
      <c r="E74" s="11">
        <v>20192</v>
      </c>
      <c r="F74" s="9" t="s">
        <v>1660</v>
      </c>
      <c r="G74" s="9" t="s">
        <v>1581</v>
      </c>
      <c r="H74" s="9" t="s">
        <v>1582</v>
      </c>
      <c r="I74" s="9" t="s">
        <v>1664</v>
      </c>
      <c r="J74" s="10">
        <v>43831</v>
      </c>
      <c r="K74" s="10">
        <v>44196</v>
      </c>
      <c r="L74" s="9" t="s">
        <v>1661</v>
      </c>
      <c r="M74" s="9" t="s">
        <v>1662</v>
      </c>
      <c r="N74" s="12">
        <v>729848000</v>
      </c>
      <c r="O74" s="9" t="s">
        <v>1585</v>
      </c>
    </row>
    <row r="75" spans="1:15" x14ac:dyDescent="0.25">
      <c r="A75" s="9" t="s">
        <v>510</v>
      </c>
      <c r="B75" s="10">
        <v>44561</v>
      </c>
      <c r="C75" s="11">
        <v>1</v>
      </c>
      <c r="D75" s="9" t="s">
        <v>197</v>
      </c>
      <c r="E75" s="11">
        <v>17329</v>
      </c>
      <c r="F75" s="9" t="s">
        <v>1660</v>
      </c>
      <c r="G75" s="9" t="s">
        <v>1581</v>
      </c>
      <c r="H75" s="9" t="s">
        <v>1582</v>
      </c>
      <c r="I75" s="9" t="s">
        <v>1664</v>
      </c>
      <c r="J75" s="10">
        <v>43831</v>
      </c>
      <c r="K75" s="10">
        <v>44196</v>
      </c>
      <c r="L75" s="9" t="s">
        <v>1661</v>
      </c>
      <c r="M75" s="9" t="s">
        <v>1662</v>
      </c>
      <c r="N75" s="12">
        <v>2797091000</v>
      </c>
      <c r="O75" s="9" t="s">
        <v>1585</v>
      </c>
    </row>
    <row r="76" spans="1:15" x14ac:dyDescent="0.25">
      <c r="A76" s="9" t="s">
        <v>511</v>
      </c>
      <c r="B76" s="10">
        <v>44561</v>
      </c>
      <c r="C76" s="11">
        <v>1</v>
      </c>
      <c r="D76" s="9" t="s">
        <v>334</v>
      </c>
      <c r="E76" s="11">
        <v>17930</v>
      </c>
      <c r="F76" s="9" t="s">
        <v>1660</v>
      </c>
      <c r="G76" s="9" t="s">
        <v>1581</v>
      </c>
      <c r="H76" s="9" t="s">
        <v>1582</v>
      </c>
      <c r="I76" s="9" t="s">
        <v>1664</v>
      </c>
      <c r="J76" s="10">
        <v>43831</v>
      </c>
      <c r="K76" s="10">
        <v>44196</v>
      </c>
      <c r="L76" s="9" t="s">
        <v>1661</v>
      </c>
      <c r="M76" s="9" t="s">
        <v>1662</v>
      </c>
      <c r="N76" s="12">
        <v>176320000</v>
      </c>
      <c r="O76" s="9" t="s">
        <v>1585</v>
      </c>
    </row>
    <row r="77" spans="1:15" x14ac:dyDescent="0.25">
      <c r="A77" s="9" t="s">
        <v>512</v>
      </c>
      <c r="B77" s="10">
        <v>44561</v>
      </c>
      <c r="C77" s="11">
        <v>1</v>
      </c>
      <c r="D77" s="9" t="s">
        <v>513</v>
      </c>
      <c r="E77" s="11">
        <v>23060</v>
      </c>
      <c r="F77" s="9" t="s">
        <v>1660</v>
      </c>
      <c r="G77" s="9" t="s">
        <v>1581</v>
      </c>
      <c r="H77" s="9" t="s">
        <v>1582</v>
      </c>
      <c r="I77" s="9" t="s">
        <v>1664</v>
      </c>
      <c r="J77" s="10">
        <v>43831</v>
      </c>
      <c r="K77" s="10">
        <v>44196</v>
      </c>
      <c r="L77" s="9" t="s">
        <v>1661</v>
      </c>
      <c r="M77" s="9" t="s">
        <v>1662</v>
      </c>
      <c r="N77" s="12">
        <v>196678000</v>
      </c>
      <c r="O77" s="9" t="s">
        <v>1585</v>
      </c>
    </row>
    <row r="78" spans="1:15" x14ac:dyDescent="0.25">
      <c r="A78" s="9" t="s">
        <v>514</v>
      </c>
      <c r="B78" s="10">
        <v>44561</v>
      </c>
      <c r="C78" s="11">
        <v>1</v>
      </c>
      <c r="D78" s="9" t="s">
        <v>146</v>
      </c>
      <c r="E78" s="11">
        <v>20397</v>
      </c>
      <c r="F78" s="9" t="s">
        <v>1660</v>
      </c>
      <c r="G78" s="9" t="s">
        <v>1581</v>
      </c>
      <c r="H78" s="9" t="s">
        <v>1582</v>
      </c>
      <c r="I78" s="9" t="s">
        <v>1664</v>
      </c>
      <c r="J78" s="10">
        <v>43831</v>
      </c>
      <c r="K78" s="10">
        <v>44196</v>
      </c>
      <c r="L78" s="9" t="s">
        <v>1661</v>
      </c>
      <c r="M78" s="9" t="s">
        <v>1662</v>
      </c>
      <c r="N78" s="12">
        <v>375482000</v>
      </c>
      <c r="O78" s="9" t="s">
        <v>1585</v>
      </c>
    </row>
    <row r="79" spans="1:15" x14ac:dyDescent="0.25">
      <c r="A79" s="9" t="s">
        <v>515</v>
      </c>
      <c r="B79" s="10">
        <v>44561</v>
      </c>
      <c r="C79" s="11">
        <v>1</v>
      </c>
      <c r="D79" s="9" t="s">
        <v>363</v>
      </c>
      <c r="E79" s="11">
        <v>17671</v>
      </c>
      <c r="F79" s="9" t="s">
        <v>1660</v>
      </c>
      <c r="G79" s="9" t="s">
        <v>1581</v>
      </c>
      <c r="H79" s="9" t="s">
        <v>1582</v>
      </c>
      <c r="I79" s="9" t="s">
        <v>1664</v>
      </c>
      <c r="J79" s="10">
        <v>43831</v>
      </c>
      <c r="K79" s="10">
        <v>44196</v>
      </c>
      <c r="L79" s="9" t="s">
        <v>1661</v>
      </c>
      <c r="M79" s="9" t="s">
        <v>1662</v>
      </c>
      <c r="N79" s="12">
        <v>4770527000</v>
      </c>
      <c r="O79" s="9" t="s">
        <v>1585</v>
      </c>
    </row>
    <row r="80" spans="1:15" x14ac:dyDescent="0.25">
      <c r="A80" s="9" t="s">
        <v>516</v>
      </c>
      <c r="B80" s="10">
        <v>44561</v>
      </c>
      <c r="C80" s="11">
        <v>1</v>
      </c>
      <c r="D80" s="9" t="s">
        <v>517</v>
      </c>
      <c r="E80" s="11">
        <v>26468</v>
      </c>
      <c r="F80" s="9" t="s">
        <v>1660</v>
      </c>
      <c r="G80" s="9" t="s">
        <v>1581</v>
      </c>
      <c r="H80" s="9" t="s">
        <v>1582</v>
      </c>
      <c r="I80" s="9" t="s">
        <v>1664</v>
      </c>
      <c r="J80" s="10">
        <v>43831</v>
      </c>
      <c r="K80" s="10">
        <v>44196</v>
      </c>
      <c r="L80" s="9" t="s">
        <v>1661</v>
      </c>
      <c r="M80" s="9" t="s">
        <v>1662</v>
      </c>
      <c r="N80" s="12">
        <v>26174000</v>
      </c>
      <c r="O80" s="9" t="s">
        <v>1585</v>
      </c>
    </row>
    <row r="81" spans="1:15" x14ac:dyDescent="0.25">
      <c r="A81" s="9" t="s">
        <v>518</v>
      </c>
      <c r="B81" s="10">
        <v>44561</v>
      </c>
      <c r="C81" s="11">
        <v>1</v>
      </c>
      <c r="D81" s="9" t="s">
        <v>519</v>
      </c>
      <c r="E81" s="11">
        <v>17493</v>
      </c>
      <c r="F81" s="9" t="s">
        <v>1660</v>
      </c>
      <c r="G81" s="9" t="s">
        <v>1581</v>
      </c>
      <c r="H81" s="9" t="s">
        <v>1588</v>
      </c>
      <c r="I81" s="9" t="s">
        <v>1664</v>
      </c>
      <c r="J81" s="10">
        <v>43831</v>
      </c>
      <c r="K81" s="10">
        <v>44196</v>
      </c>
      <c r="L81" s="9" t="s">
        <v>1661</v>
      </c>
      <c r="M81" s="9" t="s">
        <v>1662</v>
      </c>
      <c r="N81" s="12">
        <v>-397814000</v>
      </c>
      <c r="O81" s="9" t="s">
        <v>1585</v>
      </c>
    </row>
    <row r="82" spans="1:15" x14ac:dyDescent="0.25">
      <c r="A82" s="9" t="s">
        <v>520</v>
      </c>
      <c r="B82" s="10">
        <v>44286</v>
      </c>
      <c r="C82" s="11">
        <v>1</v>
      </c>
      <c r="D82" s="9" t="s">
        <v>521</v>
      </c>
      <c r="E82" s="11">
        <v>25496</v>
      </c>
      <c r="F82" s="9" t="s">
        <v>1660</v>
      </c>
      <c r="G82" s="9" t="s">
        <v>1581</v>
      </c>
      <c r="H82" s="9" t="s">
        <v>1582</v>
      </c>
      <c r="I82" s="9" t="s">
        <v>1664</v>
      </c>
      <c r="J82" s="10">
        <v>43555</v>
      </c>
      <c r="K82" s="10">
        <v>43921</v>
      </c>
      <c r="L82" s="9" t="s">
        <v>1661</v>
      </c>
      <c r="M82" s="9" t="s">
        <v>1662</v>
      </c>
      <c r="N82" s="12">
        <v>76524000</v>
      </c>
      <c r="O82" s="9" t="s">
        <v>1585</v>
      </c>
    </row>
    <row r="83" spans="1:15" x14ac:dyDescent="0.25">
      <c r="A83" s="9" t="s">
        <v>522</v>
      </c>
      <c r="B83" s="10">
        <v>44561</v>
      </c>
      <c r="C83" s="11">
        <v>1</v>
      </c>
      <c r="D83" s="9" t="s">
        <v>523</v>
      </c>
      <c r="E83" s="11">
        <v>18430</v>
      </c>
      <c r="F83" s="9" t="s">
        <v>1660</v>
      </c>
      <c r="G83" s="9" t="s">
        <v>1581</v>
      </c>
      <c r="H83" s="9" t="s">
        <v>1582</v>
      </c>
      <c r="I83" s="9" t="s">
        <v>1664</v>
      </c>
      <c r="J83" s="10">
        <v>43831</v>
      </c>
      <c r="K83" s="10">
        <v>44196</v>
      </c>
      <c r="L83" s="9" t="s">
        <v>1661</v>
      </c>
      <c r="M83" s="9" t="s">
        <v>1662</v>
      </c>
      <c r="N83" s="12">
        <v>3742000</v>
      </c>
      <c r="O83" s="9" t="s">
        <v>1585</v>
      </c>
    </row>
    <row r="84" spans="1:15" x14ac:dyDescent="0.25">
      <c r="A84" s="9" t="s">
        <v>524</v>
      </c>
      <c r="B84" s="10">
        <v>44561</v>
      </c>
      <c r="C84" s="11">
        <v>1</v>
      </c>
      <c r="D84" s="9" t="s">
        <v>525</v>
      </c>
      <c r="E84" s="11">
        <v>18538</v>
      </c>
      <c r="F84" s="9" t="s">
        <v>1660</v>
      </c>
      <c r="G84" s="9" t="s">
        <v>1581</v>
      </c>
      <c r="H84" s="9" t="s">
        <v>1582</v>
      </c>
      <c r="I84" s="9" t="s">
        <v>1664</v>
      </c>
      <c r="J84" s="10">
        <v>43831</v>
      </c>
      <c r="K84" s="10">
        <v>44196</v>
      </c>
      <c r="L84" s="9" t="s">
        <v>1661</v>
      </c>
      <c r="M84" s="9" t="s">
        <v>1662</v>
      </c>
      <c r="N84" s="12">
        <v>-4799000</v>
      </c>
      <c r="O84" s="9" t="s">
        <v>1585</v>
      </c>
    </row>
    <row r="85" spans="1:15" x14ac:dyDescent="0.25">
      <c r="A85" s="9" t="s">
        <v>526</v>
      </c>
      <c r="B85" s="10">
        <v>44561</v>
      </c>
      <c r="C85" s="11">
        <v>1</v>
      </c>
      <c r="D85" s="9" t="s">
        <v>527</v>
      </c>
      <c r="E85" s="11">
        <v>18554</v>
      </c>
      <c r="F85" s="9" t="s">
        <v>1660</v>
      </c>
      <c r="G85" s="9" t="s">
        <v>1581</v>
      </c>
      <c r="H85" s="9" t="s">
        <v>1582</v>
      </c>
      <c r="I85" s="9" t="s">
        <v>1664</v>
      </c>
      <c r="J85" s="10">
        <v>43831</v>
      </c>
      <c r="K85" s="10">
        <v>44196</v>
      </c>
      <c r="L85" s="9" t="s">
        <v>1663</v>
      </c>
      <c r="M85" s="9" t="s">
        <v>1662</v>
      </c>
      <c r="N85" s="12">
        <v>-5549000</v>
      </c>
      <c r="O85" s="9" t="s">
        <v>1585</v>
      </c>
    </row>
    <row r="86" spans="1:15" x14ac:dyDescent="0.25">
      <c r="A86" s="9" t="s">
        <v>528</v>
      </c>
      <c r="B86" s="10">
        <v>44561</v>
      </c>
      <c r="C86" s="11">
        <v>1</v>
      </c>
      <c r="D86" s="9" t="s">
        <v>337</v>
      </c>
      <c r="E86" s="11">
        <v>19593</v>
      </c>
      <c r="F86" s="9" t="s">
        <v>1660</v>
      </c>
      <c r="G86" s="9" t="s">
        <v>1581</v>
      </c>
      <c r="H86" s="9" t="s">
        <v>1582</v>
      </c>
      <c r="I86" s="9" t="s">
        <v>1664</v>
      </c>
      <c r="J86" s="10">
        <v>43831</v>
      </c>
      <c r="K86" s="10">
        <v>44196</v>
      </c>
      <c r="L86" s="9" t="s">
        <v>1661</v>
      </c>
      <c r="M86" s="9" t="s">
        <v>1662</v>
      </c>
      <c r="N86" s="12">
        <v>5876000</v>
      </c>
      <c r="O86" s="9" t="s">
        <v>1585</v>
      </c>
    </row>
    <row r="87" spans="1:15" x14ac:dyDescent="0.25">
      <c r="A87" s="9" t="s">
        <v>529</v>
      </c>
      <c r="B87" s="10">
        <v>44561</v>
      </c>
      <c r="C87" s="11">
        <v>1</v>
      </c>
      <c r="D87" s="9" t="s">
        <v>530</v>
      </c>
      <c r="E87" s="11">
        <v>18236</v>
      </c>
      <c r="F87" s="9" t="s">
        <v>1660</v>
      </c>
      <c r="G87" s="9" t="s">
        <v>1581</v>
      </c>
      <c r="H87" s="9" t="s">
        <v>1582</v>
      </c>
      <c r="I87" s="9" t="s">
        <v>1664</v>
      </c>
      <c r="J87" s="10">
        <v>43831</v>
      </c>
      <c r="K87" s="10">
        <v>44196</v>
      </c>
      <c r="L87" s="9" t="s">
        <v>1661</v>
      </c>
      <c r="M87" s="9" t="s">
        <v>1662</v>
      </c>
      <c r="N87" s="12">
        <v>-422000</v>
      </c>
      <c r="O87" s="9" t="s">
        <v>1585</v>
      </c>
    </row>
    <row r="88" spans="1:15" x14ac:dyDescent="0.25">
      <c r="A88" s="9" t="s">
        <v>531</v>
      </c>
      <c r="B88" s="10">
        <v>44561</v>
      </c>
      <c r="C88" s="11">
        <v>1</v>
      </c>
      <c r="D88" s="9" t="s">
        <v>339</v>
      </c>
      <c r="E88" s="11">
        <v>17892</v>
      </c>
      <c r="F88" s="9" t="s">
        <v>1660</v>
      </c>
      <c r="G88" s="9" t="s">
        <v>1581</v>
      </c>
      <c r="H88" s="9" t="s">
        <v>1582</v>
      </c>
      <c r="I88" s="9" t="s">
        <v>1664</v>
      </c>
      <c r="J88" s="10">
        <v>43831</v>
      </c>
      <c r="K88" s="10">
        <v>44196</v>
      </c>
      <c r="L88" s="9" t="s">
        <v>1661</v>
      </c>
      <c r="M88" s="9" t="s">
        <v>1662</v>
      </c>
      <c r="N88" s="12">
        <v>-13761000</v>
      </c>
      <c r="O88" s="9" t="s">
        <v>1585</v>
      </c>
    </row>
    <row r="89" spans="1:15" x14ac:dyDescent="0.25">
      <c r="A89" s="9" t="s">
        <v>532</v>
      </c>
      <c r="B89" s="10">
        <v>44561</v>
      </c>
      <c r="C89" s="11">
        <v>2</v>
      </c>
      <c r="D89" s="9" t="s">
        <v>82</v>
      </c>
      <c r="E89" s="11">
        <v>17884</v>
      </c>
      <c r="F89" s="9" t="s">
        <v>1660</v>
      </c>
      <c r="G89" s="9" t="s">
        <v>1581</v>
      </c>
      <c r="H89" s="9" t="s">
        <v>1582</v>
      </c>
      <c r="I89" s="9" t="s">
        <v>1664</v>
      </c>
      <c r="J89" s="10">
        <v>43831</v>
      </c>
      <c r="K89" s="10">
        <v>44196</v>
      </c>
      <c r="L89" s="9" t="s">
        <v>1661</v>
      </c>
      <c r="M89" s="9" t="s">
        <v>1662</v>
      </c>
      <c r="N89" s="12">
        <v>-119000</v>
      </c>
      <c r="O89" s="9" t="s">
        <v>1585</v>
      </c>
    </row>
    <row r="90" spans="1:15" x14ac:dyDescent="0.25">
      <c r="A90" s="9" t="s">
        <v>533</v>
      </c>
      <c r="B90" s="10">
        <v>44561</v>
      </c>
      <c r="C90" s="11">
        <v>2</v>
      </c>
      <c r="D90" s="9" t="s">
        <v>534</v>
      </c>
      <c r="E90" s="11">
        <v>18406</v>
      </c>
      <c r="F90" s="9" t="s">
        <v>1660</v>
      </c>
      <c r="G90" s="9" t="s">
        <v>1581</v>
      </c>
      <c r="H90" s="9" t="s">
        <v>1582</v>
      </c>
      <c r="I90" s="9" t="s">
        <v>1664</v>
      </c>
      <c r="J90" s="10">
        <v>43831</v>
      </c>
      <c r="K90" s="10">
        <v>44196</v>
      </c>
      <c r="L90" s="9" t="s">
        <v>1661</v>
      </c>
      <c r="M90" s="9" t="s">
        <v>1662</v>
      </c>
      <c r="N90" s="12">
        <v>6755000</v>
      </c>
      <c r="O90" s="9" t="s">
        <v>1585</v>
      </c>
    </row>
    <row r="91" spans="1:15" x14ac:dyDescent="0.25">
      <c r="A91" s="9" t="s">
        <v>535</v>
      </c>
      <c r="B91" s="10">
        <v>44561</v>
      </c>
      <c r="C91" s="11">
        <v>1</v>
      </c>
      <c r="D91" s="9" t="s">
        <v>536</v>
      </c>
      <c r="E91" s="11">
        <v>18066</v>
      </c>
      <c r="F91" s="9" t="s">
        <v>1660</v>
      </c>
      <c r="G91" s="9" t="s">
        <v>1581</v>
      </c>
      <c r="H91" s="9" t="s">
        <v>1582</v>
      </c>
      <c r="I91" s="9" t="s">
        <v>1664</v>
      </c>
      <c r="J91" s="10">
        <v>43831</v>
      </c>
      <c r="K91" s="10">
        <v>44196</v>
      </c>
      <c r="L91" s="9" t="s">
        <v>1661</v>
      </c>
      <c r="M91" s="9" t="s">
        <v>1662</v>
      </c>
      <c r="N91" s="12">
        <v>-26000</v>
      </c>
      <c r="O91" s="9" t="s">
        <v>1585</v>
      </c>
    </row>
    <row r="92" spans="1:15" x14ac:dyDescent="0.25">
      <c r="A92" s="9" t="s">
        <v>537</v>
      </c>
      <c r="B92" s="10">
        <v>44561</v>
      </c>
      <c r="C92" s="11">
        <v>1</v>
      </c>
      <c r="D92" s="9" t="s">
        <v>215</v>
      </c>
      <c r="E92" s="11">
        <v>17965</v>
      </c>
      <c r="F92" s="9" t="s">
        <v>1660</v>
      </c>
      <c r="G92" s="9" t="s">
        <v>1581</v>
      </c>
      <c r="H92" s="9" t="s">
        <v>1582</v>
      </c>
      <c r="I92" s="9" t="s">
        <v>1664</v>
      </c>
      <c r="J92" s="10">
        <v>43831</v>
      </c>
      <c r="K92" s="10">
        <v>44196</v>
      </c>
      <c r="L92" s="9" t="s">
        <v>1661</v>
      </c>
      <c r="M92" s="9" t="s">
        <v>1662</v>
      </c>
      <c r="N92" s="12">
        <v>-102000</v>
      </c>
      <c r="O92" s="9" t="s">
        <v>1585</v>
      </c>
    </row>
    <row r="93" spans="1:15" x14ac:dyDescent="0.25">
      <c r="A93" s="9" t="s">
        <v>538</v>
      </c>
      <c r="B93" s="10">
        <v>44561</v>
      </c>
      <c r="C93" s="11">
        <v>1</v>
      </c>
      <c r="D93" s="9" t="s">
        <v>143</v>
      </c>
      <c r="E93" s="11">
        <v>17973</v>
      </c>
      <c r="F93" s="9" t="s">
        <v>1660</v>
      </c>
      <c r="G93" s="9" t="s">
        <v>1581</v>
      </c>
      <c r="H93" s="9" t="s">
        <v>1582</v>
      </c>
      <c r="I93" s="9" t="s">
        <v>1664</v>
      </c>
      <c r="J93" s="10">
        <v>43831</v>
      </c>
      <c r="K93" s="10">
        <v>44196</v>
      </c>
      <c r="L93" s="9" t="s">
        <v>1661</v>
      </c>
      <c r="M93" s="9" t="s">
        <v>1662</v>
      </c>
      <c r="N93" s="12">
        <v>-5805835000</v>
      </c>
      <c r="O93" s="9" t="s">
        <v>1585</v>
      </c>
    </row>
    <row r="94" spans="1:15" x14ac:dyDescent="0.25">
      <c r="A94" s="9" t="s">
        <v>539</v>
      </c>
      <c r="B94" s="10">
        <v>44561</v>
      </c>
      <c r="C94" s="11">
        <v>1</v>
      </c>
      <c r="D94" s="9" t="s">
        <v>97</v>
      </c>
      <c r="E94" s="11">
        <v>18821</v>
      </c>
      <c r="F94" s="9" t="s">
        <v>1660</v>
      </c>
      <c r="G94" s="9" t="s">
        <v>1581</v>
      </c>
      <c r="H94" s="9" t="s">
        <v>1582</v>
      </c>
      <c r="I94" s="9" t="s">
        <v>1664</v>
      </c>
      <c r="J94" s="10">
        <v>43831</v>
      </c>
      <c r="K94" s="10">
        <v>44196</v>
      </c>
      <c r="L94" s="9" t="s">
        <v>1661</v>
      </c>
      <c r="M94" s="9" t="s">
        <v>1662</v>
      </c>
      <c r="N94" s="12">
        <v>191032000</v>
      </c>
      <c r="O94" s="9" t="s">
        <v>1585</v>
      </c>
    </row>
    <row r="95" spans="1:15" x14ac:dyDescent="0.25">
      <c r="A95" s="9" t="s">
        <v>540</v>
      </c>
      <c r="B95" s="10">
        <v>44561</v>
      </c>
      <c r="C95" s="11">
        <v>1</v>
      </c>
      <c r="D95" s="9" t="s">
        <v>541</v>
      </c>
      <c r="E95" s="11">
        <v>22454</v>
      </c>
      <c r="F95" s="9" t="s">
        <v>1660</v>
      </c>
      <c r="G95" s="9" t="s">
        <v>1581</v>
      </c>
      <c r="H95" s="9" t="s">
        <v>1582</v>
      </c>
      <c r="I95" s="9" t="s">
        <v>1664</v>
      </c>
      <c r="J95" s="10">
        <v>43831</v>
      </c>
      <c r="K95" s="10">
        <v>44196</v>
      </c>
      <c r="L95" s="9" t="s">
        <v>1661</v>
      </c>
      <c r="M95" s="9" t="s">
        <v>1662</v>
      </c>
      <c r="N95" s="12">
        <v>-108548000</v>
      </c>
      <c r="O95" s="9" t="s">
        <v>1585</v>
      </c>
    </row>
    <row r="96" spans="1:15" x14ac:dyDescent="0.25">
      <c r="A96" s="9" t="s">
        <v>542</v>
      </c>
      <c r="B96" s="10">
        <v>44561</v>
      </c>
      <c r="C96" s="11">
        <v>1</v>
      </c>
      <c r="D96" s="9" t="s">
        <v>242</v>
      </c>
      <c r="E96" s="11">
        <v>20575</v>
      </c>
      <c r="F96" s="9" t="s">
        <v>1660</v>
      </c>
      <c r="G96" s="9" t="s">
        <v>1581</v>
      </c>
      <c r="H96" s="9" t="s">
        <v>1582</v>
      </c>
      <c r="I96" s="9" t="s">
        <v>1664</v>
      </c>
      <c r="J96" s="10">
        <v>43831</v>
      </c>
      <c r="K96" s="10">
        <v>44196</v>
      </c>
      <c r="L96" s="9" t="s">
        <v>1661</v>
      </c>
      <c r="M96" s="9" t="s">
        <v>1662</v>
      </c>
      <c r="N96" s="12">
        <v>4598311000</v>
      </c>
      <c r="O96" s="9" t="s">
        <v>1585</v>
      </c>
    </row>
    <row r="97" spans="1:15" x14ac:dyDescent="0.25">
      <c r="A97" s="9" t="s">
        <v>543</v>
      </c>
      <c r="B97" s="10">
        <v>44561</v>
      </c>
      <c r="C97" s="11">
        <v>2</v>
      </c>
      <c r="D97" s="9" t="s">
        <v>68</v>
      </c>
      <c r="E97" s="11">
        <v>19771</v>
      </c>
      <c r="F97" s="9" t="s">
        <v>1660</v>
      </c>
      <c r="G97" s="9" t="s">
        <v>1581</v>
      </c>
      <c r="H97" s="9" t="s">
        <v>1582</v>
      </c>
      <c r="I97" s="9" t="s">
        <v>1664</v>
      </c>
      <c r="J97" s="10">
        <v>43831</v>
      </c>
      <c r="K97" s="10">
        <v>44196</v>
      </c>
      <c r="L97" s="9" t="s">
        <v>1661</v>
      </c>
      <c r="M97" s="9" t="s">
        <v>1662</v>
      </c>
      <c r="N97" s="12">
        <v>-48189000</v>
      </c>
      <c r="O97" s="9" t="s">
        <v>1585</v>
      </c>
    </row>
    <row r="98" spans="1:15" x14ac:dyDescent="0.25">
      <c r="A98" s="9" t="s">
        <v>544</v>
      </c>
      <c r="B98" s="10">
        <v>44561</v>
      </c>
      <c r="C98" s="11">
        <v>1</v>
      </c>
      <c r="D98" s="9" t="s">
        <v>226</v>
      </c>
      <c r="E98" s="11">
        <v>21431</v>
      </c>
      <c r="F98" s="9" t="s">
        <v>1660</v>
      </c>
      <c r="G98" s="9" t="s">
        <v>1581</v>
      </c>
      <c r="H98" s="9" t="s">
        <v>1582</v>
      </c>
      <c r="I98" s="9" t="s">
        <v>1664</v>
      </c>
      <c r="J98" s="10">
        <v>43831</v>
      </c>
      <c r="K98" s="10">
        <v>44196</v>
      </c>
      <c r="L98" s="9" t="s">
        <v>1661</v>
      </c>
      <c r="M98" s="9" t="s">
        <v>1662</v>
      </c>
      <c r="N98" s="12">
        <v>1295116000</v>
      </c>
      <c r="O98" s="9" t="s">
        <v>1585</v>
      </c>
    </row>
    <row r="99" spans="1:15" x14ac:dyDescent="0.25">
      <c r="A99" s="9" t="s">
        <v>545</v>
      </c>
      <c r="B99" s="10">
        <v>44561</v>
      </c>
      <c r="C99" s="11">
        <v>1</v>
      </c>
      <c r="D99" s="9" t="s">
        <v>546</v>
      </c>
      <c r="E99" s="11">
        <v>20478</v>
      </c>
      <c r="F99" s="9" t="s">
        <v>1660</v>
      </c>
      <c r="G99" s="9" t="s">
        <v>1581</v>
      </c>
      <c r="H99" s="9" t="s">
        <v>1582</v>
      </c>
      <c r="I99" s="9" t="s">
        <v>1664</v>
      </c>
      <c r="J99" s="10">
        <v>43831</v>
      </c>
      <c r="K99" s="10">
        <v>44196</v>
      </c>
      <c r="L99" s="9" t="s">
        <v>1661</v>
      </c>
      <c r="M99" s="9" t="s">
        <v>1662</v>
      </c>
      <c r="N99" s="12">
        <v>-454615000</v>
      </c>
      <c r="O99" s="9" t="s">
        <v>1585</v>
      </c>
    </row>
    <row r="100" spans="1:15" x14ac:dyDescent="0.25">
      <c r="A100" s="9" t="s">
        <v>547</v>
      </c>
      <c r="B100" s="10">
        <v>44561</v>
      </c>
      <c r="C100" s="11">
        <v>1</v>
      </c>
      <c r="D100" s="9" t="s">
        <v>317</v>
      </c>
      <c r="E100" s="11">
        <v>18333</v>
      </c>
      <c r="F100" s="9" t="s">
        <v>1660</v>
      </c>
      <c r="G100" s="9" t="s">
        <v>1581</v>
      </c>
      <c r="H100" s="9" t="s">
        <v>1588</v>
      </c>
      <c r="I100" s="9" t="s">
        <v>1664</v>
      </c>
      <c r="J100" s="10">
        <v>43831</v>
      </c>
      <c r="K100" s="10">
        <v>44196</v>
      </c>
      <c r="L100" s="9" t="s">
        <v>1661</v>
      </c>
      <c r="M100" s="9" t="s">
        <v>1662</v>
      </c>
      <c r="N100" s="12">
        <v>-125702000</v>
      </c>
      <c r="O100" s="9" t="s">
        <v>1585</v>
      </c>
    </row>
    <row r="101" spans="1:15" x14ac:dyDescent="0.25">
      <c r="A101" s="9" t="s">
        <v>548</v>
      </c>
      <c r="B101" s="10">
        <v>44561</v>
      </c>
      <c r="C101" s="11">
        <v>1</v>
      </c>
      <c r="D101" s="9" t="s">
        <v>329</v>
      </c>
      <c r="E101" s="11">
        <v>18368</v>
      </c>
      <c r="F101" s="9" t="s">
        <v>1660</v>
      </c>
      <c r="G101" s="9" t="s">
        <v>1581</v>
      </c>
      <c r="H101" s="9" t="s">
        <v>1582</v>
      </c>
      <c r="I101" s="9" t="s">
        <v>1664</v>
      </c>
      <c r="J101" s="10">
        <v>43831</v>
      </c>
      <c r="K101" s="10">
        <v>44196</v>
      </c>
      <c r="L101" s="9" t="s">
        <v>1661</v>
      </c>
      <c r="M101" s="9" t="s">
        <v>1662</v>
      </c>
      <c r="N101" s="12">
        <v>701868000</v>
      </c>
      <c r="O101" s="9" t="s">
        <v>1585</v>
      </c>
    </row>
    <row r="102" spans="1:15" x14ac:dyDescent="0.25">
      <c r="A102" s="9" t="s">
        <v>549</v>
      </c>
      <c r="B102" s="10">
        <v>44561</v>
      </c>
      <c r="C102" s="11">
        <v>1</v>
      </c>
      <c r="D102" s="9" t="s">
        <v>166</v>
      </c>
      <c r="E102" s="11">
        <v>18376</v>
      </c>
      <c r="F102" s="9" t="s">
        <v>1660</v>
      </c>
      <c r="G102" s="9" t="s">
        <v>1581</v>
      </c>
      <c r="H102" s="9" t="s">
        <v>1582</v>
      </c>
      <c r="I102" s="9" t="s">
        <v>1664</v>
      </c>
      <c r="J102" s="10">
        <v>43831</v>
      </c>
      <c r="K102" s="10">
        <v>44196</v>
      </c>
      <c r="L102" s="9" t="s">
        <v>1661</v>
      </c>
      <c r="M102" s="9" t="s">
        <v>1662</v>
      </c>
      <c r="N102" s="12">
        <v>3361503000</v>
      </c>
      <c r="O102" s="9" t="s">
        <v>1585</v>
      </c>
    </row>
    <row r="103" spans="1:15" x14ac:dyDescent="0.25">
      <c r="A103" s="9" t="s">
        <v>550</v>
      </c>
      <c r="B103" s="10">
        <v>44561</v>
      </c>
      <c r="C103" s="11">
        <v>1</v>
      </c>
      <c r="D103" s="9" t="s">
        <v>370</v>
      </c>
      <c r="E103" s="11">
        <v>19330</v>
      </c>
      <c r="F103" s="9" t="s">
        <v>1660</v>
      </c>
      <c r="G103" s="9" t="s">
        <v>1581</v>
      </c>
      <c r="H103" s="9" t="s">
        <v>1582</v>
      </c>
      <c r="I103" s="9" t="s">
        <v>1664</v>
      </c>
      <c r="J103" s="10">
        <v>43831</v>
      </c>
      <c r="K103" s="10">
        <v>44196</v>
      </c>
      <c r="L103" s="9" t="s">
        <v>1661</v>
      </c>
      <c r="M103" s="9" t="s">
        <v>1662</v>
      </c>
      <c r="N103" s="12">
        <v>189352000</v>
      </c>
      <c r="O103" s="9" t="s">
        <v>1585</v>
      </c>
    </row>
    <row r="104" spans="1:15" x14ac:dyDescent="0.25">
      <c r="A104" s="9" t="s">
        <v>551</v>
      </c>
      <c r="B104" s="10">
        <v>44561</v>
      </c>
      <c r="C104" s="11">
        <v>1</v>
      </c>
      <c r="D104" s="9" t="s">
        <v>552</v>
      </c>
      <c r="E104" s="11">
        <v>23167</v>
      </c>
      <c r="F104" s="9" t="s">
        <v>1660</v>
      </c>
      <c r="G104" s="9" t="s">
        <v>1581</v>
      </c>
      <c r="H104" s="9" t="s">
        <v>1582</v>
      </c>
      <c r="I104" s="9" t="s">
        <v>1664</v>
      </c>
      <c r="J104" s="10">
        <v>43831</v>
      </c>
      <c r="K104" s="10">
        <v>44196</v>
      </c>
      <c r="L104" s="9" t="s">
        <v>1661</v>
      </c>
      <c r="M104" s="9" t="s">
        <v>1662</v>
      </c>
      <c r="N104" s="12">
        <v>190056000</v>
      </c>
      <c r="O104" s="9" t="s">
        <v>1585</v>
      </c>
    </row>
    <row r="105" spans="1:15" x14ac:dyDescent="0.25">
      <c r="A105" s="9" t="s">
        <v>553</v>
      </c>
      <c r="B105" s="10">
        <v>44561</v>
      </c>
      <c r="C105" s="11">
        <v>1</v>
      </c>
      <c r="D105" s="9" t="s">
        <v>155</v>
      </c>
      <c r="E105" s="11">
        <v>21849</v>
      </c>
      <c r="F105" s="9" t="s">
        <v>1660</v>
      </c>
      <c r="G105" s="9" t="s">
        <v>1581</v>
      </c>
      <c r="H105" s="9" t="s">
        <v>1582</v>
      </c>
      <c r="I105" s="9" t="s">
        <v>1664</v>
      </c>
      <c r="J105" s="10">
        <v>43831</v>
      </c>
      <c r="K105" s="10">
        <v>44196</v>
      </c>
      <c r="L105" s="9" t="s">
        <v>1661</v>
      </c>
      <c r="M105" s="9" t="s">
        <v>1662</v>
      </c>
      <c r="N105" s="12">
        <v>141552000</v>
      </c>
      <c r="O105" s="9" t="s">
        <v>1585</v>
      </c>
    </row>
    <row r="106" spans="1:15" x14ac:dyDescent="0.25">
      <c r="A106" s="9" t="s">
        <v>554</v>
      </c>
      <c r="B106" s="10">
        <v>44561</v>
      </c>
      <c r="C106" s="11">
        <v>2</v>
      </c>
      <c r="D106" s="9" t="s">
        <v>198</v>
      </c>
      <c r="E106" s="11">
        <v>20010</v>
      </c>
      <c r="F106" s="9" t="s">
        <v>1660</v>
      </c>
      <c r="G106" s="9" t="s">
        <v>1581</v>
      </c>
      <c r="H106" s="9" t="s">
        <v>1582</v>
      </c>
      <c r="I106" s="9" t="s">
        <v>1664</v>
      </c>
      <c r="J106" s="10">
        <v>43831</v>
      </c>
      <c r="K106" s="10">
        <v>44196</v>
      </c>
      <c r="L106" s="9" t="s">
        <v>1661</v>
      </c>
      <c r="M106" s="9" t="s">
        <v>1662</v>
      </c>
      <c r="N106" s="12">
        <v>2975089000</v>
      </c>
      <c r="O106" s="9" t="s">
        <v>1585</v>
      </c>
    </row>
    <row r="107" spans="1:15" x14ac:dyDescent="0.25">
      <c r="A107" s="9" t="s">
        <v>555</v>
      </c>
      <c r="B107" s="10">
        <v>44561</v>
      </c>
      <c r="C107" s="11">
        <v>1</v>
      </c>
      <c r="D107" s="9" t="s">
        <v>174</v>
      </c>
      <c r="E107" s="11">
        <v>18597</v>
      </c>
      <c r="F107" s="9" t="s">
        <v>1660</v>
      </c>
      <c r="G107" s="9" t="s">
        <v>1581</v>
      </c>
      <c r="H107" s="9" t="s">
        <v>1582</v>
      </c>
      <c r="I107" s="9" t="s">
        <v>1664</v>
      </c>
      <c r="J107" s="10">
        <v>43831</v>
      </c>
      <c r="K107" s="10">
        <v>44196</v>
      </c>
      <c r="L107" s="9" t="s">
        <v>1661</v>
      </c>
      <c r="M107" s="9" t="s">
        <v>1662</v>
      </c>
      <c r="N107" s="12">
        <v>233000</v>
      </c>
      <c r="O107" s="9" t="s">
        <v>1585</v>
      </c>
    </row>
    <row r="108" spans="1:15" x14ac:dyDescent="0.25">
      <c r="A108" s="9" t="s">
        <v>556</v>
      </c>
      <c r="B108" s="10">
        <v>44561</v>
      </c>
      <c r="C108" s="11">
        <v>3</v>
      </c>
      <c r="D108" s="9" t="s">
        <v>557</v>
      </c>
      <c r="E108" s="11">
        <v>25780</v>
      </c>
      <c r="F108" s="9" t="s">
        <v>1660</v>
      </c>
      <c r="G108" s="9" t="s">
        <v>1581</v>
      </c>
      <c r="H108" s="9" t="s">
        <v>1582</v>
      </c>
      <c r="I108" s="9" t="s">
        <v>1664</v>
      </c>
      <c r="J108" s="10">
        <v>43831</v>
      </c>
      <c r="K108" s="10">
        <v>44196</v>
      </c>
      <c r="L108" s="9" t="s">
        <v>1661</v>
      </c>
      <c r="M108" s="9" t="s">
        <v>1662</v>
      </c>
      <c r="N108" s="12">
        <v>-80899000</v>
      </c>
      <c r="O108" s="9" t="s">
        <v>1585</v>
      </c>
    </row>
    <row r="109" spans="1:15" x14ac:dyDescent="0.25">
      <c r="A109" s="9" t="s">
        <v>558</v>
      </c>
      <c r="B109" s="10">
        <v>44561</v>
      </c>
      <c r="C109" s="11">
        <v>1</v>
      </c>
      <c r="D109" s="9" t="s">
        <v>252</v>
      </c>
      <c r="E109" s="11">
        <v>19879</v>
      </c>
      <c r="F109" s="9" t="s">
        <v>1660</v>
      </c>
      <c r="G109" s="9" t="s">
        <v>1581</v>
      </c>
      <c r="H109" s="9" t="s">
        <v>1582</v>
      </c>
      <c r="I109" s="9" t="s">
        <v>1664</v>
      </c>
      <c r="J109" s="10">
        <v>43831</v>
      </c>
      <c r="K109" s="10">
        <v>44196</v>
      </c>
      <c r="L109" s="9" t="s">
        <v>1661</v>
      </c>
      <c r="M109" s="9" t="s">
        <v>1662</v>
      </c>
      <c r="N109" s="12">
        <v>691922000</v>
      </c>
      <c r="O109" s="9" t="s">
        <v>1585</v>
      </c>
    </row>
    <row r="110" spans="1:15" x14ac:dyDescent="0.25">
      <c r="A110" s="9" t="s">
        <v>559</v>
      </c>
      <c r="B110" s="10">
        <v>44561</v>
      </c>
      <c r="C110" s="11">
        <v>2</v>
      </c>
      <c r="D110" s="9" t="s">
        <v>193</v>
      </c>
      <c r="E110" s="11">
        <v>14605</v>
      </c>
      <c r="F110" s="9" t="s">
        <v>1660</v>
      </c>
      <c r="G110" s="9" t="s">
        <v>1581</v>
      </c>
      <c r="H110" s="9" t="s">
        <v>1582</v>
      </c>
      <c r="I110" s="9" t="s">
        <v>1664</v>
      </c>
      <c r="J110" s="10">
        <v>43831</v>
      </c>
      <c r="K110" s="10">
        <v>44196</v>
      </c>
      <c r="L110" s="9" t="s">
        <v>1661</v>
      </c>
      <c r="M110" s="9" t="s">
        <v>1662</v>
      </c>
      <c r="N110" s="12">
        <v>677966000</v>
      </c>
      <c r="O110" s="9" t="s">
        <v>1585</v>
      </c>
    </row>
    <row r="111" spans="1:15" x14ac:dyDescent="0.25">
      <c r="A111" s="9" t="s">
        <v>560</v>
      </c>
      <c r="B111" s="10">
        <v>44561</v>
      </c>
      <c r="C111" s="11">
        <v>1</v>
      </c>
      <c r="D111" s="9" t="s">
        <v>561</v>
      </c>
      <c r="E111" s="11">
        <v>26476</v>
      </c>
      <c r="F111" s="9" t="s">
        <v>1660</v>
      </c>
      <c r="G111" s="9" t="s">
        <v>1581</v>
      </c>
      <c r="H111" s="9" t="s">
        <v>1582</v>
      </c>
      <c r="I111" s="9" t="s">
        <v>1664</v>
      </c>
      <c r="J111" s="10">
        <v>43831</v>
      </c>
      <c r="K111" s="10">
        <v>44196</v>
      </c>
      <c r="L111" s="9" t="s">
        <v>1661</v>
      </c>
      <c r="M111" s="9" t="s">
        <v>1662</v>
      </c>
      <c r="N111" s="12">
        <v>-46749000</v>
      </c>
      <c r="O111" s="9" t="s">
        <v>1585</v>
      </c>
    </row>
    <row r="112" spans="1:15" x14ac:dyDescent="0.25">
      <c r="A112" s="9" t="s">
        <v>562</v>
      </c>
      <c r="B112" s="10">
        <v>44561</v>
      </c>
      <c r="C112" s="11">
        <v>1</v>
      </c>
      <c r="D112" s="9" t="s">
        <v>563</v>
      </c>
      <c r="E112" s="11">
        <v>20001</v>
      </c>
      <c r="F112" s="9" t="s">
        <v>1660</v>
      </c>
      <c r="G112" s="9" t="s">
        <v>1581</v>
      </c>
      <c r="H112" s="9" t="s">
        <v>1582</v>
      </c>
      <c r="I112" s="9" t="s">
        <v>1664</v>
      </c>
      <c r="J112" s="10">
        <v>43831</v>
      </c>
      <c r="K112" s="10">
        <v>44196</v>
      </c>
      <c r="L112" s="9" t="s">
        <v>1661</v>
      </c>
      <c r="M112" s="9" t="s">
        <v>1662</v>
      </c>
      <c r="N112" s="12">
        <v>4000000</v>
      </c>
      <c r="O112" s="9" t="s">
        <v>1585</v>
      </c>
    </row>
    <row r="113" spans="1:15" x14ac:dyDescent="0.25">
      <c r="A113" s="9" t="s">
        <v>564</v>
      </c>
      <c r="B113" s="10">
        <v>44561</v>
      </c>
      <c r="C113" s="11">
        <v>1</v>
      </c>
      <c r="D113" s="9" t="s">
        <v>234</v>
      </c>
      <c r="E113" s="11">
        <v>18775</v>
      </c>
      <c r="F113" s="9" t="s">
        <v>1660</v>
      </c>
      <c r="G113" s="9" t="s">
        <v>1581</v>
      </c>
      <c r="H113" s="9" t="s">
        <v>1582</v>
      </c>
      <c r="I113" s="9" t="s">
        <v>1664</v>
      </c>
      <c r="J113" s="10">
        <v>43831</v>
      </c>
      <c r="K113" s="10">
        <v>44196</v>
      </c>
      <c r="L113" s="9" t="s">
        <v>1661</v>
      </c>
      <c r="M113" s="9" t="s">
        <v>1662</v>
      </c>
      <c r="N113" s="12">
        <v>-1339460000</v>
      </c>
      <c r="O113" s="9" t="s">
        <v>1585</v>
      </c>
    </row>
    <row r="114" spans="1:15" x14ac:dyDescent="0.25">
      <c r="A114" s="9" t="s">
        <v>565</v>
      </c>
      <c r="B114" s="10">
        <v>44561</v>
      </c>
      <c r="C114" s="11">
        <v>1</v>
      </c>
      <c r="D114" s="9" t="s">
        <v>566</v>
      </c>
      <c r="E114" s="11">
        <v>18759</v>
      </c>
      <c r="F114" s="9" t="s">
        <v>1660</v>
      </c>
      <c r="G114" s="9" t="s">
        <v>1581</v>
      </c>
      <c r="H114" s="9" t="s">
        <v>1582</v>
      </c>
      <c r="I114" s="9" t="s">
        <v>1664</v>
      </c>
      <c r="J114" s="10">
        <v>43831</v>
      </c>
      <c r="K114" s="10">
        <v>44196</v>
      </c>
      <c r="L114" s="9" t="s">
        <v>1661</v>
      </c>
      <c r="M114" s="9" t="s">
        <v>1662</v>
      </c>
      <c r="N114" s="12">
        <v>1411000</v>
      </c>
      <c r="O114" s="9" t="s">
        <v>1585</v>
      </c>
    </row>
    <row r="115" spans="1:15" x14ac:dyDescent="0.25">
      <c r="A115" s="9" t="s">
        <v>567</v>
      </c>
      <c r="B115" s="10">
        <v>44561</v>
      </c>
      <c r="C115" s="11">
        <v>1</v>
      </c>
      <c r="D115" s="9" t="s">
        <v>365</v>
      </c>
      <c r="E115" s="11">
        <v>19852</v>
      </c>
      <c r="F115" s="9" t="s">
        <v>1660</v>
      </c>
      <c r="G115" s="9" t="s">
        <v>1581</v>
      </c>
      <c r="H115" s="9" t="s">
        <v>1582</v>
      </c>
      <c r="I115" s="9" t="s">
        <v>1664</v>
      </c>
      <c r="J115" s="10">
        <v>43831</v>
      </c>
      <c r="K115" s="10">
        <v>44196</v>
      </c>
      <c r="L115" s="9" t="s">
        <v>1661</v>
      </c>
      <c r="M115" s="9" t="s">
        <v>1662</v>
      </c>
      <c r="N115" s="12">
        <v>218418000</v>
      </c>
      <c r="O115" s="9" t="s">
        <v>1585</v>
      </c>
    </row>
    <row r="116" spans="1:15" x14ac:dyDescent="0.25">
      <c r="A116" s="9" t="s">
        <v>568</v>
      </c>
      <c r="B116" s="10">
        <v>44561</v>
      </c>
      <c r="C116" s="11">
        <v>1</v>
      </c>
      <c r="D116" s="9" t="s">
        <v>569</v>
      </c>
      <c r="E116" s="11">
        <v>26093</v>
      </c>
      <c r="F116" s="9" t="s">
        <v>1660</v>
      </c>
      <c r="G116" s="9" t="s">
        <v>1581</v>
      </c>
      <c r="H116" s="9" t="s">
        <v>1582</v>
      </c>
      <c r="I116" s="9" t="s">
        <v>1664</v>
      </c>
      <c r="J116" s="10">
        <v>43831</v>
      </c>
      <c r="K116" s="10">
        <v>44196</v>
      </c>
      <c r="L116" s="9" t="s">
        <v>1661</v>
      </c>
      <c r="M116" s="9" t="s">
        <v>1662</v>
      </c>
      <c r="N116" s="12">
        <v>18717000</v>
      </c>
      <c r="O116" s="9" t="s">
        <v>1585</v>
      </c>
    </row>
    <row r="117" spans="1:15" x14ac:dyDescent="0.25">
      <c r="A117" s="9" t="s">
        <v>570</v>
      </c>
      <c r="B117" s="10">
        <v>44561</v>
      </c>
      <c r="C117" s="11">
        <v>1</v>
      </c>
      <c r="D117" s="9" t="s">
        <v>571</v>
      </c>
      <c r="E117" s="11">
        <v>24490</v>
      </c>
      <c r="F117" s="9" t="s">
        <v>1660</v>
      </c>
      <c r="G117" s="9" t="s">
        <v>1581</v>
      </c>
      <c r="H117" s="9" t="s">
        <v>1582</v>
      </c>
      <c r="I117" s="9" t="s">
        <v>1664</v>
      </c>
      <c r="J117" s="10">
        <v>43831</v>
      </c>
      <c r="K117" s="10">
        <v>44196</v>
      </c>
      <c r="L117" s="9" t="s">
        <v>1661</v>
      </c>
      <c r="M117" s="9" t="s">
        <v>1662</v>
      </c>
      <c r="N117" s="12">
        <v>-2902566000</v>
      </c>
      <c r="O117" s="9" t="s">
        <v>1585</v>
      </c>
    </row>
    <row r="118" spans="1:15" x14ac:dyDescent="0.25">
      <c r="A118" s="9" t="s">
        <v>572</v>
      </c>
      <c r="B118" s="10">
        <v>44561</v>
      </c>
      <c r="C118" s="11">
        <v>1</v>
      </c>
      <c r="D118" s="9" t="s">
        <v>573</v>
      </c>
      <c r="E118" s="11">
        <v>26883</v>
      </c>
      <c r="F118" s="9" t="s">
        <v>1660</v>
      </c>
      <c r="G118" s="9" t="s">
        <v>1581</v>
      </c>
      <c r="H118" s="9" t="s">
        <v>1582</v>
      </c>
      <c r="I118" s="9" t="s">
        <v>1664</v>
      </c>
      <c r="J118" s="10">
        <v>43831</v>
      </c>
      <c r="K118" s="10">
        <v>44196</v>
      </c>
      <c r="L118" s="9" t="s">
        <v>1661</v>
      </c>
      <c r="M118" s="9" t="s">
        <v>1662</v>
      </c>
      <c r="N118" s="12">
        <v>37895000</v>
      </c>
      <c r="O118" s="9" t="s">
        <v>1585</v>
      </c>
    </row>
    <row r="119" spans="1:15" x14ac:dyDescent="0.25">
      <c r="A119" s="9" t="s">
        <v>574</v>
      </c>
      <c r="B119" s="10">
        <v>44561</v>
      </c>
      <c r="C119" s="11">
        <v>1</v>
      </c>
      <c r="D119" s="9" t="s">
        <v>87</v>
      </c>
      <c r="E119" s="11">
        <v>18724</v>
      </c>
      <c r="F119" s="9" t="s">
        <v>1660</v>
      </c>
      <c r="G119" s="9" t="s">
        <v>1581</v>
      </c>
      <c r="H119" s="9" t="s">
        <v>1582</v>
      </c>
      <c r="I119" s="9" t="s">
        <v>1664</v>
      </c>
      <c r="J119" s="10">
        <v>43831</v>
      </c>
      <c r="K119" s="10">
        <v>44196</v>
      </c>
      <c r="L119" s="9" t="s">
        <v>1661</v>
      </c>
      <c r="M119" s="9" t="s">
        <v>1662</v>
      </c>
      <c r="N119" s="12">
        <v>1467052000</v>
      </c>
      <c r="O119" s="9" t="s">
        <v>1585</v>
      </c>
    </row>
    <row r="120" spans="1:15" x14ac:dyDescent="0.25">
      <c r="A120" s="9" t="s">
        <v>575</v>
      </c>
      <c r="B120" s="10">
        <v>44561</v>
      </c>
      <c r="C120" s="11">
        <v>1</v>
      </c>
      <c r="D120" s="9" t="s">
        <v>267</v>
      </c>
      <c r="E120" s="11">
        <v>20788</v>
      </c>
      <c r="F120" s="9" t="s">
        <v>1660</v>
      </c>
      <c r="G120" s="9" t="s">
        <v>1581</v>
      </c>
      <c r="H120" s="9" t="s">
        <v>1582</v>
      </c>
      <c r="I120" s="9" t="s">
        <v>1664</v>
      </c>
      <c r="J120" s="10">
        <v>43831</v>
      </c>
      <c r="K120" s="10">
        <v>44196</v>
      </c>
      <c r="L120" s="9" t="s">
        <v>1661</v>
      </c>
      <c r="M120" s="9" t="s">
        <v>1662</v>
      </c>
      <c r="N120" s="12">
        <v>3301755000</v>
      </c>
      <c r="O120" s="9" t="s">
        <v>1585</v>
      </c>
    </row>
    <row r="121" spans="1:15" x14ac:dyDescent="0.25">
      <c r="A121" s="9" t="s">
        <v>576</v>
      </c>
      <c r="B121" s="10">
        <v>44561</v>
      </c>
      <c r="C121" s="11">
        <v>1</v>
      </c>
      <c r="D121" s="9" t="s">
        <v>163</v>
      </c>
      <c r="E121" s="11">
        <v>18953</v>
      </c>
      <c r="F121" s="9" t="s">
        <v>1660</v>
      </c>
      <c r="G121" s="9" t="s">
        <v>1581</v>
      </c>
      <c r="H121" s="9" t="s">
        <v>1582</v>
      </c>
      <c r="I121" s="9" t="s">
        <v>1664</v>
      </c>
      <c r="J121" s="10">
        <v>43831</v>
      </c>
      <c r="K121" s="10">
        <v>44196</v>
      </c>
      <c r="L121" s="9" t="s">
        <v>1661</v>
      </c>
      <c r="M121" s="9" t="s">
        <v>1662</v>
      </c>
      <c r="N121" s="12">
        <v>1198337000</v>
      </c>
      <c r="O121" s="9" t="s">
        <v>1585</v>
      </c>
    </row>
    <row r="122" spans="1:15" x14ac:dyDescent="0.25">
      <c r="A122" s="9" t="s">
        <v>577</v>
      </c>
      <c r="B122" s="10">
        <v>44561</v>
      </c>
      <c r="C122" s="11">
        <v>1</v>
      </c>
      <c r="D122" s="9" t="s">
        <v>178</v>
      </c>
      <c r="E122" s="11">
        <v>19763</v>
      </c>
      <c r="F122" s="9" t="s">
        <v>1660</v>
      </c>
      <c r="G122" s="9" t="s">
        <v>1581</v>
      </c>
      <c r="H122" s="9" t="s">
        <v>1582</v>
      </c>
      <c r="I122" s="9" t="s">
        <v>1664</v>
      </c>
      <c r="J122" s="10">
        <v>43831</v>
      </c>
      <c r="K122" s="10">
        <v>44196</v>
      </c>
      <c r="L122" s="9" t="s">
        <v>1661</v>
      </c>
      <c r="M122" s="9" t="s">
        <v>1662</v>
      </c>
      <c r="N122" s="12">
        <v>1508017000</v>
      </c>
      <c r="O122" s="9" t="s">
        <v>1585</v>
      </c>
    </row>
    <row r="123" spans="1:15" x14ac:dyDescent="0.25">
      <c r="A123" s="9" t="s">
        <v>578</v>
      </c>
      <c r="B123" s="10">
        <v>44561</v>
      </c>
      <c r="C123" s="11">
        <v>1</v>
      </c>
      <c r="D123" s="9" t="s">
        <v>91</v>
      </c>
      <c r="E123" s="11">
        <v>19119</v>
      </c>
      <c r="F123" s="9" t="s">
        <v>1660</v>
      </c>
      <c r="G123" s="9" t="s">
        <v>1581</v>
      </c>
      <c r="H123" s="9" t="s">
        <v>1582</v>
      </c>
      <c r="I123" s="9" t="s">
        <v>1664</v>
      </c>
      <c r="J123" s="10">
        <v>43831</v>
      </c>
      <c r="K123" s="10">
        <v>44196</v>
      </c>
      <c r="L123" s="9" t="s">
        <v>1661</v>
      </c>
      <c r="M123" s="9" t="s">
        <v>1662</v>
      </c>
      <c r="N123" s="12">
        <v>-124000</v>
      </c>
      <c r="O123" s="9" t="s">
        <v>1585</v>
      </c>
    </row>
    <row r="124" spans="1:15" x14ac:dyDescent="0.25">
      <c r="A124" s="9" t="s">
        <v>579</v>
      </c>
      <c r="B124" s="10">
        <v>44561</v>
      </c>
      <c r="C124" s="11">
        <v>1</v>
      </c>
      <c r="D124" s="9" t="s">
        <v>92</v>
      </c>
      <c r="E124" s="11">
        <v>19135</v>
      </c>
      <c r="F124" s="9" t="s">
        <v>1660</v>
      </c>
      <c r="G124" s="9" t="s">
        <v>1581</v>
      </c>
      <c r="H124" s="9" t="s">
        <v>1582</v>
      </c>
      <c r="I124" s="9" t="s">
        <v>1664</v>
      </c>
      <c r="J124" s="10">
        <v>43831</v>
      </c>
      <c r="K124" s="10">
        <v>44196</v>
      </c>
      <c r="L124" s="9" t="s">
        <v>1661</v>
      </c>
      <c r="M124" s="9" t="s">
        <v>1662</v>
      </c>
      <c r="N124" s="12">
        <v>-124000</v>
      </c>
      <c r="O124" s="9" t="s">
        <v>1585</v>
      </c>
    </row>
    <row r="125" spans="1:15" x14ac:dyDescent="0.25">
      <c r="A125" s="9" t="s">
        <v>580</v>
      </c>
      <c r="B125" s="10">
        <v>44561</v>
      </c>
      <c r="C125" s="11">
        <v>1</v>
      </c>
      <c r="D125" s="9" t="s">
        <v>581</v>
      </c>
      <c r="E125" s="11">
        <v>19100</v>
      </c>
      <c r="F125" s="9" t="s">
        <v>1660</v>
      </c>
      <c r="G125" s="9" t="s">
        <v>1581</v>
      </c>
      <c r="H125" s="9" t="s">
        <v>1582</v>
      </c>
      <c r="I125" s="9" t="s">
        <v>1664</v>
      </c>
      <c r="J125" s="10">
        <v>43831</v>
      </c>
      <c r="K125" s="10">
        <v>44196</v>
      </c>
      <c r="L125" s="9" t="s">
        <v>1661</v>
      </c>
      <c r="M125" s="9" t="s">
        <v>1662</v>
      </c>
      <c r="N125" s="12">
        <v>-214692000</v>
      </c>
      <c r="O125" s="9" t="s">
        <v>1585</v>
      </c>
    </row>
    <row r="126" spans="1:15" x14ac:dyDescent="0.25">
      <c r="A126" s="9" t="s">
        <v>582</v>
      </c>
      <c r="B126" s="10">
        <v>44561</v>
      </c>
      <c r="C126" s="11">
        <v>1</v>
      </c>
      <c r="D126" s="9" t="s">
        <v>583</v>
      </c>
      <c r="E126" s="11">
        <v>19097</v>
      </c>
      <c r="F126" s="9" t="s">
        <v>1660</v>
      </c>
      <c r="G126" s="9" t="s">
        <v>1581</v>
      </c>
      <c r="H126" s="9" t="s">
        <v>1582</v>
      </c>
      <c r="I126" s="9" t="s">
        <v>1664</v>
      </c>
      <c r="J126" s="10">
        <v>43831</v>
      </c>
      <c r="K126" s="10">
        <v>44196</v>
      </c>
      <c r="L126" s="9" t="s">
        <v>1661</v>
      </c>
      <c r="M126" s="9" t="s">
        <v>1662</v>
      </c>
      <c r="N126" s="12">
        <v>-81000</v>
      </c>
      <c r="O126" s="9" t="s">
        <v>1585</v>
      </c>
    </row>
    <row r="127" spans="1:15" x14ac:dyDescent="0.25">
      <c r="A127" s="9" t="s">
        <v>584</v>
      </c>
      <c r="B127" s="10">
        <v>44561</v>
      </c>
      <c r="C127" s="11">
        <v>1</v>
      </c>
      <c r="D127" s="9" t="s">
        <v>585</v>
      </c>
      <c r="E127" s="11">
        <v>22799</v>
      </c>
      <c r="F127" s="9" t="s">
        <v>1660</v>
      </c>
      <c r="G127" s="9" t="s">
        <v>1581</v>
      </c>
      <c r="H127" s="9" t="s">
        <v>1582</v>
      </c>
      <c r="I127" s="9" t="s">
        <v>1664</v>
      </c>
      <c r="J127" s="10">
        <v>43831</v>
      </c>
      <c r="K127" s="10">
        <v>44196</v>
      </c>
      <c r="L127" s="9" t="s">
        <v>1661</v>
      </c>
      <c r="M127" s="9" t="s">
        <v>1662</v>
      </c>
      <c r="N127" s="12">
        <v>4956000</v>
      </c>
      <c r="O127" s="9" t="s">
        <v>1585</v>
      </c>
    </row>
    <row r="128" spans="1:15" x14ac:dyDescent="0.25">
      <c r="A128" s="9" t="s">
        <v>586</v>
      </c>
      <c r="B128" s="10">
        <v>44561</v>
      </c>
      <c r="C128" s="11">
        <v>1</v>
      </c>
      <c r="D128" s="9" t="s">
        <v>587</v>
      </c>
      <c r="E128" s="11">
        <v>25925</v>
      </c>
      <c r="F128" s="9" t="s">
        <v>1660</v>
      </c>
      <c r="G128" s="9" t="s">
        <v>1581</v>
      </c>
      <c r="H128" s="9" t="s">
        <v>1582</v>
      </c>
      <c r="I128" s="9" t="s">
        <v>1664</v>
      </c>
      <c r="J128" s="10">
        <v>43831</v>
      </c>
      <c r="K128" s="10">
        <v>44196</v>
      </c>
      <c r="L128" s="9" t="s">
        <v>1661</v>
      </c>
      <c r="M128" s="9" t="s">
        <v>1662</v>
      </c>
      <c r="N128" s="12">
        <v>-3066000</v>
      </c>
      <c r="O128" s="9" t="s">
        <v>1585</v>
      </c>
    </row>
    <row r="129" spans="1:15" x14ac:dyDescent="0.25">
      <c r="A129" s="9" t="s">
        <v>588</v>
      </c>
      <c r="B129" s="10">
        <v>44561</v>
      </c>
      <c r="C129" s="11">
        <v>1</v>
      </c>
      <c r="D129" s="9" t="s">
        <v>589</v>
      </c>
      <c r="E129" s="11">
        <v>23442</v>
      </c>
      <c r="F129" s="9" t="s">
        <v>1660</v>
      </c>
      <c r="G129" s="9" t="s">
        <v>1581</v>
      </c>
      <c r="H129" s="9" t="s">
        <v>1582</v>
      </c>
      <c r="I129" s="9" t="s">
        <v>1664</v>
      </c>
      <c r="J129" s="10">
        <v>43831</v>
      </c>
      <c r="K129" s="10">
        <v>44196</v>
      </c>
      <c r="L129" s="9" t="s">
        <v>1661</v>
      </c>
      <c r="M129" s="9" t="s">
        <v>1662</v>
      </c>
      <c r="N129" s="12">
        <v>208913000</v>
      </c>
      <c r="O129" s="9" t="s">
        <v>1585</v>
      </c>
    </row>
    <row r="130" spans="1:15" x14ac:dyDescent="0.25">
      <c r="A130" s="9" t="s">
        <v>590</v>
      </c>
      <c r="B130" s="10">
        <v>44561</v>
      </c>
      <c r="C130" s="11">
        <v>3</v>
      </c>
      <c r="D130" s="9" t="s">
        <v>177</v>
      </c>
      <c r="E130" s="11">
        <v>19453</v>
      </c>
      <c r="F130" s="9" t="s">
        <v>1660</v>
      </c>
      <c r="G130" s="9" t="s">
        <v>1581</v>
      </c>
      <c r="H130" s="9" t="s">
        <v>1582</v>
      </c>
      <c r="I130" s="9" t="s">
        <v>1664</v>
      </c>
      <c r="J130" s="10">
        <v>43831</v>
      </c>
      <c r="K130" s="10">
        <v>44196</v>
      </c>
      <c r="L130" s="9" t="s">
        <v>1661</v>
      </c>
      <c r="M130" s="9" t="s">
        <v>1662</v>
      </c>
      <c r="N130" s="12">
        <v>-423988000</v>
      </c>
      <c r="O130" s="9" t="s">
        <v>1585</v>
      </c>
    </row>
    <row r="131" spans="1:15" x14ac:dyDescent="0.25">
      <c r="A131" s="9" t="s">
        <v>591</v>
      </c>
      <c r="B131" s="10">
        <v>44561</v>
      </c>
      <c r="C131" s="11">
        <v>1</v>
      </c>
      <c r="D131" s="9" t="s">
        <v>133</v>
      </c>
      <c r="E131" s="11">
        <v>19275</v>
      </c>
      <c r="F131" s="9" t="s">
        <v>1660</v>
      </c>
      <c r="G131" s="9" t="s">
        <v>1581</v>
      </c>
      <c r="H131" s="9" t="s">
        <v>1582</v>
      </c>
      <c r="I131" s="9" t="s">
        <v>1664</v>
      </c>
      <c r="J131" s="10">
        <v>43831</v>
      </c>
      <c r="K131" s="10">
        <v>44196</v>
      </c>
      <c r="L131" s="9" t="s">
        <v>1661</v>
      </c>
      <c r="M131" s="9" t="s">
        <v>1662</v>
      </c>
      <c r="N131" s="12">
        <v>373487000</v>
      </c>
      <c r="O131" s="9" t="s">
        <v>1585</v>
      </c>
    </row>
    <row r="132" spans="1:15" x14ac:dyDescent="0.25">
      <c r="A132" s="9" t="s">
        <v>592</v>
      </c>
      <c r="B132" s="10">
        <v>44561</v>
      </c>
      <c r="C132" s="11">
        <v>1</v>
      </c>
      <c r="D132" s="9" t="s">
        <v>593</v>
      </c>
      <c r="E132" s="11">
        <v>19429</v>
      </c>
      <c r="F132" s="9" t="s">
        <v>1660</v>
      </c>
      <c r="G132" s="9" t="s">
        <v>1581</v>
      </c>
      <c r="H132" s="9" t="s">
        <v>1588</v>
      </c>
      <c r="I132" s="9" t="s">
        <v>1664</v>
      </c>
      <c r="J132" s="10">
        <v>43831</v>
      </c>
      <c r="K132" s="10">
        <v>44196</v>
      </c>
      <c r="L132" s="9" t="s">
        <v>1661</v>
      </c>
      <c r="M132" s="9" t="s">
        <v>1662</v>
      </c>
      <c r="N132" s="12">
        <v>801928000</v>
      </c>
      <c r="O132" s="9" t="s">
        <v>1585</v>
      </c>
    </row>
    <row r="133" spans="1:15" x14ac:dyDescent="0.25">
      <c r="A133" s="9" t="s">
        <v>594</v>
      </c>
      <c r="B133" s="10">
        <v>44561</v>
      </c>
      <c r="C133" s="11">
        <v>1</v>
      </c>
      <c r="D133" s="9" t="s">
        <v>595</v>
      </c>
      <c r="E133" s="11">
        <v>24015</v>
      </c>
      <c r="F133" s="9" t="s">
        <v>1660</v>
      </c>
      <c r="G133" s="9" t="s">
        <v>1581</v>
      </c>
      <c r="H133" s="9" t="s">
        <v>1582</v>
      </c>
      <c r="I133" s="9" t="s">
        <v>1664</v>
      </c>
      <c r="J133" s="10">
        <v>43831</v>
      </c>
      <c r="K133" s="10">
        <v>44196</v>
      </c>
      <c r="L133" s="9" t="s">
        <v>1661</v>
      </c>
      <c r="M133" s="9" t="s">
        <v>1662</v>
      </c>
      <c r="N133" s="12">
        <v>1012390000</v>
      </c>
      <c r="O133" s="9" t="s">
        <v>1585</v>
      </c>
    </row>
    <row r="134" spans="1:15" x14ac:dyDescent="0.25">
      <c r="A134" s="9" t="s">
        <v>596</v>
      </c>
      <c r="B134" s="10">
        <v>44561</v>
      </c>
      <c r="C134" s="11">
        <v>1</v>
      </c>
      <c r="D134" s="9" t="s">
        <v>597</v>
      </c>
      <c r="E134" s="11">
        <v>26808</v>
      </c>
      <c r="F134" s="9" t="s">
        <v>1660</v>
      </c>
      <c r="G134" s="9" t="s">
        <v>1581</v>
      </c>
      <c r="H134" s="9" t="s">
        <v>1582</v>
      </c>
      <c r="I134" s="9" t="s">
        <v>1664</v>
      </c>
      <c r="J134" s="10">
        <v>43831</v>
      </c>
      <c r="K134" s="10">
        <v>44196</v>
      </c>
      <c r="L134" s="9" t="s">
        <v>1661</v>
      </c>
      <c r="M134" s="9" t="s">
        <v>1662</v>
      </c>
      <c r="N134" s="12">
        <v>1854181000</v>
      </c>
      <c r="O134" s="9" t="s">
        <v>1585</v>
      </c>
    </row>
    <row r="135" spans="1:15" x14ac:dyDescent="0.25">
      <c r="A135" s="9" t="s">
        <v>598</v>
      </c>
      <c r="B135" s="10">
        <v>44561</v>
      </c>
      <c r="C135" s="11">
        <v>1</v>
      </c>
      <c r="D135" s="9" t="s">
        <v>599</v>
      </c>
      <c r="E135" s="11">
        <v>24740</v>
      </c>
      <c r="F135" s="9" t="s">
        <v>1660</v>
      </c>
      <c r="G135" s="9" t="s">
        <v>1581</v>
      </c>
      <c r="H135" s="9" t="s">
        <v>1582</v>
      </c>
      <c r="I135" s="9" t="s">
        <v>1664</v>
      </c>
      <c r="J135" s="10">
        <v>43831</v>
      </c>
      <c r="K135" s="10">
        <v>44196</v>
      </c>
      <c r="L135" s="9" t="s">
        <v>1661</v>
      </c>
      <c r="M135" s="9" t="s">
        <v>1662</v>
      </c>
      <c r="N135" s="12">
        <v>1649576000</v>
      </c>
      <c r="O135" s="9" t="s">
        <v>1585</v>
      </c>
    </row>
    <row r="136" spans="1:15" x14ac:dyDescent="0.25">
      <c r="A136" s="9" t="s">
        <v>600</v>
      </c>
      <c r="B136" s="10">
        <v>44561</v>
      </c>
      <c r="C136" s="11">
        <v>1</v>
      </c>
      <c r="D136" s="9" t="s">
        <v>196</v>
      </c>
      <c r="E136" s="11">
        <v>21237</v>
      </c>
      <c r="F136" s="9" t="s">
        <v>1660</v>
      </c>
      <c r="G136" s="9" t="s">
        <v>1581</v>
      </c>
      <c r="H136" s="9" t="s">
        <v>1582</v>
      </c>
      <c r="I136" s="9" t="s">
        <v>1664</v>
      </c>
      <c r="J136" s="10">
        <v>43831</v>
      </c>
      <c r="K136" s="10">
        <v>44196</v>
      </c>
      <c r="L136" s="9" t="s">
        <v>1661</v>
      </c>
      <c r="M136" s="9" t="s">
        <v>1662</v>
      </c>
      <c r="N136" s="12">
        <v>1007606000</v>
      </c>
      <c r="O136" s="9" t="s">
        <v>1585</v>
      </c>
    </row>
    <row r="137" spans="1:15" x14ac:dyDescent="0.25">
      <c r="A137" s="9" t="s">
        <v>601</v>
      </c>
      <c r="B137" s="10">
        <v>44561</v>
      </c>
      <c r="C137" s="11">
        <v>1</v>
      </c>
      <c r="D137" s="9" t="s">
        <v>602</v>
      </c>
      <c r="E137" s="11">
        <v>21555</v>
      </c>
      <c r="F137" s="9" t="s">
        <v>1660</v>
      </c>
      <c r="G137" s="9" t="s">
        <v>1581</v>
      </c>
      <c r="H137" s="9" t="s">
        <v>1582</v>
      </c>
      <c r="I137" s="9" t="s">
        <v>1664</v>
      </c>
      <c r="J137" s="10">
        <v>43831</v>
      </c>
      <c r="K137" s="10">
        <v>44196</v>
      </c>
      <c r="L137" s="9" t="s">
        <v>1661</v>
      </c>
      <c r="M137" s="9" t="s">
        <v>1662</v>
      </c>
      <c r="N137" s="12">
        <v>132698000</v>
      </c>
      <c r="O137" s="9" t="s">
        <v>1585</v>
      </c>
    </row>
    <row r="138" spans="1:15" x14ac:dyDescent="0.25">
      <c r="A138" s="9" t="s">
        <v>603</v>
      </c>
      <c r="B138" s="10">
        <v>44561</v>
      </c>
      <c r="C138" s="11">
        <v>1</v>
      </c>
      <c r="D138" s="9" t="s">
        <v>604</v>
      </c>
      <c r="E138" s="11">
        <v>24945</v>
      </c>
      <c r="F138" s="9" t="s">
        <v>1660</v>
      </c>
      <c r="G138" s="9" t="s">
        <v>1581</v>
      </c>
      <c r="H138" s="9" t="s">
        <v>1582</v>
      </c>
      <c r="I138" s="9" t="s">
        <v>1664</v>
      </c>
      <c r="J138" s="10">
        <v>43831</v>
      </c>
      <c r="K138" s="10">
        <v>44196</v>
      </c>
      <c r="L138" s="9" t="s">
        <v>1661</v>
      </c>
      <c r="M138" s="9" t="s">
        <v>1662</v>
      </c>
      <c r="N138" s="12">
        <v>22135000</v>
      </c>
      <c r="O138" s="9" t="s">
        <v>1585</v>
      </c>
    </row>
    <row r="139" spans="1:15" x14ac:dyDescent="0.25">
      <c r="A139" s="9" t="s">
        <v>605</v>
      </c>
      <c r="B139" s="10">
        <v>44561</v>
      </c>
      <c r="C139" s="11">
        <v>1</v>
      </c>
      <c r="D139" s="9" t="s">
        <v>84</v>
      </c>
      <c r="E139" s="11">
        <v>19305</v>
      </c>
      <c r="F139" s="9" t="s">
        <v>1660</v>
      </c>
      <c r="G139" s="9" t="s">
        <v>1581</v>
      </c>
      <c r="H139" s="9" t="s">
        <v>1582</v>
      </c>
      <c r="I139" s="9" t="s">
        <v>1664</v>
      </c>
      <c r="J139" s="10">
        <v>43831</v>
      </c>
      <c r="K139" s="10">
        <v>44196</v>
      </c>
      <c r="L139" s="9" t="s">
        <v>1661</v>
      </c>
      <c r="M139" s="9" t="s">
        <v>1662</v>
      </c>
      <c r="N139" s="12">
        <v>-70767000</v>
      </c>
      <c r="O139" s="9" t="s">
        <v>1585</v>
      </c>
    </row>
    <row r="140" spans="1:15" x14ac:dyDescent="0.25">
      <c r="A140" s="9" t="s">
        <v>606</v>
      </c>
      <c r="B140" s="10">
        <v>44561</v>
      </c>
      <c r="C140" s="11">
        <v>1</v>
      </c>
      <c r="D140" s="9" t="s">
        <v>272</v>
      </c>
      <c r="E140" s="11">
        <v>20613</v>
      </c>
      <c r="F140" s="9" t="s">
        <v>1660</v>
      </c>
      <c r="G140" s="9" t="s">
        <v>1581</v>
      </c>
      <c r="H140" s="9" t="s">
        <v>1582</v>
      </c>
      <c r="I140" s="9" t="s">
        <v>1664</v>
      </c>
      <c r="J140" s="10">
        <v>43831</v>
      </c>
      <c r="K140" s="10">
        <v>44196</v>
      </c>
      <c r="L140" s="9" t="s">
        <v>1661</v>
      </c>
      <c r="M140" s="9" t="s">
        <v>1662</v>
      </c>
      <c r="N140" s="12">
        <v>-152148000</v>
      </c>
      <c r="O140" s="9" t="s">
        <v>1585</v>
      </c>
    </row>
    <row r="141" spans="1:15" x14ac:dyDescent="0.25">
      <c r="A141" s="9" t="s">
        <v>607</v>
      </c>
      <c r="B141" s="10">
        <v>44561</v>
      </c>
      <c r="C141" s="11">
        <v>2</v>
      </c>
      <c r="D141" s="9" t="s">
        <v>200</v>
      </c>
      <c r="E141" s="11">
        <v>18309</v>
      </c>
      <c r="F141" s="9" t="s">
        <v>1660</v>
      </c>
      <c r="G141" s="9" t="s">
        <v>1581</v>
      </c>
      <c r="H141" s="9" t="s">
        <v>1582</v>
      </c>
      <c r="I141" s="9" t="s">
        <v>1664</v>
      </c>
      <c r="J141" s="10">
        <v>43831</v>
      </c>
      <c r="K141" s="10">
        <v>44196</v>
      </c>
      <c r="L141" s="9" t="s">
        <v>1661</v>
      </c>
      <c r="M141" s="9" t="s">
        <v>1662</v>
      </c>
      <c r="N141" s="12">
        <v>718544000</v>
      </c>
      <c r="O141" s="9" t="s">
        <v>1585</v>
      </c>
    </row>
    <row r="142" spans="1:15" x14ac:dyDescent="0.25">
      <c r="A142" s="9" t="s">
        <v>608</v>
      </c>
      <c r="B142" s="10">
        <v>44561</v>
      </c>
      <c r="C142" s="11">
        <v>1</v>
      </c>
      <c r="D142" s="9" t="s">
        <v>312</v>
      </c>
      <c r="E142" s="11">
        <v>9717</v>
      </c>
      <c r="F142" s="9" t="s">
        <v>1660</v>
      </c>
      <c r="G142" s="9" t="s">
        <v>1581</v>
      </c>
      <c r="H142" s="9" t="s">
        <v>1582</v>
      </c>
      <c r="I142" s="9" t="s">
        <v>1664</v>
      </c>
      <c r="J142" s="10">
        <v>43831</v>
      </c>
      <c r="K142" s="10">
        <v>44196</v>
      </c>
      <c r="L142" s="9" t="s">
        <v>1661</v>
      </c>
      <c r="M142" s="9" t="s">
        <v>1662</v>
      </c>
      <c r="N142" s="12">
        <v>-190000</v>
      </c>
      <c r="O142" s="9" t="s">
        <v>1585</v>
      </c>
    </row>
    <row r="143" spans="1:15" x14ac:dyDescent="0.25">
      <c r="A143" s="9" t="s">
        <v>609</v>
      </c>
      <c r="B143" s="10">
        <v>44561</v>
      </c>
      <c r="C143" s="11">
        <v>1</v>
      </c>
      <c r="D143" s="9" t="s">
        <v>610</v>
      </c>
      <c r="E143" s="11">
        <v>26166</v>
      </c>
      <c r="F143" s="9" t="s">
        <v>1660</v>
      </c>
      <c r="G143" s="9" t="s">
        <v>1581</v>
      </c>
      <c r="H143" s="9" t="s">
        <v>1582</v>
      </c>
      <c r="I143" s="9" t="s">
        <v>1664</v>
      </c>
      <c r="J143" s="10">
        <v>43831</v>
      </c>
      <c r="K143" s="10">
        <v>44196</v>
      </c>
      <c r="L143" s="9" t="s">
        <v>1661</v>
      </c>
      <c r="M143" s="9" t="s">
        <v>1662</v>
      </c>
      <c r="N143" s="12">
        <v>43929000</v>
      </c>
      <c r="O143" s="9" t="s">
        <v>1585</v>
      </c>
    </row>
    <row r="144" spans="1:15" x14ac:dyDescent="0.25">
      <c r="A144" s="9" t="s">
        <v>611</v>
      </c>
      <c r="B144" s="10">
        <v>44561</v>
      </c>
      <c r="C144" s="11">
        <v>1</v>
      </c>
      <c r="D144" s="9" t="s">
        <v>612</v>
      </c>
      <c r="E144" s="11">
        <v>23221</v>
      </c>
      <c r="F144" s="9" t="s">
        <v>1660</v>
      </c>
      <c r="G144" s="9" t="s">
        <v>1581</v>
      </c>
      <c r="H144" s="9" t="s">
        <v>1582</v>
      </c>
      <c r="I144" s="9" t="s">
        <v>1664</v>
      </c>
      <c r="J144" s="10">
        <v>43831</v>
      </c>
      <c r="K144" s="10">
        <v>44196</v>
      </c>
      <c r="L144" s="9" t="s">
        <v>1661</v>
      </c>
      <c r="M144" s="9" t="s">
        <v>1662</v>
      </c>
      <c r="N144" s="12">
        <v>165034000</v>
      </c>
      <c r="O144" s="9" t="s">
        <v>1585</v>
      </c>
    </row>
    <row r="145" spans="1:15" x14ac:dyDescent="0.25">
      <c r="A145" s="9" t="s">
        <v>613</v>
      </c>
      <c r="B145" s="10">
        <v>44561</v>
      </c>
      <c r="C145" s="11">
        <v>1</v>
      </c>
      <c r="D145" s="9" t="s">
        <v>614</v>
      </c>
      <c r="E145" s="11">
        <v>24708</v>
      </c>
      <c r="F145" s="9" t="s">
        <v>1660</v>
      </c>
      <c r="G145" s="9" t="s">
        <v>1581</v>
      </c>
      <c r="H145" s="9" t="s">
        <v>1588</v>
      </c>
      <c r="I145" s="9" t="s">
        <v>1664</v>
      </c>
      <c r="J145" s="10">
        <v>43831</v>
      </c>
      <c r="K145" s="10">
        <v>44196</v>
      </c>
      <c r="L145" s="9" t="s">
        <v>1661</v>
      </c>
      <c r="M145" s="9" t="s">
        <v>1662</v>
      </c>
      <c r="N145" s="12">
        <v>2527984000</v>
      </c>
      <c r="O145" s="9" t="s">
        <v>1585</v>
      </c>
    </row>
    <row r="146" spans="1:15" x14ac:dyDescent="0.25">
      <c r="A146" s="9" t="s">
        <v>615</v>
      </c>
      <c r="B146" s="10">
        <v>44561</v>
      </c>
      <c r="C146" s="11">
        <v>1</v>
      </c>
      <c r="D146" s="9" t="s">
        <v>616</v>
      </c>
      <c r="E146" s="11">
        <v>24392</v>
      </c>
      <c r="F146" s="9" t="s">
        <v>1660</v>
      </c>
      <c r="G146" s="9" t="s">
        <v>1581</v>
      </c>
      <c r="H146" s="9" t="s">
        <v>1582</v>
      </c>
      <c r="I146" s="9" t="s">
        <v>1664</v>
      </c>
      <c r="J146" s="10">
        <v>43831</v>
      </c>
      <c r="K146" s="10">
        <v>44196</v>
      </c>
      <c r="L146" s="9" t="s">
        <v>1661</v>
      </c>
      <c r="M146" s="9" t="s">
        <v>1662</v>
      </c>
      <c r="N146" s="12">
        <v>783464000</v>
      </c>
      <c r="O146" s="9" t="s">
        <v>1585</v>
      </c>
    </row>
    <row r="147" spans="1:15" x14ac:dyDescent="0.25">
      <c r="A147" s="9" t="s">
        <v>617</v>
      </c>
      <c r="B147" s="10">
        <v>44561</v>
      </c>
      <c r="C147" s="11">
        <v>1</v>
      </c>
      <c r="D147" s="9" t="s">
        <v>618</v>
      </c>
      <c r="E147" s="11">
        <v>26301</v>
      </c>
      <c r="F147" s="9" t="s">
        <v>1660</v>
      </c>
      <c r="G147" s="9" t="s">
        <v>1581</v>
      </c>
      <c r="H147" s="9" t="s">
        <v>1582</v>
      </c>
      <c r="I147" s="9" t="s">
        <v>1664</v>
      </c>
      <c r="J147" s="10">
        <v>43831</v>
      </c>
      <c r="K147" s="10">
        <v>44196</v>
      </c>
      <c r="L147" s="9" t="s">
        <v>1661</v>
      </c>
      <c r="M147" s="9" t="s">
        <v>1662</v>
      </c>
      <c r="N147" s="12">
        <v>-6985000</v>
      </c>
      <c r="O147" s="9" t="s">
        <v>1585</v>
      </c>
    </row>
    <row r="148" spans="1:15" x14ac:dyDescent="0.25">
      <c r="A148" s="9" t="s">
        <v>619</v>
      </c>
      <c r="B148" s="10">
        <v>44561</v>
      </c>
      <c r="C148" s="11">
        <v>1</v>
      </c>
      <c r="D148" s="9" t="s">
        <v>620</v>
      </c>
      <c r="E148" s="11">
        <v>22683</v>
      </c>
      <c r="F148" s="9" t="s">
        <v>1660</v>
      </c>
      <c r="G148" s="9" t="s">
        <v>1581</v>
      </c>
      <c r="H148" s="9" t="s">
        <v>1582</v>
      </c>
      <c r="I148" s="9" t="s">
        <v>1664</v>
      </c>
      <c r="J148" s="10">
        <v>43831</v>
      </c>
      <c r="K148" s="10">
        <v>44196</v>
      </c>
      <c r="L148" s="9" t="s">
        <v>1661</v>
      </c>
      <c r="M148" s="9" t="s">
        <v>1662</v>
      </c>
      <c r="N148" s="12">
        <v>39562000</v>
      </c>
      <c r="O148" s="9" t="s">
        <v>1585</v>
      </c>
    </row>
    <row r="149" spans="1:15" x14ac:dyDescent="0.25">
      <c r="A149" s="9" t="s">
        <v>621</v>
      </c>
      <c r="B149" s="10">
        <v>44561</v>
      </c>
      <c r="C149" s="11">
        <v>1</v>
      </c>
      <c r="D149" s="9" t="s">
        <v>622</v>
      </c>
      <c r="E149" s="11">
        <v>26387</v>
      </c>
      <c r="F149" s="9" t="s">
        <v>1660</v>
      </c>
      <c r="G149" s="9" t="s">
        <v>1581</v>
      </c>
      <c r="H149" s="9" t="s">
        <v>1582</v>
      </c>
      <c r="I149" s="9" t="s">
        <v>1664</v>
      </c>
      <c r="J149" s="10">
        <v>43831</v>
      </c>
      <c r="K149" s="10">
        <v>44196</v>
      </c>
      <c r="L149" s="9" t="s">
        <v>1661</v>
      </c>
      <c r="M149" s="9" t="s">
        <v>1662</v>
      </c>
      <c r="N149" s="12">
        <v>9935000</v>
      </c>
      <c r="O149" s="9" t="s">
        <v>1585</v>
      </c>
    </row>
    <row r="150" spans="1:15" x14ac:dyDescent="0.25">
      <c r="A150" s="9" t="s">
        <v>623</v>
      </c>
      <c r="B150" s="10">
        <v>44561</v>
      </c>
      <c r="C150" s="11">
        <v>1</v>
      </c>
      <c r="D150" s="9" t="s">
        <v>624</v>
      </c>
      <c r="E150" s="11">
        <v>22357</v>
      </c>
      <c r="F150" s="9" t="s">
        <v>1660</v>
      </c>
      <c r="G150" s="9" t="s">
        <v>1581</v>
      </c>
      <c r="H150" s="9" t="s">
        <v>1582</v>
      </c>
      <c r="I150" s="9" t="s">
        <v>1664</v>
      </c>
      <c r="J150" s="10">
        <v>43831</v>
      </c>
      <c r="K150" s="10">
        <v>44196</v>
      </c>
      <c r="L150" s="9" t="s">
        <v>1661</v>
      </c>
      <c r="M150" s="9" t="s">
        <v>1662</v>
      </c>
      <c r="N150" s="12">
        <v>169071000</v>
      </c>
      <c r="O150" s="9" t="s">
        <v>1585</v>
      </c>
    </row>
    <row r="151" spans="1:15" x14ac:dyDescent="0.25">
      <c r="A151" s="9" t="s">
        <v>625</v>
      </c>
      <c r="B151" s="10">
        <v>44561</v>
      </c>
      <c r="C151" s="11">
        <v>1</v>
      </c>
      <c r="D151" s="9" t="s">
        <v>626</v>
      </c>
      <c r="E151" s="11">
        <v>19470</v>
      </c>
      <c r="F151" s="9" t="s">
        <v>1660</v>
      </c>
      <c r="G151" s="9" t="s">
        <v>1581</v>
      </c>
      <c r="H151" s="9" t="s">
        <v>1588</v>
      </c>
      <c r="I151" s="9" t="s">
        <v>1664</v>
      </c>
      <c r="J151" s="10">
        <v>43831</v>
      </c>
      <c r="K151" s="10">
        <v>44196</v>
      </c>
      <c r="L151" s="9" t="s">
        <v>1661</v>
      </c>
      <c r="M151" s="9" t="s">
        <v>1662</v>
      </c>
      <c r="N151" s="12">
        <v>14838000</v>
      </c>
      <c r="O151" s="9" t="s">
        <v>1585</v>
      </c>
    </row>
    <row r="152" spans="1:15" x14ac:dyDescent="0.25">
      <c r="A152" s="9" t="s">
        <v>627</v>
      </c>
      <c r="B152" s="10">
        <v>44561</v>
      </c>
      <c r="C152" s="11">
        <v>1</v>
      </c>
      <c r="D152" s="9" t="s">
        <v>628</v>
      </c>
      <c r="E152" s="11">
        <v>25895</v>
      </c>
      <c r="F152" s="9" t="s">
        <v>1660</v>
      </c>
      <c r="G152" s="9" t="s">
        <v>1581</v>
      </c>
      <c r="H152" s="9" t="s">
        <v>1582</v>
      </c>
      <c r="I152" s="9" t="s">
        <v>1664</v>
      </c>
      <c r="J152" s="10">
        <v>43831</v>
      </c>
      <c r="K152" s="10">
        <v>44196</v>
      </c>
      <c r="L152" s="9" t="s">
        <v>1661</v>
      </c>
      <c r="M152" s="9" t="s">
        <v>1662</v>
      </c>
      <c r="N152" s="12">
        <v>70587000</v>
      </c>
      <c r="O152" s="9" t="s">
        <v>1585</v>
      </c>
    </row>
    <row r="153" spans="1:15" x14ac:dyDescent="0.25">
      <c r="A153" s="9" t="s">
        <v>629</v>
      </c>
      <c r="B153" s="10">
        <v>44561</v>
      </c>
      <c r="C153" s="11">
        <v>1</v>
      </c>
      <c r="D153" s="9" t="s">
        <v>630</v>
      </c>
      <c r="E153" s="11">
        <v>24767</v>
      </c>
      <c r="F153" s="9" t="s">
        <v>1660</v>
      </c>
      <c r="G153" s="9" t="s">
        <v>1581</v>
      </c>
      <c r="H153" s="9" t="s">
        <v>1582</v>
      </c>
      <c r="I153" s="9" t="s">
        <v>1664</v>
      </c>
      <c r="J153" s="10">
        <v>43831</v>
      </c>
      <c r="K153" s="10">
        <v>44196</v>
      </c>
      <c r="L153" s="9" t="s">
        <v>1661</v>
      </c>
      <c r="M153" s="9" t="s">
        <v>1662</v>
      </c>
      <c r="N153" s="12">
        <v>65781000</v>
      </c>
      <c r="O153" s="9" t="s">
        <v>1585</v>
      </c>
    </row>
    <row r="154" spans="1:15" x14ac:dyDescent="0.25">
      <c r="A154" s="9" t="s">
        <v>631</v>
      </c>
      <c r="B154" s="10">
        <v>44561</v>
      </c>
      <c r="C154" s="11">
        <v>1</v>
      </c>
      <c r="D154" s="9" t="s">
        <v>632</v>
      </c>
      <c r="E154" s="11">
        <v>24821</v>
      </c>
      <c r="F154" s="9" t="s">
        <v>1660</v>
      </c>
      <c r="G154" s="9" t="s">
        <v>1581</v>
      </c>
      <c r="H154" s="9" t="s">
        <v>1582</v>
      </c>
      <c r="I154" s="9" t="s">
        <v>1664</v>
      </c>
      <c r="J154" s="10">
        <v>43831</v>
      </c>
      <c r="K154" s="10">
        <v>44196</v>
      </c>
      <c r="L154" s="9" t="s">
        <v>1661</v>
      </c>
      <c r="M154" s="9" t="s">
        <v>1662</v>
      </c>
      <c r="N154" s="12">
        <v>428329000</v>
      </c>
      <c r="O154" s="9" t="s">
        <v>1585</v>
      </c>
    </row>
    <row r="155" spans="1:15" x14ac:dyDescent="0.25">
      <c r="A155" s="9" t="s">
        <v>633</v>
      </c>
      <c r="B155" s="10">
        <v>44561</v>
      </c>
      <c r="C155" s="11">
        <v>1</v>
      </c>
      <c r="D155" s="9" t="s">
        <v>634</v>
      </c>
      <c r="E155" s="11">
        <v>25372</v>
      </c>
      <c r="F155" s="9" t="s">
        <v>1660</v>
      </c>
      <c r="G155" s="9" t="s">
        <v>1581</v>
      </c>
      <c r="H155" s="9" t="s">
        <v>1582</v>
      </c>
      <c r="I155" s="9" t="s">
        <v>1664</v>
      </c>
      <c r="J155" s="10">
        <v>43831</v>
      </c>
      <c r="K155" s="10">
        <v>44196</v>
      </c>
      <c r="L155" s="9" t="s">
        <v>1661</v>
      </c>
      <c r="M155" s="9" t="s">
        <v>1662</v>
      </c>
      <c r="N155" s="12">
        <v>1398000000</v>
      </c>
      <c r="O155" s="9" t="s">
        <v>1585</v>
      </c>
    </row>
    <row r="156" spans="1:15" x14ac:dyDescent="0.25">
      <c r="A156" s="9" t="s">
        <v>635</v>
      </c>
      <c r="B156" s="10">
        <v>44561</v>
      </c>
      <c r="C156" s="11">
        <v>1</v>
      </c>
      <c r="D156" s="9" t="s">
        <v>217</v>
      </c>
      <c r="E156" s="11">
        <v>19569</v>
      </c>
      <c r="F156" s="9" t="s">
        <v>1660</v>
      </c>
      <c r="G156" s="9" t="s">
        <v>1581</v>
      </c>
      <c r="H156" s="9" t="s">
        <v>1582</v>
      </c>
      <c r="I156" s="9" t="s">
        <v>1664</v>
      </c>
      <c r="J156" s="10">
        <v>43831</v>
      </c>
      <c r="K156" s="10">
        <v>44196</v>
      </c>
      <c r="L156" s="9" t="s">
        <v>1661</v>
      </c>
      <c r="M156" s="9" t="s">
        <v>1662</v>
      </c>
      <c r="N156" s="12">
        <v>-5988128000</v>
      </c>
      <c r="O156" s="9" t="s">
        <v>1585</v>
      </c>
    </row>
    <row r="157" spans="1:15" x14ac:dyDescent="0.25">
      <c r="A157" s="9" t="s">
        <v>636</v>
      </c>
      <c r="B157" s="10">
        <v>44561</v>
      </c>
      <c r="C157" s="11">
        <v>3</v>
      </c>
      <c r="D157" s="9" t="s">
        <v>199</v>
      </c>
      <c r="E157" s="11">
        <v>16608</v>
      </c>
      <c r="F157" s="9" t="s">
        <v>1660</v>
      </c>
      <c r="G157" s="9" t="s">
        <v>1581</v>
      </c>
      <c r="H157" s="9" t="s">
        <v>1582</v>
      </c>
      <c r="I157" s="9" t="s">
        <v>1664</v>
      </c>
      <c r="J157" s="10">
        <v>43831</v>
      </c>
      <c r="K157" s="10">
        <v>44196</v>
      </c>
      <c r="L157" s="9" t="s">
        <v>1661</v>
      </c>
      <c r="M157" s="9" t="s">
        <v>1662</v>
      </c>
      <c r="N157" s="12">
        <v>700273000</v>
      </c>
      <c r="O157" s="9" t="s">
        <v>1585</v>
      </c>
    </row>
    <row r="158" spans="1:15" x14ac:dyDescent="0.25">
      <c r="A158" s="9" t="s">
        <v>637</v>
      </c>
      <c r="B158" s="10">
        <v>44561</v>
      </c>
      <c r="C158" s="11">
        <v>1</v>
      </c>
      <c r="D158" s="9" t="s">
        <v>638</v>
      </c>
      <c r="E158" s="11">
        <v>25410</v>
      </c>
      <c r="F158" s="9" t="s">
        <v>1660</v>
      </c>
      <c r="G158" s="9" t="s">
        <v>1581</v>
      </c>
      <c r="H158" s="9" t="s">
        <v>1582</v>
      </c>
      <c r="I158" s="9" t="s">
        <v>1664</v>
      </c>
      <c r="J158" s="10">
        <v>43831</v>
      </c>
      <c r="K158" s="10">
        <v>44196</v>
      </c>
      <c r="L158" s="9" t="s">
        <v>1661</v>
      </c>
      <c r="M158" s="9" t="s">
        <v>1662</v>
      </c>
      <c r="N158" s="12">
        <v>-140437000</v>
      </c>
      <c r="O158" s="9" t="s">
        <v>1585</v>
      </c>
    </row>
    <row r="159" spans="1:15" x14ac:dyDescent="0.25">
      <c r="A159" s="9" t="s">
        <v>639</v>
      </c>
      <c r="B159" s="10">
        <v>44561</v>
      </c>
      <c r="C159" s="11">
        <v>1</v>
      </c>
      <c r="D159" s="9" t="s">
        <v>640</v>
      </c>
      <c r="E159" s="11">
        <v>22608</v>
      </c>
      <c r="F159" s="9" t="s">
        <v>1660</v>
      </c>
      <c r="G159" s="9" t="s">
        <v>1581</v>
      </c>
      <c r="H159" s="9" t="s">
        <v>1582</v>
      </c>
      <c r="I159" s="9" t="s">
        <v>1664</v>
      </c>
      <c r="J159" s="10">
        <v>43831</v>
      </c>
      <c r="K159" s="10">
        <v>44196</v>
      </c>
      <c r="L159" s="9" t="s">
        <v>1661</v>
      </c>
      <c r="M159" s="9" t="s">
        <v>1662</v>
      </c>
      <c r="N159" s="12">
        <v>96033000</v>
      </c>
      <c r="O159" s="9" t="s">
        <v>1585</v>
      </c>
    </row>
    <row r="160" spans="1:15" x14ac:dyDescent="0.25">
      <c r="A160" s="9" t="s">
        <v>641</v>
      </c>
      <c r="B160" s="10">
        <v>44561</v>
      </c>
      <c r="C160" s="11">
        <v>2</v>
      </c>
      <c r="D160" s="9" t="s">
        <v>642</v>
      </c>
      <c r="E160" s="11">
        <v>19909</v>
      </c>
      <c r="F160" s="9" t="s">
        <v>1660</v>
      </c>
      <c r="G160" s="9" t="s">
        <v>1581</v>
      </c>
      <c r="H160" s="9" t="s">
        <v>1582</v>
      </c>
      <c r="I160" s="9" t="s">
        <v>1664</v>
      </c>
      <c r="J160" s="10">
        <v>43831</v>
      </c>
      <c r="K160" s="10">
        <v>44196</v>
      </c>
      <c r="L160" s="9" t="s">
        <v>1661</v>
      </c>
      <c r="M160" s="9" t="s">
        <v>1662</v>
      </c>
      <c r="N160" s="12">
        <v>-293879000</v>
      </c>
      <c r="O160" s="9" t="s">
        <v>1585</v>
      </c>
    </row>
    <row r="161" spans="1:15" x14ac:dyDescent="0.25">
      <c r="A161" s="9" t="s">
        <v>643</v>
      </c>
      <c r="B161" s="10">
        <v>44561</v>
      </c>
      <c r="C161" s="11">
        <v>2</v>
      </c>
      <c r="D161" s="9" t="s">
        <v>644</v>
      </c>
      <c r="E161" s="11">
        <v>19925</v>
      </c>
      <c r="F161" s="9" t="s">
        <v>1660</v>
      </c>
      <c r="G161" s="9" t="s">
        <v>1581</v>
      </c>
      <c r="H161" s="9" t="s">
        <v>1582</v>
      </c>
      <c r="I161" s="9" t="s">
        <v>1664</v>
      </c>
      <c r="J161" s="10">
        <v>43831</v>
      </c>
      <c r="K161" s="10">
        <v>44196</v>
      </c>
      <c r="L161" s="9" t="s">
        <v>1661</v>
      </c>
      <c r="M161" s="9" t="s">
        <v>1662</v>
      </c>
      <c r="N161" s="12">
        <v>206269000</v>
      </c>
      <c r="O161" s="9" t="s">
        <v>1585</v>
      </c>
    </row>
    <row r="162" spans="1:15" x14ac:dyDescent="0.25">
      <c r="A162" s="9" t="s">
        <v>645</v>
      </c>
      <c r="B162" s="10">
        <v>44561</v>
      </c>
      <c r="C162" s="11">
        <v>1</v>
      </c>
      <c r="D162" s="9" t="s">
        <v>102</v>
      </c>
      <c r="E162" s="11">
        <v>20320</v>
      </c>
      <c r="F162" s="9" t="s">
        <v>1660</v>
      </c>
      <c r="G162" s="9" t="s">
        <v>1581</v>
      </c>
      <c r="H162" s="9" t="s">
        <v>1582</v>
      </c>
      <c r="I162" s="9" t="s">
        <v>1664</v>
      </c>
      <c r="J162" s="10">
        <v>43831</v>
      </c>
      <c r="K162" s="10">
        <v>44196</v>
      </c>
      <c r="L162" s="9" t="s">
        <v>1661</v>
      </c>
      <c r="M162" s="9" t="s">
        <v>1662</v>
      </c>
      <c r="N162" s="12">
        <v>1055535000</v>
      </c>
      <c r="O162" s="9" t="s">
        <v>1585</v>
      </c>
    </row>
    <row r="163" spans="1:15" x14ac:dyDescent="0.25">
      <c r="A163" s="9" t="s">
        <v>646</v>
      </c>
      <c r="B163" s="10">
        <v>44561</v>
      </c>
      <c r="C163" s="11">
        <v>1</v>
      </c>
      <c r="D163" s="9" t="s">
        <v>101</v>
      </c>
      <c r="E163" s="11">
        <v>20303</v>
      </c>
      <c r="F163" s="9" t="s">
        <v>1660</v>
      </c>
      <c r="G163" s="9" t="s">
        <v>1581</v>
      </c>
      <c r="H163" s="9" t="s">
        <v>1582</v>
      </c>
      <c r="I163" s="9" t="s">
        <v>1664</v>
      </c>
      <c r="J163" s="10">
        <v>43831</v>
      </c>
      <c r="K163" s="10">
        <v>44196</v>
      </c>
      <c r="L163" s="9" t="s">
        <v>1661</v>
      </c>
      <c r="M163" s="9" t="s">
        <v>1662</v>
      </c>
      <c r="N163" s="12">
        <v>1201554000</v>
      </c>
      <c r="O163" s="9" t="s">
        <v>1585</v>
      </c>
    </row>
    <row r="164" spans="1:15" x14ac:dyDescent="0.25">
      <c r="A164" s="9" t="s">
        <v>647</v>
      </c>
      <c r="B164" s="10">
        <v>44286</v>
      </c>
      <c r="C164" s="11">
        <v>1</v>
      </c>
      <c r="D164" s="9" t="s">
        <v>648</v>
      </c>
      <c r="E164" s="11">
        <v>23981</v>
      </c>
      <c r="F164" s="9" t="s">
        <v>1660</v>
      </c>
      <c r="G164" s="9" t="s">
        <v>1581</v>
      </c>
      <c r="H164" s="9" t="s">
        <v>1582</v>
      </c>
      <c r="I164" s="9" t="s">
        <v>1664</v>
      </c>
      <c r="J164" s="10">
        <v>43556</v>
      </c>
      <c r="K164" s="10">
        <v>43921</v>
      </c>
      <c r="L164" s="9" t="s">
        <v>1661</v>
      </c>
      <c r="M164" s="9" t="s">
        <v>1662</v>
      </c>
      <c r="N164" s="12">
        <v>19391000</v>
      </c>
      <c r="O164" s="9" t="s">
        <v>1585</v>
      </c>
    </row>
    <row r="165" spans="1:15" x14ac:dyDescent="0.25">
      <c r="A165" s="9" t="s">
        <v>649</v>
      </c>
      <c r="B165" s="10">
        <v>44561</v>
      </c>
      <c r="C165" s="11">
        <v>1</v>
      </c>
      <c r="D165" s="9" t="s">
        <v>93</v>
      </c>
      <c r="E165" s="11">
        <v>18546</v>
      </c>
      <c r="F165" s="9" t="s">
        <v>1660</v>
      </c>
      <c r="G165" s="9" t="s">
        <v>1581</v>
      </c>
      <c r="H165" s="9" t="s">
        <v>1582</v>
      </c>
      <c r="I165" s="9" t="s">
        <v>1664</v>
      </c>
      <c r="J165" s="10">
        <v>43831</v>
      </c>
      <c r="K165" s="10">
        <v>44196</v>
      </c>
      <c r="L165" s="9" t="s">
        <v>1661</v>
      </c>
      <c r="M165" s="9" t="s">
        <v>1662</v>
      </c>
      <c r="N165" s="12">
        <v>134598000</v>
      </c>
      <c r="O165" s="9" t="s">
        <v>1585</v>
      </c>
    </row>
    <row r="166" spans="1:15" x14ac:dyDescent="0.25">
      <c r="A166" s="9" t="s">
        <v>650</v>
      </c>
      <c r="B166" s="10">
        <v>44561</v>
      </c>
      <c r="C166" s="11">
        <v>1</v>
      </c>
      <c r="D166" s="9" t="s">
        <v>651</v>
      </c>
      <c r="E166" s="11">
        <v>23531</v>
      </c>
      <c r="F166" s="9" t="s">
        <v>1660</v>
      </c>
      <c r="G166" s="9" t="s">
        <v>1581</v>
      </c>
      <c r="H166" s="9" t="s">
        <v>1582</v>
      </c>
      <c r="I166" s="9" t="s">
        <v>1664</v>
      </c>
      <c r="J166" s="10">
        <v>43831</v>
      </c>
      <c r="K166" s="10">
        <v>44196</v>
      </c>
      <c r="L166" s="9" t="s">
        <v>1661</v>
      </c>
      <c r="M166" s="9" t="s">
        <v>1662</v>
      </c>
      <c r="N166" s="12">
        <v>1612548000</v>
      </c>
      <c r="O166" s="9" t="s">
        <v>1585</v>
      </c>
    </row>
    <row r="167" spans="1:15" x14ac:dyDescent="0.25">
      <c r="A167" s="9" t="s">
        <v>652</v>
      </c>
      <c r="B167" s="10">
        <v>44561</v>
      </c>
      <c r="C167" s="11">
        <v>1</v>
      </c>
      <c r="D167" s="9" t="s">
        <v>117</v>
      </c>
      <c r="E167" s="11">
        <v>14869</v>
      </c>
      <c r="F167" s="9" t="s">
        <v>1660</v>
      </c>
      <c r="G167" s="9" t="s">
        <v>1581</v>
      </c>
      <c r="H167" s="9" t="s">
        <v>1582</v>
      </c>
      <c r="I167" s="9" t="s">
        <v>1664</v>
      </c>
      <c r="J167" s="10">
        <v>43831</v>
      </c>
      <c r="K167" s="10">
        <v>44196</v>
      </c>
      <c r="L167" s="9" t="s">
        <v>1661</v>
      </c>
      <c r="M167" s="9" t="s">
        <v>1662</v>
      </c>
      <c r="N167" s="12">
        <v>265181000</v>
      </c>
      <c r="O167" s="9" t="s">
        <v>1585</v>
      </c>
    </row>
    <row r="168" spans="1:15" x14ac:dyDescent="0.25">
      <c r="A168" s="9" t="s">
        <v>653</v>
      </c>
      <c r="B168" s="10">
        <v>44561</v>
      </c>
      <c r="C168" s="11">
        <v>1</v>
      </c>
      <c r="D168" s="9" t="s">
        <v>654</v>
      </c>
      <c r="E168" s="11">
        <v>19720</v>
      </c>
      <c r="F168" s="9" t="s">
        <v>1660</v>
      </c>
      <c r="G168" s="9" t="s">
        <v>1581</v>
      </c>
      <c r="H168" s="9" t="s">
        <v>1588</v>
      </c>
      <c r="I168" s="9" t="s">
        <v>1664</v>
      </c>
      <c r="J168" s="10">
        <v>43831</v>
      </c>
      <c r="K168" s="10">
        <v>44196</v>
      </c>
      <c r="L168" s="9" t="s">
        <v>1661</v>
      </c>
      <c r="M168" s="9" t="s">
        <v>1662</v>
      </c>
      <c r="N168" s="12">
        <v>-265682000</v>
      </c>
      <c r="O168" s="9" t="s">
        <v>1585</v>
      </c>
    </row>
    <row r="169" spans="1:15" x14ac:dyDescent="0.25">
      <c r="A169" s="9" t="s">
        <v>655</v>
      </c>
      <c r="B169" s="10">
        <v>44561</v>
      </c>
      <c r="C169" s="11">
        <v>1</v>
      </c>
      <c r="D169" s="9" t="s">
        <v>261</v>
      </c>
      <c r="E169" s="11">
        <v>20338</v>
      </c>
      <c r="F169" s="9" t="s">
        <v>1660</v>
      </c>
      <c r="G169" s="9" t="s">
        <v>1581</v>
      </c>
      <c r="H169" s="9" t="s">
        <v>1582</v>
      </c>
      <c r="I169" s="9" t="s">
        <v>1664</v>
      </c>
      <c r="J169" s="10">
        <v>43831</v>
      </c>
      <c r="K169" s="10">
        <v>44196</v>
      </c>
      <c r="L169" s="9" t="s">
        <v>1661</v>
      </c>
      <c r="M169" s="9" t="s">
        <v>1662</v>
      </c>
      <c r="N169" s="12">
        <v>763844000</v>
      </c>
      <c r="O169" s="9" t="s">
        <v>1585</v>
      </c>
    </row>
    <row r="170" spans="1:15" x14ac:dyDescent="0.25">
      <c r="A170" s="9" t="s">
        <v>656</v>
      </c>
      <c r="B170" s="10">
        <v>44561</v>
      </c>
      <c r="C170" s="11">
        <v>1</v>
      </c>
      <c r="D170" s="9" t="s">
        <v>96</v>
      </c>
      <c r="E170" s="11">
        <v>14168</v>
      </c>
      <c r="F170" s="9" t="s">
        <v>1660</v>
      </c>
      <c r="G170" s="9" t="s">
        <v>1581</v>
      </c>
      <c r="H170" s="9" t="s">
        <v>1582</v>
      </c>
      <c r="I170" s="9" t="s">
        <v>1664</v>
      </c>
      <c r="J170" s="10">
        <v>43831</v>
      </c>
      <c r="K170" s="10">
        <v>44196</v>
      </c>
      <c r="L170" s="9" t="s">
        <v>1661</v>
      </c>
      <c r="M170" s="9" t="s">
        <v>1662</v>
      </c>
      <c r="N170" s="12">
        <v>-3066000</v>
      </c>
      <c r="O170" s="9" t="s">
        <v>1585</v>
      </c>
    </row>
    <row r="171" spans="1:15" x14ac:dyDescent="0.25">
      <c r="A171" s="9" t="s">
        <v>657</v>
      </c>
      <c r="B171" s="10">
        <v>44561</v>
      </c>
      <c r="C171" s="11">
        <v>1</v>
      </c>
      <c r="D171" s="9" t="s">
        <v>308</v>
      </c>
      <c r="E171" s="11">
        <v>9520</v>
      </c>
      <c r="F171" s="9" t="s">
        <v>1660</v>
      </c>
      <c r="G171" s="9" t="s">
        <v>1581</v>
      </c>
      <c r="H171" s="9" t="s">
        <v>1582</v>
      </c>
      <c r="I171" s="9" t="s">
        <v>1664</v>
      </c>
      <c r="J171" s="10">
        <v>43831</v>
      </c>
      <c r="K171" s="10">
        <v>44196</v>
      </c>
      <c r="L171" s="9" t="s">
        <v>1661</v>
      </c>
      <c r="M171" s="9" t="s">
        <v>1662</v>
      </c>
      <c r="N171" s="12">
        <v>16000</v>
      </c>
      <c r="O171" s="9" t="s">
        <v>1585</v>
      </c>
    </row>
    <row r="172" spans="1:15" x14ac:dyDescent="0.25">
      <c r="A172" s="9" t="s">
        <v>658</v>
      </c>
      <c r="B172" s="10">
        <v>44561</v>
      </c>
      <c r="C172" s="11">
        <v>1</v>
      </c>
      <c r="D172" s="9" t="s">
        <v>659</v>
      </c>
      <c r="E172" s="11">
        <v>24864</v>
      </c>
      <c r="F172" s="9" t="s">
        <v>1660</v>
      </c>
      <c r="G172" s="9" t="s">
        <v>1581</v>
      </c>
      <c r="H172" s="9" t="s">
        <v>1582</v>
      </c>
      <c r="I172" s="9" t="s">
        <v>1664</v>
      </c>
      <c r="J172" s="10">
        <v>43831</v>
      </c>
      <c r="K172" s="10">
        <v>44196</v>
      </c>
      <c r="L172" s="9" t="s">
        <v>1661</v>
      </c>
      <c r="M172" s="9" t="s">
        <v>1662</v>
      </c>
      <c r="N172" s="12">
        <v>124308000</v>
      </c>
      <c r="O172" s="9" t="s">
        <v>1585</v>
      </c>
    </row>
    <row r="173" spans="1:15" x14ac:dyDescent="0.25">
      <c r="A173" s="9" t="s">
        <v>660</v>
      </c>
      <c r="B173" s="10">
        <v>44561</v>
      </c>
      <c r="C173" s="11">
        <v>1</v>
      </c>
      <c r="D173" s="9" t="s">
        <v>268</v>
      </c>
      <c r="E173" s="11">
        <v>16268</v>
      </c>
      <c r="F173" s="9" t="s">
        <v>1660</v>
      </c>
      <c r="G173" s="9" t="s">
        <v>1581</v>
      </c>
      <c r="H173" s="9" t="s">
        <v>1582</v>
      </c>
      <c r="I173" s="9" t="s">
        <v>1664</v>
      </c>
      <c r="J173" s="10">
        <v>43831</v>
      </c>
      <c r="K173" s="10">
        <v>44196</v>
      </c>
      <c r="L173" s="9" t="s">
        <v>1661</v>
      </c>
      <c r="M173" s="9" t="s">
        <v>1662</v>
      </c>
      <c r="N173" s="12">
        <v>-6294000</v>
      </c>
      <c r="O173" s="9" t="s">
        <v>1585</v>
      </c>
    </row>
    <row r="174" spans="1:15" x14ac:dyDescent="0.25">
      <c r="A174" s="9" t="s">
        <v>661</v>
      </c>
      <c r="B174" s="10">
        <v>44561</v>
      </c>
      <c r="C174" s="11">
        <v>1</v>
      </c>
      <c r="D174" s="9" t="s">
        <v>662</v>
      </c>
      <c r="E174" s="11">
        <v>22810</v>
      </c>
      <c r="F174" s="9" t="s">
        <v>1660</v>
      </c>
      <c r="G174" s="9" t="s">
        <v>1581</v>
      </c>
      <c r="H174" s="9" t="s">
        <v>1582</v>
      </c>
      <c r="I174" s="9" t="s">
        <v>1664</v>
      </c>
      <c r="J174" s="10">
        <v>43831</v>
      </c>
      <c r="K174" s="10">
        <v>44196</v>
      </c>
      <c r="L174" s="9" t="s">
        <v>1661</v>
      </c>
      <c r="M174" s="9" t="s">
        <v>1662</v>
      </c>
      <c r="N174" s="12">
        <v>-108411000</v>
      </c>
      <c r="O174" s="9" t="s">
        <v>1585</v>
      </c>
    </row>
    <row r="175" spans="1:15" x14ac:dyDescent="0.25">
      <c r="A175" s="9" t="s">
        <v>663</v>
      </c>
      <c r="B175" s="10">
        <v>44561</v>
      </c>
      <c r="C175" s="11">
        <v>3</v>
      </c>
      <c r="D175" s="9" t="s">
        <v>664</v>
      </c>
      <c r="E175" s="11">
        <v>25003</v>
      </c>
      <c r="F175" s="9" t="s">
        <v>1660</v>
      </c>
      <c r="G175" s="9" t="s">
        <v>1581</v>
      </c>
      <c r="H175" s="9" t="s">
        <v>1582</v>
      </c>
      <c r="I175" s="9" t="s">
        <v>1664</v>
      </c>
      <c r="J175" s="10">
        <v>43831</v>
      </c>
      <c r="K175" s="10">
        <v>44196</v>
      </c>
      <c r="L175" s="9" t="s">
        <v>1661</v>
      </c>
      <c r="M175" s="9" t="s">
        <v>1662</v>
      </c>
      <c r="N175" s="12">
        <v>276021000</v>
      </c>
      <c r="O175" s="9" t="s">
        <v>1585</v>
      </c>
    </row>
    <row r="176" spans="1:15" x14ac:dyDescent="0.25">
      <c r="A176" s="9" t="s">
        <v>665</v>
      </c>
      <c r="B176" s="10">
        <v>44561</v>
      </c>
      <c r="C176" s="11">
        <v>2</v>
      </c>
      <c r="D176" s="9" t="s">
        <v>666</v>
      </c>
      <c r="E176" s="11">
        <v>23965</v>
      </c>
      <c r="F176" s="9" t="s">
        <v>1660</v>
      </c>
      <c r="G176" s="9" t="s">
        <v>1581</v>
      </c>
      <c r="H176" s="9" t="s">
        <v>1582</v>
      </c>
      <c r="I176" s="9" t="s">
        <v>1664</v>
      </c>
      <c r="J176" s="10">
        <v>43831</v>
      </c>
      <c r="K176" s="10">
        <v>44196</v>
      </c>
      <c r="L176" s="9" t="s">
        <v>1661</v>
      </c>
      <c r="M176" s="9" t="s">
        <v>1662</v>
      </c>
      <c r="N176" s="12">
        <v>-44628000</v>
      </c>
      <c r="O176" s="9" t="s">
        <v>1585</v>
      </c>
    </row>
    <row r="177" spans="1:15" x14ac:dyDescent="0.25">
      <c r="A177" s="9" t="s">
        <v>667</v>
      </c>
      <c r="B177" s="10">
        <v>44561</v>
      </c>
      <c r="C177" s="11">
        <v>1</v>
      </c>
      <c r="D177" s="9" t="s">
        <v>668</v>
      </c>
      <c r="E177" s="11">
        <v>23264</v>
      </c>
      <c r="F177" s="9" t="s">
        <v>1660</v>
      </c>
      <c r="G177" s="9" t="s">
        <v>1581</v>
      </c>
      <c r="H177" s="9" t="s">
        <v>1582</v>
      </c>
      <c r="I177" s="9" t="s">
        <v>1664</v>
      </c>
      <c r="J177" s="10">
        <v>43831</v>
      </c>
      <c r="K177" s="10">
        <v>44196</v>
      </c>
      <c r="L177" s="9" t="s">
        <v>1661</v>
      </c>
      <c r="M177" s="9" t="s">
        <v>1662</v>
      </c>
      <c r="N177" s="12">
        <v>11379394000</v>
      </c>
      <c r="O177" s="9" t="s">
        <v>1585</v>
      </c>
    </row>
    <row r="178" spans="1:15" x14ac:dyDescent="0.25">
      <c r="A178" s="9" t="s">
        <v>669</v>
      </c>
      <c r="B178" s="10">
        <v>44561</v>
      </c>
      <c r="C178" s="11">
        <v>1</v>
      </c>
      <c r="D178" s="9" t="s">
        <v>670</v>
      </c>
      <c r="E178" s="11">
        <v>20222</v>
      </c>
      <c r="F178" s="9" t="s">
        <v>1660</v>
      </c>
      <c r="G178" s="9" t="s">
        <v>1581</v>
      </c>
      <c r="H178" s="9" t="s">
        <v>1582</v>
      </c>
      <c r="I178" s="9" t="s">
        <v>1664</v>
      </c>
      <c r="J178" s="10">
        <v>43831</v>
      </c>
      <c r="K178" s="10">
        <v>44196</v>
      </c>
      <c r="L178" s="9" t="s">
        <v>1661</v>
      </c>
      <c r="M178" s="9" t="s">
        <v>1662</v>
      </c>
      <c r="N178" s="12">
        <v>599000</v>
      </c>
      <c r="O178" s="9" t="s">
        <v>1585</v>
      </c>
    </row>
    <row r="179" spans="1:15" x14ac:dyDescent="0.25">
      <c r="A179" s="9" t="s">
        <v>671</v>
      </c>
      <c r="B179" s="10">
        <v>44561</v>
      </c>
      <c r="C179" s="11">
        <v>2</v>
      </c>
      <c r="D179" s="9" t="s">
        <v>672</v>
      </c>
      <c r="E179" s="11">
        <v>24260</v>
      </c>
      <c r="F179" s="9" t="s">
        <v>1660</v>
      </c>
      <c r="G179" s="9" t="s">
        <v>1581</v>
      </c>
      <c r="H179" s="9" t="s">
        <v>1582</v>
      </c>
      <c r="I179" s="9" t="s">
        <v>1664</v>
      </c>
      <c r="J179" s="10">
        <v>43831</v>
      </c>
      <c r="K179" s="10">
        <v>44196</v>
      </c>
      <c r="L179" s="9" t="s">
        <v>1661</v>
      </c>
      <c r="M179" s="9" t="s">
        <v>1662</v>
      </c>
      <c r="N179" s="12">
        <v>-598584000</v>
      </c>
      <c r="O179" s="9" t="s">
        <v>1585</v>
      </c>
    </row>
    <row r="180" spans="1:15" x14ac:dyDescent="0.25">
      <c r="A180" s="9" t="s">
        <v>673</v>
      </c>
      <c r="B180" s="10">
        <v>44377</v>
      </c>
      <c r="C180" s="11">
        <v>1</v>
      </c>
      <c r="D180" s="9" t="s">
        <v>674</v>
      </c>
      <c r="E180" s="11">
        <v>20036</v>
      </c>
      <c r="F180" s="9" t="s">
        <v>1660</v>
      </c>
      <c r="G180" s="9" t="s">
        <v>1581</v>
      </c>
      <c r="H180" s="9" t="s">
        <v>1582</v>
      </c>
      <c r="I180" s="9" t="s">
        <v>1664</v>
      </c>
      <c r="J180" s="10">
        <v>43647</v>
      </c>
      <c r="K180" s="10">
        <v>44012</v>
      </c>
      <c r="L180" s="9" t="s">
        <v>1661</v>
      </c>
      <c r="M180" s="9" t="s">
        <v>1662</v>
      </c>
      <c r="N180" s="12">
        <v>119554000</v>
      </c>
      <c r="O180" s="9" t="s">
        <v>1585</v>
      </c>
    </row>
    <row r="181" spans="1:15" x14ac:dyDescent="0.25">
      <c r="A181" s="9" t="s">
        <v>675</v>
      </c>
      <c r="B181" s="10">
        <v>44561</v>
      </c>
      <c r="C181" s="11">
        <v>1</v>
      </c>
      <c r="D181" s="9" t="s">
        <v>676</v>
      </c>
      <c r="E181" s="11">
        <v>26425</v>
      </c>
      <c r="F181" s="9" t="s">
        <v>1660</v>
      </c>
      <c r="G181" s="9" t="s">
        <v>1581</v>
      </c>
      <c r="H181" s="9" t="s">
        <v>1582</v>
      </c>
      <c r="I181" s="9" t="s">
        <v>1664</v>
      </c>
      <c r="J181" s="10">
        <v>43831</v>
      </c>
      <c r="K181" s="10">
        <v>44196</v>
      </c>
      <c r="L181" s="9" t="s">
        <v>1661</v>
      </c>
      <c r="M181" s="9" t="s">
        <v>1662</v>
      </c>
      <c r="N181" s="12">
        <v>99961000</v>
      </c>
      <c r="O181" s="9" t="s">
        <v>1585</v>
      </c>
    </row>
    <row r="182" spans="1:15" x14ac:dyDescent="0.25">
      <c r="A182" s="9" t="s">
        <v>677</v>
      </c>
      <c r="B182" s="10">
        <v>44561</v>
      </c>
      <c r="C182" s="11">
        <v>1</v>
      </c>
      <c r="D182" s="9" t="s">
        <v>678</v>
      </c>
      <c r="E182" s="11">
        <v>20052</v>
      </c>
      <c r="F182" s="9" t="s">
        <v>1660</v>
      </c>
      <c r="G182" s="9" t="s">
        <v>1581</v>
      </c>
      <c r="H182" s="9" t="s">
        <v>1582</v>
      </c>
      <c r="I182" s="9" t="s">
        <v>1664</v>
      </c>
      <c r="J182" s="10">
        <v>43831</v>
      </c>
      <c r="K182" s="10">
        <v>44196</v>
      </c>
      <c r="L182" s="9" t="s">
        <v>1661</v>
      </c>
      <c r="M182" s="9" t="s">
        <v>1662</v>
      </c>
      <c r="N182" s="12">
        <v>51000</v>
      </c>
      <c r="O182" s="9" t="s">
        <v>1585</v>
      </c>
    </row>
    <row r="183" spans="1:15" x14ac:dyDescent="0.25">
      <c r="A183" s="9" t="s">
        <v>679</v>
      </c>
      <c r="B183" s="10">
        <v>44561</v>
      </c>
      <c r="C183" s="11">
        <v>1</v>
      </c>
      <c r="D183" s="9" t="s">
        <v>188</v>
      </c>
      <c r="E183" s="11">
        <v>20087</v>
      </c>
      <c r="F183" s="9" t="s">
        <v>1660</v>
      </c>
      <c r="G183" s="9" t="s">
        <v>1581</v>
      </c>
      <c r="H183" s="9" t="s">
        <v>1582</v>
      </c>
      <c r="I183" s="9" t="s">
        <v>1664</v>
      </c>
      <c r="J183" s="10">
        <v>43831</v>
      </c>
      <c r="K183" s="10">
        <v>44196</v>
      </c>
      <c r="L183" s="9" t="s">
        <v>1661</v>
      </c>
      <c r="M183" s="9" t="s">
        <v>1662</v>
      </c>
      <c r="N183" s="12">
        <v>-3616014000</v>
      </c>
      <c r="O183" s="9" t="s">
        <v>1585</v>
      </c>
    </row>
    <row r="184" spans="1:15" x14ac:dyDescent="0.25">
      <c r="A184" s="9" t="s">
        <v>680</v>
      </c>
      <c r="B184" s="10">
        <v>44561</v>
      </c>
      <c r="C184" s="11">
        <v>2</v>
      </c>
      <c r="D184" s="9" t="s">
        <v>681</v>
      </c>
      <c r="E184" s="11">
        <v>26557</v>
      </c>
      <c r="F184" s="9" t="s">
        <v>1660</v>
      </c>
      <c r="G184" s="9" t="s">
        <v>1581</v>
      </c>
      <c r="H184" s="9" t="s">
        <v>1582</v>
      </c>
      <c r="I184" s="9" t="s">
        <v>1664</v>
      </c>
      <c r="J184" s="10">
        <v>43831</v>
      </c>
      <c r="K184" s="10">
        <v>44196</v>
      </c>
      <c r="L184" s="9" t="s">
        <v>1661</v>
      </c>
      <c r="M184" s="9" t="s">
        <v>1662</v>
      </c>
      <c r="N184" s="12">
        <v>31300000</v>
      </c>
      <c r="O184" s="9" t="s">
        <v>1585</v>
      </c>
    </row>
    <row r="185" spans="1:15" x14ac:dyDescent="0.25">
      <c r="A185" s="9" t="s">
        <v>682</v>
      </c>
      <c r="B185" s="10">
        <v>44561</v>
      </c>
      <c r="C185" s="11">
        <v>1</v>
      </c>
      <c r="D185" s="9" t="s">
        <v>351</v>
      </c>
      <c r="E185" s="11">
        <v>20966</v>
      </c>
      <c r="F185" s="9" t="s">
        <v>1660</v>
      </c>
      <c r="G185" s="9" t="s">
        <v>1581</v>
      </c>
      <c r="H185" s="9" t="s">
        <v>1582</v>
      </c>
      <c r="I185" s="9" t="s">
        <v>1664</v>
      </c>
      <c r="J185" s="10">
        <v>43831</v>
      </c>
      <c r="K185" s="10">
        <v>44196</v>
      </c>
      <c r="L185" s="9" t="s">
        <v>1661</v>
      </c>
      <c r="M185" s="9" t="s">
        <v>1662</v>
      </c>
      <c r="N185" s="12">
        <v>-320940000</v>
      </c>
      <c r="O185" s="9" t="s">
        <v>1585</v>
      </c>
    </row>
    <row r="186" spans="1:15" x14ac:dyDescent="0.25">
      <c r="A186" s="9" t="s">
        <v>683</v>
      </c>
      <c r="B186" s="10">
        <v>44561</v>
      </c>
      <c r="C186" s="11">
        <v>1</v>
      </c>
      <c r="D186" s="9" t="s">
        <v>684</v>
      </c>
      <c r="E186" s="11">
        <v>26158</v>
      </c>
      <c r="F186" s="9" t="s">
        <v>1660</v>
      </c>
      <c r="G186" s="9" t="s">
        <v>1581</v>
      </c>
      <c r="H186" s="9" t="s">
        <v>1582</v>
      </c>
      <c r="I186" s="9" t="s">
        <v>1664</v>
      </c>
      <c r="J186" s="10">
        <v>43831</v>
      </c>
      <c r="K186" s="10">
        <v>44196</v>
      </c>
      <c r="L186" s="9" t="s">
        <v>1661</v>
      </c>
      <c r="M186" s="9" t="s">
        <v>1662</v>
      </c>
      <c r="N186" s="12">
        <v>85587000</v>
      </c>
      <c r="O186" s="9" t="s">
        <v>1585</v>
      </c>
    </row>
    <row r="187" spans="1:15" x14ac:dyDescent="0.25">
      <c r="A187" s="9" t="s">
        <v>685</v>
      </c>
      <c r="B187" s="10">
        <v>44561</v>
      </c>
      <c r="C187" s="11">
        <v>1</v>
      </c>
      <c r="D187" s="9" t="s">
        <v>686</v>
      </c>
      <c r="E187" s="11">
        <v>20982</v>
      </c>
      <c r="F187" s="9" t="s">
        <v>1660</v>
      </c>
      <c r="G187" s="9" t="s">
        <v>1581</v>
      </c>
      <c r="H187" s="9" t="s">
        <v>1582</v>
      </c>
      <c r="I187" s="9" t="s">
        <v>1664</v>
      </c>
      <c r="J187" s="10">
        <v>43831</v>
      </c>
      <c r="K187" s="10">
        <v>44196</v>
      </c>
      <c r="L187" s="9" t="s">
        <v>1661</v>
      </c>
      <c r="M187" s="9" t="s">
        <v>1662</v>
      </c>
      <c r="N187" s="12">
        <v>965070000</v>
      </c>
      <c r="O187" s="9" t="s">
        <v>1585</v>
      </c>
    </row>
    <row r="188" spans="1:15" x14ac:dyDescent="0.25">
      <c r="A188" s="9" t="s">
        <v>687</v>
      </c>
      <c r="B188" s="10">
        <v>44561</v>
      </c>
      <c r="C188" s="11">
        <v>1</v>
      </c>
      <c r="D188" s="9" t="s">
        <v>164</v>
      </c>
      <c r="E188" s="11">
        <v>20630</v>
      </c>
      <c r="F188" s="9" t="s">
        <v>1660</v>
      </c>
      <c r="G188" s="9" t="s">
        <v>1581</v>
      </c>
      <c r="H188" s="9" t="s">
        <v>1582</v>
      </c>
      <c r="I188" s="9" t="s">
        <v>1664</v>
      </c>
      <c r="J188" s="10">
        <v>43831</v>
      </c>
      <c r="K188" s="10">
        <v>44196</v>
      </c>
      <c r="L188" s="9" t="s">
        <v>1661</v>
      </c>
      <c r="M188" s="9" t="s">
        <v>1662</v>
      </c>
      <c r="N188" s="12">
        <v>-15452000</v>
      </c>
      <c r="O188" s="9" t="s">
        <v>1585</v>
      </c>
    </row>
    <row r="189" spans="1:15" x14ac:dyDescent="0.25">
      <c r="A189" s="9" t="s">
        <v>688</v>
      </c>
      <c r="B189" s="10">
        <v>44561</v>
      </c>
      <c r="C189" s="11">
        <v>1</v>
      </c>
      <c r="D189" s="9" t="s">
        <v>689</v>
      </c>
      <c r="E189" s="11">
        <v>24473</v>
      </c>
      <c r="F189" s="9" t="s">
        <v>1660</v>
      </c>
      <c r="G189" s="9" t="s">
        <v>1581</v>
      </c>
      <c r="H189" s="9" t="s">
        <v>1582</v>
      </c>
      <c r="I189" s="9" t="s">
        <v>1664</v>
      </c>
      <c r="J189" s="10">
        <v>43831</v>
      </c>
      <c r="K189" s="10">
        <v>44196</v>
      </c>
      <c r="L189" s="9" t="s">
        <v>1661</v>
      </c>
      <c r="M189" s="9" t="s">
        <v>1662</v>
      </c>
      <c r="N189" s="12">
        <v>41808000</v>
      </c>
      <c r="O189" s="9" t="s">
        <v>1585</v>
      </c>
    </row>
    <row r="190" spans="1:15" x14ac:dyDescent="0.25">
      <c r="A190" s="9" t="s">
        <v>690</v>
      </c>
      <c r="B190" s="10">
        <v>44561</v>
      </c>
      <c r="C190" s="11">
        <v>2</v>
      </c>
      <c r="D190" s="9" t="s">
        <v>372</v>
      </c>
      <c r="E190" s="11">
        <v>20257</v>
      </c>
      <c r="F190" s="9" t="s">
        <v>1660</v>
      </c>
      <c r="G190" s="9" t="s">
        <v>1581</v>
      </c>
      <c r="H190" s="9" t="s">
        <v>1582</v>
      </c>
      <c r="I190" s="9" t="s">
        <v>1664</v>
      </c>
      <c r="J190" s="10">
        <v>43831</v>
      </c>
      <c r="K190" s="10">
        <v>44196</v>
      </c>
      <c r="L190" s="9" t="s">
        <v>1661</v>
      </c>
      <c r="M190" s="9" t="s">
        <v>1662</v>
      </c>
      <c r="N190" s="12">
        <v>2262927000</v>
      </c>
      <c r="O190" s="9" t="s">
        <v>1585</v>
      </c>
    </row>
    <row r="191" spans="1:15" x14ac:dyDescent="0.25">
      <c r="A191" s="9" t="s">
        <v>691</v>
      </c>
      <c r="B191" s="10">
        <v>44561</v>
      </c>
      <c r="C191" s="11">
        <v>1</v>
      </c>
      <c r="D191" s="9" t="s">
        <v>692</v>
      </c>
      <c r="E191" s="11">
        <v>24902</v>
      </c>
      <c r="F191" s="9" t="s">
        <v>1660</v>
      </c>
      <c r="G191" s="9" t="s">
        <v>1581</v>
      </c>
      <c r="H191" s="9" t="s">
        <v>1582</v>
      </c>
      <c r="I191" s="9" t="s">
        <v>1664</v>
      </c>
      <c r="J191" s="10">
        <v>43831</v>
      </c>
      <c r="K191" s="10">
        <v>44196</v>
      </c>
      <c r="L191" s="9" t="s">
        <v>1661</v>
      </c>
      <c r="M191" s="9" t="s">
        <v>1662</v>
      </c>
      <c r="N191" s="12">
        <v>48310000</v>
      </c>
      <c r="O191" s="9" t="s">
        <v>1585</v>
      </c>
    </row>
    <row r="192" spans="1:15" x14ac:dyDescent="0.25">
      <c r="A192" s="9" t="s">
        <v>693</v>
      </c>
      <c r="B192" s="10">
        <v>44561</v>
      </c>
      <c r="C192" s="11">
        <v>1</v>
      </c>
      <c r="D192" s="9" t="s">
        <v>98</v>
      </c>
      <c r="E192" s="11">
        <v>20184</v>
      </c>
      <c r="F192" s="9" t="s">
        <v>1660</v>
      </c>
      <c r="G192" s="9" t="s">
        <v>1581</v>
      </c>
      <c r="H192" s="9" t="s">
        <v>1582</v>
      </c>
      <c r="I192" s="9" t="s">
        <v>1664</v>
      </c>
      <c r="J192" s="10">
        <v>43831</v>
      </c>
      <c r="K192" s="10">
        <v>44196</v>
      </c>
      <c r="L192" s="9" t="s">
        <v>1661</v>
      </c>
      <c r="M192" s="9" t="s">
        <v>1662</v>
      </c>
      <c r="N192" s="12">
        <v>5647000</v>
      </c>
      <c r="O192" s="9" t="s">
        <v>1585</v>
      </c>
    </row>
    <row r="193" spans="1:15" x14ac:dyDescent="0.25">
      <c r="A193" s="9" t="s">
        <v>694</v>
      </c>
      <c r="B193" s="10">
        <v>44561</v>
      </c>
      <c r="C193" s="11">
        <v>1</v>
      </c>
      <c r="D193" s="9" t="s">
        <v>695</v>
      </c>
      <c r="E193" s="11">
        <v>25828</v>
      </c>
      <c r="F193" s="9" t="s">
        <v>1660</v>
      </c>
      <c r="G193" s="9" t="s">
        <v>1581</v>
      </c>
      <c r="H193" s="9" t="s">
        <v>1582</v>
      </c>
      <c r="I193" s="9" t="s">
        <v>1664</v>
      </c>
      <c r="J193" s="10">
        <v>43831</v>
      </c>
      <c r="K193" s="10">
        <v>44196</v>
      </c>
      <c r="L193" s="9" t="s">
        <v>1661</v>
      </c>
      <c r="M193" s="9" t="s">
        <v>1662</v>
      </c>
      <c r="N193" s="12">
        <v>105019000</v>
      </c>
      <c r="O193" s="9" t="s">
        <v>1585</v>
      </c>
    </row>
    <row r="194" spans="1:15" x14ac:dyDescent="0.25">
      <c r="A194" s="9" t="s">
        <v>696</v>
      </c>
      <c r="B194" s="10">
        <v>44561</v>
      </c>
      <c r="C194" s="11">
        <v>1</v>
      </c>
      <c r="D194" s="9" t="s">
        <v>358</v>
      </c>
      <c r="E194" s="11">
        <v>20435</v>
      </c>
      <c r="F194" s="9" t="s">
        <v>1660</v>
      </c>
      <c r="G194" s="9" t="s">
        <v>1581</v>
      </c>
      <c r="H194" s="9" t="s">
        <v>1582</v>
      </c>
      <c r="I194" s="9" t="s">
        <v>1664</v>
      </c>
      <c r="J194" s="10">
        <v>43831</v>
      </c>
      <c r="K194" s="10">
        <v>44196</v>
      </c>
      <c r="L194" s="9" t="s">
        <v>1661</v>
      </c>
      <c r="M194" s="9" t="s">
        <v>1662</v>
      </c>
      <c r="N194" s="12">
        <v>-164852000</v>
      </c>
      <c r="O194" s="9" t="s">
        <v>1585</v>
      </c>
    </row>
    <row r="195" spans="1:15" x14ac:dyDescent="0.25">
      <c r="A195" s="9" t="s">
        <v>697</v>
      </c>
      <c r="B195" s="10">
        <v>44286</v>
      </c>
      <c r="C195" s="11">
        <v>1</v>
      </c>
      <c r="D195" s="9" t="s">
        <v>698</v>
      </c>
      <c r="E195" s="11">
        <v>23230</v>
      </c>
      <c r="F195" s="9" t="s">
        <v>1660</v>
      </c>
      <c r="G195" s="9" t="s">
        <v>1581</v>
      </c>
      <c r="H195" s="9" t="s">
        <v>1582</v>
      </c>
      <c r="I195" s="9" t="s">
        <v>1664</v>
      </c>
      <c r="J195" s="10">
        <v>43556</v>
      </c>
      <c r="K195" s="10">
        <v>43921</v>
      </c>
      <c r="L195" s="9" t="s">
        <v>1661</v>
      </c>
      <c r="M195" s="9" t="s">
        <v>1662</v>
      </c>
      <c r="N195" s="12">
        <v>175828000</v>
      </c>
      <c r="O195" s="9" t="s">
        <v>1585</v>
      </c>
    </row>
    <row r="196" spans="1:15" x14ac:dyDescent="0.25">
      <c r="A196" s="9" t="s">
        <v>699</v>
      </c>
      <c r="B196" s="10">
        <v>44561</v>
      </c>
      <c r="C196" s="11">
        <v>1</v>
      </c>
      <c r="D196" s="9" t="s">
        <v>700</v>
      </c>
      <c r="E196" s="11">
        <v>20370</v>
      </c>
      <c r="F196" s="9" t="s">
        <v>1660</v>
      </c>
      <c r="G196" s="9" t="s">
        <v>1581</v>
      </c>
      <c r="H196" s="9" t="s">
        <v>1582</v>
      </c>
      <c r="I196" s="9" t="s">
        <v>1664</v>
      </c>
      <c r="J196" s="10">
        <v>43831</v>
      </c>
      <c r="K196" s="10">
        <v>44196</v>
      </c>
      <c r="L196" s="9" t="s">
        <v>1661</v>
      </c>
      <c r="M196" s="9" t="s">
        <v>1662</v>
      </c>
      <c r="N196" s="12">
        <v>-5125000</v>
      </c>
      <c r="O196" s="9" t="s">
        <v>1585</v>
      </c>
    </row>
    <row r="197" spans="1:15" x14ac:dyDescent="0.25">
      <c r="A197" s="9" t="s">
        <v>701</v>
      </c>
      <c r="B197" s="10">
        <v>44561</v>
      </c>
      <c r="C197" s="11">
        <v>1</v>
      </c>
      <c r="D197" s="9" t="s">
        <v>702</v>
      </c>
      <c r="E197" s="11">
        <v>23175</v>
      </c>
      <c r="F197" s="9" t="s">
        <v>1660</v>
      </c>
      <c r="G197" s="9" t="s">
        <v>1581</v>
      </c>
      <c r="H197" s="9" t="s">
        <v>1582</v>
      </c>
      <c r="I197" s="9" t="s">
        <v>1664</v>
      </c>
      <c r="J197" s="10">
        <v>43831</v>
      </c>
      <c r="K197" s="10">
        <v>44196</v>
      </c>
      <c r="L197" s="9" t="s">
        <v>1661</v>
      </c>
      <c r="M197" s="9" t="s">
        <v>1662</v>
      </c>
      <c r="N197" s="12">
        <v>-6119000</v>
      </c>
      <c r="O197" s="9" t="s">
        <v>1585</v>
      </c>
    </row>
    <row r="198" spans="1:15" x14ac:dyDescent="0.25">
      <c r="A198" s="9" t="s">
        <v>703</v>
      </c>
      <c r="B198" s="10">
        <v>44561</v>
      </c>
      <c r="C198" s="11">
        <v>1</v>
      </c>
      <c r="D198" s="9" t="s">
        <v>704</v>
      </c>
      <c r="E198" s="11">
        <v>26026</v>
      </c>
      <c r="F198" s="9" t="s">
        <v>1660</v>
      </c>
      <c r="G198" s="9" t="s">
        <v>1581</v>
      </c>
      <c r="H198" s="9" t="s">
        <v>1582</v>
      </c>
      <c r="I198" s="9" t="s">
        <v>1664</v>
      </c>
      <c r="J198" s="10">
        <v>43831</v>
      </c>
      <c r="K198" s="10">
        <v>44196</v>
      </c>
      <c r="L198" s="9" t="s">
        <v>1661</v>
      </c>
      <c r="M198" s="9" t="s">
        <v>1662</v>
      </c>
      <c r="N198" s="12">
        <v>26825000</v>
      </c>
      <c r="O198" s="9" t="s">
        <v>1585</v>
      </c>
    </row>
    <row r="199" spans="1:15" x14ac:dyDescent="0.25">
      <c r="A199" s="9" t="s">
        <v>705</v>
      </c>
      <c r="B199" s="10">
        <v>44561</v>
      </c>
      <c r="C199" s="11">
        <v>1</v>
      </c>
      <c r="D199" s="9" t="s">
        <v>706</v>
      </c>
      <c r="E199" s="11">
        <v>26590</v>
      </c>
      <c r="F199" s="9" t="s">
        <v>1660</v>
      </c>
      <c r="G199" s="9" t="s">
        <v>1581</v>
      </c>
      <c r="H199" s="9" t="s">
        <v>1582</v>
      </c>
      <c r="I199" s="9" t="s">
        <v>1664</v>
      </c>
      <c r="J199" s="10">
        <v>43831</v>
      </c>
      <c r="K199" s="10">
        <v>44196</v>
      </c>
      <c r="L199" s="9" t="s">
        <v>1661</v>
      </c>
      <c r="M199" s="9" t="s">
        <v>1662</v>
      </c>
      <c r="N199" s="12">
        <v>-4350000</v>
      </c>
      <c r="O199" s="9" t="s">
        <v>1585</v>
      </c>
    </row>
    <row r="200" spans="1:15" x14ac:dyDescent="0.25">
      <c r="A200" s="9" t="s">
        <v>707</v>
      </c>
      <c r="B200" s="10">
        <v>44561</v>
      </c>
      <c r="C200" s="11">
        <v>1</v>
      </c>
      <c r="D200" s="9" t="s">
        <v>243</v>
      </c>
      <c r="E200" s="11">
        <v>20605</v>
      </c>
      <c r="F200" s="9" t="s">
        <v>1660</v>
      </c>
      <c r="G200" s="9" t="s">
        <v>1581</v>
      </c>
      <c r="H200" s="9" t="s">
        <v>1582</v>
      </c>
      <c r="I200" s="9" t="s">
        <v>1664</v>
      </c>
      <c r="J200" s="10">
        <v>43831</v>
      </c>
      <c r="K200" s="10">
        <v>44196</v>
      </c>
      <c r="L200" s="9" t="s">
        <v>1661</v>
      </c>
      <c r="M200" s="9" t="s">
        <v>1662</v>
      </c>
      <c r="N200" s="12">
        <v>643709000</v>
      </c>
      <c r="O200" s="9" t="s">
        <v>1585</v>
      </c>
    </row>
    <row r="201" spans="1:15" x14ac:dyDescent="0.25">
      <c r="A201" s="9" t="s">
        <v>708</v>
      </c>
      <c r="B201" s="10">
        <v>44561</v>
      </c>
      <c r="C201" s="11">
        <v>1</v>
      </c>
      <c r="D201" s="9" t="s">
        <v>205</v>
      </c>
      <c r="E201" s="11">
        <v>20770</v>
      </c>
      <c r="F201" s="9" t="s">
        <v>1660</v>
      </c>
      <c r="G201" s="9" t="s">
        <v>1581</v>
      </c>
      <c r="H201" s="9" t="s">
        <v>1582</v>
      </c>
      <c r="I201" s="9" t="s">
        <v>1664</v>
      </c>
      <c r="J201" s="10">
        <v>43831</v>
      </c>
      <c r="K201" s="10">
        <v>44196</v>
      </c>
      <c r="L201" s="9" t="s">
        <v>1661</v>
      </c>
      <c r="M201" s="9" t="s">
        <v>1662</v>
      </c>
      <c r="N201" s="12">
        <v>405212000</v>
      </c>
      <c r="O201" s="9" t="s">
        <v>1585</v>
      </c>
    </row>
    <row r="202" spans="1:15" x14ac:dyDescent="0.25">
      <c r="A202" s="9" t="s">
        <v>709</v>
      </c>
      <c r="B202" s="10">
        <v>44286</v>
      </c>
      <c r="C202" s="11">
        <v>1</v>
      </c>
      <c r="D202" s="9" t="s">
        <v>710</v>
      </c>
      <c r="E202" s="11">
        <v>26522</v>
      </c>
      <c r="F202" s="9" t="s">
        <v>1660</v>
      </c>
      <c r="G202" s="9" t="s">
        <v>1581</v>
      </c>
      <c r="H202" s="9" t="s">
        <v>1582</v>
      </c>
      <c r="I202" s="9" t="s">
        <v>1664</v>
      </c>
      <c r="J202" s="10">
        <v>43556</v>
      </c>
      <c r="K202" s="10">
        <v>43921</v>
      </c>
      <c r="L202" s="9" t="s">
        <v>1661</v>
      </c>
      <c r="M202" s="9" t="s">
        <v>1662</v>
      </c>
      <c r="N202" s="12">
        <v>108363000</v>
      </c>
      <c r="O202" s="9" t="s">
        <v>1585</v>
      </c>
    </row>
    <row r="203" spans="1:15" x14ac:dyDescent="0.25">
      <c r="A203" s="9" t="s">
        <v>711</v>
      </c>
      <c r="B203" s="10">
        <v>44561</v>
      </c>
      <c r="C203" s="11">
        <v>1</v>
      </c>
      <c r="D203" s="9" t="s">
        <v>118</v>
      </c>
      <c r="E203" s="11">
        <v>18139</v>
      </c>
      <c r="F203" s="9" t="s">
        <v>1660</v>
      </c>
      <c r="G203" s="9" t="s">
        <v>1581</v>
      </c>
      <c r="H203" s="9" t="s">
        <v>1582</v>
      </c>
      <c r="I203" s="9" t="s">
        <v>1664</v>
      </c>
      <c r="J203" s="10">
        <v>43831</v>
      </c>
      <c r="K203" s="10">
        <v>44196</v>
      </c>
      <c r="L203" s="9" t="s">
        <v>1661</v>
      </c>
      <c r="M203" s="9" t="s">
        <v>1662</v>
      </c>
      <c r="N203" s="12">
        <v>342000000</v>
      </c>
      <c r="O203" s="9" t="s">
        <v>1585</v>
      </c>
    </row>
    <row r="204" spans="1:15" x14ac:dyDescent="0.25">
      <c r="A204" s="9" t="s">
        <v>712</v>
      </c>
      <c r="B204" s="10">
        <v>44561</v>
      </c>
      <c r="C204" s="11">
        <v>1</v>
      </c>
      <c r="D204" s="9" t="s">
        <v>285</v>
      </c>
      <c r="E204" s="11">
        <v>20915</v>
      </c>
      <c r="F204" s="9" t="s">
        <v>1660</v>
      </c>
      <c r="G204" s="9" t="s">
        <v>1581</v>
      </c>
      <c r="H204" s="9" t="s">
        <v>1582</v>
      </c>
      <c r="I204" s="9" t="s">
        <v>1664</v>
      </c>
      <c r="J204" s="10">
        <v>43831</v>
      </c>
      <c r="K204" s="10">
        <v>44196</v>
      </c>
      <c r="L204" s="9" t="s">
        <v>1661</v>
      </c>
      <c r="M204" s="9" t="s">
        <v>1662</v>
      </c>
      <c r="N204" s="12">
        <v>550140000</v>
      </c>
      <c r="O204" s="9" t="s">
        <v>1585</v>
      </c>
    </row>
    <row r="205" spans="1:15" x14ac:dyDescent="0.25">
      <c r="A205" s="9" t="s">
        <v>713</v>
      </c>
      <c r="B205" s="10">
        <v>44561</v>
      </c>
      <c r="C205" s="11">
        <v>1</v>
      </c>
      <c r="D205" s="9" t="s">
        <v>63</v>
      </c>
      <c r="E205" s="11">
        <v>21490</v>
      </c>
      <c r="F205" s="9" t="s">
        <v>1660</v>
      </c>
      <c r="G205" s="9" t="s">
        <v>1581</v>
      </c>
      <c r="H205" s="9" t="s">
        <v>1582</v>
      </c>
      <c r="I205" s="9" t="s">
        <v>1664</v>
      </c>
      <c r="J205" s="10">
        <v>43831</v>
      </c>
      <c r="K205" s="10">
        <v>44196</v>
      </c>
      <c r="L205" s="9" t="s">
        <v>1661</v>
      </c>
      <c r="M205" s="9" t="s">
        <v>1662</v>
      </c>
      <c r="N205" s="12">
        <v>942088000</v>
      </c>
      <c r="O205" s="9" t="s">
        <v>1585</v>
      </c>
    </row>
    <row r="206" spans="1:15" x14ac:dyDescent="0.25">
      <c r="A206" s="9" t="s">
        <v>714</v>
      </c>
      <c r="B206" s="10">
        <v>44561</v>
      </c>
      <c r="C206" s="11">
        <v>1</v>
      </c>
      <c r="D206" s="9" t="s">
        <v>715</v>
      </c>
      <c r="E206" s="11">
        <v>26603</v>
      </c>
      <c r="F206" s="9" t="s">
        <v>1660</v>
      </c>
      <c r="G206" s="9" t="s">
        <v>1581</v>
      </c>
      <c r="H206" s="9" t="s">
        <v>1582</v>
      </c>
      <c r="I206" s="9" t="s">
        <v>1664</v>
      </c>
      <c r="J206" s="10">
        <v>43831</v>
      </c>
      <c r="K206" s="10">
        <v>44196</v>
      </c>
      <c r="L206" s="9" t="s">
        <v>1661</v>
      </c>
      <c r="M206" s="9" t="s">
        <v>1662</v>
      </c>
      <c r="N206" s="12">
        <v>29257000</v>
      </c>
      <c r="O206" s="9" t="s">
        <v>1585</v>
      </c>
    </row>
    <row r="207" spans="1:15" x14ac:dyDescent="0.25">
      <c r="A207" s="9" t="s">
        <v>716</v>
      </c>
      <c r="B207" s="10">
        <v>44561</v>
      </c>
      <c r="C207" s="11">
        <v>1</v>
      </c>
      <c r="D207" s="9" t="s">
        <v>221</v>
      </c>
      <c r="E207" s="11">
        <v>4669</v>
      </c>
      <c r="F207" s="9" t="s">
        <v>1660</v>
      </c>
      <c r="G207" s="9" t="s">
        <v>1581</v>
      </c>
      <c r="H207" s="9" t="s">
        <v>1582</v>
      </c>
      <c r="I207" s="9" t="s">
        <v>1664</v>
      </c>
      <c r="J207" s="10">
        <v>43831</v>
      </c>
      <c r="K207" s="10">
        <v>44196</v>
      </c>
      <c r="L207" s="9" t="s">
        <v>1661</v>
      </c>
      <c r="M207" s="9" t="s">
        <v>1662</v>
      </c>
      <c r="N207" s="12">
        <v>-27154000</v>
      </c>
      <c r="O207" s="9" t="s">
        <v>1585</v>
      </c>
    </row>
    <row r="208" spans="1:15" x14ac:dyDescent="0.25">
      <c r="A208" s="9" t="s">
        <v>717</v>
      </c>
      <c r="B208" s="10">
        <v>44561</v>
      </c>
      <c r="C208" s="11">
        <v>2</v>
      </c>
      <c r="D208" s="9" t="s">
        <v>357</v>
      </c>
      <c r="E208" s="11">
        <v>11215</v>
      </c>
      <c r="F208" s="9" t="s">
        <v>1660</v>
      </c>
      <c r="G208" s="9" t="s">
        <v>1581</v>
      </c>
      <c r="H208" s="9" t="s">
        <v>1582</v>
      </c>
      <c r="I208" s="9" t="s">
        <v>1664</v>
      </c>
      <c r="J208" s="10">
        <v>43831</v>
      </c>
      <c r="K208" s="10">
        <v>44196</v>
      </c>
      <c r="L208" s="9" t="s">
        <v>1661</v>
      </c>
      <c r="M208" s="9" t="s">
        <v>1662</v>
      </c>
      <c r="N208" s="12">
        <v>-9051000</v>
      </c>
      <c r="O208" s="9" t="s">
        <v>1585</v>
      </c>
    </row>
    <row r="209" spans="1:15" x14ac:dyDescent="0.25">
      <c r="A209" s="9" t="s">
        <v>718</v>
      </c>
      <c r="B209" s="10">
        <v>44561</v>
      </c>
      <c r="C209" s="11">
        <v>1</v>
      </c>
      <c r="D209" s="9" t="s">
        <v>162</v>
      </c>
      <c r="E209" s="11">
        <v>20540</v>
      </c>
      <c r="F209" s="9" t="s">
        <v>1660</v>
      </c>
      <c r="G209" s="9" t="s">
        <v>1581</v>
      </c>
      <c r="H209" s="9" t="s">
        <v>1582</v>
      </c>
      <c r="I209" s="9" t="s">
        <v>1664</v>
      </c>
      <c r="J209" s="10">
        <v>43831</v>
      </c>
      <c r="K209" s="10">
        <v>44196</v>
      </c>
      <c r="L209" s="9" t="s">
        <v>1661</v>
      </c>
      <c r="M209" s="9" t="s">
        <v>1662</v>
      </c>
      <c r="N209" s="12">
        <v>792496000</v>
      </c>
      <c r="O209" s="9" t="s">
        <v>1585</v>
      </c>
    </row>
    <row r="210" spans="1:15" x14ac:dyDescent="0.25">
      <c r="A210" s="9" t="s">
        <v>719</v>
      </c>
      <c r="B210" s="10">
        <v>44561</v>
      </c>
      <c r="C210" s="11">
        <v>2</v>
      </c>
      <c r="D210" s="9" t="s">
        <v>120</v>
      </c>
      <c r="E210" s="11">
        <v>20648</v>
      </c>
      <c r="F210" s="9" t="s">
        <v>1660</v>
      </c>
      <c r="G210" s="9" t="s">
        <v>1581</v>
      </c>
      <c r="H210" s="9" t="s">
        <v>1582</v>
      </c>
      <c r="I210" s="9" t="s">
        <v>1664</v>
      </c>
      <c r="J210" s="10">
        <v>43831</v>
      </c>
      <c r="K210" s="10">
        <v>44196</v>
      </c>
      <c r="L210" s="9" t="s">
        <v>1661</v>
      </c>
      <c r="M210" s="9" t="s">
        <v>1662</v>
      </c>
      <c r="N210" s="12">
        <v>-1622898000</v>
      </c>
      <c r="O210" s="9" t="s">
        <v>1585</v>
      </c>
    </row>
    <row r="211" spans="1:15" x14ac:dyDescent="0.25">
      <c r="A211" s="9" t="s">
        <v>720</v>
      </c>
      <c r="B211" s="10">
        <v>44286</v>
      </c>
      <c r="C211" s="11">
        <v>1</v>
      </c>
      <c r="D211" s="9" t="s">
        <v>130</v>
      </c>
      <c r="E211" s="11">
        <v>21709</v>
      </c>
      <c r="F211" s="9" t="s">
        <v>1660</v>
      </c>
      <c r="G211" s="9" t="s">
        <v>1581</v>
      </c>
      <c r="H211" s="9" t="s">
        <v>1582</v>
      </c>
      <c r="I211" s="9" t="s">
        <v>1664</v>
      </c>
      <c r="J211" s="10">
        <v>43556</v>
      </c>
      <c r="K211" s="10">
        <v>43921</v>
      </c>
      <c r="L211" s="9" t="s">
        <v>1661</v>
      </c>
      <c r="M211" s="9" t="s">
        <v>1662</v>
      </c>
      <c r="N211" s="12">
        <v>57738000</v>
      </c>
      <c r="O211" s="9" t="s">
        <v>1585</v>
      </c>
    </row>
    <row r="212" spans="1:15" x14ac:dyDescent="0.25">
      <c r="A212" s="9" t="s">
        <v>721</v>
      </c>
      <c r="B212" s="10">
        <v>44561</v>
      </c>
      <c r="C212" s="11">
        <v>1</v>
      </c>
      <c r="D212" s="9" t="s">
        <v>324</v>
      </c>
      <c r="E212" s="11">
        <v>21636</v>
      </c>
      <c r="F212" s="9" t="s">
        <v>1660</v>
      </c>
      <c r="G212" s="9" t="s">
        <v>1581</v>
      </c>
      <c r="H212" s="9" t="s">
        <v>1582</v>
      </c>
      <c r="I212" s="9" t="s">
        <v>1664</v>
      </c>
      <c r="J212" s="10">
        <v>43831</v>
      </c>
      <c r="K212" s="10">
        <v>44196</v>
      </c>
      <c r="L212" s="9" t="s">
        <v>1661</v>
      </c>
      <c r="M212" s="9" t="s">
        <v>1662</v>
      </c>
      <c r="N212" s="12">
        <v>22434000</v>
      </c>
      <c r="O212" s="9" t="s">
        <v>1585</v>
      </c>
    </row>
    <row r="213" spans="1:15" x14ac:dyDescent="0.25">
      <c r="A213" s="9" t="s">
        <v>722</v>
      </c>
      <c r="B213" s="10">
        <v>44561</v>
      </c>
      <c r="C213" s="11">
        <v>2</v>
      </c>
      <c r="D213" s="9" t="s">
        <v>111</v>
      </c>
      <c r="E213" s="11">
        <v>21393</v>
      </c>
      <c r="F213" s="9" t="s">
        <v>1660</v>
      </c>
      <c r="G213" s="9" t="s">
        <v>1581</v>
      </c>
      <c r="H213" s="9" t="s">
        <v>1582</v>
      </c>
      <c r="I213" s="9" t="s">
        <v>1664</v>
      </c>
      <c r="J213" s="10">
        <v>43831</v>
      </c>
      <c r="K213" s="10">
        <v>44196</v>
      </c>
      <c r="L213" s="9" t="s">
        <v>1661</v>
      </c>
      <c r="M213" s="9" t="s">
        <v>1662</v>
      </c>
      <c r="N213" s="12">
        <v>166436000</v>
      </c>
      <c r="O213" s="9" t="s">
        <v>1585</v>
      </c>
    </row>
    <row r="214" spans="1:15" x14ac:dyDescent="0.25">
      <c r="A214" s="9" t="s">
        <v>723</v>
      </c>
      <c r="B214" s="10">
        <v>44561</v>
      </c>
      <c r="C214" s="11">
        <v>1</v>
      </c>
      <c r="D214" s="9" t="s">
        <v>724</v>
      </c>
      <c r="E214" s="11">
        <v>24546</v>
      </c>
      <c r="F214" s="9" t="s">
        <v>1660</v>
      </c>
      <c r="G214" s="9" t="s">
        <v>1581</v>
      </c>
      <c r="H214" s="9" t="s">
        <v>1582</v>
      </c>
      <c r="I214" s="9" t="s">
        <v>1664</v>
      </c>
      <c r="J214" s="10">
        <v>43831</v>
      </c>
      <c r="K214" s="10">
        <v>44196</v>
      </c>
      <c r="L214" s="9" t="s">
        <v>1661</v>
      </c>
      <c r="M214" s="9" t="s">
        <v>1662</v>
      </c>
      <c r="N214" s="12">
        <v>4870000</v>
      </c>
      <c r="O214" s="9" t="s">
        <v>1585</v>
      </c>
    </row>
    <row r="215" spans="1:15" x14ac:dyDescent="0.25">
      <c r="A215" s="9" t="s">
        <v>725</v>
      </c>
      <c r="B215" s="10">
        <v>44561</v>
      </c>
      <c r="C215" s="11">
        <v>2</v>
      </c>
      <c r="D215" s="9" t="s">
        <v>726</v>
      </c>
      <c r="E215" s="11">
        <v>21180</v>
      </c>
      <c r="F215" s="9" t="s">
        <v>1660</v>
      </c>
      <c r="G215" s="9" t="s">
        <v>1581</v>
      </c>
      <c r="H215" s="9" t="s">
        <v>1582</v>
      </c>
      <c r="I215" s="9" t="s">
        <v>1664</v>
      </c>
      <c r="J215" s="10">
        <v>43831</v>
      </c>
      <c r="K215" s="10">
        <v>44196</v>
      </c>
      <c r="L215" s="9" t="s">
        <v>1661</v>
      </c>
      <c r="M215" s="9" t="s">
        <v>1662</v>
      </c>
      <c r="N215" s="12">
        <v>-178125000</v>
      </c>
      <c r="O215" s="9" t="s">
        <v>1585</v>
      </c>
    </row>
    <row r="216" spans="1:15" x14ac:dyDescent="0.25">
      <c r="A216" s="9" t="s">
        <v>727</v>
      </c>
      <c r="B216" s="10">
        <v>44561</v>
      </c>
      <c r="C216" s="11">
        <v>1</v>
      </c>
      <c r="D216" s="9" t="s">
        <v>728</v>
      </c>
      <c r="E216" s="11">
        <v>21008</v>
      </c>
      <c r="F216" s="9" t="s">
        <v>1660</v>
      </c>
      <c r="G216" s="9" t="s">
        <v>1581</v>
      </c>
      <c r="H216" s="9" t="s">
        <v>1582</v>
      </c>
      <c r="I216" s="9" t="s">
        <v>1664</v>
      </c>
      <c r="J216" s="10">
        <v>43831</v>
      </c>
      <c r="K216" s="10">
        <v>44196</v>
      </c>
      <c r="L216" s="9" t="s">
        <v>1661</v>
      </c>
      <c r="M216" s="9" t="s">
        <v>1662</v>
      </c>
      <c r="N216" s="12">
        <v>-472942000</v>
      </c>
      <c r="O216" s="9" t="s">
        <v>1585</v>
      </c>
    </row>
    <row r="217" spans="1:15" x14ac:dyDescent="0.25">
      <c r="A217" s="9" t="s">
        <v>729</v>
      </c>
      <c r="B217" s="10">
        <v>44561</v>
      </c>
      <c r="C217" s="11">
        <v>1</v>
      </c>
      <c r="D217" s="9" t="s">
        <v>730</v>
      </c>
      <c r="E217" s="11">
        <v>20818</v>
      </c>
      <c r="F217" s="9" t="s">
        <v>1660</v>
      </c>
      <c r="G217" s="9" t="s">
        <v>1581</v>
      </c>
      <c r="H217" s="9" t="s">
        <v>1582</v>
      </c>
      <c r="I217" s="9" t="s">
        <v>1664</v>
      </c>
      <c r="J217" s="10">
        <v>43831</v>
      </c>
      <c r="K217" s="10">
        <v>44196</v>
      </c>
      <c r="L217" s="9" t="s">
        <v>1661</v>
      </c>
      <c r="M217" s="9" t="s">
        <v>1662</v>
      </c>
      <c r="N217" s="12">
        <v>-424000</v>
      </c>
      <c r="O217" s="9" t="s">
        <v>1585</v>
      </c>
    </row>
    <row r="218" spans="1:15" x14ac:dyDescent="0.25">
      <c r="A218" s="9" t="s">
        <v>731</v>
      </c>
      <c r="B218" s="10">
        <v>44561</v>
      </c>
      <c r="C218" s="11">
        <v>1</v>
      </c>
      <c r="D218" s="9" t="s">
        <v>732</v>
      </c>
      <c r="E218" s="11">
        <v>25224</v>
      </c>
      <c r="F218" s="9" t="s">
        <v>1660</v>
      </c>
      <c r="G218" s="9" t="s">
        <v>1581</v>
      </c>
      <c r="H218" s="9" t="s">
        <v>1582</v>
      </c>
      <c r="I218" s="9" t="s">
        <v>1664</v>
      </c>
      <c r="J218" s="10">
        <v>43831</v>
      </c>
      <c r="K218" s="10">
        <v>44196</v>
      </c>
      <c r="L218" s="9" t="s">
        <v>1661</v>
      </c>
      <c r="M218" s="9" t="s">
        <v>1662</v>
      </c>
      <c r="N218" s="12">
        <v>55064000</v>
      </c>
      <c r="O218" s="9" t="s">
        <v>1585</v>
      </c>
    </row>
    <row r="219" spans="1:15" x14ac:dyDescent="0.25">
      <c r="A219" s="9" t="s">
        <v>733</v>
      </c>
      <c r="B219" s="10">
        <v>44561</v>
      </c>
      <c r="C219" s="11">
        <v>2</v>
      </c>
      <c r="D219" s="9" t="s">
        <v>734</v>
      </c>
      <c r="E219" s="11">
        <v>23930</v>
      </c>
      <c r="F219" s="9" t="s">
        <v>1660</v>
      </c>
      <c r="G219" s="9" t="s">
        <v>1581</v>
      </c>
      <c r="H219" s="9" t="s">
        <v>1582</v>
      </c>
      <c r="I219" s="9" t="s">
        <v>1664</v>
      </c>
      <c r="J219" s="10">
        <v>43831</v>
      </c>
      <c r="K219" s="10">
        <v>44196</v>
      </c>
      <c r="L219" s="9" t="s">
        <v>1661</v>
      </c>
      <c r="M219" s="9" t="s">
        <v>1662</v>
      </c>
      <c r="N219" s="12">
        <v>-81752000</v>
      </c>
      <c r="O219" s="9" t="s">
        <v>1585</v>
      </c>
    </row>
    <row r="220" spans="1:15" x14ac:dyDescent="0.25">
      <c r="A220" s="9" t="s">
        <v>735</v>
      </c>
      <c r="B220" s="10">
        <v>44561</v>
      </c>
      <c r="C220" s="11">
        <v>1</v>
      </c>
      <c r="D220" s="9" t="s">
        <v>736</v>
      </c>
      <c r="E220" s="11">
        <v>23612</v>
      </c>
      <c r="F220" s="9" t="s">
        <v>1660</v>
      </c>
      <c r="G220" s="9" t="s">
        <v>1581</v>
      </c>
      <c r="H220" s="9" t="s">
        <v>1582</v>
      </c>
      <c r="I220" s="9" t="s">
        <v>1664</v>
      </c>
      <c r="J220" s="10">
        <v>43831</v>
      </c>
      <c r="K220" s="10">
        <v>44196</v>
      </c>
      <c r="L220" s="9" t="s">
        <v>1661</v>
      </c>
      <c r="M220" s="9" t="s">
        <v>1662</v>
      </c>
      <c r="N220" s="12">
        <v>1070000</v>
      </c>
      <c r="O220" s="9" t="s">
        <v>1585</v>
      </c>
    </row>
    <row r="221" spans="1:15" x14ac:dyDescent="0.25">
      <c r="A221" s="9" t="s">
        <v>737</v>
      </c>
      <c r="B221" s="10">
        <v>44561</v>
      </c>
      <c r="C221" s="11">
        <v>2</v>
      </c>
      <c r="D221" s="9" t="s">
        <v>738</v>
      </c>
      <c r="E221" s="11">
        <v>25100</v>
      </c>
      <c r="F221" s="9" t="s">
        <v>1660</v>
      </c>
      <c r="G221" s="9" t="s">
        <v>1581</v>
      </c>
      <c r="H221" s="9" t="s">
        <v>1582</v>
      </c>
      <c r="I221" s="9" t="s">
        <v>1664</v>
      </c>
      <c r="J221" s="10">
        <v>43831</v>
      </c>
      <c r="K221" s="10">
        <v>44196</v>
      </c>
      <c r="L221" s="9" t="s">
        <v>1661</v>
      </c>
      <c r="M221" s="9" t="s">
        <v>1662</v>
      </c>
      <c r="N221" s="12">
        <v>160812000</v>
      </c>
      <c r="O221" s="9" t="s">
        <v>1585</v>
      </c>
    </row>
    <row r="222" spans="1:15" x14ac:dyDescent="0.25">
      <c r="A222" s="9" t="s">
        <v>739</v>
      </c>
      <c r="B222" s="10">
        <v>44561</v>
      </c>
      <c r="C222" s="11">
        <v>2</v>
      </c>
      <c r="D222" s="9" t="s">
        <v>740</v>
      </c>
      <c r="E222" s="11">
        <v>21040</v>
      </c>
      <c r="F222" s="9" t="s">
        <v>1660</v>
      </c>
      <c r="G222" s="9" t="s">
        <v>1581</v>
      </c>
      <c r="H222" s="9" t="s">
        <v>1582</v>
      </c>
      <c r="I222" s="9" t="s">
        <v>1664</v>
      </c>
      <c r="J222" s="10">
        <v>43831</v>
      </c>
      <c r="K222" s="10">
        <v>44196</v>
      </c>
      <c r="L222" s="9" t="s">
        <v>1661</v>
      </c>
      <c r="M222" s="9" t="s">
        <v>1662</v>
      </c>
      <c r="N222" s="12">
        <v>50658000</v>
      </c>
      <c r="O222" s="9" t="s">
        <v>1585</v>
      </c>
    </row>
    <row r="223" spans="1:15" x14ac:dyDescent="0.25">
      <c r="A223" s="9" t="s">
        <v>741</v>
      </c>
      <c r="B223" s="10">
        <v>44561</v>
      </c>
      <c r="C223" s="11">
        <v>1</v>
      </c>
      <c r="D223" s="9" t="s">
        <v>397</v>
      </c>
      <c r="E223" s="11">
        <v>21016</v>
      </c>
      <c r="F223" s="9" t="s">
        <v>1660</v>
      </c>
      <c r="G223" s="9" t="s">
        <v>1581</v>
      </c>
      <c r="H223" s="9" t="s">
        <v>1582</v>
      </c>
      <c r="I223" s="9" t="s">
        <v>1664</v>
      </c>
      <c r="J223" s="10">
        <v>43831</v>
      </c>
      <c r="K223" s="10">
        <v>44196</v>
      </c>
      <c r="L223" s="9" t="s">
        <v>1661</v>
      </c>
      <c r="M223" s="9" t="s">
        <v>1662</v>
      </c>
      <c r="N223" s="12">
        <v>98181000</v>
      </c>
      <c r="O223" s="9" t="s">
        <v>1585</v>
      </c>
    </row>
    <row r="224" spans="1:15" x14ac:dyDescent="0.25">
      <c r="A224" s="9" t="s">
        <v>742</v>
      </c>
      <c r="B224" s="10">
        <v>44561</v>
      </c>
      <c r="C224" s="11">
        <v>1</v>
      </c>
      <c r="D224" s="9" t="s">
        <v>375</v>
      </c>
      <c r="E224" s="11">
        <v>21130</v>
      </c>
      <c r="F224" s="9" t="s">
        <v>1660</v>
      </c>
      <c r="G224" s="9" t="s">
        <v>1581</v>
      </c>
      <c r="H224" s="9" t="s">
        <v>1582</v>
      </c>
      <c r="I224" s="9" t="s">
        <v>1664</v>
      </c>
      <c r="J224" s="10">
        <v>43831</v>
      </c>
      <c r="K224" s="10">
        <v>44196</v>
      </c>
      <c r="L224" s="9" t="s">
        <v>1661</v>
      </c>
      <c r="M224" s="9" t="s">
        <v>1662</v>
      </c>
      <c r="N224" s="12">
        <v>170092000</v>
      </c>
      <c r="O224" s="9" t="s">
        <v>1585</v>
      </c>
    </row>
    <row r="225" spans="1:15" x14ac:dyDescent="0.25">
      <c r="A225" s="9" t="s">
        <v>743</v>
      </c>
      <c r="B225" s="10">
        <v>44561</v>
      </c>
      <c r="C225" s="11">
        <v>1</v>
      </c>
      <c r="D225" s="9" t="s">
        <v>744</v>
      </c>
      <c r="E225" s="11">
        <v>24104</v>
      </c>
      <c r="F225" s="9" t="s">
        <v>1660</v>
      </c>
      <c r="G225" s="9" t="s">
        <v>1581</v>
      </c>
      <c r="H225" s="9" t="s">
        <v>1582</v>
      </c>
      <c r="I225" s="9" t="s">
        <v>1664</v>
      </c>
      <c r="J225" s="10">
        <v>43831</v>
      </c>
      <c r="K225" s="10">
        <v>44196</v>
      </c>
      <c r="L225" s="9" t="s">
        <v>1661</v>
      </c>
      <c r="M225" s="9" t="s">
        <v>1662</v>
      </c>
      <c r="N225" s="12">
        <v>-82069000</v>
      </c>
      <c r="O225" s="9" t="s">
        <v>1585</v>
      </c>
    </row>
    <row r="226" spans="1:15" x14ac:dyDescent="0.25">
      <c r="A226" s="9" t="s">
        <v>745</v>
      </c>
      <c r="B226" s="10">
        <v>44561</v>
      </c>
      <c r="C226" s="11">
        <v>1</v>
      </c>
      <c r="D226" s="9" t="s">
        <v>746</v>
      </c>
      <c r="E226" s="11">
        <v>23396</v>
      </c>
      <c r="F226" s="9" t="s">
        <v>1660</v>
      </c>
      <c r="G226" s="9" t="s">
        <v>1581</v>
      </c>
      <c r="H226" s="9" t="s">
        <v>1582</v>
      </c>
      <c r="I226" s="9" t="s">
        <v>1664</v>
      </c>
      <c r="J226" s="10">
        <v>43831</v>
      </c>
      <c r="K226" s="10">
        <v>44196</v>
      </c>
      <c r="L226" s="9" t="s">
        <v>1661</v>
      </c>
      <c r="M226" s="9" t="s">
        <v>1662</v>
      </c>
      <c r="N226" s="12">
        <v>532290000</v>
      </c>
      <c r="O226" s="9" t="s">
        <v>1585</v>
      </c>
    </row>
    <row r="227" spans="1:15" x14ac:dyDescent="0.25">
      <c r="A227" s="9" t="s">
        <v>747</v>
      </c>
      <c r="B227" s="10">
        <v>44561</v>
      </c>
      <c r="C227" s="11">
        <v>1</v>
      </c>
      <c r="D227" s="9" t="s">
        <v>176</v>
      </c>
      <c r="E227" s="11">
        <v>21903</v>
      </c>
      <c r="F227" s="9" t="s">
        <v>1660</v>
      </c>
      <c r="G227" s="9" t="s">
        <v>1581</v>
      </c>
      <c r="H227" s="9" t="s">
        <v>1582</v>
      </c>
      <c r="I227" s="9" t="s">
        <v>1664</v>
      </c>
      <c r="J227" s="10">
        <v>43831</v>
      </c>
      <c r="K227" s="10">
        <v>44196</v>
      </c>
      <c r="L227" s="9" t="s">
        <v>1661</v>
      </c>
      <c r="M227" s="9" t="s">
        <v>1662</v>
      </c>
      <c r="N227" s="12">
        <v>415589000</v>
      </c>
      <c r="O227" s="9" t="s">
        <v>1585</v>
      </c>
    </row>
    <row r="228" spans="1:15" x14ac:dyDescent="0.25">
      <c r="A228" s="9" t="s">
        <v>748</v>
      </c>
      <c r="B228" s="10">
        <v>44561</v>
      </c>
      <c r="C228" s="11">
        <v>1</v>
      </c>
      <c r="D228" s="9" t="s">
        <v>749</v>
      </c>
      <c r="E228" s="11">
        <v>25585</v>
      </c>
      <c r="F228" s="9" t="s">
        <v>1660</v>
      </c>
      <c r="G228" s="9" t="s">
        <v>1581</v>
      </c>
      <c r="H228" s="9" t="s">
        <v>1582</v>
      </c>
      <c r="I228" s="9" t="s">
        <v>1664</v>
      </c>
      <c r="J228" s="10">
        <v>43831</v>
      </c>
      <c r="K228" s="10">
        <v>44196</v>
      </c>
      <c r="L228" s="9" t="s">
        <v>1661</v>
      </c>
      <c r="M228" s="9" t="s">
        <v>1662</v>
      </c>
      <c r="N228" s="12">
        <v>4030710000</v>
      </c>
      <c r="O228" s="9" t="s">
        <v>1585</v>
      </c>
    </row>
    <row r="229" spans="1:15" x14ac:dyDescent="0.25">
      <c r="A229" s="9" t="s">
        <v>750</v>
      </c>
      <c r="B229" s="10">
        <v>44561</v>
      </c>
      <c r="C229" s="11">
        <v>2</v>
      </c>
      <c r="D229" s="9" t="s">
        <v>751</v>
      </c>
      <c r="E229" s="11">
        <v>23493</v>
      </c>
      <c r="F229" s="9" t="s">
        <v>1660</v>
      </c>
      <c r="G229" s="9" t="s">
        <v>1581</v>
      </c>
      <c r="H229" s="9" t="s">
        <v>1582</v>
      </c>
      <c r="I229" s="9" t="s">
        <v>1664</v>
      </c>
      <c r="J229" s="10">
        <v>43831</v>
      </c>
      <c r="K229" s="10">
        <v>44196</v>
      </c>
      <c r="L229" s="9" t="s">
        <v>1661</v>
      </c>
      <c r="M229" s="9" t="s">
        <v>1662</v>
      </c>
      <c r="N229" s="12">
        <v>-328572000</v>
      </c>
      <c r="O229" s="9" t="s">
        <v>1585</v>
      </c>
    </row>
    <row r="230" spans="1:15" x14ac:dyDescent="0.25">
      <c r="A230" s="9" t="s">
        <v>752</v>
      </c>
      <c r="B230" s="10">
        <v>44561</v>
      </c>
      <c r="C230" s="11">
        <v>1</v>
      </c>
      <c r="D230" s="9" t="s">
        <v>286</v>
      </c>
      <c r="E230" s="11">
        <v>21520</v>
      </c>
      <c r="F230" s="9" t="s">
        <v>1660</v>
      </c>
      <c r="G230" s="9" t="s">
        <v>1581</v>
      </c>
      <c r="H230" s="9" t="s">
        <v>1582</v>
      </c>
      <c r="I230" s="9" t="s">
        <v>1664</v>
      </c>
      <c r="J230" s="10">
        <v>43831</v>
      </c>
      <c r="K230" s="10">
        <v>44196</v>
      </c>
      <c r="L230" s="9" t="s">
        <v>1661</v>
      </c>
      <c r="M230" s="9" t="s">
        <v>1662</v>
      </c>
      <c r="N230" s="12">
        <v>-91275000</v>
      </c>
      <c r="O230" s="9" t="s">
        <v>1585</v>
      </c>
    </row>
    <row r="231" spans="1:15" x14ac:dyDescent="0.25">
      <c r="A231" s="9" t="s">
        <v>753</v>
      </c>
      <c r="B231" s="10">
        <v>44561</v>
      </c>
      <c r="C231" s="11">
        <v>1</v>
      </c>
      <c r="D231" s="9" t="s">
        <v>754</v>
      </c>
      <c r="E231" s="11">
        <v>21075</v>
      </c>
      <c r="F231" s="9" t="s">
        <v>1660</v>
      </c>
      <c r="G231" s="9" t="s">
        <v>1581</v>
      </c>
      <c r="H231" s="9" t="s">
        <v>1588</v>
      </c>
      <c r="I231" s="9" t="s">
        <v>1664</v>
      </c>
      <c r="J231" s="10">
        <v>43831</v>
      </c>
      <c r="K231" s="10">
        <v>44196</v>
      </c>
      <c r="L231" s="9" t="s">
        <v>1661</v>
      </c>
      <c r="M231" s="9" t="s">
        <v>1662</v>
      </c>
      <c r="N231" s="12">
        <v>-188434000</v>
      </c>
      <c r="O231" s="9" t="s">
        <v>1585</v>
      </c>
    </row>
    <row r="232" spans="1:15" x14ac:dyDescent="0.25">
      <c r="A232" s="9" t="s">
        <v>755</v>
      </c>
      <c r="B232" s="10">
        <v>44561</v>
      </c>
      <c r="C232" s="11">
        <v>1</v>
      </c>
      <c r="D232" s="9" t="s">
        <v>756</v>
      </c>
      <c r="E232" s="11">
        <v>23272</v>
      </c>
      <c r="F232" s="9" t="s">
        <v>1660</v>
      </c>
      <c r="G232" s="9" t="s">
        <v>1581</v>
      </c>
      <c r="H232" s="9" t="s">
        <v>1582</v>
      </c>
      <c r="I232" s="9" t="s">
        <v>1664</v>
      </c>
      <c r="J232" s="10">
        <v>43831</v>
      </c>
      <c r="K232" s="10">
        <v>44196</v>
      </c>
      <c r="L232" s="9" t="s">
        <v>1661</v>
      </c>
      <c r="M232" s="9" t="s">
        <v>1662</v>
      </c>
      <c r="N232" s="12">
        <v>139959000</v>
      </c>
      <c r="O232" s="9" t="s">
        <v>1585</v>
      </c>
    </row>
    <row r="233" spans="1:15" x14ac:dyDescent="0.25">
      <c r="A233" s="9" t="s">
        <v>757</v>
      </c>
      <c r="B233" s="10">
        <v>44561</v>
      </c>
      <c r="C233" s="11">
        <v>1</v>
      </c>
      <c r="D233" s="9" t="s">
        <v>758</v>
      </c>
      <c r="E233" s="11">
        <v>25500</v>
      </c>
      <c r="F233" s="9" t="s">
        <v>1660</v>
      </c>
      <c r="G233" s="9" t="s">
        <v>1581</v>
      </c>
      <c r="H233" s="9" t="s">
        <v>1582</v>
      </c>
      <c r="I233" s="9" t="s">
        <v>1664</v>
      </c>
      <c r="J233" s="10">
        <v>43831</v>
      </c>
      <c r="K233" s="10">
        <v>44196</v>
      </c>
      <c r="L233" s="9" t="s">
        <v>1661</v>
      </c>
      <c r="M233" s="9" t="s">
        <v>1662</v>
      </c>
      <c r="N233" s="12">
        <v>35730000</v>
      </c>
      <c r="O233" s="9" t="s">
        <v>1585</v>
      </c>
    </row>
    <row r="234" spans="1:15" x14ac:dyDescent="0.25">
      <c r="A234" s="9" t="s">
        <v>759</v>
      </c>
      <c r="B234" s="10">
        <v>44561</v>
      </c>
      <c r="C234" s="11">
        <v>1</v>
      </c>
      <c r="D234" s="9" t="s">
        <v>760</v>
      </c>
      <c r="E234" s="11">
        <v>25348</v>
      </c>
      <c r="F234" s="9" t="s">
        <v>1660</v>
      </c>
      <c r="G234" s="9" t="s">
        <v>1581</v>
      </c>
      <c r="H234" s="9" t="s">
        <v>1582</v>
      </c>
      <c r="I234" s="9" t="s">
        <v>1664</v>
      </c>
      <c r="J234" s="10">
        <v>43831</v>
      </c>
      <c r="K234" s="10">
        <v>44196</v>
      </c>
      <c r="L234" s="9" t="s">
        <v>1661</v>
      </c>
      <c r="M234" s="9" t="s">
        <v>1662</v>
      </c>
      <c r="N234" s="12">
        <v>40339000</v>
      </c>
      <c r="O234" s="9" t="s">
        <v>1585</v>
      </c>
    </row>
    <row r="235" spans="1:15" x14ac:dyDescent="0.25">
      <c r="A235" s="9" t="s">
        <v>761</v>
      </c>
      <c r="B235" s="10">
        <v>44561</v>
      </c>
      <c r="C235" s="11">
        <v>1</v>
      </c>
      <c r="D235" s="9" t="s">
        <v>762</v>
      </c>
      <c r="E235" s="11">
        <v>22560</v>
      </c>
      <c r="F235" s="9" t="s">
        <v>1660</v>
      </c>
      <c r="G235" s="9" t="s">
        <v>1581</v>
      </c>
      <c r="H235" s="9" t="s">
        <v>1582</v>
      </c>
      <c r="I235" s="9" t="s">
        <v>1664</v>
      </c>
      <c r="J235" s="10">
        <v>43831</v>
      </c>
      <c r="K235" s="10">
        <v>44196</v>
      </c>
      <c r="L235" s="9" t="s">
        <v>1661</v>
      </c>
      <c r="M235" s="9" t="s">
        <v>1662</v>
      </c>
      <c r="N235" s="12">
        <v>-109575000</v>
      </c>
      <c r="O235" s="9" t="s">
        <v>1585</v>
      </c>
    </row>
    <row r="236" spans="1:15" x14ac:dyDescent="0.25">
      <c r="A236" s="9" t="s">
        <v>763</v>
      </c>
      <c r="B236" s="10">
        <v>44561</v>
      </c>
      <c r="C236" s="11">
        <v>1</v>
      </c>
      <c r="D236" s="9" t="s">
        <v>371</v>
      </c>
      <c r="E236" s="11">
        <v>22225</v>
      </c>
      <c r="F236" s="9" t="s">
        <v>1660</v>
      </c>
      <c r="G236" s="9" t="s">
        <v>1581</v>
      </c>
      <c r="H236" s="9" t="s">
        <v>1582</v>
      </c>
      <c r="I236" s="9" t="s">
        <v>1664</v>
      </c>
      <c r="J236" s="10">
        <v>43831</v>
      </c>
      <c r="K236" s="10">
        <v>44196</v>
      </c>
      <c r="L236" s="9" t="s">
        <v>1661</v>
      </c>
      <c r="M236" s="9" t="s">
        <v>1662</v>
      </c>
      <c r="N236" s="12">
        <v>-1007000</v>
      </c>
      <c r="O236" s="9" t="s">
        <v>1585</v>
      </c>
    </row>
    <row r="237" spans="1:15" x14ac:dyDescent="0.25">
      <c r="A237" s="9" t="s">
        <v>764</v>
      </c>
      <c r="B237" s="10">
        <v>44561</v>
      </c>
      <c r="C237" s="11">
        <v>1</v>
      </c>
      <c r="D237" s="9" t="s">
        <v>194</v>
      </c>
      <c r="E237" s="11">
        <v>21938</v>
      </c>
      <c r="F237" s="9" t="s">
        <v>1660</v>
      </c>
      <c r="G237" s="9" t="s">
        <v>1581</v>
      </c>
      <c r="H237" s="9" t="s">
        <v>1582</v>
      </c>
      <c r="I237" s="9" t="s">
        <v>1664</v>
      </c>
      <c r="J237" s="10">
        <v>43831</v>
      </c>
      <c r="K237" s="10">
        <v>44196</v>
      </c>
      <c r="L237" s="9" t="s">
        <v>1661</v>
      </c>
      <c r="M237" s="9" t="s">
        <v>1662</v>
      </c>
      <c r="N237" s="12">
        <v>366935000</v>
      </c>
      <c r="O237" s="9" t="s">
        <v>1585</v>
      </c>
    </row>
    <row r="238" spans="1:15" x14ac:dyDescent="0.25">
      <c r="A238" s="9" t="s">
        <v>765</v>
      </c>
      <c r="B238" s="10">
        <v>44561</v>
      </c>
      <c r="C238" s="11">
        <v>1</v>
      </c>
      <c r="D238" s="9" t="s">
        <v>301</v>
      </c>
      <c r="E238" s="11">
        <v>21342</v>
      </c>
      <c r="F238" s="9" t="s">
        <v>1660</v>
      </c>
      <c r="G238" s="9" t="s">
        <v>1581</v>
      </c>
      <c r="H238" s="9" t="s">
        <v>1582</v>
      </c>
      <c r="I238" s="9" t="s">
        <v>1664</v>
      </c>
      <c r="J238" s="10">
        <v>43831</v>
      </c>
      <c r="K238" s="10">
        <v>44196</v>
      </c>
      <c r="L238" s="9" t="s">
        <v>1661</v>
      </c>
      <c r="M238" s="9" t="s">
        <v>1662</v>
      </c>
      <c r="N238" s="12">
        <v>-870235000</v>
      </c>
      <c r="O238" s="9" t="s">
        <v>1585</v>
      </c>
    </row>
    <row r="239" spans="1:15" x14ac:dyDescent="0.25">
      <c r="A239" s="9" t="s">
        <v>766</v>
      </c>
      <c r="B239" s="10">
        <v>44561</v>
      </c>
      <c r="C239" s="11">
        <v>2</v>
      </c>
      <c r="D239" s="9" t="s">
        <v>767</v>
      </c>
      <c r="E239" s="11">
        <v>25534</v>
      </c>
      <c r="F239" s="9" t="s">
        <v>1660</v>
      </c>
      <c r="G239" s="9" t="s">
        <v>1581</v>
      </c>
      <c r="H239" s="9" t="s">
        <v>1582</v>
      </c>
      <c r="I239" s="9" t="s">
        <v>1664</v>
      </c>
      <c r="J239" s="10">
        <v>43831</v>
      </c>
      <c r="K239" s="10">
        <v>44196</v>
      </c>
      <c r="L239" s="9" t="s">
        <v>1661</v>
      </c>
      <c r="M239" s="9" t="s">
        <v>1662</v>
      </c>
      <c r="N239" s="12">
        <v>-22810000</v>
      </c>
      <c r="O239" s="9" t="s">
        <v>1585</v>
      </c>
    </row>
    <row r="240" spans="1:15" x14ac:dyDescent="0.25">
      <c r="A240" s="9" t="s">
        <v>768</v>
      </c>
      <c r="B240" s="10">
        <v>44561</v>
      </c>
      <c r="C240" s="11">
        <v>1</v>
      </c>
      <c r="D240" s="9" t="s">
        <v>156</v>
      </c>
      <c r="E240" s="11">
        <v>4685</v>
      </c>
      <c r="F240" s="9" t="s">
        <v>1660</v>
      </c>
      <c r="G240" s="9" t="s">
        <v>1581</v>
      </c>
      <c r="H240" s="9" t="s">
        <v>1588</v>
      </c>
      <c r="I240" s="9" t="s">
        <v>1664</v>
      </c>
      <c r="J240" s="10">
        <v>43831</v>
      </c>
      <c r="K240" s="10">
        <v>44196</v>
      </c>
      <c r="L240" s="9" t="s">
        <v>1661</v>
      </c>
      <c r="M240" s="9" t="s">
        <v>1662</v>
      </c>
      <c r="N240" s="12">
        <v>-12031000</v>
      </c>
      <c r="O240" s="9" t="s">
        <v>1585</v>
      </c>
    </row>
    <row r="241" spans="1:15" x14ac:dyDescent="0.25">
      <c r="A241" s="9" t="s">
        <v>769</v>
      </c>
      <c r="B241" s="10">
        <v>44561</v>
      </c>
      <c r="C241" s="11">
        <v>1</v>
      </c>
      <c r="D241" s="9" t="s">
        <v>770</v>
      </c>
      <c r="E241" s="11">
        <v>25798</v>
      </c>
      <c r="F241" s="9" t="s">
        <v>1660</v>
      </c>
      <c r="G241" s="9" t="s">
        <v>1581</v>
      </c>
      <c r="H241" s="9" t="s">
        <v>1582</v>
      </c>
      <c r="I241" s="9" t="s">
        <v>1664</v>
      </c>
      <c r="J241" s="10">
        <v>43831</v>
      </c>
      <c r="K241" s="10">
        <v>44196</v>
      </c>
      <c r="L241" s="9" t="s">
        <v>1661</v>
      </c>
      <c r="M241" s="9" t="s">
        <v>1662</v>
      </c>
      <c r="N241" s="12">
        <v>64830000</v>
      </c>
      <c r="O241" s="9" t="s">
        <v>1585</v>
      </c>
    </row>
    <row r="242" spans="1:15" x14ac:dyDescent="0.25">
      <c r="A242" s="9" t="s">
        <v>771</v>
      </c>
      <c r="B242" s="10">
        <v>44561</v>
      </c>
      <c r="C242" s="11">
        <v>1</v>
      </c>
      <c r="D242" s="9" t="s">
        <v>772</v>
      </c>
      <c r="E242" s="11">
        <v>23426</v>
      </c>
      <c r="F242" s="9" t="s">
        <v>1660</v>
      </c>
      <c r="G242" s="9" t="s">
        <v>1581</v>
      </c>
      <c r="H242" s="9" t="s">
        <v>1582</v>
      </c>
      <c r="I242" s="9" t="s">
        <v>1664</v>
      </c>
      <c r="J242" s="10">
        <v>43831</v>
      </c>
      <c r="K242" s="10">
        <v>44196</v>
      </c>
      <c r="L242" s="9" t="s">
        <v>1661</v>
      </c>
      <c r="M242" s="9" t="s">
        <v>1662</v>
      </c>
      <c r="N242" s="12">
        <v>59161000</v>
      </c>
      <c r="O242" s="9" t="s">
        <v>1585</v>
      </c>
    </row>
    <row r="243" spans="1:15" x14ac:dyDescent="0.25">
      <c r="A243" s="9" t="s">
        <v>773</v>
      </c>
      <c r="B243" s="10">
        <v>44561</v>
      </c>
      <c r="C243" s="11">
        <v>1</v>
      </c>
      <c r="D243" s="9" t="s">
        <v>774</v>
      </c>
      <c r="E243" s="11">
        <v>25712</v>
      </c>
      <c r="F243" s="9" t="s">
        <v>1660</v>
      </c>
      <c r="G243" s="9" t="s">
        <v>1581</v>
      </c>
      <c r="H243" s="9" t="s">
        <v>1582</v>
      </c>
      <c r="I243" s="9" t="s">
        <v>1664</v>
      </c>
      <c r="J243" s="10">
        <v>43831</v>
      </c>
      <c r="K243" s="10">
        <v>44196</v>
      </c>
      <c r="L243" s="9" t="s">
        <v>1661</v>
      </c>
      <c r="M243" s="9" t="s">
        <v>1662</v>
      </c>
      <c r="N243" s="12">
        <v>282646000</v>
      </c>
      <c r="O243" s="9" t="s">
        <v>1585</v>
      </c>
    </row>
    <row r="244" spans="1:15" x14ac:dyDescent="0.25">
      <c r="A244" s="9" t="s">
        <v>775</v>
      </c>
      <c r="B244" s="10">
        <v>44561</v>
      </c>
      <c r="C244" s="11">
        <v>1</v>
      </c>
      <c r="D244" s="9" t="s">
        <v>208</v>
      </c>
      <c r="E244" s="11">
        <v>21814</v>
      </c>
      <c r="F244" s="9" t="s">
        <v>1660</v>
      </c>
      <c r="G244" s="9" t="s">
        <v>1581</v>
      </c>
      <c r="H244" s="9" t="s">
        <v>1582</v>
      </c>
      <c r="I244" s="9" t="s">
        <v>1664</v>
      </c>
      <c r="J244" s="10">
        <v>43831</v>
      </c>
      <c r="K244" s="10">
        <v>44196</v>
      </c>
      <c r="L244" s="9" t="s">
        <v>1661</v>
      </c>
      <c r="M244" s="9" t="s">
        <v>1662</v>
      </c>
      <c r="N244" s="12">
        <v>290996000</v>
      </c>
      <c r="O244" s="9" t="s">
        <v>1585</v>
      </c>
    </row>
    <row r="245" spans="1:15" x14ac:dyDescent="0.25">
      <c r="A245" s="9" t="s">
        <v>776</v>
      </c>
      <c r="B245" s="10">
        <v>44561</v>
      </c>
      <c r="C245" s="11">
        <v>1</v>
      </c>
      <c r="D245" s="9" t="s">
        <v>777</v>
      </c>
      <c r="E245" s="11">
        <v>25976</v>
      </c>
      <c r="F245" s="9" t="s">
        <v>1660</v>
      </c>
      <c r="G245" s="9" t="s">
        <v>1581</v>
      </c>
      <c r="H245" s="9" t="s">
        <v>1582</v>
      </c>
      <c r="I245" s="9" t="s">
        <v>1664</v>
      </c>
      <c r="J245" s="10">
        <v>43831</v>
      </c>
      <c r="K245" s="10">
        <v>44196</v>
      </c>
      <c r="L245" s="9" t="s">
        <v>1661</v>
      </c>
      <c r="M245" s="9" t="s">
        <v>1662</v>
      </c>
      <c r="N245" s="12">
        <v>-10854000</v>
      </c>
      <c r="O245" s="9" t="s">
        <v>1585</v>
      </c>
    </row>
    <row r="246" spans="1:15" x14ac:dyDescent="0.25">
      <c r="A246" s="9" t="s">
        <v>778</v>
      </c>
      <c r="B246" s="10">
        <v>44561</v>
      </c>
      <c r="C246" s="11">
        <v>1</v>
      </c>
      <c r="D246" s="9" t="s">
        <v>779</v>
      </c>
      <c r="E246" s="11">
        <v>23248</v>
      </c>
      <c r="F246" s="9" t="s">
        <v>1660</v>
      </c>
      <c r="G246" s="9" t="s">
        <v>1581</v>
      </c>
      <c r="H246" s="9" t="s">
        <v>1582</v>
      </c>
      <c r="I246" s="9" t="s">
        <v>1664</v>
      </c>
      <c r="J246" s="10">
        <v>43831</v>
      </c>
      <c r="K246" s="10">
        <v>44196</v>
      </c>
      <c r="L246" s="9" t="s">
        <v>1661</v>
      </c>
      <c r="M246" s="9" t="s">
        <v>1662</v>
      </c>
      <c r="N246" s="12">
        <v>-41108000</v>
      </c>
      <c r="O246" s="9" t="s">
        <v>1585</v>
      </c>
    </row>
    <row r="247" spans="1:15" x14ac:dyDescent="0.25">
      <c r="A247" s="9" t="s">
        <v>780</v>
      </c>
      <c r="B247" s="10">
        <v>44561</v>
      </c>
      <c r="C247" s="11">
        <v>1</v>
      </c>
      <c r="D247" s="9" t="s">
        <v>781</v>
      </c>
      <c r="E247" s="11">
        <v>22519</v>
      </c>
      <c r="F247" s="9" t="s">
        <v>1660</v>
      </c>
      <c r="G247" s="9" t="s">
        <v>1581</v>
      </c>
      <c r="H247" s="9" t="s">
        <v>1582</v>
      </c>
      <c r="I247" s="9" t="s">
        <v>1664</v>
      </c>
      <c r="J247" s="10">
        <v>43831</v>
      </c>
      <c r="K247" s="10">
        <v>44196</v>
      </c>
      <c r="L247" s="9" t="s">
        <v>1661</v>
      </c>
      <c r="M247" s="9" t="s">
        <v>1662</v>
      </c>
      <c r="N247" s="12">
        <v>-28163000</v>
      </c>
      <c r="O247" s="9" t="s">
        <v>1585</v>
      </c>
    </row>
    <row r="248" spans="1:15" x14ac:dyDescent="0.25">
      <c r="A248" s="9" t="s">
        <v>782</v>
      </c>
      <c r="B248" s="10">
        <v>44561</v>
      </c>
      <c r="C248" s="11">
        <v>1</v>
      </c>
      <c r="D248" s="9" t="s">
        <v>783</v>
      </c>
      <c r="E248" s="11">
        <v>21628</v>
      </c>
      <c r="F248" s="9" t="s">
        <v>1660</v>
      </c>
      <c r="G248" s="9" t="s">
        <v>1581</v>
      </c>
      <c r="H248" s="9" t="s">
        <v>1588</v>
      </c>
      <c r="I248" s="9" t="s">
        <v>1664</v>
      </c>
      <c r="J248" s="10">
        <v>43831</v>
      </c>
      <c r="K248" s="10">
        <v>44196</v>
      </c>
      <c r="L248" s="9" t="s">
        <v>1661</v>
      </c>
      <c r="M248" s="9" t="s">
        <v>1662</v>
      </c>
      <c r="N248" s="12">
        <v>1419926000</v>
      </c>
      <c r="O248" s="9" t="s">
        <v>1585</v>
      </c>
    </row>
    <row r="249" spans="1:15" x14ac:dyDescent="0.25">
      <c r="A249" s="9" t="s">
        <v>784</v>
      </c>
      <c r="B249" s="10">
        <v>44561</v>
      </c>
      <c r="C249" s="11">
        <v>1</v>
      </c>
      <c r="D249" s="9" t="s">
        <v>785</v>
      </c>
      <c r="E249" s="11">
        <v>24112</v>
      </c>
      <c r="F249" s="9" t="s">
        <v>1660</v>
      </c>
      <c r="G249" s="9" t="s">
        <v>1581</v>
      </c>
      <c r="H249" s="9" t="s">
        <v>1582</v>
      </c>
      <c r="I249" s="9" t="s">
        <v>1664</v>
      </c>
      <c r="J249" s="10">
        <v>43831</v>
      </c>
      <c r="K249" s="10">
        <v>44196</v>
      </c>
      <c r="L249" s="9" t="s">
        <v>1661</v>
      </c>
      <c r="M249" s="9" t="s">
        <v>1662</v>
      </c>
      <c r="N249" s="12">
        <v>-10834709000</v>
      </c>
      <c r="O249" s="9" t="s">
        <v>1585</v>
      </c>
    </row>
    <row r="250" spans="1:15" x14ac:dyDescent="0.25">
      <c r="A250" s="9" t="s">
        <v>786</v>
      </c>
      <c r="B250" s="10">
        <v>44561</v>
      </c>
      <c r="C250" s="11">
        <v>1</v>
      </c>
      <c r="D250" s="9" t="s">
        <v>72</v>
      </c>
      <c r="E250" s="11">
        <v>21997</v>
      </c>
      <c r="F250" s="9" t="s">
        <v>1660</v>
      </c>
      <c r="G250" s="9" t="s">
        <v>1581</v>
      </c>
      <c r="H250" s="9" t="s">
        <v>1582</v>
      </c>
      <c r="I250" s="9" t="s">
        <v>1664</v>
      </c>
      <c r="J250" s="10">
        <v>43831</v>
      </c>
      <c r="K250" s="10">
        <v>44196</v>
      </c>
      <c r="L250" s="9" t="s">
        <v>1661</v>
      </c>
      <c r="M250" s="9" t="s">
        <v>1662</v>
      </c>
      <c r="N250" s="12">
        <v>-14715000</v>
      </c>
      <c r="O250" s="9" t="s">
        <v>1585</v>
      </c>
    </row>
    <row r="251" spans="1:15" x14ac:dyDescent="0.25">
      <c r="A251" s="9" t="s">
        <v>787</v>
      </c>
      <c r="B251" s="10">
        <v>44561</v>
      </c>
      <c r="C251" s="11">
        <v>1</v>
      </c>
      <c r="D251" s="9" t="s">
        <v>71</v>
      </c>
      <c r="E251" s="11">
        <v>22004</v>
      </c>
      <c r="F251" s="9" t="s">
        <v>1660</v>
      </c>
      <c r="G251" s="9" t="s">
        <v>1581</v>
      </c>
      <c r="H251" s="9" t="s">
        <v>1582</v>
      </c>
      <c r="I251" s="9" t="s">
        <v>1664</v>
      </c>
      <c r="J251" s="10">
        <v>43831</v>
      </c>
      <c r="K251" s="10">
        <v>44196</v>
      </c>
      <c r="L251" s="9" t="s">
        <v>1661</v>
      </c>
      <c r="M251" s="9" t="s">
        <v>1662</v>
      </c>
      <c r="N251" s="12">
        <v>-66991000</v>
      </c>
      <c r="O251" s="9" t="s">
        <v>1585</v>
      </c>
    </row>
    <row r="252" spans="1:15" x14ac:dyDescent="0.25">
      <c r="A252" s="9" t="s">
        <v>788</v>
      </c>
      <c r="B252" s="10">
        <v>44561</v>
      </c>
      <c r="C252" s="11">
        <v>1</v>
      </c>
      <c r="D252" s="9" t="s">
        <v>73</v>
      </c>
      <c r="E252" s="11">
        <v>21970</v>
      </c>
      <c r="F252" s="9" t="s">
        <v>1660</v>
      </c>
      <c r="G252" s="9" t="s">
        <v>1581</v>
      </c>
      <c r="H252" s="9" t="s">
        <v>1582</v>
      </c>
      <c r="I252" s="9" t="s">
        <v>1664</v>
      </c>
      <c r="J252" s="10">
        <v>43831</v>
      </c>
      <c r="K252" s="10">
        <v>44196</v>
      </c>
      <c r="L252" s="9" t="s">
        <v>1661</v>
      </c>
      <c r="M252" s="9" t="s">
        <v>1662</v>
      </c>
      <c r="N252" s="12">
        <v>-48702000</v>
      </c>
      <c r="O252" s="9" t="s">
        <v>1585</v>
      </c>
    </row>
    <row r="253" spans="1:15" x14ac:dyDescent="0.25">
      <c r="A253" s="9" t="s">
        <v>789</v>
      </c>
      <c r="B253" s="10">
        <v>44561</v>
      </c>
      <c r="C253" s="11">
        <v>1</v>
      </c>
      <c r="D253" s="9" t="s">
        <v>70</v>
      </c>
      <c r="E253" s="11">
        <v>21989</v>
      </c>
      <c r="F253" s="9" t="s">
        <v>1660</v>
      </c>
      <c r="G253" s="9" t="s">
        <v>1581</v>
      </c>
      <c r="H253" s="9" t="s">
        <v>1582</v>
      </c>
      <c r="I253" s="9" t="s">
        <v>1664</v>
      </c>
      <c r="J253" s="10">
        <v>43831</v>
      </c>
      <c r="K253" s="10">
        <v>44196</v>
      </c>
      <c r="L253" s="9" t="s">
        <v>1661</v>
      </c>
      <c r="M253" s="9" t="s">
        <v>1662</v>
      </c>
      <c r="N253" s="12">
        <v>-60999000</v>
      </c>
      <c r="O253" s="9" t="s">
        <v>1585</v>
      </c>
    </row>
    <row r="254" spans="1:15" x14ac:dyDescent="0.25">
      <c r="A254" s="9" t="s">
        <v>790</v>
      </c>
      <c r="B254" s="10">
        <v>44561</v>
      </c>
      <c r="C254" s="11">
        <v>1</v>
      </c>
      <c r="D254" s="9" t="s">
        <v>74</v>
      </c>
      <c r="E254" s="11">
        <v>21962</v>
      </c>
      <c r="F254" s="9" t="s">
        <v>1660</v>
      </c>
      <c r="G254" s="9" t="s">
        <v>1581</v>
      </c>
      <c r="H254" s="9" t="s">
        <v>1582</v>
      </c>
      <c r="I254" s="9" t="s">
        <v>1664</v>
      </c>
      <c r="J254" s="10">
        <v>43831</v>
      </c>
      <c r="K254" s="10">
        <v>44196</v>
      </c>
      <c r="L254" s="9" t="s">
        <v>1661</v>
      </c>
      <c r="M254" s="9" t="s">
        <v>1662</v>
      </c>
      <c r="N254" s="12">
        <v>-62397000</v>
      </c>
      <c r="O254" s="9" t="s">
        <v>1585</v>
      </c>
    </row>
    <row r="255" spans="1:15" x14ac:dyDescent="0.25">
      <c r="A255" s="9" t="s">
        <v>791</v>
      </c>
      <c r="B255" s="10">
        <v>44561</v>
      </c>
      <c r="C255" s="11">
        <v>1</v>
      </c>
      <c r="D255" s="9" t="s">
        <v>792</v>
      </c>
      <c r="E255" s="11">
        <v>21610</v>
      </c>
      <c r="F255" s="9" t="s">
        <v>1660</v>
      </c>
      <c r="G255" s="9" t="s">
        <v>1581</v>
      </c>
      <c r="H255" s="9" t="s">
        <v>1582</v>
      </c>
      <c r="I255" s="9" t="s">
        <v>1664</v>
      </c>
      <c r="J255" s="10">
        <v>43831</v>
      </c>
      <c r="K255" s="10">
        <v>44196</v>
      </c>
      <c r="L255" s="9" t="s">
        <v>1661</v>
      </c>
      <c r="M255" s="9" t="s">
        <v>1662</v>
      </c>
      <c r="N255" s="12">
        <v>4152304000</v>
      </c>
      <c r="O255" s="9" t="s">
        <v>1585</v>
      </c>
    </row>
    <row r="256" spans="1:15" x14ac:dyDescent="0.25">
      <c r="A256" s="9" t="s">
        <v>793</v>
      </c>
      <c r="B256" s="10">
        <v>44561</v>
      </c>
      <c r="C256" s="11">
        <v>1</v>
      </c>
      <c r="D256" s="9" t="s">
        <v>794</v>
      </c>
      <c r="E256" s="11">
        <v>25569</v>
      </c>
      <c r="F256" s="9" t="s">
        <v>1660</v>
      </c>
      <c r="G256" s="9" t="s">
        <v>1581</v>
      </c>
      <c r="H256" s="9" t="s">
        <v>1582</v>
      </c>
      <c r="I256" s="9" t="s">
        <v>1664</v>
      </c>
      <c r="J256" s="10">
        <v>43831</v>
      </c>
      <c r="K256" s="10">
        <v>44196</v>
      </c>
      <c r="L256" s="9" t="s">
        <v>1661</v>
      </c>
      <c r="M256" s="9" t="s">
        <v>1662</v>
      </c>
      <c r="N256" s="12">
        <v>-68154000</v>
      </c>
      <c r="O256" s="9" t="s">
        <v>1585</v>
      </c>
    </row>
    <row r="257" spans="1:15" x14ac:dyDescent="0.25">
      <c r="A257" s="9" t="s">
        <v>795</v>
      </c>
      <c r="B257" s="10">
        <v>44561</v>
      </c>
      <c r="C257" s="11">
        <v>1</v>
      </c>
      <c r="D257" s="9" t="s">
        <v>796</v>
      </c>
      <c r="E257" s="11">
        <v>26514</v>
      </c>
      <c r="F257" s="9" t="s">
        <v>1660</v>
      </c>
      <c r="G257" s="9" t="s">
        <v>1581</v>
      </c>
      <c r="H257" s="9" t="s">
        <v>1582</v>
      </c>
      <c r="I257" s="9" t="s">
        <v>1664</v>
      </c>
      <c r="J257" s="10">
        <v>43831</v>
      </c>
      <c r="K257" s="10">
        <v>44196</v>
      </c>
      <c r="L257" s="9" t="s">
        <v>1661</v>
      </c>
      <c r="M257" s="9" t="s">
        <v>1662</v>
      </c>
      <c r="N257" s="12">
        <v>2772000</v>
      </c>
      <c r="O257" s="9" t="s">
        <v>1585</v>
      </c>
    </row>
    <row r="258" spans="1:15" x14ac:dyDescent="0.25">
      <c r="A258" s="9" t="s">
        <v>797</v>
      </c>
      <c r="B258" s="10">
        <v>44561</v>
      </c>
      <c r="C258" s="11">
        <v>1</v>
      </c>
      <c r="D258" s="9" t="s">
        <v>798</v>
      </c>
      <c r="E258" s="11">
        <v>23388</v>
      </c>
      <c r="F258" s="9" t="s">
        <v>1660</v>
      </c>
      <c r="G258" s="9" t="s">
        <v>1581</v>
      </c>
      <c r="H258" s="9" t="s">
        <v>1582</v>
      </c>
      <c r="I258" s="9" t="s">
        <v>1664</v>
      </c>
      <c r="J258" s="10">
        <v>43831</v>
      </c>
      <c r="K258" s="10">
        <v>44196</v>
      </c>
      <c r="L258" s="9" t="s">
        <v>1661</v>
      </c>
      <c r="M258" s="9" t="s">
        <v>1662</v>
      </c>
      <c r="N258" s="12">
        <v>-1425925000</v>
      </c>
      <c r="O258" s="9" t="s">
        <v>1585</v>
      </c>
    </row>
    <row r="259" spans="1:15" x14ac:dyDescent="0.25">
      <c r="A259" s="9" t="s">
        <v>799</v>
      </c>
      <c r="B259" s="10">
        <v>44561</v>
      </c>
      <c r="C259" s="11">
        <v>2</v>
      </c>
      <c r="D259" s="9" t="s">
        <v>800</v>
      </c>
      <c r="E259" s="11">
        <v>22446</v>
      </c>
      <c r="F259" s="9" t="s">
        <v>1660</v>
      </c>
      <c r="G259" s="9" t="s">
        <v>1581</v>
      </c>
      <c r="H259" s="9" t="s">
        <v>1582</v>
      </c>
      <c r="I259" s="9" t="s">
        <v>1664</v>
      </c>
      <c r="J259" s="10">
        <v>43831</v>
      </c>
      <c r="K259" s="10">
        <v>44196</v>
      </c>
      <c r="L259" s="9" t="s">
        <v>1661</v>
      </c>
      <c r="M259" s="9" t="s">
        <v>1662</v>
      </c>
      <c r="N259" s="12">
        <v>-3340000</v>
      </c>
      <c r="O259" s="9" t="s">
        <v>1585</v>
      </c>
    </row>
    <row r="260" spans="1:15" x14ac:dyDescent="0.25">
      <c r="A260" s="9" t="s">
        <v>801</v>
      </c>
      <c r="B260" s="10">
        <v>44561</v>
      </c>
      <c r="C260" s="11">
        <v>1</v>
      </c>
      <c r="D260" s="9" t="s">
        <v>802</v>
      </c>
      <c r="E260" s="11">
        <v>26271</v>
      </c>
      <c r="F260" s="9" t="s">
        <v>1660</v>
      </c>
      <c r="G260" s="9" t="s">
        <v>1581</v>
      </c>
      <c r="H260" s="9" t="s">
        <v>1582</v>
      </c>
      <c r="I260" s="9" t="s">
        <v>1664</v>
      </c>
      <c r="J260" s="10">
        <v>43831</v>
      </c>
      <c r="K260" s="10">
        <v>44196</v>
      </c>
      <c r="L260" s="9" t="s">
        <v>1661</v>
      </c>
      <c r="M260" s="9" t="s">
        <v>1662</v>
      </c>
      <c r="N260" s="12">
        <v>-565000</v>
      </c>
      <c r="O260" s="9" t="s">
        <v>1585</v>
      </c>
    </row>
    <row r="261" spans="1:15" x14ac:dyDescent="0.25">
      <c r="A261" s="9" t="s">
        <v>803</v>
      </c>
      <c r="B261" s="10">
        <v>44561</v>
      </c>
      <c r="C261" s="11">
        <v>1</v>
      </c>
      <c r="D261" s="9" t="s">
        <v>804</v>
      </c>
      <c r="E261" s="11">
        <v>21644</v>
      </c>
      <c r="F261" s="9" t="s">
        <v>1660</v>
      </c>
      <c r="G261" s="9" t="s">
        <v>1581</v>
      </c>
      <c r="H261" s="9" t="s">
        <v>1582</v>
      </c>
      <c r="I261" s="9" t="s">
        <v>1664</v>
      </c>
      <c r="J261" s="10">
        <v>43831</v>
      </c>
      <c r="K261" s="10">
        <v>44196</v>
      </c>
      <c r="L261" s="9" t="s">
        <v>1661</v>
      </c>
      <c r="M261" s="9" t="s">
        <v>1662</v>
      </c>
      <c r="N261" s="12">
        <v>-17000</v>
      </c>
      <c r="O261" s="9" t="s">
        <v>1585</v>
      </c>
    </row>
    <row r="262" spans="1:15" x14ac:dyDescent="0.25">
      <c r="A262" s="9" t="s">
        <v>805</v>
      </c>
      <c r="B262" s="10">
        <v>44561</v>
      </c>
      <c r="C262" s="11">
        <v>1</v>
      </c>
      <c r="D262" s="9" t="s">
        <v>806</v>
      </c>
      <c r="E262" s="11">
        <v>26719</v>
      </c>
      <c r="F262" s="9" t="s">
        <v>1660</v>
      </c>
      <c r="G262" s="9" t="s">
        <v>1581</v>
      </c>
      <c r="H262" s="9" t="s">
        <v>1582</v>
      </c>
      <c r="I262" s="9" t="s">
        <v>1664</v>
      </c>
      <c r="J262" s="10">
        <v>43831</v>
      </c>
      <c r="K262" s="10">
        <v>44196</v>
      </c>
      <c r="L262" s="9" t="s">
        <v>1661</v>
      </c>
      <c r="M262" s="9" t="s">
        <v>1662</v>
      </c>
      <c r="N262" s="12">
        <v>67358000</v>
      </c>
      <c r="O262" s="9" t="s">
        <v>1585</v>
      </c>
    </row>
    <row r="263" spans="1:15" x14ac:dyDescent="0.25">
      <c r="A263" s="9" t="s">
        <v>807</v>
      </c>
      <c r="B263" s="10">
        <v>44561</v>
      </c>
      <c r="C263" s="11">
        <v>1</v>
      </c>
      <c r="D263" s="9" t="s">
        <v>808</v>
      </c>
      <c r="E263" s="11">
        <v>24279</v>
      </c>
      <c r="F263" s="9" t="s">
        <v>1660</v>
      </c>
      <c r="G263" s="9" t="s">
        <v>1581</v>
      </c>
      <c r="H263" s="9" t="s">
        <v>1582</v>
      </c>
      <c r="I263" s="9" t="s">
        <v>1664</v>
      </c>
      <c r="J263" s="10">
        <v>43831</v>
      </c>
      <c r="K263" s="10">
        <v>44196</v>
      </c>
      <c r="L263" s="9" t="s">
        <v>1661</v>
      </c>
      <c r="M263" s="9" t="s">
        <v>1662</v>
      </c>
      <c r="N263" s="12">
        <v>-40035000</v>
      </c>
      <c r="O263" s="9" t="s">
        <v>1585</v>
      </c>
    </row>
    <row r="264" spans="1:15" x14ac:dyDescent="0.25">
      <c r="A264" s="9" t="s">
        <v>809</v>
      </c>
      <c r="B264" s="10">
        <v>44561</v>
      </c>
      <c r="C264" s="11">
        <v>1</v>
      </c>
      <c r="D264" s="9" t="s">
        <v>810</v>
      </c>
      <c r="E264" s="11">
        <v>24988</v>
      </c>
      <c r="F264" s="9" t="s">
        <v>1660</v>
      </c>
      <c r="G264" s="9" t="s">
        <v>1581</v>
      </c>
      <c r="H264" s="9" t="s">
        <v>1582</v>
      </c>
      <c r="I264" s="9" t="s">
        <v>1664</v>
      </c>
      <c r="J264" s="10">
        <v>43831</v>
      </c>
      <c r="K264" s="10">
        <v>44196</v>
      </c>
      <c r="L264" s="9" t="s">
        <v>1661</v>
      </c>
      <c r="M264" s="9" t="s">
        <v>1662</v>
      </c>
      <c r="N264" s="12">
        <v>142924000</v>
      </c>
      <c r="O264" s="9" t="s">
        <v>1585</v>
      </c>
    </row>
    <row r="265" spans="1:15" x14ac:dyDescent="0.25">
      <c r="A265" s="9" t="s">
        <v>811</v>
      </c>
      <c r="B265" s="10">
        <v>44561</v>
      </c>
      <c r="C265" s="11">
        <v>1</v>
      </c>
      <c r="D265" s="9" t="s">
        <v>812</v>
      </c>
      <c r="E265" s="11">
        <v>25852</v>
      </c>
      <c r="F265" s="9" t="s">
        <v>1660</v>
      </c>
      <c r="G265" s="9" t="s">
        <v>1581</v>
      </c>
      <c r="H265" s="9" t="s">
        <v>1582</v>
      </c>
      <c r="I265" s="9" t="s">
        <v>1664</v>
      </c>
      <c r="J265" s="10">
        <v>43831</v>
      </c>
      <c r="K265" s="10">
        <v>44196</v>
      </c>
      <c r="L265" s="9" t="s">
        <v>1661</v>
      </c>
      <c r="M265" s="9" t="s">
        <v>1662</v>
      </c>
      <c r="N265" s="12">
        <v>-6611000</v>
      </c>
      <c r="O265" s="9" t="s">
        <v>1585</v>
      </c>
    </row>
    <row r="266" spans="1:15" x14ac:dyDescent="0.25">
      <c r="A266" s="9" t="s">
        <v>813</v>
      </c>
      <c r="B266" s="10">
        <v>44561</v>
      </c>
      <c r="C266" s="11">
        <v>1</v>
      </c>
      <c r="D266" s="9" t="s">
        <v>814</v>
      </c>
      <c r="E266" s="11">
        <v>25399</v>
      </c>
      <c r="F266" s="9" t="s">
        <v>1660</v>
      </c>
      <c r="G266" s="9" t="s">
        <v>1581</v>
      </c>
      <c r="H266" s="9" t="s">
        <v>1582</v>
      </c>
      <c r="I266" s="9" t="s">
        <v>1664</v>
      </c>
      <c r="J266" s="10">
        <v>43831</v>
      </c>
      <c r="K266" s="10">
        <v>44196</v>
      </c>
      <c r="L266" s="9" t="s">
        <v>1661</v>
      </c>
      <c r="M266" s="9" t="s">
        <v>1662</v>
      </c>
      <c r="N266" s="12">
        <v>12359000</v>
      </c>
      <c r="O266" s="9" t="s">
        <v>1585</v>
      </c>
    </row>
    <row r="267" spans="1:15" x14ac:dyDescent="0.25">
      <c r="A267" s="9" t="s">
        <v>815</v>
      </c>
      <c r="B267" s="10">
        <v>44561</v>
      </c>
      <c r="C267" s="11">
        <v>1</v>
      </c>
      <c r="D267" s="9" t="s">
        <v>816</v>
      </c>
      <c r="E267" s="11">
        <v>22691</v>
      </c>
      <c r="F267" s="9" t="s">
        <v>1660</v>
      </c>
      <c r="G267" s="9" t="s">
        <v>1581</v>
      </c>
      <c r="H267" s="9" t="s">
        <v>1582</v>
      </c>
      <c r="I267" s="9" t="s">
        <v>1664</v>
      </c>
      <c r="J267" s="10">
        <v>43831</v>
      </c>
      <c r="K267" s="10">
        <v>44196</v>
      </c>
      <c r="L267" s="9" t="s">
        <v>1661</v>
      </c>
      <c r="M267" s="9" t="s">
        <v>1662</v>
      </c>
      <c r="N267" s="12">
        <v>385648000</v>
      </c>
      <c r="O267" s="9" t="s">
        <v>1585</v>
      </c>
    </row>
    <row r="268" spans="1:15" x14ac:dyDescent="0.25">
      <c r="A268" s="9" t="s">
        <v>817</v>
      </c>
      <c r="B268" s="10">
        <v>44561</v>
      </c>
      <c r="C268" s="11">
        <v>1</v>
      </c>
      <c r="D268" s="9" t="s">
        <v>818</v>
      </c>
      <c r="E268" s="11">
        <v>23680</v>
      </c>
      <c r="F268" s="9" t="s">
        <v>1660</v>
      </c>
      <c r="G268" s="9" t="s">
        <v>1581</v>
      </c>
      <c r="H268" s="9" t="s">
        <v>1582</v>
      </c>
      <c r="I268" s="9" t="s">
        <v>1664</v>
      </c>
      <c r="J268" s="10">
        <v>43831</v>
      </c>
      <c r="K268" s="10">
        <v>44196</v>
      </c>
      <c r="L268" s="9" t="s">
        <v>1661</v>
      </c>
      <c r="M268" s="9" t="s">
        <v>1662</v>
      </c>
      <c r="N268" s="12">
        <v>4354000</v>
      </c>
      <c r="O268" s="9" t="s">
        <v>1585</v>
      </c>
    </row>
    <row r="269" spans="1:15" x14ac:dyDescent="0.25">
      <c r="A269" s="9" t="s">
        <v>819</v>
      </c>
      <c r="B269" s="10">
        <v>44561</v>
      </c>
      <c r="C269" s="11">
        <v>1</v>
      </c>
      <c r="D269" s="9" t="s">
        <v>820</v>
      </c>
      <c r="E269" s="11">
        <v>23671</v>
      </c>
      <c r="F269" s="9" t="s">
        <v>1660</v>
      </c>
      <c r="G269" s="9" t="s">
        <v>1581</v>
      </c>
      <c r="H269" s="9" t="s">
        <v>1582</v>
      </c>
      <c r="I269" s="9" t="s">
        <v>1664</v>
      </c>
      <c r="J269" s="10">
        <v>43831</v>
      </c>
      <c r="K269" s="10">
        <v>44196</v>
      </c>
      <c r="L269" s="9" t="s">
        <v>1661</v>
      </c>
      <c r="M269" s="9" t="s">
        <v>1662</v>
      </c>
      <c r="N269" s="12">
        <v>-628000</v>
      </c>
      <c r="O269" s="9" t="s">
        <v>1585</v>
      </c>
    </row>
    <row r="270" spans="1:15" x14ac:dyDescent="0.25">
      <c r="A270" s="9" t="s">
        <v>821</v>
      </c>
      <c r="B270" s="10">
        <v>44561</v>
      </c>
      <c r="C270" s="11">
        <v>1</v>
      </c>
      <c r="D270" s="9" t="s">
        <v>822</v>
      </c>
      <c r="E270" s="11">
        <v>25011</v>
      </c>
      <c r="F270" s="9" t="s">
        <v>1660</v>
      </c>
      <c r="G270" s="9" t="s">
        <v>1581</v>
      </c>
      <c r="H270" s="9" t="s">
        <v>1582</v>
      </c>
      <c r="I270" s="9" t="s">
        <v>1664</v>
      </c>
      <c r="J270" s="10">
        <v>43831</v>
      </c>
      <c r="K270" s="10">
        <v>44196</v>
      </c>
      <c r="L270" s="9" t="s">
        <v>1661</v>
      </c>
      <c r="M270" s="9" t="s">
        <v>1662</v>
      </c>
      <c r="N270" s="12">
        <v>-69716000</v>
      </c>
      <c r="O270" s="9" t="s">
        <v>1585</v>
      </c>
    </row>
    <row r="271" spans="1:15" x14ac:dyDescent="0.25">
      <c r="A271" s="9" t="s">
        <v>823</v>
      </c>
      <c r="B271" s="10">
        <v>44561</v>
      </c>
      <c r="C271" s="11">
        <v>1</v>
      </c>
      <c r="D271" s="9" t="s">
        <v>824</v>
      </c>
      <c r="E271" s="11">
        <v>26921</v>
      </c>
      <c r="F271" s="9" t="s">
        <v>1660</v>
      </c>
      <c r="G271" s="9" t="s">
        <v>1581</v>
      </c>
      <c r="H271" s="9" t="s">
        <v>1582</v>
      </c>
      <c r="I271" s="9" t="s">
        <v>1664</v>
      </c>
      <c r="J271" s="10">
        <v>43831</v>
      </c>
      <c r="K271" s="10">
        <v>44196</v>
      </c>
      <c r="L271" s="9" t="s">
        <v>1661</v>
      </c>
      <c r="M271" s="9" t="s">
        <v>1662</v>
      </c>
      <c r="N271" s="12">
        <v>15032000</v>
      </c>
      <c r="O271" s="9" t="s">
        <v>1585</v>
      </c>
    </row>
    <row r="272" spans="1:15" x14ac:dyDescent="0.25">
      <c r="A272" s="9" t="s">
        <v>825</v>
      </c>
      <c r="B272" s="10">
        <v>44561</v>
      </c>
      <c r="C272" s="11">
        <v>1</v>
      </c>
      <c r="D272" s="9" t="s">
        <v>154</v>
      </c>
      <c r="E272" s="11">
        <v>22144</v>
      </c>
      <c r="F272" s="9" t="s">
        <v>1660</v>
      </c>
      <c r="G272" s="9" t="s">
        <v>1581</v>
      </c>
      <c r="H272" s="9" t="s">
        <v>1582</v>
      </c>
      <c r="I272" s="9" t="s">
        <v>1664</v>
      </c>
      <c r="J272" s="10">
        <v>43831</v>
      </c>
      <c r="K272" s="10">
        <v>44196</v>
      </c>
      <c r="L272" s="9" t="s">
        <v>1661</v>
      </c>
      <c r="M272" s="9" t="s">
        <v>1662</v>
      </c>
      <c r="N272" s="12">
        <v>-231560000</v>
      </c>
      <c r="O272" s="9" t="s">
        <v>1585</v>
      </c>
    </row>
    <row r="273" spans="1:15" x14ac:dyDescent="0.25">
      <c r="A273" s="9" t="s">
        <v>826</v>
      </c>
      <c r="B273" s="10">
        <v>44561</v>
      </c>
      <c r="C273" s="11">
        <v>1</v>
      </c>
      <c r="D273" s="9" t="s">
        <v>54</v>
      </c>
      <c r="E273" s="11">
        <v>22179</v>
      </c>
      <c r="F273" s="9" t="s">
        <v>1660</v>
      </c>
      <c r="G273" s="9" t="s">
        <v>1581</v>
      </c>
      <c r="H273" s="9" t="s">
        <v>1582</v>
      </c>
      <c r="I273" s="9" t="s">
        <v>1664</v>
      </c>
      <c r="J273" s="10">
        <v>43831</v>
      </c>
      <c r="K273" s="10">
        <v>44196</v>
      </c>
      <c r="L273" s="9" t="s">
        <v>1661</v>
      </c>
      <c r="M273" s="9" t="s">
        <v>1662</v>
      </c>
      <c r="N273" s="12">
        <v>18709000</v>
      </c>
      <c r="O273" s="9" t="s">
        <v>1585</v>
      </c>
    </row>
    <row r="274" spans="1:15" x14ac:dyDescent="0.25">
      <c r="A274" s="9" t="s">
        <v>827</v>
      </c>
      <c r="B274" s="10">
        <v>44561</v>
      </c>
      <c r="C274" s="11">
        <v>1</v>
      </c>
      <c r="D274" s="9" t="s">
        <v>828</v>
      </c>
      <c r="E274" s="11">
        <v>26140</v>
      </c>
      <c r="F274" s="9" t="s">
        <v>1660</v>
      </c>
      <c r="G274" s="9" t="s">
        <v>1581</v>
      </c>
      <c r="H274" s="9" t="s">
        <v>1582</v>
      </c>
      <c r="I274" s="9" t="s">
        <v>1664</v>
      </c>
      <c r="J274" s="10">
        <v>43831</v>
      </c>
      <c r="K274" s="10">
        <v>44196</v>
      </c>
      <c r="L274" s="9" t="s">
        <v>1661</v>
      </c>
      <c r="M274" s="9" t="s">
        <v>1662</v>
      </c>
      <c r="N274" s="12">
        <v>361013000</v>
      </c>
      <c r="O274" s="9" t="s">
        <v>1585</v>
      </c>
    </row>
    <row r="275" spans="1:15" x14ac:dyDescent="0.25">
      <c r="A275" s="9" t="s">
        <v>829</v>
      </c>
      <c r="B275" s="10">
        <v>44561</v>
      </c>
      <c r="C275" s="11">
        <v>1</v>
      </c>
      <c r="D275" s="9" t="s">
        <v>830</v>
      </c>
      <c r="E275" s="11">
        <v>26964</v>
      </c>
      <c r="F275" s="9" t="s">
        <v>1660</v>
      </c>
      <c r="G275" s="9" t="s">
        <v>1581</v>
      </c>
      <c r="H275" s="9" t="s">
        <v>1582</v>
      </c>
      <c r="I275" s="9" t="s">
        <v>1664</v>
      </c>
      <c r="J275" s="10">
        <v>43831</v>
      </c>
      <c r="K275" s="10">
        <v>44196</v>
      </c>
      <c r="L275" s="9" t="s">
        <v>1661</v>
      </c>
      <c r="M275" s="9" t="s">
        <v>1662</v>
      </c>
      <c r="N275" s="12">
        <v>366000</v>
      </c>
      <c r="O275" s="9" t="s">
        <v>1585</v>
      </c>
    </row>
    <row r="276" spans="1:15" x14ac:dyDescent="0.25">
      <c r="A276" s="9" t="s">
        <v>831</v>
      </c>
      <c r="B276" s="10">
        <v>44561</v>
      </c>
      <c r="C276" s="11">
        <v>1</v>
      </c>
      <c r="D276" s="9" t="s">
        <v>832</v>
      </c>
      <c r="E276" s="11">
        <v>25941</v>
      </c>
      <c r="F276" s="9" t="s">
        <v>1660</v>
      </c>
      <c r="G276" s="9" t="s">
        <v>1581</v>
      </c>
      <c r="H276" s="9" t="s">
        <v>1582</v>
      </c>
      <c r="I276" s="9" t="s">
        <v>1664</v>
      </c>
      <c r="J276" s="10">
        <v>43831</v>
      </c>
      <c r="K276" s="10">
        <v>44196</v>
      </c>
      <c r="L276" s="9" t="s">
        <v>1661</v>
      </c>
      <c r="M276" s="9" t="s">
        <v>1662</v>
      </c>
      <c r="N276" s="12">
        <v>-14374000</v>
      </c>
      <c r="O276" s="9" t="s">
        <v>1585</v>
      </c>
    </row>
    <row r="277" spans="1:15" x14ac:dyDescent="0.25">
      <c r="A277" s="9" t="s">
        <v>833</v>
      </c>
      <c r="B277" s="10">
        <v>44561</v>
      </c>
      <c r="C277" s="11">
        <v>1</v>
      </c>
      <c r="D277" s="9" t="s">
        <v>834</v>
      </c>
      <c r="E277" s="11">
        <v>21750</v>
      </c>
      <c r="F277" s="9" t="s">
        <v>1660</v>
      </c>
      <c r="G277" s="9" t="s">
        <v>1581</v>
      </c>
      <c r="H277" s="9" t="s">
        <v>1588</v>
      </c>
      <c r="I277" s="9" t="s">
        <v>1664</v>
      </c>
      <c r="J277" s="10">
        <v>43831</v>
      </c>
      <c r="K277" s="10">
        <v>44196</v>
      </c>
      <c r="L277" s="9" t="s">
        <v>1661</v>
      </c>
      <c r="M277" s="9" t="s">
        <v>1662</v>
      </c>
      <c r="N277" s="12">
        <v>307923000</v>
      </c>
      <c r="O277" s="9" t="s">
        <v>1585</v>
      </c>
    </row>
    <row r="278" spans="1:15" x14ac:dyDescent="0.25">
      <c r="A278" s="9" t="s">
        <v>835</v>
      </c>
      <c r="B278" s="10">
        <v>44561</v>
      </c>
      <c r="C278" s="11">
        <v>1</v>
      </c>
      <c r="D278" s="9" t="s">
        <v>836</v>
      </c>
      <c r="E278" s="11">
        <v>23329</v>
      </c>
      <c r="F278" s="9" t="s">
        <v>1660</v>
      </c>
      <c r="G278" s="9" t="s">
        <v>1581</v>
      </c>
      <c r="H278" s="9" t="s">
        <v>1588</v>
      </c>
      <c r="I278" s="9" t="s">
        <v>1664</v>
      </c>
      <c r="J278" s="10">
        <v>43831</v>
      </c>
      <c r="K278" s="10">
        <v>44196</v>
      </c>
      <c r="L278" s="9" t="s">
        <v>1661</v>
      </c>
      <c r="M278" s="9" t="s">
        <v>1662</v>
      </c>
      <c r="N278" s="12">
        <v>-84468000</v>
      </c>
      <c r="O278" s="9" t="s">
        <v>1585</v>
      </c>
    </row>
    <row r="279" spans="1:15" x14ac:dyDescent="0.25">
      <c r="A279" s="9" t="s">
        <v>837</v>
      </c>
      <c r="B279" s="10">
        <v>44561</v>
      </c>
      <c r="C279" s="11">
        <v>1</v>
      </c>
      <c r="D279" s="9" t="s">
        <v>144</v>
      </c>
      <c r="E279" s="11">
        <v>22268</v>
      </c>
      <c r="F279" s="9" t="s">
        <v>1660</v>
      </c>
      <c r="G279" s="9" t="s">
        <v>1581</v>
      </c>
      <c r="H279" s="9" t="s">
        <v>1582</v>
      </c>
      <c r="I279" s="9" t="s">
        <v>1664</v>
      </c>
      <c r="J279" s="10">
        <v>43831</v>
      </c>
      <c r="K279" s="10">
        <v>44196</v>
      </c>
      <c r="L279" s="9" t="s">
        <v>1661</v>
      </c>
      <c r="M279" s="9" t="s">
        <v>1662</v>
      </c>
      <c r="N279" s="12">
        <v>203093000</v>
      </c>
      <c r="O279" s="9" t="s">
        <v>1585</v>
      </c>
    </row>
    <row r="280" spans="1:15" x14ac:dyDescent="0.25">
      <c r="A280" s="9" t="s">
        <v>838</v>
      </c>
      <c r="B280" s="10">
        <v>44561</v>
      </c>
      <c r="C280" s="11">
        <v>1</v>
      </c>
      <c r="D280" s="9" t="s">
        <v>839</v>
      </c>
      <c r="E280" s="11">
        <v>25437</v>
      </c>
      <c r="F280" s="9" t="s">
        <v>1660</v>
      </c>
      <c r="G280" s="9" t="s">
        <v>1581</v>
      </c>
      <c r="H280" s="9" t="s">
        <v>1582</v>
      </c>
      <c r="I280" s="9" t="s">
        <v>1664</v>
      </c>
      <c r="J280" s="10">
        <v>43831</v>
      </c>
      <c r="K280" s="10">
        <v>44196</v>
      </c>
      <c r="L280" s="9" t="s">
        <v>1661</v>
      </c>
      <c r="M280" s="9" t="s">
        <v>1662</v>
      </c>
      <c r="N280" s="12">
        <v>11515000</v>
      </c>
      <c r="O280" s="9" t="s">
        <v>1585</v>
      </c>
    </row>
    <row r="281" spans="1:15" x14ac:dyDescent="0.25">
      <c r="A281" s="9" t="s">
        <v>840</v>
      </c>
      <c r="B281" s="10">
        <v>44561</v>
      </c>
      <c r="C281" s="11">
        <v>1</v>
      </c>
      <c r="D281" s="9" t="s">
        <v>841</v>
      </c>
      <c r="E281" s="11">
        <v>21920</v>
      </c>
      <c r="F281" s="9" t="s">
        <v>1660</v>
      </c>
      <c r="G281" s="9" t="s">
        <v>1581</v>
      </c>
      <c r="H281" s="9" t="s">
        <v>1582</v>
      </c>
      <c r="I281" s="9" t="s">
        <v>1664</v>
      </c>
      <c r="J281" s="10">
        <v>43831</v>
      </c>
      <c r="K281" s="10">
        <v>44196</v>
      </c>
      <c r="L281" s="9" t="s">
        <v>1661</v>
      </c>
      <c r="M281" s="9" t="s">
        <v>1662</v>
      </c>
      <c r="N281" s="12">
        <v>186000</v>
      </c>
      <c r="O281" s="9" t="s">
        <v>1585</v>
      </c>
    </row>
    <row r="282" spans="1:15" x14ac:dyDescent="0.25">
      <c r="A282" s="9" t="s">
        <v>842</v>
      </c>
      <c r="B282" s="10">
        <v>44561</v>
      </c>
      <c r="C282" s="11">
        <v>1</v>
      </c>
      <c r="D282" s="9" t="s">
        <v>306</v>
      </c>
      <c r="E282" s="11">
        <v>22187</v>
      </c>
      <c r="F282" s="9" t="s">
        <v>1660</v>
      </c>
      <c r="G282" s="9" t="s">
        <v>1581</v>
      </c>
      <c r="H282" s="9" t="s">
        <v>1582</v>
      </c>
      <c r="I282" s="9" t="s">
        <v>1664</v>
      </c>
      <c r="J282" s="10">
        <v>43831</v>
      </c>
      <c r="K282" s="10">
        <v>44196</v>
      </c>
      <c r="L282" s="9" t="s">
        <v>1661</v>
      </c>
      <c r="M282" s="9" t="s">
        <v>1662</v>
      </c>
      <c r="N282" s="12">
        <v>452766000</v>
      </c>
      <c r="O282" s="9" t="s">
        <v>1585</v>
      </c>
    </row>
    <row r="283" spans="1:15" x14ac:dyDescent="0.25">
      <c r="A283" s="9" t="s">
        <v>843</v>
      </c>
      <c r="B283" s="10">
        <v>44561</v>
      </c>
      <c r="C283" s="11">
        <v>1</v>
      </c>
      <c r="D283" s="9" t="s">
        <v>844</v>
      </c>
      <c r="E283" s="11">
        <v>22543</v>
      </c>
      <c r="F283" s="9" t="s">
        <v>1660</v>
      </c>
      <c r="G283" s="9" t="s">
        <v>1581</v>
      </c>
      <c r="H283" s="9" t="s">
        <v>1582</v>
      </c>
      <c r="I283" s="9" t="s">
        <v>1664</v>
      </c>
      <c r="J283" s="10">
        <v>43831</v>
      </c>
      <c r="K283" s="10">
        <v>44196</v>
      </c>
      <c r="L283" s="9" t="s">
        <v>1661</v>
      </c>
      <c r="M283" s="9" t="s">
        <v>1662</v>
      </c>
      <c r="N283" s="12">
        <v>-41807000</v>
      </c>
      <c r="O283" s="9" t="s">
        <v>1585</v>
      </c>
    </row>
    <row r="284" spans="1:15" x14ac:dyDescent="0.25">
      <c r="A284" s="9" t="s">
        <v>845</v>
      </c>
      <c r="B284" s="10">
        <v>44561</v>
      </c>
      <c r="C284" s="11">
        <v>1</v>
      </c>
      <c r="D284" s="9" t="s">
        <v>151</v>
      </c>
      <c r="E284" s="11">
        <v>22071</v>
      </c>
      <c r="F284" s="9" t="s">
        <v>1660</v>
      </c>
      <c r="G284" s="9" t="s">
        <v>1581</v>
      </c>
      <c r="H284" s="9" t="s">
        <v>1582</v>
      </c>
      <c r="I284" s="9" t="s">
        <v>1664</v>
      </c>
      <c r="J284" s="10">
        <v>43831</v>
      </c>
      <c r="K284" s="10">
        <v>44196</v>
      </c>
      <c r="L284" s="9" t="s">
        <v>1661</v>
      </c>
      <c r="M284" s="9" t="s">
        <v>1662</v>
      </c>
      <c r="N284" s="12">
        <v>25746000</v>
      </c>
      <c r="O284" s="9" t="s">
        <v>1585</v>
      </c>
    </row>
    <row r="285" spans="1:15" x14ac:dyDescent="0.25">
      <c r="A285" s="9" t="s">
        <v>846</v>
      </c>
      <c r="B285" s="10">
        <v>44561</v>
      </c>
      <c r="C285" s="11">
        <v>2</v>
      </c>
      <c r="D285" s="9" t="s">
        <v>847</v>
      </c>
      <c r="E285" s="11">
        <v>22926</v>
      </c>
      <c r="F285" s="9" t="s">
        <v>1660</v>
      </c>
      <c r="G285" s="9" t="s">
        <v>1581</v>
      </c>
      <c r="H285" s="9" t="s">
        <v>1582</v>
      </c>
      <c r="I285" s="9" t="s">
        <v>1664</v>
      </c>
      <c r="J285" s="10">
        <v>43831</v>
      </c>
      <c r="K285" s="10">
        <v>44196</v>
      </c>
      <c r="L285" s="9" t="s">
        <v>1661</v>
      </c>
      <c r="M285" s="9" t="s">
        <v>1662</v>
      </c>
      <c r="N285" s="12">
        <v>-37108000</v>
      </c>
      <c r="O285" s="9" t="s">
        <v>1585</v>
      </c>
    </row>
    <row r="286" spans="1:15" x14ac:dyDescent="0.25">
      <c r="A286" s="9" t="s">
        <v>848</v>
      </c>
      <c r="B286" s="10">
        <v>44561</v>
      </c>
      <c r="C286" s="11">
        <v>1</v>
      </c>
      <c r="D286" s="9" t="s">
        <v>849</v>
      </c>
      <c r="E286" s="11">
        <v>22721</v>
      </c>
      <c r="F286" s="9" t="s">
        <v>1660</v>
      </c>
      <c r="G286" s="9" t="s">
        <v>1581</v>
      </c>
      <c r="H286" s="9" t="s">
        <v>1582</v>
      </c>
      <c r="I286" s="9" t="s">
        <v>1664</v>
      </c>
      <c r="J286" s="10">
        <v>43831</v>
      </c>
      <c r="K286" s="10">
        <v>44196</v>
      </c>
      <c r="L286" s="9" t="s">
        <v>1661</v>
      </c>
      <c r="M286" s="9" t="s">
        <v>1662</v>
      </c>
      <c r="N286" s="12">
        <v>-158252000</v>
      </c>
      <c r="O286" s="9" t="s">
        <v>1585</v>
      </c>
    </row>
    <row r="287" spans="1:15" x14ac:dyDescent="0.25">
      <c r="A287" s="9" t="s">
        <v>850</v>
      </c>
      <c r="B287" s="10">
        <v>44561</v>
      </c>
      <c r="C287" s="11">
        <v>2</v>
      </c>
      <c r="D287" s="9" t="s">
        <v>851</v>
      </c>
      <c r="E287" s="11">
        <v>25860</v>
      </c>
      <c r="F287" s="9" t="s">
        <v>1660</v>
      </c>
      <c r="G287" s="9" t="s">
        <v>1581</v>
      </c>
      <c r="H287" s="9" t="s">
        <v>1582</v>
      </c>
      <c r="I287" s="9" t="s">
        <v>1664</v>
      </c>
      <c r="J287" s="10">
        <v>43831</v>
      </c>
      <c r="K287" s="10">
        <v>44196</v>
      </c>
      <c r="L287" s="9" t="s">
        <v>1661</v>
      </c>
      <c r="M287" s="9" t="s">
        <v>1662</v>
      </c>
      <c r="N287" s="12">
        <v>88735000</v>
      </c>
      <c r="O287" s="9" t="s">
        <v>1585</v>
      </c>
    </row>
    <row r="288" spans="1:15" x14ac:dyDescent="0.25">
      <c r="A288" s="9" t="s">
        <v>852</v>
      </c>
      <c r="B288" s="10">
        <v>44561</v>
      </c>
      <c r="C288" s="11">
        <v>1</v>
      </c>
      <c r="D288" s="9" t="s">
        <v>853</v>
      </c>
      <c r="E288" s="11">
        <v>21741</v>
      </c>
      <c r="F288" s="9" t="s">
        <v>1660</v>
      </c>
      <c r="G288" s="9" t="s">
        <v>1581</v>
      </c>
      <c r="H288" s="9" t="s">
        <v>1582</v>
      </c>
      <c r="I288" s="9" t="s">
        <v>1664</v>
      </c>
      <c r="J288" s="10">
        <v>43831</v>
      </c>
      <c r="K288" s="10">
        <v>44196</v>
      </c>
      <c r="L288" s="9" t="s">
        <v>1661</v>
      </c>
      <c r="M288" s="9" t="s">
        <v>1662</v>
      </c>
      <c r="N288" s="12">
        <v>1592000</v>
      </c>
      <c r="O288" s="9" t="s">
        <v>1585</v>
      </c>
    </row>
    <row r="289" spans="1:15" x14ac:dyDescent="0.25">
      <c r="A289" s="9" t="s">
        <v>854</v>
      </c>
      <c r="B289" s="10">
        <v>44561</v>
      </c>
      <c r="C289" s="11">
        <v>1</v>
      </c>
      <c r="D289" s="9" t="s">
        <v>855</v>
      </c>
      <c r="E289" s="11">
        <v>23310</v>
      </c>
      <c r="F289" s="9" t="s">
        <v>1660</v>
      </c>
      <c r="G289" s="9" t="s">
        <v>1581</v>
      </c>
      <c r="H289" s="9" t="s">
        <v>1582</v>
      </c>
      <c r="I289" s="9" t="s">
        <v>1664</v>
      </c>
      <c r="J289" s="10">
        <v>43831</v>
      </c>
      <c r="K289" s="10">
        <v>44196</v>
      </c>
      <c r="L289" s="9" t="s">
        <v>1661</v>
      </c>
      <c r="M289" s="9" t="s">
        <v>1662</v>
      </c>
      <c r="N289" s="12">
        <v>-1196627000</v>
      </c>
      <c r="O289" s="9" t="s">
        <v>1585</v>
      </c>
    </row>
    <row r="290" spans="1:15" x14ac:dyDescent="0.25">
      <c r="A290" s="9" t="s">
        <v>856</v>
      </c>
      <c r="B290" s="10">
        <v>44561</v>
      </c>
      <c r="C290" s="11">
        <v>2</v>
      </c>
      <c r="D290" s="9" t="s">
        <v>857</v>
      </c>
      <c r="E290" s="11">
        <v>25704</v>
      </c>
      <c r="F290" s="9" t="s">
        <v>1660</v>
      </c>
      <c r="G290" s="9" t="s">
        <v>1581</v>
      </c>
      <c r="H290" s="9" t="s">
        <v>1582</v>
      </c>
      <c r="I290" s="9" t="s">
        <v>1664</v>
      </c>
      <c r="J290" s="10">
        <v>43831</v>
      </c>
      <c r="K290" s="10">
        <v>44196</v>
      </c>
      <c r="L290" s="9" t="s">
        <v>1661</v>
      </c>
      <c r="M290" s="9" t="s">
        <v>1662</v>
      </c>
      <c r="N290" s="12">
        <v>70207000</v>
      </c>
      <c r="O290" s="9" t="s">
        <v>1585</v>
      </c>
    </row>
    <row r="291" spans="1:15" x14ac:dyDescent="0.25">
      <c r="A291" s="9" t="s">
        <v>858</v>
      </c>
      <c r="B291" s="10">
        <v>44561</v>
      </c>
      <c r="C291" s="11">
        <v>1</v>
      </c>
      <c r="D291" s="9" t="s">
        <v>116</v>
      </c>
      <c r="E291" s="11">
        <v>14362</v>
      </c>
      <c r="F291" s="9" t="s">
        <v>1660</v>
      </c>
      <c r="G291" s="9" t="s">
        <v>1581</v>
      </c>
      <c r="H291" s="9" t="s">
        <v>1582</v>
      </c>
      <c r="I291" s="9" t="s">
        <v>1664</v>
      </c>
      <c r="J291" s="10">
        <v>43831</v>
      </c>
      <c r="K291" s="10">
        <v>44196</v>
      </c>
      <c r="L291" s="9" t="s">
        <v>1661</v>
      </c>
      <c r="M291" s="9" t="s">
        <v>1662</v>
      </c>
      <c r="N291" s="12">
        <v>217000000</v>
      </c>
      <c r="O291" s="9" t="s">
        <v>1585</v>
      </c>
    </row>
    <row r="292" spans="1:15" x14ac:dyDescent="0.25">
      <c r="A292" s="9" t="s">
        <v>859</v>
      </c>
      <c r="B292" s="10">
        <v>44561</v>
      </c>
      <c r="C292" s="11">
        <v>1</v>
      </c>
      <c r="D292" s="9" t="s">
        <v>148</v>
      </c>
      <c r="E292" s="11">
        <v>22411</v>
      </c>
      <c r="F292" s="9" t="s">
        <v>1660</v>
      </c>
      <c r="G292" s="9" t="s">
        <v>1581</v>
      </c>
      <c r="H292" s="9" t="s">
        <v>1582</v>
      </c>
      <c r="I292" s="9" t="s">
        <v>1664</v>
      </c>
      <c r="J292" s="10">
        <v>43831</v>
      </c>
      <c r="K292" s="10">
        <v>44196</v>
      </c>
      <c r="L292" s="9" t="s">
        <v>1661</v>
      </c>
      <c r="M292" s="9" t="s">
        <v>1662</v>
      </c>
      <c r="N292" s="12">
        <v>38320000</v>
      </c>
      <c r="O292" s="9" t="s">
        <v>1585</v>
      </c>
    </row>
    <row r="293" spans="1:15" x14ac:dyDescent="0.25">
      <c r="A293" s="9" t="s">
        <v>860</v>
      </c>
      <c r="B293" s="10">
        <v>44561</v>
      </c>
      <c r="C293" s="11">
        <v>1</v>
      </c>
      <c r="D293" s="9" t="s">
        <v>861</v>
      </c>
      <c r="E293" s="11">
        <v>24350</v>
      </c>
      <c r="F293" s="9" t="s">
        <v>1660</v>
      </c>
      <c r="G293" s="9" t="s">
        <v>1581</v>
      </c>
      <c r="H293" s="9" t="s">
        <v>1582</v>
      </c>
      <c r="I293" s="9" t="s">
        <v>1664</v>
      </c>
      <c r="J293" s="10">
        <v>43831</v>
      </c>
      <c r="K293" s="10">
        <v>44196</v>
      </c>
      <c r="L293" s="9" t="s">
        <v>1661</v>
      </c>
      <c r="M293" s="9" t="s">
        <v>1662</v>
      </c>
      <c r="N293" s="12">
        <v>-23631000</v>
      </c>
      <c r="O293" s="9" t="s">
        <v>1585</v>
      </c>
    </row>
    <row r="294" spans="1:15" x14ac:dyDescent="0.25">
      <c r="A294" s="9" t="s">
        <v>862</v>
      </c>
      <c r="B294" s="10">
        <v>44561</v>
      </c>
      <c r="C294" s="11">
        <v>1</v>
      </c>
      <c r="D294" s="9" t="s">
        <v>863</v>
      </c>
      <c r="E294" s="11">
        <v>23132</v>
      </c>
      <c r="F294" s="9" t="s">
        <v>1660</v>
      </c>
      <c r="G294" s="9" t="s">
        <v>1581</v>
      </c>
      <c r="H294" s="9" t="s">
        <v>1588</v>
      </c>
      <c r="I294" s="9" t="s">
        <v>1664</v>
      </c>
      <c r="J294" s="10">
        <v>43831</v>
      </c>
      <c r="K294" s="10">
        <v>44196</v>
      </c>
      <c r="L294" s="9" t="s">
        <v>1661</v>
      </c>
      <c r="M294" s="9" t="s">
        <v>1662</v>
      </c>
      <c r="N294" s="12">
        <v>168359000</v>
      </c>
      <c r="O294" s="9" t="s">
        <v>1585</v>
      </c>
    </row>
    <row r="295" spans="1:15" x14ac:dyDescent="0.25">
      <c r="A295" s="9" t="s">
        <v>864</v>
      </c>
      <c r="B295" s="10">
        <v>44561</v>
      </c>
      <c r="C295" s="11">
        <v>1</v>
      </c>
      <c r="D295" s="9" t="s">
        <v>865</v>
      </c>
      <c r="E295" s="11">
        <v>22080</v>
      </c>
      <c r="F295" s="9" t="s">
        <v>1660</v>
      </c>
      <c r="G295" s="9" t="s">
        <v>1581</v>
      </c>
      <c r="H295" s="9" t="s">
        <v>1582</v>
      </c>
      <c r="I295" s="9" t="s">
        <v>1664</v>
      </c>
      <c r="J295" s="10">
        <v>43831</v>
      </c>
      <c r="K295" s="10">
        <v>44196</v>
      </c>
      <c r="L295" s="9" t="s">
        <v>1661</v>
      </c>
      <c r="M295" s="9" t="s">
        <v>1662</v>
      </c>
      <c r="N295" s="12">
        <v>6529000</v>
      </c>
      <c r="O295" s="9" t="s">
        <v>1585</v>
      </c>
    </row>
    <row r="296" spans="1:15" x14ac:dyDescent="0.25">
      <c r="A296" s="9" t="s">
        <v>866</v>
      </c>
      <c r="B296" s="10">
        <v>44561</v>
      </c>
      <c r="C296" s="11">
        <v>1</v>
      </c>
      <c r="D296" s="9" t="s">
        <v>867</v>
      </c>
      <c r="E296" s="11">
        <v>23604</v>
      </c>
      <c r="F296" s="9" t="s">
        <v>1660</v>
      </c>
      <c r="G296" s="9" t="s">
        <v>1581</v>
      </c>
      <c r="H296" s="9" t="s">
        <v>1582</v>
      </c>
      <c r="I296" s="9" t="s">
        <v>1664</v>
      </c>
      <c r="J296" s="10">
        <v>43831</v>
      </c>
      <c r="K296" s="10">
        <v>44196</v>
      </c>
      <c r="L296" s="9" t="s">
        <v>1661</v>
      </c>
      <c r="M296" s="9" t="s">
        <v>1662</v>
      </c>
      <c r="N296" s="12">
        <v>8971000</v>
      </c>
      <c r="O296" s="9" t="s">
        <v>1585</v>
      </c>
    </row>
    <row r="297" spans="1:15" x14ac:dyDescent="0.25">
      <c r="A297" s="9" t="s">
        <v>868</v>
      </c>
      <c r="B297" s="10">
        <v>44561</v>
      </c>
      <c r="C297" s="11">
        <v>2</v>
      </c>
      <c r="D297" s="9" t="s">
        <v>869</v>
      </c>
      <c r="E297" s="11">
        <v>25550</v>
      </c>
      <c r="F297" s="9" t="s">
        <v>1660</v>
      </c>
      <c r="G297" s="9" t="s">
        <v>1581</v>
      </c>
      <c r="H297" s="9" t="s">
        <v>1582</v>
      </c>
      <c r="I297" s="9" t="s">
        <v>1664</v>
      </c>
      <c r="J297" s="10">
        <v>43831</v>
      </c>
      <c r="K297" s="10">
        <v>44196</v>
      </c>
      <c r="L297" s="9" t="s">
        <v>1661</v>
      </c>
      <c r="M297" s="9" t="s">
        <v>1662</v>
      </c>
      <c r="N297" s="12">
        <v>20065000</v>
      </c>
      <c r="O297" s="9" t="s">
        <v>1585</v>
      </c>
    </row>
    <row r="298" spans="1:15" x14ac:dyDescent="0.25">
      <c r="A298" s="9" t="s">
        <v>870</v>
      </c>
      <c r="B298" s="10">
        <v>44561</v>
      </c>
      <c r="C298" s="11">
        <v>2</v>
      </c>
      <c r="D298" s="9" t="s">
        <v>190</v>
      </c>
      <c r="E298" s="11">
        <v>22365</v>
      </c>
      <c r="F298" s="9" t="s">
        <v>1660</v>
      </c>
      <c r="G298" s="9" t="s">
        <v>1581</v>
      </c>
      <c r="H298" s="9" t="s">
        <v>1582</v>
      </c>
      <c r="I298" s="9" t="s">
        <v>1664</v>
      </c>
      <c r="J298" s="10">
        <v>43831</v>
      </c>
      <c r="K298" s="10">
        <v>44196</v>
      </c>
      <c r="L298" s="9" t="s">
        <v>1661</v>
      </c>
      <c r="M298" s="9" t="s">
        <v>1662</v>
      </c>
      <c r="N298" s="12">
        <v>123953000</v>
      </c>
      <c r="O298" s="9" t="s">
        <v>1585</v>
      </c>
    </row>
    <row r="299" spans="1:15" x14ac:dyDescent="0.25">
      <c r="A299" s="9" t="s">
        <v>871</v>
      </c>
      <c r="B299" s="10">
        <v>44561</v>
      </c>
      <c r="C299" s="11">
        <v>1</v>
      </c>
      <c r="D299" s="9" t="s">
        <v>872</v>
      </c>
      <c r="E299" s="11">
        <v>22420</v>
      </c>
      <c r="F299" s="9" t="s">
        <v>1660</v>
      </c>
      <c r="G299" s="9" t="s">
        <v>1581</v>
      </c>
      <c r="H299" s="9" t="s">
        <v>1588</v>
      </c>
      <c r="I299" s="9" t="s">
        <v>1664</v>
      </c>
      <c r="J299" s="10">
        <v>43831</v>
      </c>
      <c r="K299" s="10">
        <v>44196</v>
      </c>
      <c r="L299" s="9" t="s">
        <v>1661</v>
      </c>
      <c r="M299" s="9" t="s">
        <v>1662</v>
      </c>
      <c r="N299" s="12">
        <v>135845000</v>
      </c>
      <c r="O299" s="9" t="s">
        <v>1585</v>
      </c>
    </row>
    <row r="300" spans="1:15" x14ac:dyDescent="0.25">
      <c r="A300" s="9" t="s">
        <v>873</v>
      </c>
      <c r="B300" s="10">
        <v>44561</v>
      </c>
      <c r="C300" s="11">
        <v>1</v>
      </c>
      <c r="D300" s="9" t="s">
        <v>874</v>
      </c>
      <c r="E300" s="11">
        <v>22217</v>
      </c>
      <c r="F300" s="9" t="s">
        <v>1660</v>
      </c>
      <c r="G300" s="9" t="s">
        <v>1581</v>
      </c>
      <c r="H300" s="9" t="s">
        <v>1582</v>
      </c>
      <c r="I300" s="9" t="s">
        <v>1664</v>
      </c>
      <c r="J300" s="10">
        <v>43831</v>
      </c>
      <c r="K300" s="10">
        <v>44196</v>
      </c>
      <c r="L300" s="9" t="s">
        <v>1661</v>
      </c>
      <c r="M300" s="9" t="s">
        <v>1662</v>
      </c>
      <c r="N300" s="12">
        <v>-694000</v>
      </c>
      <c r="O300" s="9" t="s">
        <v>1585</v>
      </c>
    </row>
    <row r="301" spans="1:15" x14ac:dyDescent="0.25">
      <c r="A301" s="9" t="s">
        <v>875</v>
      </c>
      <c r="B301" s="10">
        <v>44561</v>
      </c>
      <c r="C301" s="11">
        <v>1</v>
      </c>
      <c r="D301" s="9" t="s">
        <v>876</v>
      </c>
      <c r="E301" s="11">
        <v>25135</v>
      </c>
      <c r="F301" s="9" t="s">
        <v>1660</v>
      </c>
      <c r="G301" s="9" t="s">
        <v>1581</v>
      </c>
      <c r="H301" s="9" t="s">
        <v>1582</v>
      </c>
      <c r="I301" s="9" t="s">
        <v>1664</v>
      </c>
      <c r="J301" s="10">
        <v>43831</v>
      </c>
      <c r="K301" s="10">
        <v>44196</v>
      </c>
      <c r="L301" s="9" t="s">
        <v>1661</v>
      </c>
      <c r="M301" s="9" t="s">
        <v>1662</v>
      </c>
      <c r="N301" s="12">
        <v>46677000</v>
      </c>
      <c r="O301" s="9" t="s">
        <v>1585</v>
      </c>
    </row>
    <row r="302" spans="1:15" x14ac:dyDescent="0.25">
      <c r="A302" s="9" t="s">
        <v>877</v>
      </c>
      <c r="B302" s="10">
        <v>44561</v>
      </c>
      <c r="C302" s="11">
        <v>1</v>
      </c>
      <c r="D302" s="9" t="s">
        <v>878</v>
      </c>
      <c r="E302" s="11">
        <v>22497</v>
      </c>
      <c r="F302" s="9" t="s">
        <v>1660</v>
      </c>
      <c r="G302" s="9" t="s">
        <v>1581</v>
      </c>
      <c r="H302" s="9" t="s">
        <v>1582</v>
      </c>
      <c r="I302" s="9" t="s">
        <v>1664</v>
      </c>
      <c r="J302" s="10">
        <v>43831</v>
      </c>
      <c r="K302" s="10">
        <v>44196</v>
      </c>
      <c r="L302" s="9" t="s">
        <v>1661</v>
      </c>
      <c r="M302" s="9" t="s">
        <v>1662</v>
      </c>
      <c r="N302" s="12">
        <v>392101000</v>
      </c>
      <c r="O302" s="9" t="s">
        <v>1585</v>
      </c>
    </row>
    <row r="303" spans="1:15" x14ac:dyDescent="0.25">
      <c r="A303" s="9" t="s">
        <v>879</v>
      </c>
      <c r="B303" s="10">
        <v>44561</v>
      </c>
      <c r="C303" s="11">
        <v>1</v>
      </c>
      <c r="D303" s="9" t="s">
        <v>283</v>
      </c>
      <c r="E303" s="11">
        <v>21067</v>
      </c>
      <c r="F303" s="9" t="s">
        <v>1660</v>
      </c>
      <c r="G303" s="9" t="s">
        <v>1581</v>
      </c>
      <c r="H303" s="9" t="s">
        <v>1582</v>
      </c>
      <c r="I303" s="9" t="s">
        <v>1664</v>
      </c>
      <c r="J303" s="10">
        <v>43831</v>
      </c>
      <c r="K303" s="10">
        <v>44196</v>
      </c>
      <c r="L303" s="9" t="s">
        <v>1661</v>
      </c>
      <c r="M303" s="9" t="s">
        <v>1662</v>
      </c>
      <c r="N303" s="12">
        <v>-100115000</v>
      </c>
      <c r="O303" s="9" t="s">
        <v>1585</v>
      </c>
    </row>
    <row r="304" spans="1:15" x14ac:dyDescent="0.25">
      <c r="A304" s="9" t="s">
        <v>880</v>
      </c>
      <c r="B304" s="10">
        <v>44561</v>
      </c>
      <c r="C304" s="11">
        <v>1</v>
      </c>
      <c r="D304" s="9" t="s">
        <v>881</v>
      </c>
      <c r="E304" s="11">
        <v>25291</v>
      </c>
      <c r="F304" s="9" t="s">
        <v>1660</v>
      </c>
      <c r="G304" s="9" t="s">
        <v>1581</v>
      </c>
      <c r="H304" s="9" t="s">
        <v>1582</v>
      </c>
      <c r="I304" s="9" t="s">
        <v>1664</v>
      </c>
      <c r="J304" s="10">
        <v>43831</v>
      </c>
      <c r="K304" s="10">
        <v>44196</v>
      </c>
      <c r="L304" s="9" t="s">
        <v>1661</v>
      </c>
      <c r="M304" s="9" t="s">
        <v>1662</v>
      </c>
      <c r="N304" s="12">
        <v>-223652000</v>
      </c>
      <c r="O304" s="9" t="s">
        <v>1585</v>
      </c>
    </row>
    <row r="305" spans="1:15" x14ac:dyDescent="0.25">
      <c r="A305" s="9" t="s">
        <v>882</v>
      </c>
      <c r="B305" s="10">
        <v>44561</v>
      </c>
      <c r="C305" s="11">
        <v>1</v>
      </c>
      <c r="D305" s="9" t="s">
        <v>883</v>
      </c>
      <c r="E305" s="11">
        <v>26123</v>
      </c>
      <c r="F305" s="9" t="s">
        <v>1660</v>
      </c>
      <c r="G305" s="9" t="s">
        <v>1581</v>
      </c>
      <c r="H305" s="9" t="s">
        <v>1582</v>
      </c>
      <c r="I305" s="9" t="s">
        <v>1664</v>
      </c>
      <c r="J305" s="10">
        <v>43831</v>
      </c>
      <c r="K305" s="10">
        <v>44196</v>
      </c>
      <c r="L305" s="9" t="s">
        <v>1661</v>
      </c>
      <c r="M305" s="9" t="s">
        <v>1662</v>
      </c>
      <c r="N305" s="12">
        <v>-157687000</v>
      </c>
      <c r="O305" s="9" t="s">
        <v>1585</v>
      </c>
    </row>
    <row r="306" spans="1:15" x14ac:dyDescent="0.25">
      <c r="A306" s="9" t="s">
        <v>884</v>
      </c>
      <c r="B306" s="10">
        <v>44561</v>
      </c>
      <c r="C306" s="11">
        <v>2</v>
      </c>
      <c r="D306" s="9" t="s">
        <v>885</v>
      </c>
      <c r="E306" s="11">
        <v>25046</v>
      </c>
      <c r="F306" s="9" t="s">
        <v>1660</v>
      </c>
      <c r="G306" s="9" t="s">
        <v>1581</v>
      </c>
      <c r="H306" s="9" t="s">
        <v>1582</v>
      </c>
      <c r="I306" s="9" t="s">
        <v>1664</v>
      </c>
      <c r="J306" s="10">
        <v>43831</v>
      </c>
      <c r="K306" s="10">
        <v>44196</v>
      </c>
      <c r="L306" s="9" t="s">
        <v>1661</v>
      </c>
      <c r="M306" s="9" t="s">
        <v>1662</v>
      </c>
      <c r="N306" s="12">
        <v>123000</v>
      </c>
      <c r="O306" s="9" t="s">
        <v>1585</v>
      </c>
    </row>
    <row r="307" spans="1:15" x14ac:dyDescent="0.25">
      <c r="A307" s="9" t="s">
        <v>886</v>
      </c>
      <c r="B307" s="10">
        <v>44561</v>
      </c>
      <c r="C307" s="11">
        <v>1</v>
      </c>
      <c r="D307" s="9" t="s">
        <v>887</v>
      </c>
      <c r="E307" s="11">
        <v>22276</v>
      </c>
      <c r="F307" s="9" t="s">
        <v>1660</v>
      </c>
      <c r="G307" s="9" t="s">
        <v>1581</v>
      </c>
      <c r="H307" s="9" t="s">
        <v>1582</v>
      </c>
      <c r="I307" s="9" t="s">
        <v>1664</v>
      </c>
      <c r="J307" s="10">
        <v>43831</v>
      </c>
      <c r="K307" s="10">
        <v>44196</v>
      </c>
      <c r="L307" s="9" t="s">
        <v>1661</v>
      </c>
      <c r="M307" s="9" t="s">
        <v>1662</v>
      </c>
      <c r="N307" s="12">
        <v>5156000</v>
      </c>
      <c r="O307" s="9" t="s">
        <v>1585</v>
      </c>
    </row>
    <row r="308" spans="1:15" x14ac:dyDescent="0.25">
      <c r="A308" s="9" t="s">
        <v>888</v>
      </c>
      <c r="B308" s="10">
        <v>44561</v>
      </c>
      <c r="C308" s="11">
        <v>1</v>
      </c>
      <c r="D308" s="9" t="s">
        <v>889</v>
      </c>
      <c r="E308" s="11">
        <v>22390</v>
      </c>
      <c r="F308" s="9" t="s">
        <v>1660</v>
      </c>
      <c r="G308" s="9" t="s">
        <v>1581</v>
      </c>
      <c r="H308" s="9" t="s">
        <v>1582</v>
      </c>
      <c r="I308" s="9" t="s">
        <v>1664</v>
      </c>
      <c r="J308" s="10">
        <v>43831</v>
      </c>
      <c r="K308" s="10">
        <v>44196</v>
      </c>
      <c r="L308" s="9" t="s">
        <v>1661</v>
      </c>
      <c r="M308" s="9" t="s">
        <v>1662</v>
      </c>
      <c r="N308" s="12">
        <v>198000</v>
      </c>
      <c r="O308" s="9" t="s">
        <v>1585</v>
      </c>
    </row>
    <row r="309" spans="1:15" x14ac:dyDescent="0.25">
      <c r="A309" s="9" t="s">
        <v>890</v>
      </c>
      <c r="B309" s="10">
        <v>44561</v>
      </c>
      <c r="C309" s="11">
        <v>1</v>
      </c>
      <c r="D309" s="9" t="s">
        <v>891</v>
      </c>
      <c r="E309" s="11">
        <v>25119</v>
      </c>
      <c r="F309" s="9" t="s">
        <v>1660</v>
      </c>
      <c r="G309" s="9" t="s">
        <v>1581</v>
      </c>
      <c r="H309" s="9" t="s">
        <v>1582</v>
      </c>
      <c r="I309" s="9" t="s">
        <v>1664</v>
      </c>
      <c r="J309" s="10">
        <v>43831</v>
      </c>
      <c r="K309" s="10">
        <v>44196</v>
      </c>
      <c r="L309" s="9" t="s">
        <v>1661</v>
      </c>
      <c r="M309" s="9" t="s">
        <v>1662</v>
      </c>
      <c r="N309" s="12">
        <v>42513000</v>
      </c>
      <c r="O309" s="9" t="s">
        <v>1585</v>
      </c>
    </row>
    <row r="310" spans="1:15" x14ac:dyDescent="0.25">
      <c r="A310" s="9" t="s">
        <v>892</v>
      </c>
      <c r="B310" s="10">
        <v>44561</v>
      </c>
      <c r="C310" s="11">
        <v>1</v>
      </c>
      <c r="D310" s="9" t="s">
        <v>893</v>
      </c>
      <c r="E310" s="11">
        <v>22160</v>
      </c>
      <c r="F310" s="9" t="s">
        <v>1660</v>
      </c>
      <c r="G310" s="9" t="s">
        <v>1581</v>
      </c>
      <c r="H310" s="9" t="s">
        <v>1582</v>
      </c>
      <c r="I310" s="9" t="s">
        <v>1664</v>
      </c>
      <c r="J310" s="10">
        <v>43831</v>
      </c>
      <c r="K310" s="10">
        <v>44196</v>
      </c>
      <c r="L310" s="9" t="s">
        <v>1661</v>
      </c>
      <c r="M310" s="9" t="s">
        <v>1662</v>
      </c>
      <c r="N310" s="12">
        <v>-16000</v>
      </c>
      <c r="O310" s="9" t="s">
        <v>1585</v>
      </c>
    </row>
    <row r="311" spans="1:15" x14ac:dyDescent="0.25">
      <c r="A311" s="9" t="s">
        <v>894</v>
      </c>
      <c r="B311" s="10">
        <v>44561</v>
      </c>
      <c r="C311" s="11">
        <v>1</v>
      </c>
      <c r="D311" s="9" t="s">
        <v>895</v>
      </c>
      <c r="E311" s="11">
        <v>25097</v>
      </c>
      <c r="F311" s="9" t="s">
        <v>1660</v>
      </c>
      <c r="G311" s="9" t="s">
        <v>1581</v>
      </c>
      <c r="H311" s="9" t="s">
        <v>1582</v>
      </c>
      <c r="I311" s="9" t="s">
        <v>1664</v>
      </c>
      <c r="J311" s="10">
        <v>43831</v>
      </c>
      <c r="K311" s="10">
        <v>44196</v>
      </c>
      <c r="L311" s="9" t="s">
        <v>1661</v>
      </c>
      <c r="M311" s="9" t="s">
        <v>1662</v>
      </c>
      <c r="N311" s="12">
        <v>-860393000</v>
      </c>
      <c r="O311" s="9" t="s">
        <v>1585</v>
      </c>
    </row>
    <row r="312" spans="1:15" x14ac:dyDescent="0.25">
      <c r="A312" s="9" t="s">
        <v>896</v>
      </c>
      <c r="B312" s="10">
        <v>44561</v>
      </c>
      <c r="C312" s="11">
        <v>1</v>
      </c>
      <c r="D312" s="9" t="s">
        <v>897</v>
      </c>
      <c r="E312" s="11">
        <v>22250</v>
      </c>
      <c r="F312" s="9" t="s">
        <v>1660</v>
      </c>
      <c r="G312" s="9" t="s">
        <v>1581</v>
      </c>
      <c r="H312" s="9" t="s">
        <v>1582</v>
      </c>
      <c r="I312" s="9" t="s">
        <v>1664</v>
      </c>
      <c r="J312" s="10">
        <v>43831</v>
      </c>
      <c r="K312" s="10">
        <v>44196</v>
      </c>
      <c r="L312" s="9" t="s">
        <v>1661</v>
      </c>
      <c r="M312" s="9" t="s">
        <v>1662</v>
      </c>
      <c r="N312" s="12">
        <v>2756000</v>
      </c>
      <c r="O312" s="9" t="s">
        <v>1585</v>
      </c>
    </row>
    <row r="313" spans="1:15" x14ac:dyDescent="0.25">
      <c r="A313" s="9" t="s">
        <v>898</v>
      </c>
      <c r="B313" s="10">
        <v>44561</v>
      </c>
      <c r="C313" s="11">
        <v>2</v>
      </c>
      <c r="D313" s="9" t="s">
        <v>899</v>
      </c>
      <c r="E313" s="11">
        <v>25682</v>
      </c>
      <c r="F313" s="9" t="s">
        <v>1660</v>
      </c>
      <c r="G313" s="9" t="s">
        <v>1581</v>
      </c>
      <c r="H313" s="9" t="s">
        <v>1582</v>
      </c>
      <c r="I313" s="9" t="s">
        <v>1664</v>
      </c>
      <c r="J313" s="10">
        <v>43831</v>
      </c>
      <c r="K313" s="10">
        <v>44196</v>
      </c>
      <c r="L313" s="9" t="s">
        <v>1661</v>
      </c>
      <c r="M313" s="9" t="s">
        <v>1662</v>
      </c>
      <c r="N313" s="12">
        <v>121766000</v>
      </c>
      <c r="O313" s="9" t="s">
        <v>1585</v>
      </c>
    </row>
    <row r="314" spans="1:15" x14ac:dyDescent="0.25">
      <c r="A314" s="9" t="s">
        <v>900</v>
      </c>
      <c r="B314" s="10">
        <v>44561</v>
      </c>
      <c r="C314" s="11">
        <v>1</v>
      </c>
      <c r="D314" s="9" t="s">
        <v>901</v>
      </c>
      <c r="E314" s="11">
        <v>22977</v>
      </c>
      <c r="F314" s="9" t="s">
        <v>1660</v>
      </c>
      <c r="G314" s="9" t="s">
        <v>1581</v>
      </c>
      <c r="H314" s="9" t="s">
        <v>1582</v>
      </c>
      <c r="I314" s="9" t="s">
        <v>1664</v>
      </c>
      <c r="J314" s="10">
        <v>44166</v>
      </c>
      <c r="K314" s="10">
        <v>44196</v>
      </c>
      <c r="L314" s="9" t="s">
        <v>1661</v>
      </c>
      <c r="M314" s="9" t="s">
        <v>1662</v>
      </c>
      <c r="N314" s="12">
        <v>24476000</v>
      </c>
      <c r="O314" s="9" t="s">
        <v>1585</v>
      </c>
    </row>
    <row r="315" spans="1:15" x14ac:dyDescent="0.25">
      <c r="A315" s="9" t="s">
        <v>902</v>
      </c>
      <c r="B315" s="10">
        <v>44561</v>
      </c>
      <c r="C315" s="11">
        <v>1</v>
      </c>
      <c r="D315" s="9" t="s">
        <v>903</v>
      </c>
      <c r="E315" s="11">
        <v>25283</v>
      </c>
      <c r="F315" s="9" t="s">
        <v>1660</v>
      </c>
      <c r="G315" s="9" t="s">
        <v>1581</v>
      </c>
      <c r="H315" s="9" t="s">
        <v>1582</v>
      </c>
      <c r="I315" s="9" t="s">
        <v>1664</v>
      </c>
      <c r="J315" s="10">
        <v>43831</v>
      </c>
      <c r="K315" s="10">
        <v>44196</v>
      </c>
      <c r="L315" s="9" t="s">
        <v>1661</v>
      </c>
      <c r="M315" s="9" t="s">
        <v>1662</v>
      </c>
      <c r="N315" s="12">
        <v>113199000</v>
      </c>
      <c r="O315" s="9" t="s">
        <v>1585</v>
      </c>
    </row>
    <row r="316" spans="1:15" x14ac:dyDescent="0.25">
      <c r="A316" s="9" t="s">
        <v>904</v>
      </c>
      <c r="B316" s="10">
        <v>44561</v>
      </c>
      <c r="C316" s="11">
        <v>1</v>
      </c>
      <c r="D316" s="9" t="s">
        <v>905</v>
      </c>
      <c r="E316" s="11">
        <v>26611</v>
      </c>
      <c r="F316" s="9" t="s">
        <v>1660</v>
      </c>
      <c r="G316" s="9" t="s">
        <v>1581</v>
      </c>
      <c r="H316" s="9" t="s">
        <v>1582</v>
      </c>
      <c r="I316" s="9" t="s">
        <v>1664</v>
      </c>
      <c r="J316" s="10">
        <v>43831</v>
      </c>
      <c r="K316" s="10">
        <v>44196</v>
      </c>
      <c r="L316" s="9" t="s">
        <v>1661</v>
      </c>
      <c r="M316" s="9" t="s">
        <v>1662</v>
      </c>
      <c r="N316" s="12">
        <v>191813000</v>
      </c>
      <c r="O316" s="9" t="s">
        <v>1585</v>
      </c>
    </row>
    <row r="317" spans="1:15" x14ac:dyDescent="0.25">
      <c r="A317" s="9" t="s">
        <v>906</v>
      </c>
      <c r="B317" s="10">
        <v>44561</v>
      </c>
      <c r="C317" s="11">
        <v>1</v>
      </c>
      <c r="D317" s="9" t="s">
        <v>907</v>
      </c>
      <c r="E317" s="11">
        <v>24961</v>
      </c>
      <c r="F317" s="9" t="s">
        <v>1660</v>
      </c>
      <c r="G317" s="9" t="s">
        <v>1581</v>
      </c>
      <c r="H317" s="9" t="s">
        <v>1582</v>
      </c>
      <c r="I317" s="9" t="s">
        <v>1664</v>
      </c>
      <c r="J317" s="10">
        <v>43831</v>
      </c>
      <c r="K317" s="10">
        <v>44196</v>
      </c>
      <c r="L317" s="9" t="s">
        <v>1661</v>
      </c>
      <c r="M317" s="9" t="s">
        <v>1662</v>
      </c>
      <c r="N317" s="12">
        <v>44824000</v>
      </c>
      <c r="O317" s="9" t="s">
        <v>1585</v>
      </c>
    </row>
    <row r="318" spans="1:15" x14ac:dyDescent="0.25">
      <c r="A318" s="9" t="s">
        <v>908</v>
      </c>
      <c r="B318" s="10">
        <v>44561</v>
      </c>
      <c r="C318" s="11">
        <v>1</v>
      </c>
      <c r="D318" s="9" t="s">
        <v>909</v>
      </c>
      <c r="E318" s="11">
        <v>22675</v>
      </c>
      <c r="F318" s="9" t="s">
        <v>1660</v>
      </c>
      <c r="G318" s="9" t="s">
        <v>1581</v>
      </c>
      <c r="H318" s="9" t="s">
        <v>1582</v>
      </c>
      <c r="I318" s="9" t="s">
        <v>1664</v>
      </c>
      <c r="J318" s="10">
        <v>43831</v>
      </c>
      <c r="K318" s="10">
        <v>44196</v>
      </c>
      <c r="L318" s="9" t="s">
        <v>1661</v>
      </c>
      <c r="M318" s="9" t="s">
        <v>1662</v>
      </c>
      <c r="N318" s="12">
        <v>-105545000</v>
      </c>
      <c r="O318" s="9" t="s">
        <v>1585</v>
      </c>
    </row>
    <row r="319" spans="1:15" x14ac:dyDescent="0.25">
      <c r="A319" s="9" t="s">
        <v>910</v>
      </c>
      <c r="B319" s="10">
        <v>44561</v>
      </c>
      <c r="C319" s="11">
        <v>1</v>
      </c>
      <c r="D319" s="9" t="s">
        <v>911</v>
      </c>
      <c r="E319" s="11">
        <v>24066</v>
      </c>
      <c r="F319" s="9" t="s">
        <v>1660</v>
      </c>
      <c r="G319" s="9" t="s">
        <v>1581</v>
      </c>
      <c r="H319" s="9" t="s">
        <v>1582</v>
      </c>
      <c r="I319" s="9" t="s">
        <v>1664</v>
      </c>
      <c r="J319" s="10">
        <v>43831</v>
      </c>
      <c r="K319" s="10">
        <v>44196</v>
      </c>
      <c r="L319" s="9" t="s">
        <v>1661</v>
      </c>
      <c r="M319" s="9" t="s">
        <v>1662</v>
      </c>
      <c r="N319" s="12">
        <v>-96845000</v>
      </c>
      <c r="O319" s="9" t="s">
        <v>1585</v>
      </c>
    </row>
    <row r="320" spans="1:15" x14ac:dyDescent="0.25">
      <c r="A320" s="9" t="s">
        <v>912</v>
      </c>
      <c r="B320" s="10">
        <v>44561</v>
      </c>
      <c r="C320" s="11">
        <v>1</v>
      </c>
      <c r="D320" s="9" t="s">
        <v>913</v>
      </c>
      <c r="E320" s="11">
        <v>22489</v>
      </c>
      <c r="F320" s="9" t="s">
        <v>1660</v>
      </c>
      <c r="G320" s="9" t="s">
        <v>1581</v>
      </c>
      <c r="H320" s="9" t="s">
        <v>1588</v>
      </c>
      <c r="I320" s="9" t="s">
        <v>1664</v>
      </c>
      <c r="J320" s="10">
        <v>43831</v>
      </c>
      <c r="K320" s="10">
        <v>44196</v>
      </c>
      <c r="L320" s="9" t="s">
        <v>1661</v>
      </c>
      <c r="M320" s="9" t="s">
        <v>1662</v>
      </c>
      <c r="N320" s="12">
        <v>1246610000</v>
      </c>
      <c r="O320" s="9" t="s">
        <v>1585</v>
      </c>
    </row>
    <row r="321" spans="1:15" x14ac:dyDescent="0.25">
      <c r="A321" s="9" t="s">
        <v>914</v>
      </c>
      <c r="B321" s="10">
        <v>44561</v>
      </c>
      <c r="C321" s="11">
        <v>1</v>
      </c>
      <c r="D321" s="9" t="s">
        <v>915</v>
      </c>
      <c r="E321" s="11">
        <v>1120</v>
      </c>
      <c r="F321" s="9" t="s">
        <v>1660</v>
      </c>
      <c r="G321" s="9" t="s">
        <v>1581</v>
      </c>
      <c r="H321" s="9" t="s">
        <v>1582</v>
      </c>
      <c r="I321" s="9" t="s">
        <v>1664</v>
      </c>
      <c r="J321" s="10">
        <v>43831</v>
      </c>
      <c r="K321" s="10">
        <v>44196</v>
      </c>
      <c r="L321" s="9" t="s">
        <v>1663</v>
      </c>
      <c r="M321" s="9" t="s">
        <v>1662</v>
      </c>
      <c r="N321" s="12">
        <v>48903000</v>
      </c>
      <c r="O321" s="9" t="s">
        <v>1585</v>
      </c>
    </row>
    <row r="322" spans="1:15" x14ac:dyDescent="0.25">
      <c r="A322" s="9" t="s">
        <v>916</v>
      </c>
      <c r="B322" s="10">
        <v>44561</v>
      </c>
      <c r="C322" s="11">
        <v>1</v>
      </c>
      <c r="D322" s="9" t="s">
        <v>917</v>
      </c>
      <c r="E322" s="11">
        <v>18996</v>
      </c>
      <c r="F322" s="9" t="s">
        <v>1660</v>
      </c>
      <c r="G322" s="9" t="s">
        <v>1581</v>
      </c>
      <c r="H322" s="9" t="s">
        <v>1582</v>
      </c>
      <c r="I322" s="9" t="s">
        <v>1664</v>
      </c>
      <c r="J322" s="10">
        <v>43831</v>
      </c>
      <c r="K322" s="10">
        <v>44196</v>
      </c>
      <c r="L322" s="9" t="s">
        <v>1661</v>
      </c>
      <c r="M322" s="9" t="s">
        <v>1662</v>
      </c>
      <c r="N322" s="12">
        <v>163477000</v>
      </c>
      <c r="O322" s="9" t="s">
        <v>1585</v>
      </c>
    </row>
    <row r="323" spans="1:15" x14ac:dyDescent="0.25">
      <c r="A323" s="9" t="s">
        <v>918</v>
      </c>
      <c r="B323" s="10">
        <v>44561</v>
      </c>
      <c r="C323" s="11">
        <v>1</v>
      </c>
      <c r="D323" s="9" t="s">
        <v>919</v>
      </c>
      <c r="E323" s="11">
        <v>24694</v>
      </c>
      <c r="F323" s="9" t="s">
        <v>1660</v>
      </c>
      <c r="G323" s="9" t="s">
        <v>1581</v>
      </c>
      <c r="H323" s="9" t="s">
        <v>1582</v>
      </c>
      <c r="I323" s="9" t="s">
        <v>1664</v>
      </c>
      <c r="J323" s="10">
        <v>43831</v>
      </c>
      <c r="K323" s="10">
        <v>44196</v>
      </c>
      <c r="L323" s="9" t="s">
        <v>1661</v>
      </c>
      <c r="M323" s="9" t="s">
        <v>1662</v>
      </c>
      <c r="N323" s="12">
        <v>-131863000</v>
      </c>
      <c r="O323" s="9" t="s">
        <v>1585</v>
      </c>
    </row>
    <row r="324" spans="1:15" x14ac:dyDescent="0.25">
      <c r="A324" s="9" t="s">
        <v>920</v>
      </c>
      <c r="B324" s="10">
        <v>44561</v>
      </c>
      <c r="C324" s="11">
        <v>1</v>
      </c>
      <c r="D324" s="9" t="s">
        <v>921</v>
      </c>
      <c r="E324" s="11">
        <v>25879</v>
      </c>
      <c r="F324" s="9" t="s">
        <v>1660</v>
      </c>
      <c r="G324" s="9" t="s">
        <v>1581</v>
      </c>
      <c r="H324" s="9" t="s">
        <v>1582</v>
      </c>
      <c r="I324" s="9" t="s">
        <v>1664</v>
      </c>
      <c r="J324" s="10">
        <v>43831</v>
      </c>
      <c r="K324" s="10">
        <v>44196</v>
      </c>
      <c r="L324" s="9" t="s">
        <v>1661</v>
      </c>
      <c r="M324" s="9" t="s">
        <v>1662</v>
      </c>
      <c r="N324" s="12">
        <v>15871000</v>
      </c>
      <c r="O324" s="9" t="s">
        <v>1585</v>
      </c>
    </row>
    <row r="325" spans="1:15" x14ac:dyDescent="0.25">
      <c r="A325" s="9" t="s">
        <v>922</v>
      </c>
      <c r="B325" s="10">
        <v>44561</v>
      </c>
      <c r="C325" s="11">
        <v>1</v>
      </c>
      <c r="D325" s="9" t="s">
        <v>923</v>
      </c>
      <c r="E325" s="11">
        <v>22802</v>
      </c>
      <c r="F325" s="9" t="s">
        <v>1660</v>
      </c>
      <c r="G325" s="9" t="s">
        <v>1581</v>
      </c>
      <c r="H325" s="9" t="s">
        <v>1588</v>
      </c>
      <c r="I325" s="9" t="s">
        <v>1664</v>
      </c>
      <c r="J325" s="10">
        <v>43831</v>
      </c>
      <c r="K325" s="10">
        <v>44196</v>
      </c>
      <c r="L325" s="9" t="s">
        <v>1661</v>
      </c>
      <c r="M325" s="9" t="s">
        <v>1662</v>
      </c>
      <c r="N325" s="12">
        <v>-77000</v>
      </c>
      <c r="O325" s="9" t="s">
        <v>1585</v>
      </c>
    </row>
    <row r="326" spans="1:15" x14ac:dyDescent="0.25">
      <c r="A326" s="9" t="s">
        <v>924</v>
      </c>
      <c r="B326" s="10">
        <v>44561</v>
      </c>
      <c r="C326" s="11">
        <v>1</v>
      </c>
      <c r="D326" s="9" t="s">
        <v>925</v>
      </c>
      <c r="E326" s="11">
        <v>22586</v>
      </c>
      <c r="F326" s="9" t="s">
        <v>1660</v>
      </c>
      <c r="G326" s="9" t="s">
        <v>1581</v>
      </c>
      <c r="H326" s="9" t="s">
        <v>1582</v>
      </c>
      <c r="I326" s="9" t="s">
        <v>1664</v>
      </c>
      <c r="J326" s="10">
        <v>44166</v>
      </c>
      <c r="K326" s="10">
        <v>44196</v>
      </c>
      <c r="L326" s="9" t="s">
        <v>1661</v>
      </c>
      <c r="M326" s="9" t="s">
        <v>1662</v>
      </c>
      <c r="N326" s="12">
        <v>41366000</v>
      </c>
      <c r="O326" s="9" t="s">
        <v>1585</v>
      </c>
    </row>
    <row r="327" spans="1:15" x14ac:dyDescent="0.25">
      <c r="A327" s="9" t="s">
        <v>926</v>
      </c>
      <c r="B327" s="10">
        <v>44561</v>
      </c>
      <c r="C327" s="11">
        <v>1</v>
      </c>
      <c r="D327" s="9" t="s">
        <v>927</v>
      </c>
      <c r="E327" s="11">
        <v>24996</v>
      </c>
      <c r="F327" s="9" t="s">
        <v>1660</v>
      </c>
      <c r="G327" s="9" t="s">
        <v>1581</v>
      </c>
      <c r="H327" s="9" t="s">
        <v>1582</v>
      </c>
      <c r="I327" s="9" t="s">
        <v>1664</v>
      </c>
      <c r="J327" s="10">
        <v>43831</v>
      </c>
      <c r="K327" s="10">
        <v>44196</v>
      </c>
      <c r="L327" s="9" t="s">
        <v>1661</v>
      </c>
      <c r="M327" s="9" t="s">
        <v>1662</v>
      </c>
      <c r="N327" s="12">
        <v>-3321000</v>
      </c>
      <c r="O327" s="9" t="s">
        <v>1585</v>
      </c>
    </row>
    <row r="328" spans="1:15" x14ac:dyDescent="0.25">
      <c r="A328" s="9" t="s">
        <v>928</v>
      </c>
      <c r="B328" s="10">
        <v>44561</v>
      </c>
      <c r="C328" s="11">
        <v>1</v>
      </c>
      <c r="D328" s="9" t="s">
        <v>929</v>
      </c>
      <c r="E328" s="11">
        <v>24317</v>
      </c>
      <c r="F328" s="9" t="s">
        <v>1660</v>
      </c>
      <c r="G328" s="9" t="s">
        <v>1581</v>
      </c>
      <c r="H328" s="9" t="s">
        <v>1582</v>
      </c>
      <c r="I328" s="9" t="s">
        <v>1664</v>
      </c>
      <c r="J328" s="10">
        <v>43831</v>
      </c>
      <c r="K328" s="10">
        <v>44196</v>
      </c>
      <c r="L328" s="9" t="s">
        <v>1661</v>
      </c>
      <c r="M328" s="9" t="s">
        <v>1662</v>
      </c>
      <c r="N328" s="12">
        <v>-445607000</v>
      </c>
      <c r="O328" s="9" t="s">
        <v>1585</v>
      </c>
    </row>
    <row r="329" spans="1:15" x14ac:dyDescent="0.25">
      <c r="A329" s="9" t="s">
        <v>930</v>
      </c>
      <c r="B329" s="10">
        <v>44561</v>
      </c>
      <c r="C329" s="11">
        <v>1</v>
      </c>
      <c r="D329" s="9" t="s">
        <v>931</v>
      </c>
      <c r="E329" s="11">
        <v>23957</v>
      </c>
      <c r="F329" s="9" t="s">
        <v>1660</v>
      </c>
      <c r="G329" s="9" t="s">
        <v>1581</v>
      </c>
      <c r="H329" s="9" t="s">
        <v>1582</v>
      </c>
      <c r="I329" s="9" t="s">
        <v>1664</v>
      </c>
      <c r="J329" s="10">
        <v>43831</v>
      </c>
      <c r="K329" s="10">
        <v>44196</v>
      </c>
      <c r="L329" s="9" t="s">
        <v>1661</v>
      </c>
      <c r="M329" s="9" t="s">
        <v>1662</v>
      </c>
      <c r="N329" s="12">
        <v>16665000</v>
      </c>
      <c r="O329" s="9" t="s">
        <v>1585</v>
      </c>
    </row>
    <row r="330" spans="1:15" x14ac:dyDescent="0.25">
      <c r="A330" s="9" t="s">
        <v>932</v>
      </c>
      <c r="B330" s="10">
        <v>44561</v>
      </c>
      <c r="C330" s="11">
        <v>1</v>
      </c>
      <c r="D330" s="9" t="s">
        <v>933</v>
      </c>
      <c r="E330" s="11">
        <v>26379</v>
      </c>
      <c r="F330" s="9" t="s">
        <v>1660</v>
      </c>
      <c r="G330" s="9" t="s">
        <v>1581</v>
      </c>
      <c r="H330" s="9" t="s">
        <v>1582</v>
      </c>
      <c r="I330" s="9" t="s">
        <v>1664</v>
      </c>
      <c r="J330" s="10">
        <v>43831</v>
      </c>
      <c r="K330" s="10">
        <v>44196</v>
      </c>
      <c r="L330" s="9" t="s">
        <v>1661</v>
      </c>
      <c r="M330" s="9" t="s">
        <v>1662</v>
      </c>
      <c r="N330" s="12">
        <v>-248990000</v>
      </c>
      <c r="O330" s="9" t="s">
        <v>1585</v>
      </c>
    </row>
    <row r="331" spans="1:15" x14ac:dyDescent="0.25">
      <c r="A331" s="9" t="s">
        <v>934</v>
      </c>
      <c r="B331" s="10">
        <v>44561</v>
      </c>
      <c r="C331" s="11">
        <v>1</v>
      </c>
      <c r="D331" s="9" t="s">
        <v>935</v>
      </c>
      <c r="E331" s="11">
        <v>25232</v>
      </c>
      <c r="F331" s="9" t="s">
        <v>1660</v>
      </c>
      <c r="G331" s="9" t="s">
        <v>1581</v>
      </c>
      <c r="H331" s="9" t="s">
        <v>1582</v>
      </c>
      <c r="I331" s="9" t="s">
        <v>1664</v>
      </c>
      <c r="J331" s="10">
        <v>43831</v>
      </c>
      <c r="K331" s="10">
        <v>44196</v>
      </c>
      <c r="L331" s="9" t="s">
        <v>1661</v>
      </c>
      <c r="M331" s="9" t="s">
        <v>1662</v>
      </c>
      <c r="N331" s="12">
        <v>19729000</v>
      </c>
      <c r="O331" s="9" t="s">
        <v>1585</v>
      </c>
    </row>
    <row r="332" spans="1:15" x14ac:dyDescent="0.25">
      <c r="A332" s="9" t="s">
        <v>936</v>
      </c>
      <c r="B332" s="10">
        <v>44561</v>
      </c>
      <c r="C332" s="11">
        <v>1</v>
      </c>
      <c r="D332" s="9" t="s">
        <v>937</v>
      </c>
      <c r="E332" s="11">
        <v>25887</v>
      </c>
      <c r="F332" s="9" t="s">
        <v>1660</v>
      </c>
      <c r="G332" s="9" t="s">
        <v>1581</v>
      </c>
      <c r="H332" s="9" t="s">
        <v>1582</v>
      </c>
      <c r="I332" s="9" t="s">
        <v>1664</v>
      </c>
      <c r="J332" s="10">
        <v>43831</v>
      </c>
      <c r="K332" s="10">
        <v>44196</v>
      </c>
      <c r="L332" s="9" t="s">
        <v>1661</v>
      </c>
      <c r="M332" s="9" t="s">
        <v>1662</v>
      </c>
      <c r="N332" s="12">
        <v>-890000</v>
      </c>
      <c r="O332" s="9" t="s">
        <v>1585</v>
      </c>
    </row>
    <row r="333" spans="1:15" x14ac:dyDescent="0.25">
      <c r="A333" s="9" t="s">
        <v>938</v>
      </c>
      <c r="B333" s="10">
        <v>44561</v>
      </c>
      <c r="C333" s="11">
        <v>1</v>
      </c>
      <c r="D333" s="9" t="s">
        <v>939</v>
      </c>
      <c r="E333" s="11">
        <v>25321</v>
      </c>
      <c r="F333" s="9" t="s">
        <v>1660</v>
      </c>
      <c r="G333" s="9" t="s">
        <v>1581</v>
      </c>
      <c r="H333" s="9" t="s">
        <v>1582</v>
      </c>
      <c r="I333" s="9" t="s">
        <v>1664</v>
      </c>
      <c r="J333" s="10">
        <v>43831</v>
      </c>
      <c r="K333" s="10">
        <v>44196</v>
      </c>
      <c r="L333" s="9" t="s">
        <v>1661</v>
      </c>
      <c r="M333" s="9" t="s">
        <v>1662</v>
      </c>
      <c r="N333" s="12">
        <v>-169142000</v>
      </c>
      <c r="O333" s="9" t="s">
        <v>1585</v>
      </c>
    </row>
    <row r="334" spans="1:15" x14ac:dyDescent="0.25">
      <c r="A334" s="9" t="s">
        <v>940</v>
      </c>
      <c r="B334" s="10">
        <v>44561</v>
      </c>
      <c r="C334" s="11">
        <v>1</v>
      </c>
      <c r="D334" s="9" t="s">
        <v>941</v>
      </c>
      <c r="E334" s="11">
        <v>20729</v>
      </c>
      <c r="F334" s="9" t="s">
        <v>1660</v>
      </c>
      <c r="G334" s="9" t="s">
        <v>1581</v>
      </c>
      <c r="H334" s="9" t="s">
        <v>1582</v>
      </c>
      <c r="I334" s="9" t="s">
        <v>1664</v>
      </c>
      <c r="J334" s="10">
        <v>43831</v>
      </c>
      <c r="K334" s="10">
        <v>44196</v>
      </c>
      <c r="L334" s="9" t="s">
        <v>1663</v>
      </c>
      <c r="M334" s="9" t="s">
        <v>1662</v>
      </c>
      <c r="N334" s="12">
        <v>58597000</v>
      </c>
      <c r="O334" s="9" t="s">
        <v>1585</v>
      </c>
    </row>
    <row r="335" spans="1:15" x14ac:dyDescent="0.25">
      <c r="A335" s="9" t="s">
        <v>942</v>
      </c>
      <c r="B335" s="10">
        <v>44561</v>
      </c>
      <c r="C335" s="11">
        <v>1</v>
      </c>
      <c r="D335" s="9" t="s">
        <v>943</v>
      </c>
      <c r="E335" s="11">
        <v>25518</v>
      </c>
      <c r="F335" s="9" t="s">
        <v>1660</v>
      </c>
      <c r="G335" s="9" t="s">
        <v>1581</v>
      </c>
      <c r="H335" s="9" t="s">
        <v>1582</v>
      </c>
      <c r="I335" s="9" t="s">
        <v>1664</v>
      </c>
      <c r="J335" s="10">
        <v>43831</v>
      </c>
      <c r="K335" s="10">
        <v>44196</v>
      </c>
      <c r="L335" s="9" t="s">
        <v>1661</v>
      </c>
      <c r="M335" s="9" t="s">
        <v>1662</v>
      </c>
      <c r="N335" s="12">
        <v>11701000</v>
      </c>
      <c r="O335" s="9" t="s">
        <v>1585</v>
      </c>
    </row>
    <row r="336" spans="1:15" x14ac:dyDescent="0.25">
      <c r="A336" s="9" t="s">
        <v>944</v>
      </c>
      <c r="B336" s="10">
        <v>44561</v>
      </c>
      <c r="C336" s="11">
        <v>1</v>
      </c>
      <c r="D336" s="9" t="s">
        <v>945</v>
      </c>
      <c r="E336" s="11">
        <v>25402</v>
      </c>
      <c r="F336" s="9" t="s">
        <v>1660</v>
      </c>
      <c r="G336" s="9" t="s">
        <v>1581</v>
      </c>
      <c r="H336" s="9" t="s">
        <v>1582</v>
      </c>
      <c r="I336" s="9" t="s">
        <v>1664</v>
      </c>
      <c r="J336" s="10">
        <v>43831</v>
      </c>
      <c r="K336" s="10">
        <v>44196</v>
      </c>
      <c r="L336" s="9" t="s">
        <v>1661</v>
      </c>
      <c r="M336" s="9" t="s">
        <v>1662</v>
      </c>
      <c r="N336" s="12">
        <v>-20796000</v>
      </c>
      <c r="O336" s="9" t="s">
        <v>1585</v>
      </c>
    </row>
    <row r="337" spans="1:15" x14ac:dyDescent="0.25">
      <c r="A337" s="9" t="s">
        <v>946</v>
      </c>
      <c r="B337" s="10">
        <v>44561</v>
      </c>
      <c r="C337" s="11">
        <v>1</v>
      </c>
      <c r="D337" s="9" t="s">
        <v>947</v>
      </c>
      <c r="E337" s="11">
        <v>12696</v>
      </c>
      <c r="F337" s="9" t="s">
        <v>1660</v>
      </c>
      <c r="G337" s="9" t="s">
        <v>1581</v>
      </c>
      <c r="H337" s="9" t="s">
        <v>1582</v>
      </c>
      <c r="I337" s="9" t="s">
        <v>1664</v>
      </c>
      <c r="J337" s="10">
        <v>43831</v>
      </c>
      <c r="K337" s="10">
        <v>44196</v>
      </c>
      <c r="L337" s="9" t="s">
        <v>1661</v>
      </c>
      <c r="M337" s="9" t="s">
        <v>1662</v>
      </c>
      <c r="N337" s="12">
        <v>-139786000</v>
      </c>
      <c r="O337" s="9" t="s">
        <v>1585</v>
      </c>
    </row>
    <row r="338" spans="1:15" x14ac:dyDescent="0.25">
      <c r="A338" s="9" t="s">
        <v>948</v>
      </c>
      <c r="B338" s="10">
        <v>44561</v>
      </c>
      <c r="C338" s="11">
        <v>1</v>
      </c>
      <c r="D338" s="9" t="s">
        <v>949</v>
      </c>
      <c r="E338" s="11">
        <v>22764</v>
      </c>
      <c r="F338" s="9" t="s">
        <v>1660</v>
      </c>
      <c r="G338" s="9" t="s">
        <v>1581</v>
      </c>
      <c r="H338" s="9" t="s">
        <v>1582</v>
      </c>
      <c r="I338" s="9" t="s">
        <v>1664</v>
      </c>
      <c r="J338" s="10">
        <v>43831</v>
      </c>
      <c r="K338" s="10">
        <v>44196</v>
      </c>
      <c r="L338" s="9" t="s">
        <v>1661</v>
      </c>
      <c r="M338" s="9" t="s">
        <v>1662</v>
      </c>
      <c r="N338" s="12">
        <v>-293000</v>
      </c>
      <c r="O338" s="9" t="s">
        <v>1585</v>
      </c>
    </row>
    <row r="339" spans="1:15" x14ac:dyDescent="0.25">
      <c r="A339" s="9" t="s">
        <v>950</v>
      </c>
      <c r="B339" s="10">
        <v>44561</v>
      </c>
      <c r="C339" s="11">
        <v>2</v>
      </c>
      <c r="D339" s="9" t="s">
        <v>951</v>
      </c>
      <c r="E339" s="11">
        <v>23620</v>
      </c>
      <c r="F339" s="9" t="s">
        <v>1660</v>
      </c>
      <c r="G339" s="9" t="s">
        <v>1581</v>
      </c>
      <c r="H339" s="9" t="s">
        <v>1582</v>
      </c>
      <c r="I339" s="9" t="s">
        <v>1664</v>
      </c>
      <c r="J339" s="10">
        <v>43831</v>
      </c>
      <c r="K339" s="10">
        <v>44196</v>
      </c>
      <c r="L339" s="9" t="s">
        <v>1661</v>
      </c>
      <c r="M339" s="9" t="s">
        <v>1662</v>
      </c>
      <c r="N339" s="12">
        <v>158911000</v>
      </c>
      <c r="O339" s="9" t="s">
        <v>1585</v>
      </c>
    </row>
    <row r="340" spans="1:15" x14ac:dyDescent="0.25">
      <c r="A340" s="9" t="s">
        <v>952</v>
      </c>
      <c r="B340" s="10">
        <v>44561</v>
      </c>
      <c r="C340" s="11">
        <v>1</v>
      </c>
      <c r="D340" s="9" t="s">
        <v>240</v>
      </c>
      <c r="E340" s="11">
        <v>21156</v>
      </c>
      <c r="F340" s="9" t="s">
        <v>1660</v>
      </c>
      <c r="G340" s="9" t="s">
        <v>1581</v>
      </c>
      <c r="H340" s="9" t="s">
        <v>1582</v>
      </c>
      <c r="I340" s="9" t="s">
        <v>1664</v>
      </c>
      <c r="J340" s="10">
        <v>43831</v>
      </c>
      <c r="K340" s="10">
        <v>44196</v>
      </c>
      <c r="L340" s="9" t="s">
        <v>1661</v>
      </c>
      <c r="M340" s="9" t="s">
        <v>1662</v>
      </c>
      <c r="N340" s="12">
        <v>102462000</v>
      </c>
      <c r="O340" s="9" t="s">
        <v>1585</v>
      </c>
    </row>
    <row r="341" spans="1:15" x14ac:dyDescent="0.25">
      <c r="A341" s="9" t="s">
        <v>953</v>
      </c>
      <c r="B341" s="10">
        <v>44561</v>
      </c>
      <c r="C341" s="11">
        <v>1</v>
      </c>
      <c r="D341" s="9" t="s">
        <v>954</v>
      </c>
      <c r="E341" s="11">
        <v>26638</v>
      </c>
      <c r="F341" s="9" t="s">
        <v>1660</v>
      </c>
      <c r="G341" s="9" t="s">
        <v>1581</v>
      </c>
      <c r="H341" s="9" t="s">
        <v>1582</v>
      </c>
      <c r="I341" s="9" t="s">
        <v>1664</v>
      </c>
      <c r="J341" s="10">
        <v>43831</v>
      </c>
      <c r="K341" s="10">
        <v>44196</v>
      </c>
      <c r="L341" s="9" t="s">
        <v>1661</v>
      </c>
      <c r="M341" s="9" t="s">
        <v>1662</v>
      </c>
      <c r="N341" s="12">
        <v>0</v>
      </c>
      <c r="O341" s="9" t="s">
        <v>1585</v>
      </c>
    </row>
    <row r="342" spans="1:15" x14ac:dyDescent="0.25">
      <c r="A342" s="9" t="s">
        <v>955</v>
      </c>
      <c r="B342" s="10">
        <v>44561</v>
      </c>
      <c r="C342" s="11">
        <v>1</v>
      </c>
      <c r="D342" s="9" t="s">
        <v>956</v>
      </c>
      <c r="E342" s="11">
        <v>4863</v>
      </c>
      <c r="F342" s="9" t="s">
        <v>1660</v>
      </c>
      <c r="G342" s="9" t="s">
        <v>1581</v>
      </c>
      <c r="H342" s="9" t="s">
        <v>1582</v>
      </c>
      <c r="I342" s="9" t="s">
        <v>1664</v>
      </c>
      <c r="J342" s="10">
        <v>43831</v>
      </c>
      <c r="K342" s="10">
        <v>44196</v>
      </c>
      <c r="L342" s="9" t="s">
        <v>1661</v>
      </c>
      <c r="M342" s="9" t="s">
        <v>1662</v>
      </c>
      <c r="N342" s="12">
        <v>5184000</v>
      </c>
      <c r="O342" s="9" t="s">
        <v>1585</v>
      </c>
    </row>
    <row r="343" spans="1:15" x14ac:dyDescent="0.25">
      <c r="A343" s="9" t="s">
        <v>957</v>
      </c>
      <c r="B343" s="10">
        <v>44561</v>
      </c>
      <c r="C343" s="11">
        <v>1</v>
      </c>
      <c r="D343" s="9" t="s">
        <v>376</v>
      </c>
      <c r="E343" s="11">
        <v>11398</v>
      </c>
      <c r="F343" s="9" t="s">
        <v>1660</v>
      </c>
      <c r="G343" s="9" t="s">
        <v>1581</v>
      </c>
      <c r="H343" s="9" t="s">
        <v>1582</v>
      </c>
      <c r="I343" s="9" t="s">
        <v>1664</v>
      </c>
      <c r="J343" s="10">
        <v>43831</v>
      </c>
      <c r="K343" s="10">
        <v>44196</v>
      </c>
      <c r="L343" s="9" t="s">
        <v>1661</v>
      </c>
      <c r="M343" s="9" t="s">
        <v>1662</v>
      </c>
      <c r="N343" s="12">
        <v>184422000</v>
      </c>
      <c r="O343" s="9" t="s">
        <v>1585</v>
      </c>
    </row>
    <row r="344" spans="1:15" x14ac:dyDescent="0.25">
      <c r="A344" s="9" t="s">
        <v>958</v>
      </c>
      <c r="B344" s="10">
        <v>44561</v>
      </c>
      <c r="C344" s="11">
        <v>1</v>
      </c>
      <c r="D344" s="9" t="s">
        <v>113</v>
      </c>
      <c r="E344" s="11">
        <v>14524</v>
      </c>
      <c r="F344" s="9" t="s">
        <v>1660</v>
      </c>
      <c r="G344" s="9" t="s">
        <v>1581</v>
      </c>
      <c r="H344" s="9" t="s">
        <v>1582</v>
      </c>
      <c r="I344" s="9" t="s">
        <v>1664</v>
      </c>
      <c r="J344" s="10">
        <v>43831</v>
      </c>
      <c r="K344" s="10">
        <v>44196</v>
      </c>
      <c r="L344" s="9" t="s">
        <v>1661</v>
      </c>
      <c r="M344" s="9" t="s">
        <v>1662</v>
      </c>
      <c r="N344" s="12">
        <v>1219000000</v>
      </c>
      <c r="O344" s="9" t="s">
        <v>1585</v>
      </c>
    </row>
    <row r="345" spans="1:15" x14ac:dyDescent="0.25">
      <c r="A345" s="9" t="s">
        <v>959</v>
      </c>
      <c r="B345" s="10">
        <v>44561</v>
      </c>
      <c r="C345" s="11">
        <v>1</v>
      </c>
      <c r="D345" s="9" t="s">
        <v>122</v>
      </c>
      <c r="E345" s="11">
        <v>3069</v>
      </c>
      <c r="F345" s="9" t="s">
        <v>1660</v>
      </c>
      <c r="G345" s="9" t="s">
        <v>1581</v>
      </c>
      <c r="H345" s="9" t="s">
        <v>1582</v>
      </c>
      <c r="I345" s="9" t="s">
        <v>1664</v>
      </c>
      <c r="J345" s="10">
        <v>43831</v>
      </c>
      <c r="K345" s="10">
        <v>44196</v>
      </c>
      <c r="L345" s="9" t="s">
        <v>1661</v>
      </c>
      <c r="M345" s="9" t="s">
        <v>1662</v>
      </c>
      <c r="N345" s="12">
        <v>69772000</v>
      </c>
      <c r="O345" s="9" t="s">
        <v>1585</v>
      </c>
    </row>
    <row r="346" spans="1:15" x14ac:dyDescent="0.25">
      <c r="A346" s="9" t="s">
        <v>960</v>
      </c>
      <c r="B346" s="10">
        <v>44561</v>
      </c>
      <c r="C346" s="11">
        <v>2</v>
      </c>
      <c r="D346" s="9" t="s">
        <v>961</v>
      </c>
      <c r="E346" s="11">
        <v>3115</v>
      </c>
      <c r="F346" s="9" t="s">
        <v>1660</v>
      </c>
      <c r="G346" s="9" t="s">
        <v>1581</v>
      </c>
      <c r="H346" s="9" t="s">
        <v>1582</v>
      </c>
      <c r="I346" s="9" t="s">
        <v>1664</v>
      </c>
      <c r="J346" s="10">
        <v>43831</v>
      </c>
      <c r="K346" s="10">
        <v>44196</v>
      </c>
      <c r="L346" s="9" t="s">
        <v>1663</v>
      </c>
      <c r="M346" s="9" t="s">
        <v>1662</v>
      </c>
      <c r="N346" s="12">
        <v>51040000</v>
      </c>
      <c r="O346" s="9" t="s">
        <v>1585</v>
      </c>
    </row>
    <row r="347" spans="1:15" x14ac:dyDescent="0.25">
      <c r="A347" s="9" t="s">
        <v>962</v>
      </c>
      <c r="B347" s="10">
        <v>44561</v>
      </c>
      <c r="C347" s="11">
        <v>1</v>
      </c>
      <c r="D347" s="9" t="s">
        <v>963</v>
      </c>
      <c r="E347" s="11">
        <v>23353</v>
      </c>
      <c r="F347" s="9" t="s">
        <v>1660</v>
      </c>
      <c r="G347" s="9" t="s">
        <v>1581</v>
      </c>
      <c r="H347" s="9" t="s">
        <v>1588</v>
      </c>
      <c r="I347" s="9" t="s">
        <v>1664</v>
      </c>
      <c r="J347" s="10">
        <v>43831</v>
      </c>
      <c r="K347" s="10">
        <v>44196</v>
      </c>
      <c r="L347" s="9" t="s">
        <v>1661</v>
      </c>
      <c r="M347" s="9" t="s">
        <v>1662</v>
      </c>
      <c r="N347" s="12">
        <v>-117742000</v>
      </c>
      <c r="O347" s="9" t="s">
        <v>1585</v>
      </c>
    </row>
    <row r="348" spans="1:15" x14ac:dyDescent="0.25">
      <c r="A348" s="9" t="s">
        <v>964</v>
      </c>
      <c r="B348" s="10">
        <v>44561</v>
      </c>
      <c r="C348" s="11">
        <v>1</v>
      </c>
      <c r="D348" s="9" t="s">
        <v>965</v>
      </c>
      <c r="E348" s="11">
        <v>23906</v>
      </c>
      <c r="F348" s="9" t="s">
        <v>1660</v>
      </c>
      <c r="G348" s="9" t="s">
        <v>1581</v>
      </c>
      <c r="H348" s="9" t="s">
        <v>1588</v>
      </c>
      <c r="I348" s="9" t="s">
        <v>1664</v>
      </c>
      <c r="J348" s="10">
        <v>43831</v>
      </c>
      <c r="K348" s="10">
        <v>44196</v>
      </c>
      <c r="L348" s="9" t="s">
        <v>1661</v>
      </c>
      <c r="M348" s="9" t="s">
        <v>1662</v>
      </c>
      <c r="N348" s="12">
        <v>53392000</v>
      </c>
      <c r="O348" s="9" t="s">
        <v>1585</v>
      </c>
    </row>
    <row r="349" spans="1:15" x14ac:dyDescent="0.25">
      <c r="A349" s="9" t="s">
        <v>966</v>
      </c>
      <c r="B349" s="10">
        <v>44561</v>
      </c>
      <c r="C349" s="11">
        <v>1</v>
      </c>
      <c r="D349" s="9" t="s">
        <v>192</v>
      </c>
      <c r="E349" s="11">
        <v>5576</v>
      </c>
      <c r="F349" s="9" t="s">
        <v>1660</v>
      </c>
      <c r="G349" s="9" t="s">
        <v>1581</v>
      </c>
      <c r="H349" s="9" t="s">
        <v>1582</v>
      </c>
      <c r="I349" s="9" t="s">
        <v>1664</v>
      </c>
      <c r="J349" s="10">
        <v>43831</v>
      </c>
      <c r="K349" s="10">
        <v>44196</v>
      </c>
      <c r="L349" s="9" t="s">
        <v>1661</v>
      </c>
      <c r="M349" s="9" t="s">
        <v>1662</v>
      </c>
      <c r="N349" s="12">
        <v>342366000</v>
      </c>
      <c r="O349" s="9" t="s">
        <v>1585</v>
      </c>
    </row>
    <row r="350" spans="1:15" x14ac:dyDescent="0.25">
      <c r="A350" s="9" t="s">
        <v>967</v>
      </c>
      <c r="B350" s="10">
        <v>44561</v>
      </c>
      <c r="C350" s="11">
        <v>1</v>
      </c>
      <c r="D350" s="9" t="s">
        <v>968</v>
      </c>
      <c r="E350" s="11">
        <v>23582</v>
      </c>
      <c r="F350" s="9" t="s">
        <v>1660</v>
      </c>
      <c r="G350" s="9" t="s">
        <v>1581</v>
      </c>
      <c r="H350" s="9" t="s">
        <v>1582</v>
      </c>
      <c r="I350" s="9" t="s">
        <v>1664</v>
      </c>
      <c r="J350" s="10">
        <v>43831</v>
      </c>
      <c r="K350" s="10">
        <v>44196</v>
      </c>
      <c r="L350" s="9" t="s">
        <v>1661</v>
      </c>
      <c r="M350" s="9" t="s">
        <v>1662</v>
      </c>
      <c r="N350" s="12">
        <v>-55138000</v>
      </c>
      <c r="O350" s="9" t="s">
        <v>1585</v>
      </c>
    </row>
    <row r="351" spans="1:15" x14ac:dyDescent="0.25">
      <c r="A351" s="9" t="s">
        <v>969</v>
      </c>
      <c r="B351" s="10">
        <v>44561</v>
      </c>
      <c r="C351" s="11">
        <v>1</v>
      </c>
      <c r="D351" s="9" t="s">
        <v>970</v>
      </c>
      <c r="E351" s="11">
        <v>23540</v>
      </c>
      <c r="F351" s="9" t="s">
        <v>1660</v>
      </c>
      <c r="G351" s="9" t="s">
        <v>1581</v>
      </c>
      <c r="H351" s="9" t="s">
        <v>1582</v>
      </c>
      <c r="I351" s="9" t="s">
        <v>1664</v>
      </c>
      <c r="J351" s="10">
        <v>43831</v>
      </c>
      <c r="K351" s="10">
        <v>44196</v>
      </c>
      <c r="L351" s="9" t="s">
        <v>1661</v>
      </c>
      <c r="M351" s="9" t="s">
        <v>1662</v>
      </c>
      <c r="N351" s="12">
        <v>-7572000</v>
      </c>
      <c r="O351" s="9" t="s">
        <v>1585</v>
      </c>
    </row>
    <row r="352" spans="1:15" x14ac:dyDescent="0.25">
      <c r="A352" s="9" t="s">
        <v>971</v>
      </c>
      <c r="B352" s="10">
        <v>44286</v>
      </c>
      <c r="C352" s="11">
        <v>2</v>
      </c>
      <c r="D352" s="9" t="s">
        <v>972</v>
      </c>
      <c r="E352" s="11">
        <v>22845</v>
      </c>
      <c r="F352" s="9" t="s">
        <v>1660</v>
      </c>
      <c r="G352" s="9" t="s">
        <v>1581</v>
      </c>
      <c r="H352" s="9" t="s">
        <v>1582</v>
      </c>
      <c r="I352" s="9" t="s">
        <v>1664</v>
      </c>
      <c r="J352" s="10">
        <v>43556</v>
      </c>
      <c r="K352" s="10">
        <v>43921</v>
      </c>
      <c r="L352" s="9" t="s">
        <v>1661</v>
      </c>
      <c r="M352" s="9" t="s">
        <v>1662</v>
      </c>
      <c r="N352" s="12">
        <v>-1551090000</v>
      </c>
      <c r="O352" s="9" t="s">
        <v>1585</v>
      </c>
    </row>
    <row r="353" spans="1:15" x14ac:dyDescent="0.25">
      <c r="A353" s="9" t="s">
        <v>973</v>
      </c>
      <c r="B353" s="10">
        <v>44561</v>
      </c>
      <c r="C353" s="11">
        <v>1</v>
      </c>
      <c r="D353" s="9" t="s">
        <v>974</v>
      </c>
      <c r="E353" s="11">
        <v>23515</v>
      </c>
      <c r="F353" s="9" t="s">
        <v>1660</v>
      </c>
      <c r="G353" s="9" t="s">
        <v>1581</v>
      </c>
      <c r="H353" s="9" t="s">
        <v>1582</v>
      </c>
      <c r="I353" s="9" t="s">
        <v>1664</v>
      </c>
      <c r="J353" s="10">
        <v>43831</v>
      </c>
      <c r="K353" s="10">
        <v>44196</v>
      </c>
      <c r="L353" s="9" t="s">
        <v>1661</v>
      </c>
      <c r="M353" s="9" t="s">
        <v>1662</v>
      </c>
      <c r="N353" s="12">
        <v>-124030000</v>
      </c>
      <c r="O353" s="9" t="s">
        <v>1585</v>
      </c>
    </row>
    <row r="354" spans="1:15" x14ac:dyDescent="0.25">
      <c r="A354" s="9" t="s">
        <v>975</v>
      </c>
      <c r="B354" s="10">
        <v>44561</v>
      </c>
      <c r="C354" s="11">
        <v>1</v>
      </c>
      <c r="D354" s="9" t="s">
        <v>976</v>
      </c>
      <c r="E354" s="11">
        <v>25313</v>
      </c>
      <c r="F354" s="9" t="s">
        <v>1660</v>
      </c>
      <c r="G354" s="9" t="s">
        <v>1581</v>
      </c>
      <c r="H354" s="9" t="s">
        <v>1582</v>
      </c>
      <c r="I354" s="9" t="s">
        <v>1664</v>
      </c>
      <c r="J354" s="10">
        <v>43831</v>
      </c>
      <c r="K354" s="10">
        <v>44196</v>
      </c>
      <c r="L354" s="9" t="s">
        <v>1661</v>
      </c>
      <c r="M354" s="9" t="s">
        <v>1662</v>
      </c>
      <c r="N354" s="12">
        <v>1158000</v>
      </c>
      <c r="O354" s="9" t="s">
        <v>1585</v>
      </c>
    </row>
    <row r="355" spans="1:15" x14ac:dyDescent="0.25">
      <c r="A355" s="9" t="s">
        <v>977</v>
      </c>
      <c r="B355" s="10">
        <v>44561</v>
      </c>
      <c r="C355" s="11">
        <v>1</v>
      </c>
      <c r="D355" s="9" t="s">
        <v>978</v>
      </c>
      <c r="E355" s="11">
        <v>22861</v>
      </c>
      <c r="F355" s="9" t="s">
        <v>1660</v>
      </c>
      <c r="G355" s="9" t="s">
        <v>1581</v>
      </c>
      <c r="H355" s="9" t="s">
        <v>1588</v>
      </c>
      <c r="I355" s="9" t="s">
        <v>1664</v>
      </c>
      <c r="J355" s="10">
        <v>43831</v>
      </c>
      <c r="K355" s="10">
        <v>44196</v>
      </c>
      <c r="L355" s="9" t="s">
        <v>1661</v>
      </c>
      <c r="M355" s="9" t="s">
        <v>1662</v>
      </c>
      <c r="N355" s="12">
        <v>-68820000</v>
      </c>
      <c r="O355" s="9" t="s">
        <v>1585</v>
      </c>
    </row>
    <row r="356" spans="1:15" x14ac:dyDescent="0.25">
      <c r="A356" s="9" t="s">
        <v>979</v>
      </c>
      <c r="B356" s="10">
        <v>44561</v>
      </c>
      <c r="C356" s="11">
        <v>1</v>
      </c>
      <c r="D356" s="9" t="s">
        <v>980</v>
      </c>
      <c r="E356" s="11">
        <v>25542</v>
      </c>
      <c r="F356" s="9" t="s">
        <v>1660</v>
      </c>
      <c r="G356" s="9" t="s">
        <v>1581</v>
      </c>
      <c r="H356" s="9" t="s">
        <v>1582</v>
      </c>
      <c r="I356" s="9" t="s">
        <v>1664</v>
      </c>
      <c r="J356" s="10">
        <v>43831</v>
      </c>
      <c r="K356" s="10">
        <v>44196</v>
      </c>
      <c r="L356" s="9" t="s">
        <v>1661</v>
      </c>
      <c r="M356" s="9" t="s">
        <v>1662</v>
      </c>
      <c r="N356" s="12">
        <v>-55533000</v>
      </c>
      <c r="O356" s="9" t="s">
        <v>1585</v>
      </c>
    </row>
    <row r="357" spans="1:15" x14ac:dyDescent="0.25">
      <c r="A357" s="9" t="s">
        <v>981</v>
      </c>
      <c r="B357" s="10">
        <v>44561</v>
      </c>
      <c r="C357" s="11">
        <v>1</v>
      </c>
      <c r="D357" s="9" t="s">
        <v>276</v>
      </c>
      <c r="E357" s="11">
        <v>8745</v>
      </c>
      <c r="F357" s="9" t="s">
        <v>1660</v>
      </c>
      <c r="G357" s="9" t="s">
        <v>1581</v>
      </c>
      <c r="H357" s="9" t="s">
        <v>1582</v>
      </c>
      <c r="I357" s="9" t="s">
        <v>1664</v>
      </c>
      <c r="J357" s="10">
        <v>43831</v>
      </c>
      <c r="K357" s="10">
        <v>44196</v>
      </c>
      <c r="L357" s="9" t="s">
        <v>1661</v>
      </c>
      <c r="M357" s="9" t="s">
        <v>1662</v>
      </c>
      <c r="N357" s="12">
        <v>18420000</v>
      </c>
      <c r="O357" s="9" t="s">
        <v>1585</v>
      </c>
    </row>
    <row r="358" spans="1:15" x14ac:dyDescent="0.25">
      <c r="A358" s="9" t="s">
        <v>982</v>
      </c>
      <c r="B358" s="10">
        <v>44561</v>
      </c>
      <c r="C358" s="11">
        <v>1</v>
      </c>
      <c r="D358" s="9" t="s">
        <v>354</v>
      </c>
      <c r="E358" s="11">
        <v>13986</v>
      </c>
      <c r="F358" s="9" t="s">
        <v>1660</v>
      </c>
      <c r="G358" s="9" t="s">
        <v>1581</v>
      </c>
      <c r="H358" s="9" t="s">
        <v>1582</v>
      </c>
      <c r="I358" s="9" t="s">
        <v>1664</v>
      </c>
      <c r="J358" s="10">
        <v>43831</v>
      </c>
      <c r="K358" s="10">
        <v>44196</v>
      </c>
      <c r="L358" s="9" t="s">
        <v>1661</v>
      </c>
      <c r="M358" s="9" t="s">
        <v>1662</v>
      </c>
      <c r="N358" s="12">
        <v>-10724828000</v>
      </c>
      <c r="O358" s="9" t="s">
        <v>1585</v>
      </c>
    </row>
    <row r="359" spans="1:15" x14ac:dyDescent="0.25">
      <c r="A359" s="9" t="s">
        <v>983</v>
      </c>
      <c r="B359" s="10">
        <v>44561</v>
      </c>
      <c r="C359" s="11">
        <v>2</v>
      </c>
      <c r="D359" s="9" t="s">
        <v>67</v>
      </c>
      <c r="E359" s="11">
        <v>22349</v>
      </c>
      <c r="F359" s="9" t="s">
        <v>1660</v>
      </c>
      <c r="G359" s="9" t="s">
        <v>1581</v>
      </c>
      <c r="H359" s="9" t="s">
        <v>1582</v>
      </c>
      <c r="I359" s="9" t="s">
        <v>1664</v>
      </c>
      <c r="J359" s="10">
        <v>43831</v>
      </c>
      <c r="K359" s="10">
        <v>44196</v>
      </c>
      <c r="L359" s="9" t="s">
        <v>1661</v>
      </c>
      <c r="M359" s="9" t="s">
        <v>1662</v>
      </c>
      <c r="N359" s="12">
        <v>48584000</v>
      </c>
      <c r="O359" s="9" t="s">
        <v>1585</v>
      </c>
    </row>
    <row r="360" spans="1:15" x14ac:dyDescent="0.25">
      <c r="A360" s="9" t="s">
        <v>984</v>
      </c>
      <c r="B360" s="10">
        <v>44561</v>
      </c>
      <c r="C360" s="11">
        <v>1</v>
      </c>
      <c r="D360" s="9" t="s">
        <v>172</v>
      </c>
      <c r="E360" s="11">
        <v>21350</v>
      </c>
      <c r="F360" s="9" t="s">
        <v>1660</v>
      </c>
      <c r="G360" s="9" t="s">
        <v>1581</v>
      </c>
      <c r="H360" s="9" t="s">
        <v>1582</v>
      </c>
      <c r="I360" s="9" t="s">
        <v>1664</v>
      </c>
      <c r="J360" s="10">
        <v>43831</v>
      </c>
      <c r="K360" s="10">
        <v>44196</v>
      </c>
      <c r="L360" s="9" t="s">
        <v>1661</v>
      </c>
      <c r="M360" s="9" t="s">
        <v>1662</v>
      </c>
      <c r="N360" s="12">
        <v>113073000</v>
      </c>
      <c r="O360" s="9" t="s">
        <v>1585</v>
      </c>
    </row>
    <row r="361" spans="1:15" x14ac:dyDescent="0.25">
      <c r="A361" s="9" t="s">
        <v>985</v>
      </c>
      <c r="B361" s="10">
        <v>44561</v>
      </c>
      <c r="C361" s="11">
        <v>1</v>
      </c>
      <c r="D361" s="9" t="s">
        <v>254</v>
      </c>
      <c r="E361" s="11">
        <v>19739</v>
      </c>
      <c r="F361" s="9" t="s">
        <v>1660</v>
      </c>
      <c r="G361" s="9" t="s">
        <v>1581</v>
      </c>
      <c r="H361" s="9" t="s">
        <v>1582</v>
      </c>
      <c r="I361" s="9" t="s">
        <v>1664</v>
      </c>
      <c r="J361" s="10">
        <v>43831</v>
      </c>
      <c r="K361" s="10">
        <v>44196</v>
      </c>
      <c r="L361" s="9" t="s">
        <v>1661</v>
      </c>
      <c r="M361" s="9" t="s">
        <v>1662</v>
      </c>
      <c r="N361" s="12">
        <v>1048180000</v>
      </c>
      <c r="O361" s="9" t="s">
        <v>1585</v>
      </c>
    </row>
    <row r="362" spans="1:15" x14ac:dyDescent="0.25">
      <c r="A362" s="9" t="s">
        <v>986</v>
      </c>
      <c r="B362" s="10">
        <v>44561</v>
      </c>
      <c r="C362" s="11">
        <v>1</v>
      </c>
      <c r="D362" s="9" t="s">
        <v>987</v>
      </c>
      <c r="E362" s="11">
        <v>25690</v>
      </c>
      <c r="F362" s="9" t="s">
        <v>1660</v>
      </c>
      <c r="G362" s="9" t="s">
        <v>1581</v>
      </c>
      <c r="H362" s="9" t="s">
        <v>1582</v>
      </c>
      <c r="I362" s="9" t="s">
        <v>1664</v>
      </c>
      <c r="J362" s="10">
        <v>43831</v>
      </c>
      <c r="K362" s="10">
        <v>44196</v>
      </c>
      <c r="L362" s="9" t="s">
        <v>1661</v>
      </c>
      <c r="M362" s="9" t="s">
        <v>1662</v>
      </c>
      <c r="N362" s="12">
        <v>72643000</v>
      </c>
      <c r="O362" s="9" t="s">
        <v>1585</v>
      </c>
    </row>
    <row r="363" spans="1:15" x14ac:dyDescent="0.25">
      <c r="A363" s="9" t="s">
        <v>988</v>
      </c>
      <c r="B363" s="10">
        <v>44561</v>
      </c>
      <c r="C363" s="11">
        <v>2</v>
      </c>
      <c r="D363" s="9" t="s">
        <v>989</v>
      </c>
      <c r="E363" s="11">
        <v>25275</v>
      </c>
      <c r="F363" s="9" t="s">
        <v>1660</v>
      </c>
      <c r="G363" s="9" t="s">
        <v>1581</v>
      </c>
      <c r="H363" s="9" t="s">
        <v>1582</v>
      </c>
      <c r="I363" s="9" t="s">
        <v>1664</v>
      </c>
      <c r="J363" s="10">
        <v>43831</v>
      </c>
      <c r="K363" s="10">
        <v>44196</v>
      </c>
      <c r="L363" s="9" t="s">
        <v>1661</v>
      </c>
      <c r="M363" s="9" t="s">
        <v>1662</v>
      </c>
      <c r="N363" s="12">
        <v>-306709000</v>
      </c>
      <c r="O363" s="9" t="s">
        <v>1585</v>
      </c>
    </row>
    <row r="364" spans="1:15" x14ac:dyDescent="0.25">
      <c r="A364" s="9" t="s">
        <v>990</v>
      </c>
      <c r="B364" s="10">
        <v>44561</v>
      </c>
      <c r="C364" s="11">
        <v>1</v>
      </c>
      <c r="D364" s="9" t="s">
        <v>991</v>
      </c>
      <c r="E364" s="11">
        <v>25259</v>
      </c>
      <c r="F364" s="9" t="s">
        <v>1660</v>
      </c>
      <c r="G364" s="9" t="s">
        <v>1581</v>
      </c>
      <c r="H364" s="9" t="s">
        <v>1582</v>
      </c>
      <c r="I364" s="9" t="s">
        <v>1664</v>
      </c>
      <c r="J364" s="10">
        <v>43831</v>
      </c>
      <c r="K364" s="10">
        <v>44196</v>
      </c>
      <c r="L364" s="9" t="s">
        <v>1661</v>
      </c>
      <c r="M364" s="9" t="s">
        <v>1662</v>
      </c>
      <c r="N364" s="12">
        <v>-31125000</v>
      </c>
      <c r="O364" s="9" t="s">
        <v>1585</v>
      </c>
    </row>
    <row r="365" spans="1:15" x14ac:dyDescent="0.25">
      <c r="A365" s="9" t="s">
        <v>992</v>
      </c>
      <c r="B365" s="10">
        <v>44561</v>
      </c>
      <c r="C365" s="11">
        <v>1</v>
      </c>
      <c r="D365" s="9" t="s">
        <v>115</v>
      </c>
      <c r="E365" s="11">
        <v>2453</v>
      </c>
      <c r="F365" s="9" t="s">
        <v>1660</v>
      </c>
      <c r="G365" s="9" t="s">
        <v>1581</v>
      </c>
      <c r="H365" s="9" t="s">
        <v>1582</v>
      </c>
      <c r="I365" s="9" t="s">
        <v>1664</v>
      </c>
      <c r="J365" s="10">
        <v>43831</v>
      </c>
      <c r="K365" s="10">
        <v>44196</v>
      </c>
      <c r="L365" s="9" t="s">
        <v>1661</v>
      </c>
      <c r="M365" s="9" t="s">
        <v>1662</v>
      </c>
      <c r="N365" s="12">
        <v>2864110000</v>
      </c>
      <c r="O365" s="9" t="s">
        <v>1585</v>
      </c>
    </row>
    <row r="366" spans="1:15" x14ac:dyDescent="0.25">
      <c r="A366" s="9" t="s">
        <v>993</v>
      </c>
      <c r="B366" s="10">
        <v>44561</v>
      </c>
      <c r="C366" s="11">
        <v>1</v>
      </c>
      <c r="D366" s="9" t="s">
        <v>994</v>
      </c>
      <c r="E366" s="11">
        <v>5983</v>
      </c>
      <c r="F366" s="9" t="s">
        <v>1660</v>
      </c>
      <c r="G366" s="9" t="s">
        <v>1581</v>
      </c>
      <c r="H366" s="9" t="s">
        <v>1582</v>
      </c>
      <c r="I366" s="9" t="s">
        <v>1664</v>
      </c>
      <c r="J366" s="10">
        <v>43831</v>
      </c>
      <c r="K366" s="10">
        <v>44196</v>
      </c>
      <c r="L366" s="9" t="s">
        <v>1661</v>
      </c>
      <c r="M366" s="9" t="s">
        <v>1662</v>
      </c>
      <c r="N366" s="12">
        <v>-3004000</v>
      </c>
      <c r="O366" s="9" t="s">
        <v>1585</v>
      </c>
    </row>
    <row r="367" spans="1:15" x14ac:dyDescent="0.25">
      <c r="A367" s="9" t="s">
        <v>995</v>
      </c>
      <c r="B367" s="10">
        <v>44561</v>
      </c>
      <c r="C367" s="11">
        <v>2</v>
      </c>
      <c r="D367" s="9" t="s">
        <v>996</v>
      </c>
      <c r="E367" s="11">
        <v>26182</v>
      </c>
      <c r="F367" s="9" t="s">
        <v>1660</v>
      </c>
      <c r="G367" s="9" t="s">
        <v>1581</v>
      </c>
      <c r="H367" s="9" t="s">
        <v>1582</v>
      </c>
      <c r="I367" s="9" t="s">
        <v>1664</v>
      </c>
      <c r="J367" s="10">
        <v>43831</v>
      </c>
      <c r="K367" s="10">
        <v>44196</v>
      </c>
      <c r="L367" s="9" t="s">
        <v>1661</v>
      </c>
      <c r="M367" s="9" t="s">
        <v>1662</v>
      </c>
      <c r="N367" s="12">
        <v>143987000</v>
      </c>
      <c r="O367" s="9" t="s">
        <v>1585</v>
      </c>
    </row>
    <row r="368" spans="1:15" x14ac:dyDescent="0.25">
      <c r="A368" s="9" t="s">
        <v>997</v>
      </c>
      <c r="B368" s="10">
        <v>44561</v>
      </c>
      <c r="C368" s="11">
        <v>1</v>
      </c>
      <c r="D368" s="9" t="s">
        <v>279</v>
      </c>
      <c r="E368" s="11">
        <v>8818</v>
      </c>
      <c r="F368" s="9" t="s">
        <v>1660</v>
      </c>
      <c r="G368" s="9" t="s">
        <v>1581</v>
      </c>
      <c r="H368" s="9" t="s">
        <v>1582</v>
      </c>
      <c r="I368" s="9" t="s">
        <v>1664</v>
      </c>
      <c r="J368" s="10">
        <v>43831</v>
      </c>
      <c r="K368" s="10">
        <v>44196</v>
      </c>
      <c r="L368" s="9" t="s">
        <v>1661</v>
      </c>
      <c r="M368" s="9" t="s">
        <v>1662</v>
      </c>
      <c r="N368" s="12">
        <v>20015000</v>
      </c>
      <c r="O368" s="9" t="s">
        <v>1585</v>
      </c>
    </row>
    <row r="369" spans="1:15" x14ac:dyDescent="0.25">
      <c r="A369" s="9" t="s">
        <v>998</v>
      </c>
      <c r="B369" s="10">
        <v>44561</v>
      </c>
      <c r="C369" s="11">
        <v>1</v>
      </c>
      <c r="D369" s="9" t="s">
        <v>270</v>
      </c>
      <c r="E369" s="11">
        <v>4782</v>
      </c>
      <c r="F369" s="9" t="s">
        <v>1660</v>
      </c>
      <c r="G369" s="9" t="s">
        <v>1581</v>
      </c>
      <c r="H369" s="9" t="s">
        <v>1582</v>
      </c>
      <c r="I369" s="9" t="s">
        <v>1664</v>
      </c>
      <c r="J369" s="10">
        <v>43831</v>
      </c>
      <c r="K369" s="10">
        <v>44196</v>
      </c>
      <c r="L369" s="9" t="s">
        <v>1661</v>
      </c>
      <c r="M369" s="9" t="s">
        <v>1662</v>
      </c>
      <c r="N369" s="12">
        <v>-1132355000</v>
      </c>
      <c r="O369" s="9" t="s">
        <v>1585</v>
      </c>
    </row>
    <row r="370" spans="1:15" x14ac:dyDescent="0.25">
      <c r="A370" s="9" t="s">
        <v>999</v>
      </c>
      <c r="B370" s="10">
        <v>44561</v>
      </c>
      <c r="C370" s="11">
        <v>1</v>
      </c>
      <c r="D370" s="9" t="s">
        <v>1000</v>
      </c>
      <c r="E370" s="11">
        <v>9954</v>
      </c>
      <c r="F370" s="9" t="s">
        <v>1660</v>
      </c>
      <c r="G370" s="9" t="s">
        <v>1581</v>
      </c>
      <c r="H370" s="9" t="s">
        <v>1582</v>
      </c>
      <c r="I370" s="9" t="s">
        <v>1664</v>
      </c>
      <c r="J370" s="10">
        <v>43831</v>
      </c>
      <c r="K370" s="10">
        <v>44196</v>
      </c>
      <c r="L370" s="9" t="s">
        <v>1661</v>
      </c>
      <c r="M370" s="9" t="s">
        <v>1662</v>
      </c>
      <c r="N370" s="12">
        <v>33953000</v>
      </c>
      <c r="O370" s="9" t="s">
        <v>1585</v>
      </c>
    </row>
    <row r="371" spans="1:15" x14ac:dyDescent="0.25">
      <c r="A371" s="9" t="s">
        <v>1001</v>
      </c>
      <c r="B371" s="10">
        <v>44561</v>
      </c>
      <c r="C371" s="11">
        <v>3</v>
      </c>
      <c r="D371" s="9" t="s">
        <v>1002</v>
      </c>
      <c r="E371" s="11">
        <v>1325</v>
      </c>
      <c r="F371" s="9" t="s">
        <v>1660</v>
      </c>
      <c r="G371" s="9" t="s">
        <v>1581</v>
      </c>
      <c r="H371" s="9" t="s">
        <v>1582</v>
      </c>
      <c r="I371" s="9" t="s">
        <v>1664</v>
      </c>
      <c r="J371" s="10">
        <v>43831</v>
      </c>
      <c r="K371" s="10">
        <v>44196</v>
      </c>
      <c r="L371" s="9" t="s">
        <v>1663</v>
      </c>
      <c r="M371" s="9" t="s">
        <v>1662</v>
      </c>
      <c r="N371" s="12">
        <v>151048000</v>
      </c>
      <c r="O371" s="9" t="s">
        <v>1585</v>
      </c>
    </row>
    <row r="372" spans="1:15" x14ac:dyDescent="0.25">
      <c r="A372" s="9" t="s">
        <v>1003</v>
      </c>
      <c r="B372" s="10">
        <v>44561</v>
      </c>
      <c r="C372" s="11">
        <v>1</v>
      </c>
      <c r="D372" s="9" t="s">
        <v>1004</v>
      </c>
      <c r="E372" s="11">
        <v>4707</v>
      </c>
      <c r="F372" s="9" t="s">
        <v>1660</v>
      </c>
      <c r="G372" s="9" t="s">
        <v>1581</v>
      </c>
      <c r="H372" s="9" t="s">
        <v>1582</v>
      </c>
      <c r="I372" s="9" t="s">
        <v>1664</v>
      </c>
      <c r="J372" s="10">
        <v>43831</v>
      </c>
      <c r="K372" s="10">
        <v>44196</v>
      </c>
      <c r="L372" s="9" t="s">
        <v>1661</v>
      </c>
      <c r="M372" s="9" t="s">
        <v>1662</v>
      </c>
      <c r="N372" s="12">
        <v>41099000</v>
      </c>
      <c r="O372" s="9" t="s">
        <v>1585</v>
      </c>
    </row>
    <row r="373" spans="1:15" x14ac:dyDescent="0.25">
      <c r="A373" s="9" t="s">
        <v>1005</v>
      </c>
      <c r="B373" s="10">
        <v>44561</v>
      </c>
      <c r="C373" s="11">
        <v>1</v>
      </c>
      <c r="D373" s="9" t="s">
        <v>1006</v>
      </c>
      <c r="E373" s="11">
        <v>23370</v>
      </c>
      <c r="F373" s="9" t="s">
        <v>1660</v>
      </c>
      <c r="G373" s="9" t="s">
        <v>1581</v>
      </c>
      <c r="H373" s="9" t="s">
        <v>1582</v>
      </c>
      <c r="I373" s="9" t="s">
        <v>1664</v>
      </c>
      <c r="J373" s="10">
        <v>43831</v>
      </c>
      <c r="K373" s="10">
        <v>44196</v>
      </c>
      <c r="L373" s="9" t="s">
        <v>1661</v>
      </c>
      <c r="M373" s="9" t="s">
        <v>1662</v>
      </c>
      <c r="N373" s="12">
        <v>-38711000</v>
      </c>
      <c r="O373" s="9" t="s">
        <v>1585</v>
      </c>
    </row>
    <row r="374" spans="1:15" x14ac:dyDescent="0.25">
      <c r="A374" s="9" t="s">
        <v>1007</v>
      </c>
      <c r="B374" s="10">
        <v>44561</v>
      </c>
      <c r="C374" s="11">
        <v>2</v>
      </c>
      <c r="D374" s="9" t="s">
        <v>123</v>
      </c>
      <c r="E374" s="11">
        <v>3077</v>
      </c>
      <c r="F374" s="9" t="s">
        <v>1660</v>
      </c>
      <c r="G374" s="9" t="s">
        <v>1581</v>
      </c>
      <c r="H374" s="9" t="s">
        <v>1582</v>
      </c>
      <c r="I374" s="9" t="s">
        <v>1664</v>
      </c>
      <c r="J374" s="10">
        <v>43831</v>
      </c>
      <c r="K374" s="10">
        <v>44196</v>
      </c>
      <c r="L374" s="9" t="s">
        <v>1661</v>
      </c>
      <c r="M374" s="9" t="s">
        <v>1662</v>
      </c>
      <c r="N374" s="12">
        <v>-41486000</v>
      </c>
      <c r="O374" s="9" t="s">
        <v>1585</v>
      </c>
    </row>
    <row r="375" spans="1:15" x14ac:dyDescent="0.25">
      <c r="A375" s="9" t="s">
        <v>1008</v>
      </c>
      <c r="B375" s="10">
        <v>44561</v>
      </c>
      <c r="C375" s="11">
        <v>3</v>
      </c>
      <c r="D375" s="9" t="s">
        <v>136</v>
      </c>
      <c r="E375" s="11">
        <v>19445</v>
      </c>
      <c r="F375" s="9" t="s">
        <v>1660</v>
      </c>
      <c r="G375" s="9" t="s">
        <v>1581</v>
      </c>
      <c r="H375" s="9" t="s">
        <v>1582</v>
      </c>
      <c r="I375" s="9" t="s">
        <v>1664</v>
      </c>
      <c r="J375" s="10">
        <v>43831</v>
      </c>
      <c r="K375" s="10">
        <v>44196</v>
      </c>
      <c r="L375" s="9" t="s">
        <v>1661</v>
      </c>
      <c r="M375" s="9" t="s">
        <v>1662</v>
      </c>
      <c r="N375" s="12">
        <v>816477000</v>
      </c>
      <c r="O375" s="9" t="s">
        <v>1585</v>
      </c>
    </row>
    <row r="376" spans="1:15" x14ac:dyDescent="0.25">
      <c r="A376" s="9" t="s">
        <v>1009</v>
      </c>
      <c r="B376" s="10">
        <v>44561</v>
      </c>
      <c r="C376" s="11">
        <v>1</v>
      </c>
      <c r="D376" s="9" t="s">
        <v>1010</v>
      </c>
      <c r="E376" s="11">
        <v>23574</v>
      </c>
      <c r="F376" s="9" t="s">
        <v>1660</v>
      </c>
      <c r="G376" s="9" t="s">
        <v>1581</v>
      </c>
      <c r="H376" s="9" t="s">
        <v>1582</v>
      </c>
      <c r="I376" s="9" t="s">
        <v>1664</v>
      </c>
      <c r="J376" s="10">
        <v>43831</v>
      </c>
      <c r="K376" s="10">
        <v>44196</v>
      </c>
      <c r="L376" s="9" t="s">
        <v>1661</v>
      </c>
      <c r="M376" s="9" t="s">
        <v>1662</v>
      </c>
      <c r="N376" s="12">
        <v>-473578000</v>
      </c>
      <c r="O376" s="9" t="s">
        <v>1585</v>
      </c>
    </row>
    <row r="377" spans="1:15" x14ac:dyDescent="0.25">
      <c r="A377" s="9" t="s">
        <v>1011</v>
      </c>
      <c r="B377" s="10">
        <v>44561</v>
      </c>
      <c r="C377" s="11">
        <v>1</v>
      </c>
      <c r="D377" s="9" t="s">
        <v>1012</v>
      </c>
      <c r="E377" s="11">
        <v>23159</v>
      </c>
      <c r="F377" s="9" t="s">
        <v>1660</v>
      </c>
      <c r="G377" s="9" t="s">
        <v>1581</v>
      </c>
      <c r="H377" s="9" t="s">
        <v>1582</v>
      </c>
      <c r="I377" s="9" t="s">
        <v>1664</v>
      </c>
      <c r="J377" s="10">
        <v>43831</v>
      </c>
      <c r="K377" s="10">
        <v>44196</v>
      </c>
      <c r="L377" s="9" t="s">
        <v>1663</v>
      </c>
      <c r="M377" s="9" t="s">
        <v>1662</v>
      </c>
      <c r="N377" s="12">
        <v>3850771000</v>
      </c>
      <c r="O377" s="9" t="s">
        <v>1585</v>
      </c>
    </row>
    <row r="378" spans="1:15" x14ac:dyDescent="0.25">
      <c r="A378" s="9" t="s">
        <v>1013</v>
      </c>
      <c r="B378" s="10">
        <v>44561</v>
      </c>
      <c r="C378" s="11">
        <v>1</v>
      </c>
      <c r="D378" s="9" t="s">
        <v>1014</v>
      </c>
      <c r="E378" s="11">
        <v>26760</v>
      </c>
      <c r="F378" s="9" t="s">
        <v>1660</v>
      </c>
      <c r="G378" s="9" t="s">
        <v>1581</v>
      </c>
      <c r="H378" s="9" t="s">
        <v>1582</v>
      </c>
      <c r="I378" s="9" t="s">
        <v>1664</v>
      </c>
      <c r="J378" s="10">
        <v>43831</v>
      </c>
      <c r="K378" s="10">
        <v>44196</v>
      </c>
      <c r="L378" s="9" t="s">
        <v>1661</v>
      </c>
      <c r="M378" s="9" t="s">
        <v>1662</v>
      </c>
      <c r="N378" s="12">
        <v>364572000</v>
      </c>
      <c r="O378" s="9" t="s">
        <v>1585</v>
      </c>
    </row>
    <row r="379" spans="1:15" x14ac:dyDescent="0.25">
      <c r="A379" s="9" t="s">
        <v>1015</v>
      </c>
      <c r="B379" s="10">
        <v>44561</v>
      </c>
      <c r="C379" s="11">
        <v>1</v>
      </c>
      <c r="D379" s="9" t="s">
        <v>1016</v>
      </c>
      <c r="E379" s="11">
        <v>26336</v>
      </c>
      <c r="F379" s="9" t="s">
        <v>1660</v>
      </c>
      <c r="G379" s="9" t="s">
        <v>1581</v>
      </c>
      <c r="H379" s="9" t="s">
        <v>1582</v>
      </c>
      <c r="I379" s="9" t="s">
        <v>1664</v>
      </c>
      <c r="J379" s="10">
        <v>43831</v>
      </c>
      <c r="K379" s="10">
        <v>44196</v>
      </c>
      <c r="L379" s="9" t="s">
        <v>1661</v>
      </c>
      <c r="M379" s="9" t="s">
        <v>1662</v>
      </c>
      <c r="N379" s="12">
        <v>97160000</v>
      </c>
      <c r="O379" s="9" t="s">
        <v>1585</v>
      </c>
    </row>
    <row r="380" spans="1:15" x14ac:dyDescent="0.25">
      <c r="A380" s="9" t="s">
        <v>1017</v>
      </c>
      <c r="B380" s="10">
        <v>44561</v>
      </c>
      <c r="C380" s="11">
        <v>2</v>
      </c>
      <c r="D380" s="9" t="s">
        <v>1018</v>
      </c>
      <c r="E380" s="11">
        <v>25836</v>
      </c>
      <c r="F380" s="9" t="s">
        <v>1660</v>
      </c>
      <c r="G380" s="9" t="s">
        <v>1581</v>
      </c>
      <c r="H380" s="9" t="s">
        <v>1582</v>
      </c>
      <c r="I380" s="9" t="s">
        <v>1664</v>
      </c>
      <c r="J380" s="10">
        <v>43831</v>
      </c>
      <c r="K380" s="10">
        <v>44196</v>
      </c>
      <c r="L380" s="9" t="s">
        <v>1661</v>
      </c>
      <c r="M380" s="9" t="s">
        <v>1662</v>
      </c>
      <c r="N380" s="12">
        <v>-63414000</v>
      </c>
      <c r="O380" s="9" t="s">
        <v>1585</v>
      </c>
    </row>
    <row r="381" spans="1:15" x14ac:dyDescent="0.25">
      <c r="A381" s="9" t="s">
        <v>1019</v>
      </c>
      <c r="B381" s="10">
        <v>44561</v>
      </c>
      <c r="C381" s="11">
        <v>2</v>
      </c>
      <c r="D381" s="9" t="s">
        <v>1020</v>
      </c>
      <c r="E381" s="11">
        <v>25089</v>
      </c>
      <c r="F381" s="9" t="s">
        <v>1660</v>
      </c>
      <c r="G381" s="9" t="s">
        <v>1581</v>
      </c>
      <c r="H381" s="9" t="s">
        <v>1582</v>
      </c>
      <c r="I381" s="9" t="s">
        <v>1664</v>
      </c>
      <c r="J381" s="10">
        <v>43831</v>
      </c>
      <c r="K381" s="10">
        <v>44196</v>
      </c>
      <c r="L381" s="9" t="s">
        <v>1661</v>
      </c>
      <c r="M381" s="9" t="s">
        <v>1662</v>
      </c>
      <c r="N381" s="12">
        <v>58387000</v>
      </c>
      <c r="O381" s="9" t="s">
        <v>1585</v>
      </c>
    </row>
    <row r="382" spans="1:15" x14ac:dyDescent="0.25">
      <c r="A382" s="9" t="s">
        <v>1021</v>
      </c>
      <c r="B382" s="10">
        <v>44561</v>
      </c>
      <c r="C382" s="11">
        <v>1</v>
      </c>
      <c r="D382" s="9" t="s">
        <v>1022</v>
      </c>
      <c r="E382" s="11">
        <v>25933</v>
      </c>
      <c r="F382" s="9" t="s">
        <v>1660</v>
      </c>
      <c r="G382" s="9" t="s">
        <v>1581</v>
      </c>
      <c r="H382" s="9" t="s">
        <v>1582</v>
      </c>
      <c r="I382" s="9" t="s">
        <v>1664</v>
      </c>
      <c r="J382" s="10">
        <v>43831</v>
      </c>
      <c r="K382" s="10">
        <v>44196</v>
      </c>
      <c r="L382" s="9" t="s">
        <v>1661</v>
      </c>
      <c r="M382" s="9" t="s">
        <v>1662</v>
      </c>
      <c r="N382" s="12">
        <v>23177000</v>
      </c>
      <c r="O382" s="9" t="s">
        <v>1585</v>
      </c>
    </row>
    <row r="383" spans="1:15" x14ac:dyDescent="0.25">
      <c r="A383" s="9" t="s">
        <v>1023</v>
      </c>
      <c r="B383" s="10">
        <v>44561</v>
      </c>
      <c r="C383" s="11">
        <v>1</v>
      </c>
      <c r="D383" s="9" t="s">
        <v>1024</v>
      </c>
      <c r="E383" s="11">
        <v>23523</v>
      </c>
      <c r="F383" s="9" t="s">
        <v>1660</v>
      </c>
      <c r="G383" s="9" t="s">
        <v>1581</v>
      </c>
      <c r="H383" s="9" t="s">
        <v>1588</v>
      </c>
      <c r="I383" s="9" t="s">
        <v>1664</v>
      </c>
      <c r="J383" s="10">
        <v>43831</v>
      </c>
      <c r="K383" s="10">
        <v>44196</v>
      </c>
      <c r="L383" s="9" t="s">
        <v>1661</v>
      </c>
      <c r="M383" s="9" t="s">
        <v>1662</v>
      </c>
      <c r="N383" s="12">
        <v>-252687000</v>
      </c>
      <c r="O383" s="9" t="s">
        <v>1585</v>
      </c>
    </row>
    <row r="384" spans="1:15" x14ac:dyDescent="0.25">
      <c r="A384" s="9" t="s">
        <v>1025</v>
      </c>
      <c r="B384" s="10">
        <v>44561</v>
      </c>
      <c r="C384" s="11">
        <v>1</v>
      </c>
      <c r="D384" s="9" t="s">
        <v>1026</v>
      </c>
      <c r="E384" s="11">
        <v>23868</v>
      </c>
      <c r="F384" s="9" t="s">
        <v>1660</v>
      </c>
      <c r="G384" s="9" t="s">
        <v>1581</v>
      </c>
      <c r="H384" s="9" t="s">
        <v>1588</v>
      </c>
      <c r="I384" s="9" t="s">
        <v>1664</v>
      </c>
      <c r="J384" s="10">
        <v>43831</v>
      </c>
      <c r="K384" s="10">
        <v>44196</v>
      </c>
      <c r="L384" s="9" t="s">
        <v>1661</v>
      </c>
      <c r="M384" s="9" t="s">
        <v>1662</v>
      </c>
      <c r="N384" s="12">
        <v>104007000</v>
      </c>
      <c r="O384" s="9" t="s">
        <v>1585</v>
      </c>
    </row>
    <row r="385" spans="1:15" x14ac:dyDescent="0.25">
      <c r="A385" s="9" t="s">
        <v>1027</v>
      </c>
      <c r="B385" s="10">
        <v>44561</v>
      </c>
      <c r="C385" s="11">
        <v>1</v>
      </c>
      <c r="D385" s="9" t="s">
        <v>1028</v>
      </c>
      <c r="E385" s="11">
        <v>24236</v>
      </c>
      <c r="F385" s="9" t="s">
        <v>1660</v>
      </c>
      <c r="G385" s="9" t="s">
        <v>1581</v>
      </c>
      <c r="H385" s="9" t="s">
        <v>1582</v>
      </c>
      <c r="I385" s="9" t="s">
        <v>1664</v>
      </c>
      <c r="J385" s="10">
        <v>43831</v>
      </c>
      <c r="K385" s="10">
        <v>44196</v>
      </c>
      <c r="L385" s="9" t="s">
        <v>1661</v>
      </c>
      <c r="M385" s="9" t="s">
        <v>1662</v>
      </c>
      <c r="N385" s="12">
        <v>-2136000</v>
      </c>
      <c r="O385" s="9" t="s">
        <v>1585</v>
      </c>
    </row>
    <row r="386" spans="1:15" x14ac:dyDescent="0.25">
      <c r="A386" s="9" t="s">
        <v>1029</v>
      </c>
      <c r="B386" s="10">
        <v>44561</v>
      </c>
      <c r="C386" s="11">
        <v>1</v>
      </c>
      <c r="D386" s="9" t="s">
        <v>1030</v>
      </c>
      <c r="E386" s="11">
        <v>26565</v>
      </c>
      <c r="F386" s="9" t="s">
        <v>1660</v>
      </c>
      <c r="G386" s="9" t="s">
        <v>1581</v>
      </c>
      <c r="H386" s="9" t="s">
        <v>1582</v>
      </c>
      <c r="I386" s="9" t="s">
        <v>1664</v>
      </c>
      <c r="J386" s="10">
        <v>43831</v>
      </c>
      <c r="K386" s="10">
        <v>44196</v>
      </c>
      <c r="L386" s="9" t="s">
        <v>1661</v>
      </c>
      <c r="M386" s="9" t="s">
        <v>1662</v>
      </c>
      <c r="N386" s="12">
        <v>-347000</v>
      </c>
      <c r="O386" s="9" t="s">
        <v>1585</v>
      </c>
    </row>
    <row r="387" spans="1:15" x14ac:dyDescent="0.25">
      <c r="A387" s="9" t="s">
        <v>1031</v>
      </c>
      <c r="B387" s="10">
        <v>44561</v>
      </c>
      <c r="C387" s="11">
        <v>1</v>
      </c>
      <c r="D387" s="9" t="s">
        <v>1032</v>
      </c>
      <c r="E387" s="11">
        <v>23884</v>
      </c>
      <c r="F387" s="9" t="s">
        <v>1660</v>
      </c>
      <c r="G387" s="9" t="s">
        <v>1581</v>
      </c>
      <c r="H387" s="9" t="s">
        <v>1582</v>
      </c>
      <c r="I387" s="9" t="s">
        <v>1664</v>
      </c>
      <c r="J387" s="10">
        <v>43831</v>
      </c>
      <c r="K387" s="10">
        <v>44196</v>
      </c>
      <c r="L387" s="9" t="s">
        <v>1661</v>
      </c>
      <c r="M387" s="9" t="s">
        <v>1662</v>
      </c>
      <c r="N387" s="12">
        <v>-7632000</v>
      </c>
      <c r="O387" s="9" t="s">
        <v>1585</v>
      </c>
    </row>
    <row r="388" spans="1:15" x14ac:dyDescent="0.25">
      <c r="A388" s="9" t="s">
        <v>1033</v>
      </c>
      <c r="B388" s="10">
        <v>44561</v>
      </c>
      <c r="C388" s="11">
        <v>1</v>
      </c>
      <c r="D388" s="9" t="s">
        <v>1034</v>
      </c>
      <c r="E388" s="11">
        <v>24775</v>
      </c>
      <c r="F388" s="9" t="s">
        <v>1660</v>
      </c>
      <c r="G388" s="9" t="s">
        <v>1581</v>
      </c>
      <c r="H388" s="9" t="s">
        <v>1582</v>
      </c>
      <c r="I388" s="9" t="s">
        <v>1664</v>
      </c>
      <c r="J388" s="10">
        <v>43831</v>
      </c>
      <c r="K388" s="10">
        <v>44196</v>
      </c>
      <c r="L388" s="9" t="s">
        <v>1661</v>
      </c>
      <c r="M388" s="9" t="s">
        <v>1662</v>
      </c>
      <c r="N388" s="12">
        <v>840622000</v>
      </c>
      <c r="O388" s="9" t="s">
        <v>1585</v>
      </c>
    </row>
    <row r="389" spans="1:15" x14ac:dyDescent="0.25">
      <c r="A389" s="9" t="s">
        <v>1035</v>
      </c>
      <c r="B389" s="10">
        <v>44561</v>
      </c>
      <c r="C389" s="11">
        <v>1</v>
      </c>
      <c r="D389" s="9" t="s">
        <v>1036</v>
      </c>
      <c r="E389" s="11">
        <v>22942</v>
      </c>
      <c r="F389" s="9" t="s">
        <v>1660</v>
      </c>
      <c r="G389" s="9" t="s">
        <v>1581</v>
      </c>
      <c r="H389" s="9" t="s">
        <v>1582</v>
      </c>
      <c r="I389" s="9" t="s">
        <v>1664</v>
      </c>
      <c r="J389" s="10">
        <v>43831</v>
      </c>
      <c r="K389" s="10">
        <v>44196</v>
      </c>
      <c r="L389" s="9" t="s">
        <v>1661</v>
      </c>
      <c r="M389" s="9" t="s">
        <v>1662</v>
      </c>
      <c r="N389" s="12">
        <v>36555000</v>
      </c>
      <c r="O389" s="9" t="s">
        <v>1585</v>
      </c>
    </row>
    <row r="390" spans="1:15" x14ac:dyDescent="0.25">
      <c r="A390" s="9" t="s">
        <v>1037</v>
      </c>
      <c r="B390" s="10">
        <v>44561</v>
      </c>
      <c r="C390" s="11">
        <v>1</v>
      </c>
      <c r="D390" s="9" t="s">
        <v>1038</v>
      </c>
      <c r="E390" s="11">
        <v>24090</v>
      </c>
      <c r="F390" s="9" t="s">
        <v>1660</v>
      </c>
      <c r="G390" s="9" t="s">
        <v>1581</v>
      </c>
      <c r="H390" s="9" t="s">
        <v>1582</v>
      </c>
      <c r="I390" s="9" t="s">
        <v>1664</v>
      </c>
      <c r="J390" s="10">
        <v>43831</v>
      </c>
      <c r="K390" s="10">
        <v>44196</v>
      </c>
      <c r="L390" s="9" t="s">
        <v>1661</v>
      </c>
      <c r="M390" s="9" t="s">
        <v>1662</v>
      </c>
      <c r="N390" s="12">
        <v>126527000</v>
      </c>
      <c r="O390" s="9" t="s">
        <v>1585</v>
      </c>
    </row>
    <row r="391" spans="1:15" x14ac:dyDescent="0.25">
      <c r="A391" s="9" t="s">
        <v>1039</v>
      </c>
      <c r="B391" s="10">
        <v>44561</v>
      </c>
      <c r="C391" s="11">
        <v>1</v>
      </c>
      <c r="D391" s="9" t="s">
        <v>1040</v>
      </c>
      <c r="E391" s="11">
        <v>25909</v>
      </c>
      <c r="F391" s="9" t="s">
        <v>1660</v>
      </c>
      <c r="G391" s="9" t="s">
        <v>1581</v>
      </c>
      <c r="H391" s="9" t="s">
        <v>1582</v>
      </c>
      <c r="I391" s="9" t="s">
        <v>1664</v>
      </c>
      <c r="J391" s="10">
        <v>43831</v>
      </c>
      <c r="K391" s="10">
        <v>44196</v>
      </c>
      <c r="L391" s="9" t="s">
        <v>1661</v>
      </c>
      <c r="M391" s="9" t="s">
        <v>1662</v>
      </c>
      <c r="N391" s="12">
        <v>40960000</v>
      </c>
      <c r="O391" s="9" t="s">
        <v>1585</v>
      </c>
    </row>
    <row r="392" spans="1:15" x14ac:dyDescent="0.25">
      <c r="A392" s="9" t="s">
        <v>1041</v>
      </c>
      <c r="B392" s="10">
        <v>44561</v>
      </c>
      <c r="C392" s="11">
        <v>1</v>
      </c>
      <c r="D392" s="9" t="s">
        <v>1042</v>
      </c>
      <c r="E392" s="11">
        <v>23922</v>
      </c>
      <c r="F392" s="9" t="s">
        <v>1660</v>
      </c>
      <c r="G392" s="9" t="s">
        <v>1581</v>
      </c>
      <c r="H392" s="9" t="s">
        <v>1582</v>
      </c>
      <c r="I392" s="9" t="s">
        <v>1664</v>
      </c>
      <c r="J392" s="10">
        <v>43831</v>
      </c>
      <c r="K392" s="10">
        <v>44196</v>
      </c>
      <c r="L392" s="9" t="s">
        <v>1661</v>
      </c>
      <c r="M392" s="9" t="s">
        <v>1662</v>
      </c>
      <c r="N392" s="12">
        <v>47955000</v>
      </c>
      <c r="O392" s="9" t="s">
        <v>1585</v>
      </c>
    </row>
    <row r="393" spans="1:15" x14ac:dyDescent="0.25">
      <c r="A393" s="9" t="s">
        <v>1043</v>
      </c>
      <c r="B393" s="10">
        <v>44561</v>
      </c>
      <c r="C393" s="11">
        <v>1</v>
      </c>
      <c r="D393" s="9" t="s">
        <v>127</v>
      </c>
      <c r="E393" s="11">
        <v>3395</v>
      </c>
      <c r="F393" s="9" t="s">
        <v>1660</v>
      </c>
      <c r="G393" s="9" t="s">
        <v>1581</v>
      </c>
      <c r="H393" s="9" t="s">
        <v>1582</v>
      </c>
      <c r="I393" s="9" t="s">
        <v>1664</v>
      </c>
      <c r="J393" s="10">
        <v>43831</v>
      </c>
      <c r="K393" s="10">
        <v>44196</v>
      </c>
      <c r="L393" s="9" t="s">
        <v>1661</v>
      </c>
      <c r="M393" s="9" t="s">
        <v>1662</v>
      </c>
      <c r="N393" s="12">
        <v>-7077000</v>
      </c>
      <c r="O393" s="9" t="s">
        <v>1585</v>
      </c>
    </row>
    <row r="394" spans="1:15" x14ac:dyDescent="0.25">
      <c r="A394" s="9" t="s">
        <v>1044</v>
      </c>
      <c r="B394" s="10">
        <v>44561</v>
      </c>
      <c r="C394" s="11">
        <v>1</v>
      </c>
      <c r="D394" s="9" t="s">
        <v>1045</v>
      </c>
      <c r="E394" s="11">
        <v>24155</v>
      </c>
      <c r="F394" s="9" t="s">
        <v>1660</v>
      </c>
      <c r="G394" s="9" t="s">
        <v>1581</v>
      </c>
      <c r="H394" s="9" t="s">
        <v>1582</v>
      </c>
      <c r="I394" s="9" t="s">
        <v>1664</v>
      </c>
      <c r="J394" s="10">
        <v>43831</v>
      </c>
      <c r="K394" s="10">
        <v>44196</v>
      </c>
      <c r="L394" s="9" t="s">
        <v>1661</v>
      </c>
      <c r="M394" s="9" t="s">
        <v>1662</v>
      </c>
      <c r="N394" s="12">
        <v>105647000</v>
      </c>
      <c r="O394" s="9" t="s">
        <v>1585</v>
      </c>
    </row>
    <row r="395" spans="1:15" x14ac:dyDescent="0.25">
      <c r="A395" s="9" t="s">
        <v>1046</v>
      </c>
      <c r="B395" s="10">
        <v>44561</v>
      </c>
      <c r="C395" s="11">
        <v>1</v>
      </c>
      <c r="D395" s="9" t="s">
        <v>1047</v>
      </c>
      <c r="E395" s="11">
        <v>3271</v>
      </c>
      <c r="F395" s="9" t="s">
        <v>1660</v>
      </c>
      <c r="G395" s="9" t="s">
        <v>1581</v>
      </c>
      <c r="H395" s="9" t="s">
        <v>1582</v>
      </c>
      <c r="I395" s="9" t="s">
        <v>1664</v>
      </c>
      <c r="J395" s="10">
        <v>43831</v>
      </c>
      <c r="K395" s="10">
        <v>44196</v>
      </c>
      <c r="L395" s="9" t="s">
        <v>1661</v>
      </c>
      <c r="M395" s="9" t="s">
        <v>1662</v>
      </c>
      <c r="N395" s="12">
        <v>45725000</v>
      </c>
      <c r="O395" s="9" t="s">
        <v>1585</v>
      </c>
    </row>
    <row r="396" spans="1:15" x14ac:dyDescent="0.25">
      <c r="A396" s="9" t="s">
        <v>1048</v>
      </c>
      <c r="B396" s="10">
        <v>44561</v>
      </c>
      <c r="C396" s="11">
        <v>1</v>
      </c>
      <c r="D396" s="9" t="s">
        <v>1049</v>
      </c>
      <c r="E396" s="11">
        <v>23833</v>
      </c>
      <c r="F396" s="9" t="s">
        <v>1660</v>
      </c>
      <c r="G396" s="9" t="s">
        <v>1581</v>
      </c>
      <c r="H396" s="9" t="s">
        <v>1582</v>
      </c>
      <c r="I396" s="9" t="s">
        <v>1664</v>
      </c>
      <c r="J396" s="10">
        <v>43831</v>
      </c>
      <c r="K396" s="10">
        <v>44196</v>
      </c>
      <c r="L396" s="9" t="s">
        <v>1661</v>
      </c>
      <c r="M396" s="9" t="s">
        <v>1662</v>
      </c>
      <c r="N396" s="12">
        <v>-279542000</v>
      </c>
      <c r="O396" s="9" t="s">
        <v>1585</v>
      </c>
    </row>
    <row r="397" spans="1:15" x14ac:dyDescent="0.25">
      <c r="A397" s="9" t="s">
        <v>1050</v>
      </c>
      <c r="B397" s="10">
        <v>44561</v>
      </c>
      <c r="C397" s="11">
        <v>1</v>
      </c>
      <c r="D397" s="9" t="s">
        <v>1051</v>
      </c>
      <c r="E397" s="11">
        <v>23892</v>
      </c>
      <c r="F397" s="9" t="s">
        <v>1660</v>
      </c>
      <c r="G397" s="9" t="s">
        <v>1581</v>
      </c>
      <c r="H397" s="9" t="s">
        <v>1582</v>
      </c>
      <c r="I397" s="9" t="s">
        <v>1664</v>
      </c>
      <c r="J397" s="10">
        <v>43831</v>
      </c>
      <c r="K397" s="10">
        <v>44196</v>
      </c>
      <c r="L397" s="9" t="s">
        <v>1661</v>
      </c>
      <c r="M397" s="9" t="s">
        <v>1662</v>
      </c>
      <c r="N397" s="12">
        <v>-378693000</v>
      </c>
      <c r="O397" s="9" t="s">
        <v>1585</v>
      </c>
    </row>
    <row r="398" spans="1:15" x14ac:dyDescent="0.25">
      <c r="A398" s="9" t="s">
        <v>1052</v>
      </c>
      <c r="B398" s="10">
        <v>44561</v>
      </c>
      <c r="C398" s="11">
        <v>1</v>
      </c>
      <c r="D398" s="9" t="s">
        <v>1053</v>
      </c>
      <c r="E398" s="11">
        <v>26085</v>
      </c>
      <c r="F398" s="9" t="s">
        <v>1660</v>
      </c>
      <c r="G398" s="9" t="s">
        <v>1581</v>
      </c>
      <c r="H398" s="9" t="s">
        <v>1582</v>
      </c>
      <c r="I398" s="9" t="s">
        <v>1664</v>
      </c>
      <c r="J398" s="10">
        <v>43831</v>
      </c>
      <c r="K398" s="10">
        <v>44196</v>
      </c>
      <c r="L398" s="9" t="s">
        <v>1661</v>
      </c>
      <c r="M398" s="9" t="s">
        <v>1662</v>
      </c>
      <c r="N398" s="12">
        <v>29127000</v>
      </c>
      <c r="O398" s="9" t="s">
        <v>1585</v>
      </c>
    </row>
    <row r="399" spans="1:15" x14ac:dyDescent="0.25">
      <c r="A399" s="9" t="s">
        <v>1054</v>
      </c>
      <c r="B399" s="10">
        <v>44561</v>
      </c>
      <c r="C399" s="11">
        <v>2</v>
      </c>
      <c r="D399" s="9" t="s">
        <v>1055</v>
      </c>
      <c r="E399" s="11">
        <v>23477</v>
      </c>
      <c r="F399" s="9" t="s">
        <v>1660</v>
      </c>
      <c r="G399" s="9" t="s">
        <v>1581</v>
      </c>
      <c r="H399" s="9" t="s">
        <v>1588</v>
      </c>
      <c r="I399" s="9" t="s">
        <v>1664</v>
      </c>
      <c r="J399" s="10">
        <v>43831</v>
      </c>
      <c r="K399" s="10">
        <v>44196</v>
      </c>
      <c r="L399" s="9" t="s">
        <v>1661</v>
      </c>
      <c r="M399" s="9" t="s">
        <v>1662</v>
      </c>
      <c r="N399" s="12">
        <v>299276000</v>
      </c>
      <c r="O399" s="9" t="s">
        <v>1585</v>
      </c>
    </row>
    <row r="400" spans="1:15" x14ac:dyDescent="0.25">
      <c r="A400" s="9" t="s">
        <v>1056</v>
      </c>
      <c r="B400" s="10">
        <v>44561</v>
      </c>
      <c r="C400" s="11">
        <v>2</v>
      </c>
      <c r="D400" s="9" t="s">
        <v>1057</v>
      </c>
      <c r="E400" s="11">
        <v>25330</v>
      </c>
      <c r="F400" s="9" t="s">
        <v>1660</v>
      </c>
      <c r="G400" s="9" t="s">
        <v>1581</v>
      </c>
      <c r="H400" s="9" t="s">
        <v>1582</v>
      </c>
      <c r="I400" s="9" t="s">
        <v>1664</v>
      </c>
      <c r="J400" s="10">
        <v>43831</v>
      </c>
      <c r="K400" s="10">
        <v>44196</v>
      </c>
      <c r="L400" s="9" t="s">
        <v>1661</v>
      </c>
      <c r="M400" s="9" t="s">
        <v>1662</v>
      </c>
      <c r="N400" s="12">
        <v>167645000</v>
      </c>
      <c r="O400" s="9" t="s">
        <v>1585</v>
      </c>
    </row>
    <row r="401" spans="1:15" x14ac:dyDescent="0.25">
      <c r="A401" s="9" t="s">
        <v>1058</v>
      </c>
      <c r="B401" s="10">
        <v>44561</v>
      </c>
      <c r="C401" s="11">
        <v>1</v>
      </c>
      <c r="D401" s="9" t="s">
        <v>1059</v>
      </c>
      <c r="E401" s="11">
        <v>23507</v>
      </c>
      <c r="F401" s="9" t="s">
        <v>1660</v>
      </c>
      <c r="G401" s="9" t="s">
        <v>1581</v>
      </c>
      <c r="H401" s="9" t="s">
        <v>1582</v>
      </c>
      <c r="I401" s="9" t="s">
        <v>1664</v>
      </c>
      <c r="J401" s="10">
        <v>43831</v>
      </c>
      <c r="K401" s="10">
        <v>44196</v>
      </c>
      <c r="L401" s="9" t="s">
        <v>1661</v>
      </c>
      <c r="M401" s="9" t="s">
        <v>1662</v>
      </c>
      <c r="N401" s="12">
        <v>89720000</v>
      </c>
      <c r="O401" s="9" t="s">
        <v>1585</v>
      </c>
    </row>
    <row r="402" spans="1:15" x14ac:dyDescent="0.25">
      <c r="A402" s="9" t="s">
        <v>1060</v>
      </c>
      <c r="B402" s="10">
        <v>44561</v>
      </c>
      <c r="C402" s="11">
        <v>1</v>
      </c>
      <c r="D402" s="9" t="s">
        <v>1061</v>
      </c>
      <c r="E402" s="11">
        <v>23760</v>
      </c>
      <c r="F402" s="9" t="s">
        <v>1660</v>
      </c>
      <c r="G402" s="9" t="s">
        <v>1581</v>
      </c>
      <c r="H402" s="9" t="s">
        <v>1582</v>
      </c>
      <c r="I402" s="9" t="s">
        <v>1664</v>
      </c>
      <c r="J402" s="10">
        <v>43831</v>
      </c>
      <c r="K402" s="10">
        <v>44196</v>
      </c>
      <c r="L402" s="9" t="s">
        <v>1661</v>
      </c>
      <c r="M402" s="9" t="s">
        <v>1662</v>
      </c>
      <c r="N402" s="12">
        <v>-217000</v>
      </c>
      <c r="O402" s="9" t="s">
        <v>1585</v>
      </c>
    </row>
    <row r="403" spans="1:15" x14ac:dyDescent="0.25">
      <c r="A403" s="9" t="s">
        <v>1062</v>
      </c>
      <c r="B403" s="10">
        <v>44561</v>
      </c>
      <c r="C403" s="11">
        <v>1</v>
      </c>
      <c r="D403" s="9" t="s">
        <v>1063</v>
      </c>
      <c r="E403" s="11">
        <v>26670</v>
      </c>
      <c r="F403" s="9" t="s">
        <v>1660</v>
      </c>
      <c r="G403" s="9" t="s">
        <v>1581</v>
      </c>
      <c r="H403" s="9" t="s">
        <v>1582</v>
      </c>
      <c r="I403" s="9" t="s">
        <v>1664</v>
      </c>
      <c r="J403" s="10">
        <v>43831</v>
      </c>
      <c r="K403" s="10">
        <v>44196</v>
      </c>
      <c r="L403" s="9" t="s">
        <v>1661</v>
      </c>
      <c r="M403" s="9" t="s">
        <v>1662</v>
      </c>
      <c r="N403" s="12">
        <v>38094000</v>
      </c>
      <c r="O403" s="9" t="s">
        <v>1585</v>
      </c>
    </row>
    <row r="404" spans="1:15" x14ac:dyDescent="0.25">
      <c r="A404" s="9" t="s">
        <v>1064</v>
      </c>
      <c r="B404" s="10">
        <v>44561</v>
      </c>
      <c r="C404" s="11">
        <v>1</v>
      </c>
      <c r="D404" s="9" t="s">
        <v>1065</v>
      </c>
      <c r="E404" s="11">
        <v>26662</v>
      </c>
      <c r="F404" s="9" t="s">
        <v>1660</v>
      </c>
      <c r="G404" s="9" t="s">
        <v>1581</v>
      </c>
      <c r="H404" s="9" t="s">
        <v>1582</v>
      </c>
      <c r="I404" s="9" t="s">
        <v>1664</v>
      </c>
      <c r="J404" s="10">
        <v>43831</v>
      </c>
      <c r="K404" s="10">
        <v>44196</v>
      </c>
      <c r="L404" s="9" t="s">
        <v>1661</v>
      </c>
      <c r="M404" s="9" t="s">
        <v>1662</v>
      </c>
      <c r="N404" s="12">
        <v>30856000</v>
      </c>
      <c r="O404" s="9" t="s">
        <v>1585</v>
      </c>
    </row>
    <row r="405" spans="1:15" x14ac:dyDescent="0.25">
      <c r="A405" s="9" t="s">
        <v>1066</v>
      </c>
      <c r="B405" s="10">
        <v>44561</v>
      </c>
      <c r="C405" s="11">
        <v>1</v>
      </c>
      <c r="D405" s="9" t="s">
        <v>1067</v>
      </c>
      <c r="E405" s="11">
        <v>26417</v>
      </c>
      <c r="F405" s="9" t="s">
        <v>1660</v>
      </c>
      <c r="G405" s="9" t="s">
        <v>1581</v>
      </c>
      <c r="H405" s="9" t="s">
        <v>1582</v>
      </c>
      <c r="I405" s="9" t="s">
        <v>1664</v>
      </c>
      <c r="J405" s="10">
        <v>43831</v>
      </c>
      <c r="K405" s="10">
        <v>44196</v>
      </c>
      <c r="L405" s="9" t="s">
        <v>1661</v>
      </c>
      <c r="M405" s="9" t="s">
        <v>1662</v>
      </c>
      <c r="N405" s="12">
        <v>30915000</v>
      </c>
      <c r="O405" s="9" t="s">
        <v>1585</v>
      </c>
    </row>
    <row r="406" spans="1:15" x14ac:dyDescent="0.25">
      <c r="A406" s="9" t="s">
        <v>1068</v>
      </c>
      <c r="B406" s="10">
        <v>44561</v>
      </c>
      <c r="C406" s="11">
        <v>1</v>
      </c>
      <c r="D406" s="9" t="s">
        <v>1069</v>
      </c>
      <c r="E406" s="11">
        <v>25658</v>
      </c>
      <c r="F406" s="9" t="s">
        <v>1660</v>
      </c>
      <c r="G406" s="9" t="s">
        <v>1581</v>
      </c>
      <c r="H406" s="9" t="s">
        <v>1582</v>
      </c>
      <c r="I406" s="9" t="s">
        <v>1664</v>
      </c>
      <c r="J406" s="10">
        <v>43831</v>
      </c>
      <c r="K406" s="10">
        <v>44196</v>
      </c>
      <c r="L406" s="9" t="s">
        <v>1661</v>
      </c>
      <c r="M406" s="9" t="s">
        <v>1662</v>
      </c>
      <c r="N406" s="12">
        <v>81492000</v>
      </c>
      <c r="O406" s="9" t="s">
        <v>1585</v>
      </c>
    </row>
    <row r="407" spans="1:15" x14ac:dyDescent="0.25">
      <c r="A407" s="9" t="s">
        <v>1070</v>
      </c>
      <c r="B407" s="10">
        <v>44561</v>
      </c>
      <c r="C407" s="11">
        <v>1</v>
      </c>
      <c r="D407" s="9" t="s">
        <v>1071</v>
      </c>
      <c r="E407" s="11">
        <v>3450</v>
      </c>
      <c r="F407" s="9" t="s">
        <v>1660</v>
      </c>
      <c r="G407" s="9" t="s">
        <v>1581</v>
      </c>
      <c r="H407" s="9" t="s">
        <v>1582</v>
      </c>
      <c r="I407" s="9" t="s">
        <v>1664</v>
      </c>
      <c r="J407" s="10">
        <v>43831</v>
      </c>
      <c r="K407" s="10">
        <v>44196</v>
      </c>
      <c r="L407" s="9" t="s">
        <v>1661</v>
      </c>
      <c r="M407" s="9" t="s">
        <v>1662</v>
      </c>
      <c r="N407" s="12">
        <v>89427000</v>
      </c>
      <c r="O407" s="9" t="s">
        <v>1585</v>
      </c>
    </row>
    <row r="408" spans="1:15" x14ac:dyDescent="0.25">
      <c r="A408" s="9" t="s">
        <v>1072</v>
      </c>
      <c r="B408" s="10">
        <v>44561</v>
      </c>
      <c r="C408" s="11">
        <v>1</v>
      </c>
      <c r="D408" s="9" t="s">
        <v>140</v>
      </c>
      <c r="E408" s="11">
        <v>4081</v>
      </c>
      <c r="F408" s="9" t="s">
        <v>1660</v>
      </c>
      <c r="G408" s="9" t="s">
        <v>1581</v>
      </c>
      <c r="H408" s="9" t="s">
        <v>1582</v>
      </c>
      <c r="I408" s="9" t="s">
        <v>1664</v>
      </c>
      <c r="J408" s="10">
        <v>43831</v>
      </c>
      <c r="K408" s="10">
        <v>44196</v>
      </c>
      <c r="L408" s="9" t="s">
        <v>1661</v>
      </c>
      <c r="M408" s="9" t="s">
        <v>1662</v>
      </c>
      <c r="N408" s="12">
        <v>-3755000</v>
      </c>
      <c r="O408" s="9" t="s">
        <v>1585</v>
      </c>
    </row>
    <row r="409" spans="1:15" x14ac:dyDescent="0.25">
      <c r="A409" s="9" t="s">
        <v>1073</v>
      </c>
      <c r="B409" s="10">
        <v>44561</v>
      </c>
      <c r="C409" s="11">
        <v>2</v>
      </c>
      <c r="D409" s="9" t="s">
        <v>1074</v>
      </c>
      <c r="E409" s="11">
        <v>23701</v>
      </c>
      <c r="F409" s="9" t="s">
        <v>1660</v>
      </c>
      <c r="G409" s="9" t="s">
        <v>1581</v>
      </c>
      <c r="H409" s="9" t="s">
        <v>1582</v>
      </c>
      <c r="I409" s="9" t="s">
        <v>1664</v>
      </c>
      <c r="J409" s="10">
        <v>43831</v>
      </c>
      <c r="K409" s="10">
        <v>44196</v>
      </c>
      <c r="L409" s="9" t="s">
        <v>1661</v>
      </c>
      <c r="M409" s="9" t="s">
        <v>1662</v>
      </c>
      <c r="N409" s="12">
        <v>58662000</v>
      </c>
      <c r="O409" s="9" t="s">
        <v>1585</v>
      </c>
    </row>
    <row r="410" spans="1:15" x14ac:dyDescent="0.25">
      <c r="A410" s="9" t="s">
        <v>1075</v>
      </c>
      <c r="B410" s="10">
        <v>44561</v>
      </c>
      <c r="C410" s="11">
        <v>2</v>
      </c>
      <c r="D410" s="9" t="s">
        <v>1076</v>
      </c>
      <c r="E410" s="11">
        <v>23825</v>
      </c>
      <c r="F410" s="9" t="s">
        <v>1660</v>
      </c>
      <c r="G410" s="9" t="s">
        <v>1581</v>
      </c>
      <c r="H410" s="9" t="s">
        <v>1582</v>
      </c>
      <c r="I410" s="9" t="s">
        <v>1664</v>
      </c>
      <c r="J410" s="10">
        <v>43831</v>
      </c>
      <c r="K410" s="10">
        <v>44196</v>
      </c>
      <c r="L410" s="9" t="s">
        <v>1661</v>
      </c>
      <c r="M410" s="9" t="s">
        <v>1662</v>
      </c>
      <c r="N410" s="12">
        <v>109027000</v>
      </c>
      <c r="O410" s="9" t="s">
        <v>1585</v>
      </c>
    </row>
    <row r="411" spans="1:15" x14ac:dyDescent="0.25">
      <c r="A411" s="9" t="s">
        <v>1077</v>
      </c>
      <c r="B411" s="10">
        <v>44561</v>
      </c>
      <c r="C411" s="11">
        <v>1</v>
      </c>
      <c r="D411" s="9" t="s">
        <v>1078</v>
      </c>
      <c r="E411" s="11">
        <v>26972</v>
      </c>
      <c r="F411" s="9" t="s">
        <v>1660</v>
      </c>
      <c r="G411" s="9" t="s">
        <v>1581</v>
      </c>
      <c r="H411" s="9" t="s">
        <v>1582</v>
      </c>
      <c r="I411" s="9" t="s">
        <v>1664</v>
      </c>
      <c r="J411" s="10">
        <v>43831</v>
      </c>
      <c r="K411" s="10">
        <v>44196</v>
      </c>
      <c r="L411" s="9" t="s">
        <v>1661</v>
      </c>
      <c r="M411" s="9" t="s">
        <v>1662</v>
      </c>
      <c r="N411" s="12">
        <v>-4000</v>
      </c>
      <c r="O411" s="9" t="s">
        <v>1585</v>
      </c>
    </row>
    <row r="412" spans="1:15" x14ac:dyDescent="0.25">
      <c r="A412" s="9" t="s">
        <v>1077</v>
      </c>
      <c r="B412" s="10">
        <v>44561</v>
      </c>
      <c r="C412" s="11">
        <v>1</v>
      </c>
      <c r="D412" s="9" t="s">
        <v>1078</v>
      </c>
      <c r="E412" s="11">
        <v>26972</v>
      </c>
      <c r="F412" s="9" t="s">
        <v>1660</v>
      </c>
      <c r="G412" s="9" t="s">
        <v>1581</v>
      </c>
      <c r="H412" s="9" t="s">
        <v>1582</v>
      </c>
      <c r="I412" s="9" t="s">
        <v>1664</v>
      </c>
      <c r="J412" s="10">
        <v>43831</v>
      </c>
      <c r="K412" s="10">
        <v>44196</v>
      </c>
      <c r="L412" s="9" t="s">
        <v>1661</v>
      </c>
      <c r="M412" s="9" t="s">
        <v>1662</v>
      </c>
      <c r="N412" s="12">
        <v>-4000</v>
      </c>
      <c r="O412" s="9" t="s">
        <v>1585</v>
      </c>
    </row>
    <row r="413" spans="1:15" x14ac:dyDescent="0.25">
      <c r="A413" s="9" t="s">
        <v>1079</v>
      </c>
      <c r="B413" s="10">
        <v>44561</v>
      </c>
      <c r="C413" s="11">
        <v>1</v>
      </c>
      <c r="D413" s="9" t="s">
        <v>1080</v>
      </c>
      <c r="E413" s="11">
        <v>25127</v>
      </c>
      <c r="F413" s="9" t="s">
        <v>1660</v>
      </c>
      <c r="G413" s="9" t="s">
        <v>1581</v>
      </c>
      <c r="H413" s="9" t="s">
        <v>1582</v>
      </c>
      <c r="I413" s="9" t="s">
        <v>1664</v>
      </c>
      <c r="J413" s="10">
        <v>43831</v>
      </c>
      <c r="K413" s="10">
        <v>44196</v>
      </c>
      <c r="L413" s="9" t="s">
        <v>1661</v>
      </c>
      <c r="M413" s="9" t="s">
        <v>1662</v>
      </c>
      <c r="N413" s="12">
        <v>931265000</v>
      </c>
      <c r="O413" s="9" t="s">
        <v>1585</v>
      </c>
    </row>
    <row r="414" spans="1:15" x14ac:dyDescent="0.25">
      <c r="A414" s="9" t="s">
        <v>1081</v>
      </c>
      <c r="B414" s="10">
        <v>44561</v>
      </c>
      <c r="C414" s="11">
        <v>1</v>
      </c>
      <c r="D414" s="9" t="s">
        <v>1082</v>
      </c>
      <c r="E414" s="11">
        <v>23558</v>
      </c>
      <c r="F414" s="9" t="s">
        <v>1660</v>
      </c>
      <c r="G414" s="9" t="s">
        <v>1581</v>
      </c>
      <c r="H414" s="9" t="s">
        <v>1588</v>
      </c>
      <c r="I414" s="9" t="s">
        <v>1664</v>
      </c>
      <c r="J414" s="10">
        <v>43831</v>
      </c>
      <c r="K414" s="10">
        <v>44196</v>
      </c>
      <c r="L414" s="9" t="s">
        <v>1661</v>
      </c>
      <c r="M414" s="9" t="s">
        <v>1662</v>
      </c>
      <c r="N414" s="12">
        <v>-361090000</v>
      </c>
      <c r="O414" s="9" t="s">
        <v>1585</v>
      </c>
    </row>
    <row r="415" spans="1:15" x14ac:dyDescent="0.25">
      <c r="A415" s="9" t="s">
        <v>1083</v>
      </c>
      <c r="B415" s="10">
        <v>44561</v>
      </c>
      <c r="C415" s="11">
        <v>1</v>
      </c>
      <c r="D415" s="9" t="s">
        <v>1084</v>
      </c>
      <c r="E415" s="11">
        <v>23566</v>
      </c>
      <c r="F415" s="9" t="s">
        <v>1660</v>
      </c>
      <c r="G415" s="9" t="s">
        <v>1581</v>
      </c>
      <c r="H415" s="9" t="s">
        <v>1588</v>
      </c>
      <c r="I415" s="9" t="s">
        <v>1664</v>
      </c>
      <c r="J415" s="10">
        <v>43831</v>
      </c>
      <c r="K415" s="10">
        <v>44196</v>
      </c>
      <c r="L415" s="9" t="s">
        <v>1661</v>
      </c>
      <c r="M415" s="9" t="s">
        <v>1662</v>
      </c>
      <c r="N415" s="12">
        <v>37051000</v>
      </c>
      <c r="O415" s="9" t="s">
        <v>1585</v>
      </c>
    </row>
    <row r="416" spans="1:15" x14ac:dyDescent="0.25">
      <c r="A416" s="9" t="s">
        <v>1085</v>
      </c>
      <c r="B416" s="10">
        <v>44561</v>
      </c>
      <c r="C416" s="11">
        <v>1</v>
      </c>
      <c r="D416" s="9" t="s">
        <v>1086</v>
      </c>
      <c r="E416" s="11">
        <v>26654</v>
      </c>
      <c r="F416" s="9" t="s">
        <v>1660</v>
      </c>
      <c r="G416" s="9" t="s">
        <v>1581</v>
      </c>
      <c r="H416" s="9" t="s">
        <v>1582</v>
      </c>
      <c r="I416" s="9" t="s">
        <v>1664</v>
      </c>
      <c r="J416" s="10">
        <v>43831</v>
      </c>
      <c r="K416" s="10">
        <v>44196</v>
      </c>
      <c r="L416" s="9" t="s">
        <v>1661</v>
      </c>
      <c r="M416" s="9" t="s">
        <v>1662</v>
      </c>
      <c r="N416" s="12">
        <v>99440000</v>
      </c>
      <c r="O416" s="9" t="s">
        <v>1585</v>
      </c>
    </row>
    <row r="417" spans="1:15" x14ac:dyDescent="0.25">
      <c r="A417" s="9" t="s">
        <v>1087</v>
      </c>
      <c r="B417" s="10">
        <v>44561</v>
      </c>
      <c r="C417" s="11">
        <v>1</v>
      </c>
      <c r="D417" s="9" t="s">
        <v>1088</v>
      </c>
      <c r="E417" s="11">
        <v>23850</v>
      </c>
      <c r="F417" s="9" t="s">
        <v>1660</v>
      </c>
      <c r="G417" s="9" t="s">
        <v>1581</v>
      </c>
      <c r="H417" s="9" t="s">
        <v>1588</v>
      </c>
      <c r="I417" s="9" t="s">
        <v>1664</v>
      </c>
      <c r="J417" s="10">
        <v>43831</v>
      </c>
      <c r="K417" s="10">
        <v>44196</v>
      </c>
      <c r="L417" s="9" t="s">
        <v>1661</v>
      </c>
      <c r="M417" s="9" t="s">
        <v>1662</v>
      </c>
      <c r="N417" s="12">
        <v>-110100000</v>
      </c>
      <c r="O417" s="9" t="s">
        <v>1585</v>
      </c>
    </row>
    <row r="418" spans="1:15" x14ac:dyDescent="0.25">
      <c r="A418" s="9" t="s">
        <v>1089</v>
      </c>
      <c r="B418" s="10">
        <v>44561</v>
      </c>
      <c r="C418" s="11">
        <v>1</v>
      </c>
      <c r="D418" s="9" t="s">
        <v>1090</v>
      </c>
      <c r="E418" s="11">
        <v>24538</v>
      </c>
      <c r="F418" s="9" t="s">
        <v>1660</v>
      </c>
      <c r="G418" s="9" t="s">
        <v>1581</v>
      </c>
      <c r="H418" s="9" t="s">
        <v>1582</v>
      </c>
      <c r="I418" s="9" t="s">
        <v>1664</v>
      </c>
      <c r="J418" s="10">
        <v>43831</v>
      </c>
      <c r="K418" s="10">
        <v>44196</v>
      </c>
      <c r="L418" s="9" t="s">
        <v>1661</v>
      </c>
      <c r="M418" s="9" t="s">
        <v>1662</v>
      </c>
      <c r="N418" s="12">
        <v>-1747000</v>
      </c>
      <c r="O418" s="9" t="s">
        <v>1585</v>
      </c>
    </row>
    <row r="419" spans="1:15" x14ac:dyDescent="0.25">
      <c r="A419" s="9" t="s">
        <v>1091</v>
      </c>
      <c r="B419" s="10">
        <v>44561</v>
      </c>
      <c r="C419" s="11">
        <v>1</v>
      </c>
      <c r="D419" s="9" t="s">
        <v>1092</v>
      </c>
      <c r="E419" s="11">
        <v>23841</v>
      </c>
      <c r="F419" s="9" t="s">
        <v>1660</v>
      </c>
      <c r="G419" s="9" t="s">
        <v>1581</v>
      </c>
      <c r="H419" s="9" t="s">
        <v>1588</v>
      </c>
      <c r="I419" s="9" t="s">
        <v>1664</v>
      </c>
      <c r="J419" s="10">
        <v>43831</v>
      </c>
      <c r="K419" s="10">
        <v>44196</v>
      </c>
      <c r="L419" s="9" t="s">
        <v>1661</v>
      </c>
      <c r="M419" s="9" t="s">
        <v>1662</v>
      </c>
      <c r="N419" s="12">
        <v>-110698000</v>
      </c>
      <c r="O419" s="9" t="s">
        <v>1585</v>
      </c>
    </row>
    <row r="420" spans="1:15" x14ac:dyDescent="0.25">
      <c r="A420" s="9" t="s">
        <v>1093</v>
      </c>
      <c r="B420" s="10">
        <v>44561</v>
      </c>
      <c r="C420" s="11">
        <v>1</v>
      </c>
      <c r="D420" s="9" t="s">
        <v>1094</v>
      </c>
      <c r="E420" s="11">
        <v>24139</v>
      </c>
      <c r="F420" s="9" t="s">
        <v>1660</v>
      </c>
      <c r="G420" s="9" t="s">
        <v>1581</v>
      </c>
      <c r="H420" s="9" t="s">
        <v>1582</v>
      </c>
      <c r="I420" s="9" t="s">
        <v>1664</v>
      </c>
      <c r="J420" s="10">
        <v>43831</v>
      </c>
      <c r="K420" s="10">
        <v>44196</v>
      </c>
      <c r="L420" s="9" t="s">
        <v>1661</v>
      </c>
      <c r="M420" s="9" t="s">
        <v>1662</v>
      </c>
      <c r="N420" s="12">
        <v>2773000</v>
      </c>
      <c r="O420" s="9" t="s">
        <v>1585</v>
      </c>
    </row>
    <row r="421" spans="1:15" x14ac:dyDescent="0.25">
      <c r="A421" s="9" t="s">
        <v>1095</v>
      </c>
      <c r="B421" s="10">
        <v>44561</v>
      </c>
      <c r="C421" s="11">
        <v>1</v>
      </c>
      <c r="D421" s="9" t="s">
        <v>1096</v>
      </c>
      <c r="E421" s="11">
        <v>25178</v>
      </c>
      <c r="F421" s="9" t="s">
        <v>1660</v>
      </c>
      <c r="G421" s="9" t="s">
        <v>1581</v>
      </c>
      <c r="H421" s="9" t="s">
        <v>1582</v>
      </c>
      <c r="I421" s="9" t="s">
        <v>1664</v>
      </c>
      <c r="J421" s="10">
        <v>43831</v>
      </c>
      <c r="K421" s="10">
        <v>44196</v>
      </c>
      <c r="L421" s="9" t="s">
        <v>1661</v>
      </c>
      <c r="M421" s="9" t="s">
        <v>1662</v>
      </c>
      <c r="N421" s="12">
        <v>228110000</v>
      </c>
      <c r="O421" s="9" t="s">
        <v>1585</v>
      </c>
    </row>
    <row r="422" spans="1:15" x14ac:dyDescent="0.25">
      <c r="A422" s="9" t="s">
        <v>1097</v>
      </c>
      <c r="B422" s="10">
        <v>44561</v>
      </c>
      <c r="C422" s="11">
        <v>1</v>
      </c>
      <c r="D422" s="9" t="s">
        <v>1098</v>
      </c>
      <c r="E422" s="11">
        <v>20621</v>
      </c>
      <c r="F422" s="9" t="s">
        <v>1660</v>
      </c>
      <c r="G422" s="9" t="s">
        <v>1581</v>
      </c>
      <c r="H422" s="9" t="s">
        <v>1582</v>
      </c>
      <c r="I422" s="9" t="s">
        <v>1664</v>
      </c>
      <c r="J422" s="10">
        <v>43831</v>
      </c>
      <c r="K422" s="10">
        <v>44196</v>
      </c>
      <c r="L422" s="9" t="s">
        <v>1661</v>
      </c>
      <c r="M422" s="9" t="s">
        <v>1662</v>
      </c>
      <c r="N422" s="12">
        <v>-199183000</v>
      </c>
      <c r="O422" s="9" t="s">
        <v>1585</v>
      </c>
    </row>
    <row r="423" spans="1:15" x14ac:dyDescent="0.25">
      <c r="A423" s="9" t="s">
        <v>1099</v>
      </c>
      <c r="B423" s="10">
        <v>44561</v>
      </c>
      <c r="C423" s="11">
        <v>1</v>
      </c>
      <c r="D423" s="9" t="s">
        <v>1100</v>
      </c>
      <c r="E423" s="11">
        <v>23698</v>
      </c>
      <c r="F423" s="9" t="s">
        <v>1660</v>
      </c>
      <c r="G423" s="9" t="s">
        <v>1581</v>
      </c>
      <c r="H423" s="9" t="s">
        <v>1588</v>
      </c>
      <c r="I423" s="9" t="s">
        <v>1664</v>
      </c>
      <c r="J423" s="10">
        <v>43831</v>
      </c>
      <c r="K423" s="10">
        <v>44196</v>
      </c>
      <c r="L423" s="9" t="s">
        <v>1661</v>
      </c>
      <c r="M423" s="9" t="s">
        <v>1662</v>
      </c>
      <c r="N423" s="12">
        <v>322495000</v>
      </c>
      <c r="O423" s="9" t="s">
        <v>1585</v>
      </c>
    </row>
    <row r="424" spans="1:15" x14ac:dyDescent="0.25">
      <c r="A424" s="9" t="s">
        <v>1101</v>
      </c>
      <c r="B424" s="10">
        <v>44561</v>
      </c>
      <c r="C424" s="11">
        <v>1</v>
      </c>
      <c r="D424" s="9" t="s">
        <v>1102</v>
      </c>
      <c r="E424" s="11">
        <v>23795</v>
      </c>
      <c r="F424" s="9" t="s">
        <v>1660</v>
      </c>
      <c r="G424" s="9" t="s">
        <v>1581</v>
      </c>
      <c r="H424" s="9" t="s">
        <v>1582</v>
      </c>
      <c r="I424" s="9" t="s">
        <v>1664</v>
      </c>
      <c r="J424" s="10">
        <v>43831</v>
      </c>
      <c r="K424" s="10">
        <v>44196</v>
      </c>
      <c r="L424" s="9" t="s">
        <v>1661</v>
      </c>
      <c r="M424" s="9" t="s">
        <v>1662</v>
      </c>
      <c r="N424" s="12">
        <v>1769413000</v>
      </c>
      <c r="O424" s="9" t="s">
        <v>1585</v>
      </c>
    </row>
    <row r="425" spans="1:15" x14ac:dyDescent="0.25">
      <c r="A425" s="9" t="s">
        <v>1103</v>
      </c>
      <c r="B425" s="10">
        <v>44561</v>
      </c>
      <c r="C425" s="11">
        <v>1</v>
      </c>
      <c r="D425" s="9" t="s">
        <v>139</v>
      </c>
      <c r="E425" s="11">
        <v>3158</v>
      </c>
      <c r="F425" s="9" t="s">
        <v>1660</v>
      </c>
      <c r="G425" s="9" t="s">
        <v>1581</v>
      </c>
      <c r="H425" s="9" t="s">
        <v>1582</v>
      </c>
      <c r="I425" s="9" t="s">
        <v>1664</v>
      </c>
      <c r="J425" s="10">
        <v>43831</v>
      </c>
      <c r="K425" s="10">
        <v>44196</v>
      </c>
      <c r="L425" s="9" t="s">
        <v>1661</v>
      </c>
      <c r="M425" s="9" t="s">
        <v>1662</v>
      </c>
      <c r="N425" s="12">
        <v>-209599000</v>
      </c>
      <c r="O425" s="9" t="s">
        <v>1585</v>
      </c>
    </row>
    <row r="426" spans="1:15" x14ac:dyDescent="0.25">
      <c r="A426" s="9" t="s">
        <v>1104</v>
      </c>
      <c r="B426" s="10">
        <v>44561</v>
      </c>
      <c r="C426" s="11">
        <v>1</v>
      </c>
      <c r="D426" s="9" t="s">
        <v>1105</v>
      </c>
      <c r="E426" s="11">
        <v>26794</v>
      </c>
      <c r="F426" s="9" t="s">
        <v>1660</v>
      </c>
      <c r="G426" s="9" t="s">
        <v>1581</v>
      </c>
      <c r="H426" s="9" t="s">
        <v>1582</v>
      </c>
      <c r="I426" s="9" t="s">
        <v>1664</v>
      </c>
      <c r="J426" s="10">
        <v>43831</v>
      </c>
      <c r="K426" s="10">
        <v>44196</v>
      </c>
      <c r="L426" s="9" t="s">
        <v>1661</v>
      </c>
      <c r="M426" s="9" t="s">
        <v>1662</v>
      </c>
      <c r="N426" s="12">
        <v>-60758000</v>
      </c>
      <c r="O426" s="9" t="s">
        <v>1585</v>
      </c>
    </row>
    <row r="427" spans="1:15" x14ac:dyDescent="0.25">
      <c r="A427" s="9" t="s">
        <v>1106</v>
      </c>
      <c r="B427" s="10">
        <v>44561</v>
      </c>
      <c r="C427" s="11">
        <v>1</v>
      </c>
      <c r="D427" s="9" t="s">
        <v>1107</v>
      </c>
      <c r="E427" s="11">
        <v>25623</v>
      </c>
      <c r="F427" s="9" t="s">
        <v>1660</v>
      </c>
      <c r="G427" s="9" t="s">
        <v>1581</v>
      </c>
      <c r="H427" s="9" t="s">
        <v>1582</v>
      </c>
      <c r="I427" s="9" t="s">
        <v>1664</v>
      </c>
      <c r="J427" s="10">
        <v>43831</v>
      </c>
      <c r="K427" s="10">
        <v>44196</v>
      </c>
      <c r="L427" s="9" t="s">
        <v>1661</v>
      </c>
      <c r="M427" s="9" t="s">
        <v>1662</v>
      </c>
      <c r="N427" s="12">
        <v>1135361000</v>
      </c>
      <c r="O427" s="9" t="s">
        <v>1585</v>
      </c>
    </row>
    <row r="428" spans="1:15" x14ac:dyDescent="0.25">
      <c r="A428" s="9" t="s">
        <v>1108</v>
      </c>
      <c r="B428" s="10">
        <v>44561</v>
      </c>
      <c r="C428" s="11">
        <v>1</v>
      </c>
      <c r="D428" s="9" t="s">
        <v>1109</v>
      </c>
      <c r="E428" s="11">
        <v>25305</v>
      </c>
      <c r="F428" s="9" t="s">
        <v>1660</v>
      </c>
      <c r="G428" s="9" t="s">
        <v>1581</v>
      </c>
      <c r="H428" s="9" t="s">
        <v>1582</v>
      </c>
      <c r="I428" s="9" t="s">
        <v>1664</v>
      </c>
      <c r="J428" s="10">
        <v>43831</v>
      </c>
      <c r="K428" s="10">
        <v>44196</v>
      </c>
      <c r="L428" s="9" t="s">
        <v>1661</v>
      </c>
      <c r="M428" s="9" t="s">
        <v>1662</v>
      </c>
      <c r="N428" s="12">
        <v>56389000</v>
      </c>
      <c r="O428" s="9" t="s">
        <v>1585</v>
      </c>
    </row>
    <row r="429" spans="1:15" x14ac:dyDescent="0.25">
      <c r="A429" s="9" t="s">
        <v>1110</v>
      </c>
      <c r="B429" s="10">
        <v>44561</v>
      </c>
      <c r="C429" s="11">
        <v>1</v>
      </c>
      <c r="D429" s="9" t="s">
        <v>1111</v>
      </c>
      <c r="E429" s="11">
        <v>24716</v>
      </c>
      <c r="F429" s="9" t="s">
        <v>1660</v>
      </c>
      <c r="G429" s="9" t="s">
        <v>1581</v>
      </c>
      <c r="H429" s="9" t="s">
        <v>1582</v>
      </c>
      <c r="I429" s="9" t="s">
        <v>1664</v>
      </c>
      <c r="J429" s="10">
        <v>43831</v>
      </c>
      <c r="K429" s="10">
        <v>44196</v>
      </c>
      <c r="L429" s="9" t="s">
        <v>1661</v>
      </c>
      <c r="M429" s="9" t="s">
        <v>1662</v>
      </c>
      <c r="N429" s="12">
        <v>179192000</v>
      </c>
      <c r="O429" s="9" t="s">
        <v>1585</v>
      </c>
    </row>
    <row r="430" spans="1:15" x14ac:dyDescent="0.25">
      <c r="A430" s="9" t="s">
        <v>1112</v>
      </c>
      <c r="B430" s="10">
        <v>44561</v>
      </c>
      <c r="C430" s="11">
        <v>1</v>
      </c>
      <c r="D430" s="9" t="s">
        <v>1113</v>
      </c>
      <c r="E430" s="11">
        <v>25194</v>
      </c>
      <c r="F430" s="9" t="s">
        <v>1660</v>
      </c>
      <c r="G430" s="9" t="s">
        <v>1581</v>
      </c>
      <c r="H430" s="9" t="s">
        <v>1582</v>
      </c>
      <c r="I430" s="9" t="s">
        <v>1664</v>
      </c>
      <c r="J430" s="10">
        <v>43831</v>
      </c>
      <c r="K430" s="10">
        <v>44196</v>
      </c>
      <c r="L430" s="9" t="s">
        <v>1661</v>
      </c>
      <c r="M430" s="9" t="s">
        <v>1662</v>
      </c>
      <c r="N430" s="12">
        <v>-6088000</v>
      </c>
      <c r="O430" s="9" t="s">
        <v>1585</v>
      </c>
    </row>
    <row r="431" spans="1:15" x14ac:dyDescent="0.25">
      <c r="A431" s="9" t="s">
        <v>1114</v>
      </c>
      <c r="B431" s="10">
        <v>44561</v>
      </c>
      <c r="C431" s="11">
        <v>1</v>
      </c>
      <c r="D431" s="9" t="s">
        <v>1115</v>
      </c>
      <c r="E431" s="11">
        <v>26689</v>
      </c>
      <c r="F431" s="9" t="s">
        <v>1660</v>
      </c>
      <c r="G431" s="9" t="s">
        <v>1581</v>
      </c>
      <c r="H431" s="9" t="s">
        <v>1582</v>
      </c>
      <c r="I431" s="9" t="s">
        <v>1664</v>
      </c>
      <c r="J431" s="10">
        <v>43831</v>
      </c>
      <c r="K431" s="10">
        <v>44196</v>
      </c>
      <c r="L431" s="9" t="s">
        <v>1661</v>
      </c>
      <c r="M431" s="9" t="s">
        <v>1662</v>
      </c>
      <c r="N431" s="12">
        <v>3661000</v>
      </c>
      <c r="O431" s="9" t="s">
        <v>1585</v>
      </c>
    </row>
    <row r="432" spans="1:15" x14ac:dyDescent="0.25">
      <c r="A432" s="9" t="s">
        <v>1116</v>
      </c>
      <c r="B432" s="10">
        <v>44561</v>
      </c>
      <c r="C432" s="11">
        <v>2</v>
      </c>
      <c r="D432" s="9" t="s">
        <v>1117</v>
      </c>
      <c r="E432" s="11">
        <v>25070</v>
      </c>
      <c r="F432" s="9" t="s">
        <v>1660</v>
      </c>
      <c r="G432" s="9" t="s">
        <v>1581</v>
      </c>
      <c r="H432" s="9" t="s">
        <v>1582</v>
      </c>
      <c r="I432" s="9" t="s">
        <v>1664</v>
      </c>
      <c r="J432" s="10">
        <v>43831</v>
      </c>
      <c r="K432" s="10">
        <v>44196</v>
      </c>
      <c r="L432" s="9" t="s">
        <v>1661</v>
      </c>
      <c r="M432" s="9" t="s">
        <v>1662</v>
      </c>
      <c r="N432" s="12">
        <v>132204000</v>
      </c>
      <c r="O432" s="9" t="s">
        <v>1585</v>
      </c>
    </row>
    <row r="433" spans="1:15" x14ac:dyDescent="0.25">
      <c r="A433" s="9" t="s">
        <v>1118</v>
      </c>
      <c r="B433" s="10">
        <v>44561</v>
      </c>
      <c r="C433" s="11">
        <v>3</v>
      </c>
      <c r="D433" s="9" t="s">
        <v>1119</v>
      </c>
      <c r="E433" s="11">
        <v>24830</v>
      </c>
      <c r="F433" s="9" t="s">
        <v>1660</v>
      </c>
      <c r="G433" s="9" t="s">
        <v>1581</v>
      </c>
      <c r="H433" s="9" t="s">
        <v>1582</v>
      </c>
      <c r="I433" s="9" t="s">
        <v>1664</v>
      </c>
      <c r="J433" s="10">
        <v>43831</v>
      </c>
      <c r="K433" s="10">
        <v>44196</v>
      </c>
      <c r="L433" s="9" t="s">
        <v>1661</v>
      </c>
      <c r="M433" s="9" t="s">
        <v>1662</v>
      </c>
      <c r="N433" s="12">
        <v>39641000</v>
      </c>
      <c r="O433" s="9" t="s">
        <v>1585</v>
      </c>
    </row>
    <row r="434" spans="1:15" x14ac:dyDescent="0.25">
      <c r="A434" s="9" t="s">
        <v>1120</v>
      </c>
      <c r="B434" s="10">
        <v>44561</v>
      </c>
      <c r="C434" s="11">
        <v>1</v>
      </c>
      <c r="D434" s="9" t="s">
        <v>1121</v>
      </c>
      <c r="E434" s="11">
        <v>24210</v>
      </c>
      <c r="F434" s="9" t="s">
        <v>1660</v>
      </c>
      <c r="G434" s="9" t="s">
        <v>1581</v>
      </c>
      <c r="H434" s="9" t="s">
        <v>1582</v>
      </c>
      <c r="I434" s="9" t="s">
        <v>1664</v>
      </c>
      <c r="J434" s="10">
        <v>43831</v>
      </c>
      <c r="K434" s="10">
        <v>44196</v>
      </c>
      <c r="L434" s="9" t="s">
        <v>1661</v>
      </c>
      <c r="M434" s="9" t="s">
        <v>1662</v>
      </c>
      <c r="N434" s="12">
        <v>636522000</v>
      </c>
      <c r="O434" s="9" t="s">
        <v>1585</v>
      </c>
    </row>
    <row r="435" spans="1:15" x14ac:dyDescent="0.25">
      <c r="A435" s="9" t="s">
        <v>1122</v>
      </c>
      <c r="B435" s="10">
        <v>44561</v>
      </c>
      <c r="C435" s="11">
        <v>1</v>
      </c>
      <c r="D435" s="9" t="s">
        <v>1123</v>
      </c>
      <c r="E435" s="11">
        <v>24120</v>
      </c>
      <c r="F435" s="9" t="s">
        <v>1660</v>
      </c>
      <c r="G435" s="9" t="s">
        <v>1581</v>
      </c>
      <c r="H435" s="9" t="s">
        <v>1582</v>
      </c>
      <c r="I435" s="9" t="s">
        <v>1664</v>
      </c>
      <c r="J435" s="10">
        <v>43831</v>
      </c>
      <c r="K435" s="10">
        <v>44196</v>
      </c>
      <c r="L435" s="9" t="s">
        <v>1661</v>
      </c>
      <c r="M435" s="9" t="s">
        <v>1662</v>
      </c>
      <c r="N435" s="12">
        <v>641144000</v>
      </c>
      <c r="O435" s="9" t="s">
        <v>1585</v>
      </c>
    </row>
    <row r="436" spans="1:15" x14ac:dyDescent="0.25">
      <c r="A436" s="9" t="s">
        <v>1124</v>
      </c>
      <c r="B436" s="10">
        <v>44561</v>
      </c>
      <c r="C436" s="11">
        <v>1</v>
      </c>
      <c r="D436" s="9" t="s">
        <v>1125</v>
      </c>
      <c r="E436" s="11">
        <v>26204</v>
      </c>
      <c r="F436" s="9" t="s">
        <v>1660</v>
      </c>
      <c r="G436" s="9" t="s">
        <v>1581</v>
      </c>
      <c r="H436" s="9" t="s">
        <v>1582</v>
      </c>
      <c r="I436" s="9" t="s">
        <v>1664</v>
      </c>
      <c r="J436" s="10">
        <v>43831</v>
      </c>
      <c r="K436" s="10">
        <v>44196</v>
      </c>
      <c r="L436" s="9" t="s">
        <v>1661</v>
      </c>
      <c r="M436" s="9" t="s">
        <v>1662</v>
      </c>
      <c r="N436" s="12">
        <v>-29982000</v>
      </c>
      <c r="O436" s="9" t="s">
        <v>1585</v>
      </c>
    </row>
    <row r="437" spans="1:15" x14ac:dyDescent="0.25">
      <c r="A437" s="9" t="s">
        <v>1126</v>
      </c>
      <c r="B437" s="10">
        <v>44561</v>
      </c>
      <c r="C437" s="11">
        <v>1</v>
      </c>
      <c r="D437" s="9" t="s">
        <v>333</v>
      </c>
      <c r="E437" s="11">
        <v>15300</v>
      </c>
      <c r="F437" s="9" t="s">
        <v>1660</v>
      </c>
      <c r="G437" s="9" t="s">
        <v>1581</v>
      </c>
      <c r="H437" s="9" t="s">
        <v>1582</v>
      </c>
      <c r="I437" s="9" t="s">
        <v>1664</v>
      </c>
      <c r="J437" s="10">
        <v>43831</v>
      </c>
      <c r="K437" s="10">
        <v>44196</v>
      </c>
      <c r="L437" s="9" t="s">
        <v>1661</v>
      </c>
      <c r="M437" s="9" t="s">
        <v>1662</v>
      </c>
      <c r="N437" s="12">
        <v>701708000</v>
      </c>
      <c r="O437" s="9" t="s">
        <v>1585</v>
      </c>
    </row>
    <row r="438" spans="1:15" x14ac:dyDescent="0.25">
      <c r="A438" s="9" t="s">
        <v>1127</v>
      </c>
      <c r="B438" s="10">
        <v>44561</v>
      </c>
      <c r="C438" s="11">
        <v>1</v>
      </c>
      <c r="D438" s="9" t="s">
        <v>1128</v>
      </c>
      <c r="E438" s="11">
        <v>25186</v>
      </c>
      <c r="F438" s="9" t="s">
        <v>1660</v>
      </c>
      <c r="G438" s="9" t="s">
        <v>1581</v>
      </c>
      <c r="H438" s="9" t="s">
        <v>1582</v>
      </c>
      <c r="I438" s="9" t="s">
        <v>1664</v>
      </c>
      <c r="J438" s="10">
        <v>43831</v>
      </c>
      <c r="K438" s="10">
        <v>44196</v>
      </c>
      <c r="L438" s="9" t="s">
        <v>1661</v>
      </c>
      <c r="M438" s="9" t="s">
        <v>1662</v>
      </c>
      <c r="N438" s="12">
        <v>725808000</v>
      </c>
      <c r="O438" s="9" t="s">
        <v>1585</v>
      </c>
    </row>
    <row r="439" spans="1:15" x14ac:dyDescent="0.25">
      <c r="A439" s="9" t="s">
        <v>1129</v>
      </c>
      <c r="B439" s="10">
        <v>44561</v>
      </c>
      <c r="C439" s="11">
        <v>1</v>
      </c>
      <c r="D439" s="9" t="s">
        <v>1130</v>
      </c>
      <c r="E439" s="11">
        <v>23990</v>
      </c>
      <c r="F439" s="9" t="s">
        <v>1660</v>
      </c>
      <c r="G439" s="9" t="s">
        <v>1581</v>
      </c>
      <c r="H439" s="9" t="s">
        <v>1582</v>
      </c>
      <c r="I439" s="9" t="s">
        <v>1664</v>
      </c>
      <c r="J439" s="10">
        <v>43831</v>
      </c>
      <c r="K439" s="10">
        <v>44196</v>
      </c>
      <c r="L439" s="9" t="s">
        <v>1661</v>
      </c>
      <c r="M439" s="9" t="s">
        <v>1662</v>
      </c>
      <c r="N439" s="12">
        <v>264000</v>
      </c>
      <c r="O439" s="9" t="s">
        <v>1585</v>
      </c>
    </row>
    <row r="440" spans="1:15" x14ac:dyDescent="0.25">
      <c r="A440" s="9" t="s">
        <v>1131</v>
      </c>
      <c r="B440" s="10">
        <v>44561</v>
      </c>
      <c r="C440" s="11">
        <v>1</v>
      </c>
      <c r="D440" s="9" t="s">
        <v>1132</v>
      </c>
      <c r="E440" s="11">
        <v>23809</v>
      </c>
      <c r="F440" s="9" t="s">
        <v>1660</v>
      </c>
      <c r="G440" s="9" t="s">
        <v>1581</v>
      </c>
      <c r="H440" s="9" t="s">
        <v>1582</v>
      </c>
      <c r="I440" s="9" t="s">
        <v>1664</v>
      </c>
      <c r="J440" s="10">
        <v>43831</v>
      </c>
      <c r="K440" s="10">
        <v>44196</v>
      </c>
      <c r="L440" s="9" t="s">
        <v>1661</v>
      </c>
      <c r="M440" s="9" t="s">
        <v>1662</v>
      </c>
      <c r="N440" s="12">
        <v>15996000</v>
      </c>
      <c r="O440" s="9" t="s">
        <v>1585</v>
      </c>
    </row>
    <row r="441" spans="1:15" x14ac:dyDescent="0.25">
      <c r="A441" s="9" t="s">
        <v>1133</v>
      </c>
      <c r="B441" s="10">
        <v>44561</v>
      </c>
      <c r="C441" s="11">
        <v>1</v>
      </c>
      <c r="D441" s="9" t="s">
        <v>1134</v>
      </c>
      <c r="E441" s="11">
        <v>25771</v>
      </c>
      <c r="F441" s="9" t="s">
        <v>1660</v>
      </c>
      <c r="G441" s="9" t="s">
        <v>1581</v>
      </c>
      <c r="H441" s="9" t="s">
        <v>1582</v>
      </c>
      <c r="I441" s="9" t="s">
        <v>1664</v>
      </c>
      <c r="J441" s="10">
        <v>43831</v>
      </c>
      <c r="K441" s="10">
        <v>44196</v>
      </c>
      <c r="L441" s="9" t="s">
        <v>1661</v>
      </c>
      <c r="M441" s="9" t="s">
        <v>1662</v>
      </c>
      <c r="N441" s="12">
        <v>10404000</v>
      </c>
      <c r="O441" s="9" t="s">
        <v>1585</v>
      </c>
    </row>
    <row r="442" spans="1:15" x14ac:dyDescent="0.25">
      <c r="A442" s="9" t="s">
        <v>1135</v>
      </c>
      <c r="B442" s="10">
        <v>44561</v>
      </c>
      <c r="C442" s="11">
        <v>1</v>
      </c>
      <c r="D442" s="9" t="s">
        <v>1136</v>
      </c>
      <c r="E442" s="11">
        <v>26280</v>
      </c>
      <c r="F442" s="9" t="s">
        <v>1660</v>
      </c>
      <c r="G442" s="9" t="s">
        <v>1581</v>
      </c>
      <c r="H442" s="9" t="s">
        <v>1582</v>
      </c>
      <c r="I442" s="9" t="s">
        <v>1664</v>
      </c>
      <c r="J442" s="10">
        <v>43831</v>
      </c>
      <c r="K442" s="10">
        <v>44196</v>
      </c>
      <c r="L442" s="9" t="s">
        <v>1661</v>
      </c>
      <c r="M442" s="9" t="s">
        <v>1662</v>
      </c>
      <c r="N442" s="12">
        <v>2693000</v>
      </c>
      <c r="O442" s="9" t="s">
        <v>1585</v>
      </c>
    </row>
    <row r="443" spans="1:15" x14ac:dyDescent="0.25">
      <c r="A443" s="9" t="s">
        <v>1137</v>
      </c>
      <c r="B443" s="10">
        <v>44561</v>
      </c>
      <c r="C443" s="11">
        <v>1</v>
      </c>
      <c r="D443" s="9" t="s">
        <v>1138</v>
      </c>
      <c r="E443" s="11">
        <v>26816</v>
      </c>
      <c r="F443" s="9" t="s">
        <v>1660</v>
      </c>
      <c r="G443" s="9" t="s">
        <v>1581</v>
      </c>
      <c r="H443" s="9" t="s">
        <v>1582</v>
      </c>
      <c r="I443" s="9" t="s">
        <v>1664</v>
      </c>
      <c r="J443" s="10">
        <v>43831</v>
      </c>
      <c r="K443" s="10">
        <v>44196</v>
      </c>
      <c r="L443" s="9" t="s">
        <v>1661</v>
      </c>
      <c r="M443" s="9" t="s">
        <v>1662</v>
      </c>
      <c r="N443" s="12">
        <v>0</v>
      </c>
      <c r="O443" s="9" t="s">
        <v>1585</v>
      </c>
    </row>
    <row r="444" spans="1:15" x14ac:dyDescent="0.25">
      <c r="A444" s="9" t="s">
        <v>1139</v>
      </c>
      <c r="B444" s="10">
        <v>44561</v>
      </c>
      <c r="C444" s="11">
        <v>3</v>
      </c>
      <c r="D444" s="9" t="s">
        <v>1140</v>
      </c>
      <c r="E444" s="11">
        <v>26077</v>
      </c>
      <c r="F444" s="9" t="s">
        <v>1660</v>
      </c>
      <c r="G444" s="9" t="s">
        <v>1581</v>
      </c>
      <c r="H444" s="9" t="s">
        <v>1582</v>
      </c>
      <c r="I444" s="9" t="s">
        <v>1664</v>
      </c>
      <c r="J444" s="10">
        <v>43831</v>
      </c>
      <c r="K444" s="10">
        <v>44196</v>
      </c>
      <c r="L444" s="9" t="s">
        <v>1661</v>
      </c>
      <c r="M444" s="9" t="s">
        <v>1662</v>
      </c>
      <c r="N444" s="12">
        <v>13155000</v>
      </c>
      <c r="O444" s="9" t="s">
        <v>1585</v>
      </c>
    </row>
    <row r="445" spans="1:15" x14ac:dyDescent="0.25">
      <c r="A445" s="9" t="s">
        <v>1141</v>
      </c>
      <c r="B445" s="10">
        <v>44561</v>
      </c>
      <c r="C445" s="11">
        <v>2</v>
      </c>
      <c r="D445" s="9" t="s">
        <v>1142</v>
      </c>
      <c r="E445" s="11">
        <v>25062</v>
      </c>
      <c r="F445" s="9" t="s">
        <v>1660</v>
      </c>
      <c r="G445" s="9" t="s">
        <v>1581</v>
      </c>
      <c r="H445" s="9" t="s">
        <v>1582</v>
      </c>
      <c r="I445" s="9" t="s">
        <v>1664</v>
      </c>
      <c r="J445" s="10">
        <v>43831</v>
      </c>
      <c r="K445" s="10">
        <v>44196</v>
      </c>
      <c r="L445" s="9" t="s">
        <v>1661</v>
      </c>
      <c r="M445" s="9" t="s">
        <v>1662</v>
      </c>
      <c r="N445" s="12">
        <v>93524000</v>
      </c>
      <c r="O445" s="9" t="s">
        <v>1585</v>
      </c>
    </row>
    <row r="446" spans="1:15" x14ac:dyDescent="0.25">
      <c r="A446" s="9" t="s">
        <v>1143</v>
      </c>
      <c r="B446" s="10">
        <v>44561</v>
      </c>
      <c r="C446" s="11">
        <v>1</v>
      </c>
      <c r="D446" s="9" t="s">
        <v>1144</v>
      </c>
      <c r="E446" s="11">
        <v>24082</v>
      </c>
      <c r="F446" s="9" t="s">
        <v>1660</v>
      </c>
      <c r="G446" s="9" t="s">
        <v>1581</v>
      </c>
      <c r="H446" s="9" t="s">
        <v>1582</v>
      </c>
      <c r="I446" s="9" t="s">
        <v>1664</v>
      </c>
      <c r="J446" s="10">
        <v>43831</v>
      </c>
      <c r="K446" s="10">
        <v>44196</v>
      </c>
      <c r="L446" s="9" t="s">
        <v>1661</v>
      </c>
      <c r="M446" s="9" t="s">
        <v>1662</v>
      </c>
      <c r="N446" s="12">
        <v>142000</v>
      </c>
      <c r="O446" s="9" t="s">
        <v>1585</v>
      </c>
    </row>
    <row r="447" spans="1:15" x14ac:dyDescent="0.25">
      <c r="A447" s="9" t="s">
        <v>1145</v>
      </c>
      <c r="B447" s="10">
        <v>44561</v>
      </c>
      <c r="C447" s="11">
        <v>1</v>
      </c>
      <c r="D447" s="9" t="s">
        <v>1146</v>
      </c>
      <c r="E447" s="11">
        <v>25445</v>
      </c>
      <c r="F447" s="9" t="s">
        <v>1660</v>
      </c>
      <c r="G447" s="9" t="s">
        <v>1581</v>
      </c>
      <c r="H447" s="9" t="s">
        <v>1582</v>
      </c>
      <c r="I447" s="9" t="s">
        <v>1664</v>
      </c>
      <c r="J447" s="10">
        <v>43831</v>
      </c>
      <c r="K447" s="10">
        <v>44196</v>
      </c>
      <c r="L447" s="9" t="s">
        <v>1661</v>
      </c>
      <c r="M447" s="9" t="s">
        <v>1662</v>
      </c>
      <c r="N447" s="12">
        <v>62096000</v>
      </c>
      <c r="O447" s="9" t="s">
        <v>1585</v>
      </c>
    </row>
    <row r="448" spans="1:15" x14ac:dyDescent="0.25">
      <c r="A448" s="9" t="s">
        <v>1147</v>
      </c>
      <c r="B448" s="10">
        <v>44561</v>
      </c>
      <c r="C448" s="11">
        <v>1</v>
      </c>
      <c r="D448" s="9" t="s">
        <v>1148</v>
      </c>
      <c r="E448" s="11">
        <v>24341</v>
      </c>
      <c r="F448" s="9" t="s">
        <v>1660</v>
      </c>
      <c r="G448" s="9" t="s">
        <v>1581</v>
      </c>
      <c r="H448" s="9" t="s">
        <v>1582</v>
      </c>
      <c r="I448" s="9" t="s">
        <v>1664</v>
      </c>
      <c r="J448" s="10">
        <v>43831</v>
      </c>
      <c r="K448" s="10">
        <v>44196</v>
      </c>
      <c r="L448" s="9" t="s">
        <v>1661</v>
      </c>
      <c r="M448" s="9" t="s">
        <v>1662</v>
      </c>
      <c r="N448" s="12">
        <v>-107843000</v>
      </c>
      <c r="O448" s="9" t="s">
        <v>1585</v>
      </c>
    </row>
    <row r="449" spans="1:15" x14ac:dyDescent="0.25">
      <c r="A449" s="9" t="s">
        <v>1149</v>
      </c>
      <c r="B449" s="10">
        <v>44561</v>
      </c>
      <c r="C449" s="11">
        <v>2</v>
      </c>
      <c r="D449" s="9" t="s">
        <v>1150</v>
      </c>
      <c r="E449" s="11">
        <v>24457</v>
      </c>
      <c r="F449" s="9" t="s">
        <v>1660</v>
      </c>
      <c r="G449" s="9" t="s">
        <v>1581</v>
      </c>
      <c r="H449" s="9" t="s">
        <v>1582</v>
      </c>
      <c r="I449" s="9" t="s">
        <v>1664</v>
      </c>
      <c r="J449" s="10">
        <v>43831</v>
      </c>
      <c r="K449" s="10">
        <v>44196</v>
      </c>
      <c r="L449" s="9" t="s">
        <v>1661</v>
      </c>
      <c r="M449" s="9" t="s">
        <v>1662</v>
      </c>
      <c r="N449" s="12">
        <v>75084000</v>
      </c>
      <c r="O449" s="9" t="s">
        <v>1585</v>
      </c>
    </row>
    <row r="450" spans="1:15" x14ac:dyDescent="0.25">
      <c r="A450" s="9" t="s">
        <v>1151</v>
      </c>
      <c r="B450" s="10">
        <v>44561</v>
      </c>
      <c r="C450" s="11">
        <v>2</v>
      </c>
      <c r="D450" s="9" t="s">
        <v>1152</v>
      </c>
      <c r="E450" s="11">
        <v>22012</v>
      </c>
      <c r="F450" s="9" t="s">
        <v>1660</v>
      </c>
      <c r="G450" s="9" t="s">
        <v>1581</v>
      </c>
      <c r="H450" s="9" t="s">
        <v>1582</v>
      </c>
      <c r="I450" s="9" t="s">
        <v>1664</v>
      </c>
      <c r="J450" s="10">
        <v>43831</v>
      </c>
      <c r="K450" s="10">
        <v>44196</v>
      </c>
      <c r="L450" s="9" t="s">
        <v>1661</v>
      </c>
      <c r="M450" s="9" t="s">
        <v>1662</v>
      </c>
      <c r="N450" s="12">
        <v>-4747000</v>
      </c>
      <c r="O450" s="9" t="s">
        <v>1585</v>
      </c>
    </row>
    <row r="451" spans="1:15" x14ac:dyDescent="0.25">
      <c r="A451" s="9" t="s">
        <v>1153</v>
      </c>
      <c r="B451" s="10">
        <v>44561</v>
      </c>
      <c r="C451" s="11">
        <v>1</v>
      </c>
      <c r="D451" s="9" t="s">
        <v>1154</v>
      </c>
      <c r="E451" s="11">
        <v>24147</v>
      </c>
      <c r="F451" s="9" t="s">
        <v>1660</v>
      </c>
      <c r="G451" s="9" t="s">
        <v>1581</v>
      </c>
      <c r="H451" s="9" t="s">
        <v>1582</v>
      </c>
      <c r="I451" s="9" t="s">
        <v>1664</v>
      </c>
      <c r="J451" s="10">
        <v>43831</v>
      </c>
      <c r="K451" s="10">
        <v>44196</v>
      </c>
      <c r="L451" s="9" t="s">
        <v>1661</v>
      </c>
      <c r="M451" s="9" t="s">
        <v>1662</v>
      </c>
      <c r="N451" s="12">
        <v>14000</v>
      </c>
      <c r="O451" s="9" t="s">
        <v>1585</v>
      </c>
    </row>
    <row r="452" spans="1:15" x14ac:dyDescent="0.25">
      <c r="A452" s="9" t="s">
        <v>1155</v>
      </c>
      <c r="B452" s="10">
        <v>44561</v>
      </c>
      <c r="C452" s="11">
        <v>1</v>
      </c>
      <c r="D452" s="9" t="s">
        <v>1156</v>
      </c>
      <c r="E452" s="11">
        <v>25615</v>
      </c>
      <c r="F452" s="9" t="s">
        <v>1660</v>
      </c>
      <c r="G452" s="9" t="s">
        <v>1581</v>
      </c>
      <c r="H452" s="9" t="s">
        <v>1582</v>
      </c>
      <c r="I452" s="9" t="s">
        <v>1664</v>
      </c>
      <c r="J452" s="10">
        <v>43831</v>
      </c>
      <c r="K452" s="10">
        <v>44196</v>
      </c>
      <c r="L452" s="9" t="s">
        <v>1661</v>
      </c>
      <c r="M452" s="9" t="s">
        <v>1662</v>
      </c>
      <c r="N452" s="12">
        <v>94939000</v>
      </c>
      <c r="O452" s="9" t="s">
        <v>1585</v>
      </c>
    </row>
    <row r="453" spans="1:15" x14ac:dyDescent="0.25">
      <c r="A453" s="9" t="s">
        <v>1157</v>
      </c>
      <c r="B453" s="10">
        <v>44561</v>
      </c>
      <c r="C453" s="11">
        <v>2</v>
      </c>
      <c r="D453" s="9" t="s">
        <v>1158</v>
      </c>
      <c r="E453" s="11">
        <v>24333</v>
      </c>
      <c r="F453" s="9" t="s">
        <v>1660</v>
      </c>
      <c r="G453" s="9" t="s">
        <v>1581</v>
      </c>
      <c r="H453" s="9" t="s">
        <v>1588</v>
      </c>
      <c r="I453" s="9" t="s">
        <v>1664</v>
      </c>
      <c r="J453" s="10">
        <v>43831</v>
      </c>
      <c r="K453" s="10">
        <v>44196</v>
      </c>
      <c r="L453" s="9" t="s">
        <v>1661</v>
      </c>
      <c r="M453" s="9" t="s">
        <v>1662</v>
      </c>
      <c r="N453" s="12">
        <v>-305596000</v>
      </c>
      <c r="O453" s="9" t="s">
        <v>1585</v>
      </c>
    </row>
    <row r="454" spans="1:15" x14ac:dyDescent="0.25">
      <c r="A454" s="9" t="s">
        <v>1159</v>
      </c>
      <c r="B454" s="10">
        <v>44561</v>
      </c>
      <c r="C454" s="11">
        <v>2</v>
      </c>
      <c r="D454" s="9" t="s">
        <v>1160</v>
      </c>
      <c r="E454" s="11">
        <v>24481</v>
      </c>
      <c r="F454" s="9" t="s">
        <v>1660</v>
      </c>
      <c r="G454" s="9" t="s">
        <v>1581</v>
      </c>
      <c r="H454" s="9" t="s">
        <v>1582</v>
      </c>
      <c r="I454" s="9" t="s">
        <v>1664</v>
      </c>
      <c r="J454" s="10">
        <v>43831</v>
      </c>
      <c r="K454" s="10">
        <v>44196</v>
      </c>
      <c r="L454" s="9" t="s">
        <v>1661</v>
      </c>
      <c r="M454" s="9" t="s">
        <v>1662</v>
      </c>
      <c r="N454" s="12">
        <v>75070000</v>
      </c>
      <c r="O454" s="9" t="s">
        <v>1585</v>
      </c>
    </row>
    <row r="455" spans="1:15" x14ac:dyDescent="0.25">
      <c r="A455" s="9" t="s">
        <v>1161</v>
      </c>
      <c r="B455" s="10">
        <v>44561</v>
      </c>
      <c r="C455" s="11">
        <v>1</v>
      </c>
      <c r="D455" s="9" t="s">
        <v>1162</v>
      </c>
      <c r="E455" s="11">
        <v>25607</v>
      </c>
      <c r="F455" s="9" t="s">
        <v>1660</v>
      </c>
      <c r="G455" s="9" t="s">
        <v>1581</v>
      </c>
      <c r="H455" s="9" t="s">
        <v>1582</v>
      </c>
      <c r="I455" s="9" t="s">
        <v>1664</v>
      </c>
      <c r="J455" s="10">
        <v>43831</v>
      </c>
      <c r="K455" s="10">
        <v>44196</v>
      </c>
      <c r="L455" s="9" t="s">
        <v>1661</v>
      </c>
      <c r="M455" s="9" t="s">
        <v>1662</v>
      </c>
      <c r="N455" s="12">
        <v>66874000</v>
      </c>
      <c r="O455" s="9" t="s">
        <v>1585</v>
      </c>
    </row>
    <row r="456" spans="1:15" x14ac:dyDescent="0.25">
      <c r="A456" s="9" t="s">
        <v>1163</v>
      </c>
      <c r="B456" s="10">
        <v>44561</v>
      </c>
      <c r="C456" s="11">
        <v>1</v>
      </c>
      <c r="D456" s="9" t="s">
        <v>179</v>
      </c>
      <c r="E456" s="11">
        <v>15342</v>
      </c>
      <c r="F456" s="9" t="s">
        <v>1660</v>
      </c>
      <c r="G456" s="9" t="s">
        <v>1581</v>
      </c>
      <c r="H456" s="9" t="s">
        <v>1582</v>
      </c>
      <c r="I456" s="9" t="s">
        <v>1664</v>
      </c>
      <c r="J456" s="10">
        <v>43831</v>
      </c>
      <c r="K456" s="10">
        <v>44196</v>
      </c>
      <c r="L456" s="9" t="s">
        <v>1661</v>
      </c>
      <c r="M456" s="9" t="s">
        <v>1662</v>
      </c>
      <c r="N456" s="12">
        <v>282257000</v>
      </c>
      <c r="O456" s="9" t="s">
        <v>1585</v>
      </c>
    </row>
    <row r="457" spans="1:15" x14ac:dyDescent="0.25">
      <c r="A457" s="9" t="s">
        <v>1164</v>
      </c>
      <c r="B457" s="10">
        <v>44561</v>
      </c>
      <c r="C457" s="11">
        <v>1</v>
      </c>
      <c r="D457" s="9" t="s">
        <v>1165</v>
      </c>
      <c r="E457" s="11">
        <v>24589</v>
      </c>
      <c r="F457" s="9" t="s">
        <v>1660</v>
      </c>
      <c r="G457" s="9" t="s">
        <v>1581</v>
      </c>
      <c r="H457" s="9" t="s">
        <v>1582</v>
      </c>
      <c r="I457" s="9" t="s">
        <v>1664</v>
      </c>
      <c r="J457" s="10">
        <v>43831</v>
      </c>
      <c r="K457" s="10">
        <v>44196</v>
      </c>
      <c r="L457" s="9" t="s">
        <v>1661</v>
      </c>
      <c r="M457" s="9" t="s">
        <v>1662</v>
      </c>
      <c r="N457" s="12">
        <v>175531000</v>
      </c>
      <c r="O457" s="9" t="s">
        <v>1585</v>
      </c>
    </row>
    <row r="458" spans="1:15" x14ac:dyDescent="0.25">
      <c r="A458" s="9" t="s">
        <v>1166</v>
      </c>
      <c r="B458" s="10">
        <v>44561</v>
      </c>
      <c r="C458" s="11">
        <v>1</v>
      </c>
      <c r="D458" s="9" t="s">
        <v>1167</v>
      </c>
      <c r="E458" s="11">
        <v>24368</v>
      </c>
      <c r="F458" s="9" t="s">
        <v>1660</v>
      </c>
      <c r="G458" s="9" t="s">
        <v>1581</v>
      </c>
      <c r="H458" s="9" t="s">
        <v>1582</v>
      </c>
      <c r="I458" s="9" t="s">
        <v>1664</v>
      </c>
      <c r="J458" s="10">
        <v>43831</v>
      </c>
      <c r="K458" s="10">
        <v>44196</v>
      </c>
      <c r="L458" s="9" t="s">
        <v>1661</v>
      </c>
      <c r="M458" s="9" t="s">
        <v>1662</v>
      </c>
      <c r="N458" s="12">
        <v>0</v>
      </c>
      <c r="O458" s="9" t="s">
        <v>1585</v>
      </c>
    </row>
    <row r="459" spans="1:15" x14ac:dyDescent="0.25">
      <c r="A459" s="9" t="s">
        <v>1168</v>
      </c>
      <c r="B459" s="10">
        <v>44561</v>
      </c>
      <c r="C459" s="11">
        <v>1</v>
      </c>
      <c r="D459" s="9" t="s">
        <v>1169</v>
      </c>
      <c r="E459" s="11">
        <v>26620</v>
      </c>
      <c r="F459" s="9" t="s">
        <v>1660</v>
      </c>
      <c r="G459" s="9" t="s">
        <v>1581</v>
      </c>
      <c r="H459" s="9" t="s">
        <v>1582</v>
      </c>
      <c r="I459" s="9" t="s">
        <v>1664</v>
      </c>
      <c r="J459" s="10">
        <v>43831</v>
      </c>
      <c r="K459" s="10">
        <v>44196</v>
      </c>
      <c r="L459" s="9" t="s">
        <v>1661</v>
      </c>
      <c r="M459" s="9" t="s">
        <v>1662</v>
      </c>
      <c r="N459" s="12">
        <v>624809000</v>
      </c>
      <c r="O459" s="9" t="s">
        <v>1585</v>
      </c>
    </row>
    <row r="460" spans="1:15" x14ac:dyDescent="0.25">
      <c r="A460" s="9" t="s">
        <v>1170</v>
      </c>
      <c r="B460" s="10">
        <v>44561</v>
      </c>
      <c r="C460" s="11">
        <v>1</v>
      </c>
      <c r="D460" s="9" t="s">
        <v>1171</v>
      </c>
      <c r="E460" s="11">
        <v>24422</v>
      </c>
      <c r="F460" s="9" t="s">
        <v>1660</v>
      </c>
      <c r="G460" s="9" t="s">
        <v>1581</v>
      </c>
      <c r="H460" s="9" t="s">
        <v>1582</v>
      </c>
      <c r="I460" s="9" t="s">
        <v>1664</v>
      </c>
      <c r="J460" s="10">
        <v>43831</v>
      </c>
      <c r="K460" s="10">
        <v>44196</v>
      </c>
      <c r="L460" s="9" t="s">
        <v>1661</v>
      </c>
      <c r="M460" s="9" t="s">
        <v>1662</v>
      </c>
      <c r="N460" s="12">
        <v>137277000</v>
      </c>
      <c r="O460" s="9" t="s">
        <v>1585</v>
      </c>
    </row>
    <row r="461" spans="1:15" x14ac:dyDescent="0.25">
      <c r="A461" s="9" t="s">
        <v>1172</v>
      </c>
      <c r="B461" s="10">
        <v>44561</v>
      </c>
      <c r="C461" s="11">
        <v>1</v>
      </c>
      <c r="D461" s="9" t="s">
        <v>1173</v>
      </c>
      <c r="E461" s="11">
        <v>24430</v>
      </c>
      <c r="F461" s="9" t="s">
        <v>1660</v>
      </c>
      <c r="G461" s="9" t="s">
        <v>1581</v>
      </c>
      <c r="H461" s="9" t="s">
        <v>1582</v>
      </c>
      <c r="I461" s="9" t="s">
        <v>1664</v>
      </c>
      <c r="J461" s="10">
        <v>43831</v>
      </c>
      <c r="K461" s="10">
        <v>44196</v>
      </c>
      <c r="L461" s="9" t="s">
        <v>1661</v>
      </c>
      <c r="M461" s="9" t="s">
        <v>1662</v>
      </c>
      <c r="N461" s="12">
        <v>101503000</v>
      </c>
      <c r="O461" s="9" t="s">
        <v>1585</v>
      </c>
    </row>
    <row r="462" spans="1:15" x14ac:dyDescent="0.25">
      <c r="A462" s="9" t="s">
        <v>1174</v>
      </c>
      <c r="B462" s="10">
        <v>44561</v>
      </c>
      <c r="C462" s="11">
        <v>1</v>
      </c>
      <c r="D462" s="9" t="s">
        <v>1175</v>
      </c>
      <c r="E462" s="11">
        <v>24686</v>
      </c>
      <c r="F462" s="9" t="s">
        <v>1660</v>
      </c>
      <c r="G462" s="9" t="s">
        <v>1581</v>
      </c>
      <c r="H462" s="9" t="s">
        <v>1588</v>
      </c>
      <c r="I462" s="9" t="s">
        <v>1664</v>
      </c>
      <c r="J462" s="10">
        <v>43831</v>
      </c>
      <c r="K462" s="10">
        <v>44196</v>
      </c>
      <c r="L462" s="9" t="s">
        <v>1661</v>
      </c>
      <c r="M462" s="9" t="s">
        <v>1662</v>
      </c>
      <c r="N462" s="12">
        <v>927578000</v>
      </c>
      <c r="O462" s="9" t="s">
        <v>1585</v>
      </c>
    </row>
    <row r="463" spans="1:15" x14ac:dyDescent="0.25">
      <c r="A463" s="9" t="s">
        <v>1176</v>
      </c>
      <c r="B463" s="10">
        <v>44561</v>
      </c>
      <c r="C463" s="11">
        <v>1</v>
      </c>
      <c r="D463" s="9" t="s">
        <v>1177</v>
      </c>
      <c r="E463" s="11">
        <v>13781</v>
      </c>
      <c r="F463" s="9" t="s">
        <v>1660</v>
      </c>
      <c r="G463" s="9" t="s">
        <v>1581</v>
      </c>
      <c r="H463" s="9" t="s">
        <v>1582</v>
      </c>
      <c r="I463" s="9" t="s">
        <v>1664</v>
      </c>
      <c r="J463" s="10">
        <v>43831</v>
      </c>
      <c r="K463" s="10">
        <v>44196</v>
      </c>
      <c r="L463" s="9" t="s">
        <v>1661</v>
      </c>
      <c r="M463" s="9" t="s">
        <v>1662</v>
      </c>
      <c r="N463" s="12">
        <v>87333000</v>
      </c>
      <c r="O463" s="9" t="s">
        <v>1585</v>
      </c>
    </row>
    <row r="464" spans="1:15" x14ac:dyDescent="0.25">
      <c r="A464" s="9" t="s">
        <v>1178</v>
      </c>
      <c r="B464" s="10">
        <v>44561</v>
      </c>
      <c r="C464" s="11">
        <v>1</v>
      </c>
      <c r="D464" s="9" t="s">
        <v>1179</v>
      </c>
      <c r="E464" s="11">
        <v>24899</v>
      </c>
      <c r="F464" s="9" t="s">
        <v>1660</v>
      </c>
      <c r="G464" s="9" t="s">
        <v>1581</v>
      </c>
      <c r="H464" s="9" t="s">
        <v>1582</v>
      </c>
      <c r="I464" s="9" t="s">
        <v>1664</v>
      </c>
      <c r="J464" s="10">
        <v>43831</v>
      </c>
      <c r="K464" s="10">
        <v>44196</v>
      </c>
      <c r="L464" s="9" t="s">
        <v>1661</v>
      </c>
      <c r="M464" s="9" t="s">
        <v>1662</v>
      </c>
      <c r="N464" s="12">
        <v>0</v>
      </c>
      <c r="O464" s="9" t="s">
        <v>1585</v>
      </c>
    </row>
    <row r="465" spans="1:15" x14ac:dyDescent="0.25">
      <c r="A465" s="9" t="s">
        <v>1180</v>
      </c>
      <c r="B465" s="10">
        <v>44561</v>
      </c>
      <c r="C465" s="11">
        <v>1</v>
      </c>
      <c r="D465" s="9" t="s">
        <v>1181</v>
      </c>
      <c r="E465" s="11">
        <v>22985</v>
      </c>
      <c r="F465" s="9" t="s">
        <v>1660</v>
      </c>
      <c r="G465" s="9" t="s">
        <v>1581</v>
      </c>
      <c r="H465" s="9" t="s">
        <v>1582</v>
      </c>
      <c r="I465" s="9" t="s">
        <v>1664</v>
      </c>
      <c r="J465" s="10">
        <v>43831</v>
      </c>
      <c r="K465" s="10">
        <v>44196</v>
      </c>
      <c r="L465" s="9" t="s">
        <v>1661</v>
      </c>
      <c r="M465" s="9" t="s">
        <v>1662</v>
      </c>
      <c r="N465" s="12">
        <v>29468000</v>
      </c>
      <c r="O465" s="9" t="s">
        <v>1585</v>
      </c>
    </row>
    <row r="466" spans="1:15" x14ac:dyDescent="0.25">
      <c r="A466" s="9" t="s">
        <v>1182</v>
      </c>
      <c r="B466" s="10">
        <v>44561</v>
      </c>
      <c r="C466" s="11">
        <v>1</v>
      </c>
      <c r="D466" s="9" t="s">
        <v>1183</v>
      </c>
      <c r="E466" s="11">
        <v>21121</v>
      </c>
      <c r="F466" s="9" t="s">
        <v>1660</v>
      </c>
      <c r="G466" s="9" t="s">
        <v>1581</v>
      </c>
      <c r="H466" s="9" t="s">
        <v>1582</v>
      </c>
      <c r="I466" s="9" t="s">
        <v>1664</v>
      </c>
      <c r="J466" s="10">
        <v>43831</v>
      </c>
      <c r="K466" s="10">
        <v>44196</v>
      </c>
      <c r="L466" s="9" t="s">
        <v>1661</v>
      </c>
      <c r="M466" s="9" t="s">
        <v>1662</v>
      </c>
      <c r="N466" s="12">
        <v>2347823000</v>
      </c>
      <c r="O466" s="9" t="s">
        <v>1585</v>
      </c>
    </row>
    <row r="467" spans="1:15" x14ac:dyDescent="0.25">
      <c r="A467" s="9" t="s">
        <v>1184</v>
      </c>
      <c r="B467" s="10">
        <v>44561</v>
      </c>
      <c r="C467" s="11">
        <v>1</v>
      </c>
      <c r="D467" s="9" t="s">
        <v>1185</v>
      </c>
      <c r="E467" s="11">
        <v>26956</v>
      </c>
      <c r="F467" s="9" t="s">
        <v>1660</v>
      </c>
      <c r="G467" s="9" t="s">
        <v>1581</v>
      </c>
      <c r="H467" s="9" t="s">
        <v>1582</v>
      </c>
      <c r="I467" s="9" t="s">
        <v>1664</v>
      </c>
      <c r="J467" s="10">
        <v>43831</v>
      </c>
      <c r="K467" s="10">
        <v>44196</v>
      </c>
      <c r="L467" s="9" t="s">
        <v>1661</v>
      </c>
      <c r="M467" s="9" t="s">
        <v>1662</v>
      </c>
      <c r="N467" s="12">
        <v>2584000</v>
      </c>
      <c r="O467" s="9" t="s">
        <v>1585</v>
      </c>
    </row>
    <row r="468" spans="1:15" x14ac:dyDescent="0.25">
      <c r="A468" s="9" t="s">
        <v>1186</v>
      </c>
      <c r="B468" s="10">
        <v>44561</v>
      </c>
      <c r="C468" s="11">
        <v>2</v>
      </c>
      <c r="D468" s="9" t="s">
        <v>1187</v>
      </c>
      <c r="E468" s="11">
        <v>25844</v>
      </c>
      <c r="F468" s="9" t="s">
        <v>1660</v>
      </c>
      <c r="G468" s="9" t="s">
        <v>1581</v>
      </c>
      <c r="H468" s="9" t="s">
        <v>1582</v>
      </c>
      <c r="I468" s="9" t="s">
        <v>1664</v>
      </c>
      <c r="J468" s="10">
        <v>43831</v>
      </c>
      <c r="K468" s="10">
        <v>44196</v>
      </c>
      <c r="L468" s="9" t="s">
        <v>1661</v>
      </c>
      <c r="M468" s="9" t="s">
        <v>1662</v>
      </c>
      <c r="N468" s="12">
        <v>59556000</v>
      </c>
      <c r="O468" s="9" t="s">
        <v>1585</v>
      </c>
    </row>
    <row r="469" spans="1:15" x14ac:dyDescent="0.25">
      <c r="A469" s="9" t="s">
        <v>1188</v>
      </c>
      <c r="B469" s="10">
        <v>44561</v>
      </c>
      <c r="C469" s="11">
        <v>1</v>
      </c>
      <c r="D469" s="9" t="s">
        <v>1189</v>
      </c>
      <c r="E469" s="11">
        <v>24511</v>
      </c>
      <c r="F469" s="9" t="s">
        <v>1660</v>
      </c>
      <c r="G469" s="9" t="s">
        <v>1581</v>
      </c>
      <c r="H469" s="9" t="s">
        <v>1582</v>
      </c>
      <c r="I469" s="9" t="s">
        <v>1664</v>
      </c>
      <c r="J469" s="10">
        <v>43831</v>
      </c>
      <c r="K469" s="10">
        <v>44196</v>
      </c>
      <c r="L469" s="9" t="s">
        <v>1661</v>
      </c>
      <c r="M469" s="9" t="s">
        <v>1662</v>
      </c>
      <c r="N469" s="12">
        <v>0</v>
      </c>
      <c r="O469" s="9" t="s">
        <v>1585</v>
      </c>
    </row>
    <row r="470" spans="1:15" x14ac:dyDescent="0.25">
      <c r="A470" s="9" t="s">
        <v>1190</v>
      </c>
      <c r="B470" s="10">
        <v>44561</v>
      </c>
      <c r="C470" s="11">
        <v>1</v>
      </c>
      <c r="D470" s="9" t="s">
        <v>1191</v>
      </c>
      <c r="E470" s="11">
        <v>22616</v>
      </c>
      <c r="F470" s="9" t="s">
        <v>1660</v>
      </c>
      <c r="G470" s="9" t="s">
        <v>1581</v>
      </c>
      <c r="H470" s="9" t="s">
        <v>1582</v>
      </c>
      <c r="I470" s="9" t="s">
        <v>1664</v>
      </c>
      <c r="J470" s="10">
        <v>43831</v>
      </c>
      <c r="K470" s="10">
        <v>44196</v>
      </c>
      <c r="L470" s="9" t="s">
        <v>1663</v>
      </c>
      <c r="M470" s="9" t="s">
        <v>1662</v>
      </c>
      <c r="N470" s="12">
        <v>3280125000</v>
      </c>
      <c r="O470" s="9" t="s">
        <v>1585</v>
      </c>
    </row>
    <row r="471" spans="1:15" x14ac:dyDescent="0.25">
      <c r="A471" s="9" t="s">
        <v>1192</v>
      </c>
      <c r="B471" s="10">
        <v>44561</v>
      </c>
      <c r="C471" s="11">
        <v>1</v>
      </c>
      <c r="D471" s="9" t="s">
        <v>1193</v>
      </c>
      <c r="E471" s="11">
        <v>24520</v>
      </c>
      <c r="F471" s="9" t="s">
        <v>1660</v>
      </c>
      <c r="G471" s="9" t="s">
        <v>1581</v>
      </c>
      <c r="H471" s="9" t="s">
        <v>1582</v>
      </c>
      <c r="I471" s="9" t="s">
        <v>1664</v>
      </c>
      <c r="J471" s="10">
        <v>43831</v>
      </c>
      <c r="K471" s="10">
        <v>44196</v>
      </c>
      <c r="L471" s="9" t="s">
        <v>1661</v>
      </c>
      <c r="M471" s="9" t="s">
        <v>1662</v>
      </c>
      <c r="N471" s="12">
        <v>0</v>
      </c>
      <c r="O471" s="9" t="s">
        <v>1585</v>
      </c>
    </row>
    <row r="472" spans="1:15" x14ac:dyDescent="0.25">
      <c r="A472" s="9" t="s">
        <v>1194</v>
      </c>
      <c r="B472" s="10">
        <v>44561</v>
      </c>
      <c r="C472" s="11">
        <v>1</v>
      </c>
      <c r="D472" s="9" t="s">
        <v>222</v>
      </c>
      <c r="E472" s="11">
        <v>13366</v>
      </c>
      <c r="F472" s="9" t="s">
        <v>1660</v>
      </c>
      <c r="G472" s="9" t="s">
        <v>1581</v>
      </c>
      <c r="H472" s="9" t="s">
        <v>1588</v>
      </c>
      <c r="I472" s="9" t="s">
        <v>1664</v>
      </c>
      <c r="J472" s="10">
        <v>43831</v>
      </c>
      <c r="K472" s="10">
        <v>44196</v>
      </c>
      <c r="L472" s="9" t="s">
        <v>1661</v>
      </c>
      <c r="M472" s="9" t="s">
        <v>1662</v>
      </c>
      <c r="N472" s="12">
        <v>5577962000</v>
      </c>
      <c r="O472" s="9" t="s">
        <v>1585</v>
      </c>
    </row>
    <row r="473" spans="1:15" x14ac:dyDescent="0.25">
      <c r="A473" s="9" t="s">
        <v>1195</v>
      </c>
      <c r="B473" s="10">
        <v>44561</v>
      </c>
      <c r="C473" s="11">
        <v>1</v>
      </c>
      <c r="D473" s="9" t="s">
        <v>1196</v>
      </c>
      <c r="E473" s="11">
        <v>25216</v>
      </c>
      <c r="F473" s="9" t="s">
        <v>1660</v>
      </c>
      <c r="G473" s="9" t="s">
        <v>1581</v>
      </c>
      <c r="H473" s="9" t="s">
        <v>1582</v>
      </c>
      <c r="I473" s="9" t="s">
        <v>1664</v>
      </c>
      <c r="J473" s="10">
        <v>43831</v>
      </c>
      <c r="K473" s="10">
        <v>44196</v>
      </c>
      <c r="L473" s="9" t="s">
        <v>1661</v>
      </c>
      <c r="M473" s="9" t="s">
        <v>1662</v>
      </c>
      <c r="N473" s="12">
        <v>0</v>
      </c>
      <c r="O473" s="9" t="s">
        <v>1585</v>
      </c>
    </row>
    <row r="474" spans="1:15" x14ac:dyDescent="0.25">
      <c r="A474" s="9" t="s">
        <v>1197</v>
      </c>
      <c r="B474" s="10">
        <v>44561</v>
      </c>
      <c r="C474" s="11">
        <v>2</v>
      </c>
      <c r="D474" s="9" t="s">
        <v>1198</v>
      </c>
      <c r="E474" s="11">
        <v>25755</v>
      </c>
      <c r="F474" s="9" t="s">
        <v>1660</v>
      </c>
      <c r="G474" s="9" t="s">
        <v>1581</v>
      </c>
      <c r="H474" s="9" t="s">
        <v>1582</v>
      </c>
      <c r="I474" s="9" t="s">
        <v>1664</v>
      </c>
      <c r="J474" s="10">
        <v>43831</v>
      </c>
      <c r="K474" s="10">
        <v>44196</v>
      </c>
      <c r="L474" s="9" t="s">
        <v>1663</v>
      </c>
      <c r="M474" s="9" t="s">
        <v>1662</v>
      </c>
      <c r="N474" s="12">
        <v>16402000</v>
      </c>
      <c r="O474" s="9" t="s">
        <v>1585</v>
      </c>
    </row>
    <row r="475" spans="1:15" x14ac:dyDescent="0.25">
      <c r="A475" s="9" t="s">
        <v>1199</v>
      </c>
      <c r="B475" s="10">
        <v>44561</v>
      </c>
      <c r="C475" s="11">
        <v>1</v>
      </c>
      <c r="D475" s="9" t="s">
        <v>1200</v>
      </c>
      <c r="E475" s="11">
        <v>24597</v>
      </c>
      <c r="F475" s="9" t="s">
        <v>1660</v>
      </c>
      <c r="G475" s="9" t="s">
        <v>1581</v>
      </c>
      <c r="H475" s="9" t="s">
        <v>1582</v>
      </c>
      <c r="I475" s="9" t="s">
        <v>1664</v>
      </c>
      <c r="J475" s="10">
        <v>43831</v>
      </c>
      <c r="K475" s="10">
        <v>44196</v>
      </c>
      <c r="L475" s="9" t="s">
        <v>1661</v>
      </c>
      <c r="M475" s="9" t="s">
        <v>1662</v>
      </c>
      <c r="N475" s="12">
        <v>62560000</v>
      </c>
      <c r="O475" s="9" t="s">
        <v>1585</v>
      </c>
    </row>
    <row r="476" spans="1:15" x14ac:dyDescent="0.25">
      <c r="A476" s="9" t="s">
        <v>1201</v>
      </c>
      <c r="B476" s="10">
        <v>44561</v>
      </c>
      <c r="C476" s="11">
        <v>1</v>
      </c>
      <c r="D476" s="9" t="s">
        <v>1202</v>
      </c>
      <c r="E476" s="11">
        <v>24643</v>
      </c>
      <c r="F476" s="9" t="s">
        <v>1660</v>
      </c>
      <c r="G476" s="9" t="s">
        <v>1581</v>
      </c>
      <c r="H476" s="9" t="s">
        <v>1588</v>
      </c>
      <c r="I476" s="9" t="s">
        <v>1664</v>
      </c>
      <c r="J476" s="10">
        <v>43831</v>
      </c>
      <c r="K476" s="10">
        <v>44196</v>
      </c>
      <c r="L476" s="9" t="s">
        <v>1661</v>
      </c>
      <c r="M476" s="9" t="s">
        <v>1662</v>
      </c>
      <c r="N476" s="12">
        <v>203000</v>
      </c>
      <c r="O476" s="9" t="s">
        <v>1585</v>
      </c>
    </row>
    <row r="477" spans="1:15" x14ac:dyDescent="0.25">
      <c r="A477" s="9" t="s">
        <v>1203</v>
      </c>
      <c r="B477" s="10">
        <v>44561</v>
      </c>
      <c r="C477" s="11">
        <v>1</v>
      </c>
      <c r="D477" s="9" t="s">
        <v>1204</v>
      </c>
      <c r="E477" s="11">
        <v>25461</v>
      </c>
      <c r="F477" s="9" t="s">
        <v>1660</v>
      </c>
      <c r="G477" s="9" t="s">
        <v>1581</v>
      </c>
      <c r="H477" s="9" t="s">
        <v>1582</v>
      </c>
      <c r="I477" s="9" t="s">
        <v>1664</v>
      </c>
      <c r="J477" s="10">
        <v>43831</v>
      </c>
      <c r="K477" s="10">
        <v>44196</v>
      </c>
      <c r="L477" s="9" t="s">
        <v>1661</v>
      </c>
      <c r="M477" s="9" t="s">
        <v>1662</v>
      </c>
      <c r="N477" s="12">
        <v>-40256000</v>
      </c>
      <c r="O477" s="9" t="s">
        <v>1585</v>
      </c>
    </row>
    <row r="478" spans="1:15" x14ac:dyDescent="0.25">
      <c r="A478" s="9" t="s">
        <v>1205</v>
      </c>
      <c r="B478" s="10">
        <v>44561</v>
      </c>
      <c r="C478" s="11">
        <v>1</v>
      </c>
      <c r="D478" s="9" t="s">
        <v>1206</v>
      </c>
      <c r="E478" s="11">
        <v>25810</v>
      </c>
      <c r="F478" s="9" t="s">
        <v>1660</v>
      </c>
      <c r="G478" s="9" t="s">
        <v>1581</v>
      </c>
      <c r="H478" s="9" t="s">
        <v>1582</v>
      </c>
      <c r="I478" s="9" t="s">
        <v>1664</v>
      </c>
      <c r="J478" s="10">
        <v>43831</v>
      </c>
      <c r="K478" s="10">
        <v>44196</v>
      </c>
      <c r="L478" s="9" t="s">
        <v>1661</v>
      </c>
      <c r="M478" s="9" t="s">
        <v>1662</v>
      </c>
      <c r="N478" s="12">
        <v>-47992000</v>
      </c>
      <c r="O478" s="9" t="s">
        <v>1585</v>
      </c>
    </row>
    <row r="479" spans="1:15" x14ac:dyDescent="0.25">
      <c r="A479" s="9" t="s">
        <v>1207</v>
      </c>
      <c r="B479" s="10">
        <v>44561</v>
      </c>
      <c r="C479" s="11">
        <v>1</v>
      </c>
      <c r="D479" s="9" t="s">
        <v>1208</v>
      </c>
      <c r="E479" s="11">
        <v>26409</v>
      </c>
      <c r="F479" s="9" t="s">
        <v>1660</v>
      </c>
      <c r="G479" s="9" t="s">
        <v>1581</v>
      </c>
      <c r="H479" s="9" t="s">
        <v>1582</v>
      </c>
      <c r="I479" s="9" t="s">
        <v>1664</v>
      </c>
      <c r="J479" s="10">
        <v>43831</v>
      </c>
      <c r="K479" s="10">
        <v>44196</v>
      </c>
      <c r="L479" s="9" t="s">
        <v>1661</v>
      </c>
      <c r="M479" s="9" t="s">
        <v>1662</v>
      </c>
      <c r="N479" s="12">
        <v>29738000</v>
      </c>
      <c r="O479" s="9" t="s">
        <v>1585</v>
      </c>
    </row>
    <row r="480" spans="1:15" x14ac:dyDescent="0.25">
      <c r="A480" s="9" t="s">
        <v>1209</v>
      </c>
      <c r="B480" s="10">
        <v>44561</v>
      </c>
      <c r="C480" s="11">
        <v>1</v>
      </c>
      <c r="D480" s="9" t="s">
        <v>1210</v>
      </c>
      <c r="E480" s="11">
        <v>24732</v>
      </c>
      <c r="F480" s="9" t="s">
        <v>1660</v>
      </c>
      <c r="G480" s="9" t="s">
        <v>1581</v>
      </c>
      <c r="H480" s="9" t="s">
        <v>1588</v>
      </c>
      <c r="I480" s="9" t="s">
        <v>1664</v>
      </c>
      <c r="J480" s="10">
        <v>43831</v>
      </c>
      <c r="K480" s="10">
        <v>44196</v>
      </c>
      <c r="L480" s="9" t="s">
        <v>1661</v>
      </c>
      <c r="M480" s="9" t="s">
        <v>1662</v>
      </c>
      <c r="N480" s="12">
        <v>-56483000</v>
      </c>
      <c r="O480" s="9" t="s">
        <v>1585</v>
      </c>
    </row>
    <row r="481" spans="1:15" x14ac:dyDescent="0.25">
      <c r="A481" s="9" t="s">
        <v>1211</v>
      </c>
      <c r="B481" s="10">
        <v>44561</v>
      </c>
      <c r="C481" s="11">
        <v>1</v>
      </c>
      <c r="D481" s="9" t="s">
        <v>1212</v>
      </c>
      <c r="E481" s="11">
        <v>25356</v>
      </c>
      <c r="F481" s="9" t="s">
        <v>1660</v>
      </c>
      <c r="G481" s="9" t="s">
        <v>1581</v>
      </c>
      <c r="H481" s="9" t="s">
        <v>1582</v>
      </c>
      <c r="I481" s="9" t="s">
        <v>1664</v>
      </c>
      <c r="J481" s="10">
        <v>43831</v>
      </c>
      <c r="K481" s="10">
        <v>44196</v>
      </c>
      <c r="L481" s="9" t="s">
        <v>1661</v>
      </c>
      <c r="M481" s="9" t="s">
        <v>1662</v>
      </c>
      <c r="N481" s="12">
        <v>163575000</v>
      </c>
      <c r="O481" s="9" t="s">
        <v>1585</v>
      </c>
    </row>
    <row r="482" spans="1:15" x14ac:dyDescent="0.25">
      <c r="A482" s="9" t="s">
        <v>1213</v>
      </c>
      <c r="B482" s="10">
        <v>44561</v>
      </c>
      <c r="C482" s="11">
        <v>1</v>
      </c>
      <c r="D482" s="9" t="s">
        <v>1214</v>
      </c>
      <c r="E482" s="11">
        <v>24724</v>
      </c>
      <c r="F482" s="9" t="s">
        <v>1660</v>
      </c>
      <c r="G482" s="9" t="s">
        <v>1581</v>
      </c>
      <c r="H482" s="9" t="s">
        <v>1588</v>
      </c>
      <c r="I482" s="9" t="s">
        <v>1664</v>
      </c>
      <c r="J482" s="10">
        <v>43831</v>
      </c>
      <c r="K482" s="10">
        <v>44196</v>
      </c>
      <c r="L482" s="9" t="s">
        <v>1661</v>
      </c>
      <c r="M482" s="9" t="s">
        <v>1662</v>
      </c>
      <c r="N482" s="12">
        <v>43737000</v>
      </c>
      <c r="O482" s="9" t="s">
        <v>1585</v>
      </c>
    </row>
    <row r="483" spans="1:15" x14ac:dyDescent="0.25">
      <c r="A483" s="9" t="s">
        <v>1215</v>
      </c>
      <c r="B483" s="10">
        <v>44561</v>
      </c>
      <c r="C483" s="11">
        <v>1</v>
      </c>
      <c r="D483" s="9" t="s">
        <v>388</v>
      </c>
      <c r="E483" s="11">
        <v>21202</v>
      </c>
      <c r="F483" s="9" t="s">
        <v>1660</v>
      </c>
      <c r="G483" s="9" t="s">
        <v>1581</v>
      </c>
      <c r="H483" s="9" t="s">
        <v>1582</v>
      </c>
      <c r="I483" s="9" t="s">
        <v>1664</v>
      </c>
      <c r="J483" s="10">
        <v>43831</v>
      </c>
      <c r="K483" s="10">
        <v>44196</v>
      </c>
      <c r="L483" s="9" t="s">
        <v>1661</v>
      </c>
      <c r="M483" s="9" t="s">
        <v>1662</v>
      </c>
      <c r="N483" s="12">
        <v>74672000</v>
      </c>
      <c r="O483" s="9" t="s">
        <v>1585</v>
      </c>
    </row>
    <row r="484" spans="1:15" x14ac:dyDescent="0.25">
      <c r="A484" s="9" t="s">
        <v>1216</v>
      </c>
      <c r="B484" s="10">
        <v>44561</v>
      </c>
      <c r="C484" s="11">
        <v>1</v>
      </c>
      <c r="D484" s="9" t="s">
        <v>1217</v>
      </c>
      <c r="E484" s="11">
        <v>25020</v>
      </c>
      <c r="F484" s="9" t="s">
        <v>1660</v>
      </c>
      <c r="G484" s="9" t="s">
        <v>1581</v>
      </c>
      <c r="H484" s="9" t="s">
        <v>1582</v>
      </c>
      <c r="I484" s="9" t="s">
        <v>1664</v>
      </c>
      <c r="J484" s="10">
        <v>43831</v>
      </c>
      <c r="K484" s="10">
        <v>44196</v>
      </c>
      <c r="L484" s="9" t="s">
        <v>1661</v>
      </c>
      <c r="M484" s="9" t="s">
        <v>1662</v>
      </c>
      <c r="N484" s="12">
        <v>0</v>
      </c>
      <c r="O484" s="9" t="s">
        <v>1585</v>
      </c>
    </row>
    <row r="485" spans="1:15" x14ac:dyDescent="0.25">
      <c r="A485" s="9" t="s">
        <v>1218</v>
      </c>
      <c r="B485" s="10">
        <v>44561</v>
      </c>
      <c r="C485" s="11">
        <v>1</v>
      </c>
      <c r="D485" s="9" t="s">
        <v>1219</v>
      </c>
      <c r="E485" s="11">
        <v>24783</v>
      </c>
      <c r="F485" s="9" t="s">
        <v>1660</v>
      </c>
      <c r="G485" s="9" t="s">
        <v>1581</v>
      </c>
      <c r="H485" s="9" t="s">
        <v>1582</v>
      </c>
      <c r="I485" s="9" t="s">
        <v>1664</v>
      </c>
      <c r="J485" s="10">
        <v>43831</v>
      </c>
      <c r="K485" s="10">
        <v>44196</v>
      </c>
      <c r="L485" s="9" t="s">
        <v>1661</v>
      </c>
      <c r="M485" s="9" t="s">
        <v>1662</v>
      </c>
      <c r="N485" s="12">
        <v>-650196000</v>
      </c>
      <c r="O485" s="9" t="s">
        <v>1585</v>
      </c>
    </row>
    <row r="486" spans="1:15" x14ac:dyDescent="0.25">
      <c r="A486" s="9" t="s">
        <v>1220</v>
      </c>
      <c r="B486" s="10">
        <v>44561</v>
      </c>
      <c r="C486" s="11">
        <v>1</v>
      </c>
      <c r="D486" s="9" t="s">
        <v>307</v>
      </c>
      <c r="E486" s="11">
        <v>9512</v>
      </c>
      <c r="F486" s="9" t="s">
        <v>1660</v>
      </c>
      <c r="G486" s="9" t="s">
        <v>1581</v>
      </c>
      <c r="H486" s="9" t="s">
        <v>1582</v>
      </c>
      <c r="I486" s="9" t="s">
        <v>1664</v>
      </c>
      <c r="J486" s="10">
        <v>43831</v>
      </c>
      <c r="K486" s="10">
        <v>44196</v>
      </c>
      <c r="L486" s="9" t="s">
        <v>1661</v>
      </c>
      <c r="M486" s="9" t="s">
        <v>1662</v>
      </c>
      <c r="N486" s="12">
        <v>7108000000</v>
      </c>
      <c r="O486" s="9" t="s">
        <v>1585</v>
      </c>
    </row>
    <row r="487" spans="1:15" x14ac:dyDescent="0.25">
      <c r="A487" s="9" t="s">
        <v>1221</v>
      </c>
      <c r="B487" s="10">
        <v>44561</v>
      </c>
      <c r="C487" s="11">
        <v>1</v>
      </c>
      <c r="D487" s="9" t="s">
        <v>244</v>
      </c>
      <c r="E487" s="11">
        <v>7811</v>
      </c>
      <c r="F487" s="9" t="s">
        <v>1660</v>
      </c>
      <c r="G487" s="9" t="s">
        <v>1581</v>
      </c>
      <c r="H487" s="9" t="s">
        <v>1582</v>
      </c>
      <c r="I487" s="9" t="s">
        <v>1664</v>
      </c>
      <c r="J487" s="10">
        <v>43831</v>
      </c>
      <c r="K487" s="10">
        <v>44196</v>
      </c>
      <c r="L487" s="9" t="s">
        <v>1661</v>
      </c>
      <c r="M487" s="9" t="s">
        <v>1662</v>
      </c>
      <c r="N487" s="12">
        <v>-168657000</v>
      </c>
      <c r="O487" s="9" t="s">
        <v>1585</v>
      </c>
    </row>
    <row r="488" spans="1:15" x14ac:dyDescent="0.25">
      <c r="A488" s="9" t="s">
        <v>1222</v>
      </c>
      <c r="B488" s="10">
        <v>44561</v>
      </c>
      <c r="C488" s="11">
        <v>1</v>
      </c>
      <c r="D488" s="9" t="s">
        <v>1223</v>
      </c>
      <c r="E488" s="11">
        <v>8540</v>
      </c>
      <c r="F488" s="9" t="s">
        <v>1660</v>
      </c>
      <c r="G488" s="9" t="s">
        <v>1581</v>
      </c>
      <c r="H488" s="9" t="s">
        <v>1582</v>
      </c>
      <c r="I488" s="9" t="s">
        <v>1664</v>
      </c>
      <c r="J488" s="10">
        <v>43831</v>
      </c>
      <c r="K488" s="10">
        <v>44196</v>
      </c>
      <c r="L488" s="9" t="s">
        <v>1663</v>
      </c>
      <c r="M488" s="9" t="s">
        <v>1662</v>
      </c>
      <c r="N488" s="12">
        <v>8755000</v>
      </c>
      <c r="O488" s="9" t="s">
        <v>1585</v>
      </c>
    </row>
    <row r="489" spans="1:15" x14ac:dyDescent="0.25">
      <c r="A489" s="9" t="s">
        <v>1224</v>
      </c>
      <c r="B489" s="10">
        <v>44561</v>
      </c>
      <c r="C489" s="11">
        <v>1</v>
      </c>
      <c r="D489" s="9" t="s">
        <v>1225</v>
      </c>
      <c r="E489" s="11">
        <v>6505</v>
      </c>
      <c r="F489" s="9" t="s">
        <v>1660</v>
      </c>
      <c r="G489" s="9" t="s">
        <v>1581</v>
      </c>
      <c r="H489" s="9" t="s">
        <v>1582</v>
      </c>
      <c r="I489" s="9" t="s">
        <v>1664</v>
      </c>
      <c r="J489" s="10">
        <v>43831</v>
      </c>
      <c r="K489" s="10">
        <v>44196</v>
      </c>
      <c r="L489" s="9" t="s">
        <v>1661</v>
      </c>
      <c r="M489" s="9" t="s">
        <v>1662</v>
      </c>
      <c r="N489" s="12">
        <v>1004000000</v>
      </c>
      <c r="O489" s="9" t="s">
        <v>1585</v>
      </c>
    </row>
    <row r="490" spans="1:15" x14ac:dyDescent="0.25">
      <c r="A490" s="9" t="s">
        <v>1226</v>
      </c>
      <c r="B490" s="10">
        <v>44561</v>
      </c>
      <c r="C490" s="11">
        <v>1</v>
      </c>
      <c r="D490" s="9" t="s">
        <v>138</v>
      </c>
      <c r="E490" s="11">
        <v>4030</v>
      </c>
      <c r="F490" s="9" t="s">
        <v>1660</v>
      </c>
      <c r="G490" s="9" t="s">
        <v>1581</v>
      </c>
      <c r="H490" s="9" t="s">
        <v>1582</v>
      </c>
      <c r="I490" s="9" t="s">
        <v>1664</v>
      </c>
      <c r="J490" s="10">
        <v>43831</v>
      </c>
      <c r="K490" s="10">
        <v>44196</v>
      </c>
      <c r="L490" s="9" t="s">
        <v>1661</v>
      </c>
      <c r="M490" s="9" t="s">
        <v>1662</v>
      </c>
      <c r="N490" s="12">
        <v>3794295000</v>
      </c>
      <c r="O490" s="9" t="s">
        <v>1585</v>
      </c>
    </row>
    <row r="491" spans="1:15" x14ac:dyDescent="0.25">
      <c r="A491" s="9" t="s">
        <v>1227</v>
      </c>
      <c r="B491" s="10">
        <v>44561</v>
      </c>
      <c r="C491" s="11">
        <v>1</v>
      </c>
      <c r="D491" s="9" t="s">
        <v>65</v>
      </c>
      <c r="E491" s="11">
        <v>3050</v>
      </c>
      <c r="F491" s="9" t="s">
        <v>1660</v>
      </c>
      <c r="G491" s="9" t="s">
        <v>1581</v>
      </c>
      <c r="H491" s="9" t="s">
        <v>1582</v>
      </c>
      <c r="I491" s="9" t="s">
        <v>1664</v>
      </c>
      <c r="J491" s="10">
        <v>43831</v>
      </c>
      <c r="K491" s="10">
        <v>44196</v>
      </c>
      <c r="L491" s="9" t="s">
        <v>1661</v>
      </c>
      <c r="M491" s="9" t="s">
        <v>1662</v>
      </c>
      <c r="N491" s="12">
        <v>48924000</v>
      </c>
      <c r="O491" s="9" t="s">
        <v>1585</v>
      </c>
    </row>
    <row r="492" spans="1:15" x14ac:dyDescent="0.25">
      <c r="A492" s="9" t="s">
        <v>1228</v>
      </c>
      <c r="B492" s="10">
        <v>44561</v>
      </c>
      <c r="C492" s="11">
        <v>1</v>
      </c>
      <c r="D492" s="9" t="s">
        <v>132</v>
      </c>
      <c r="E492" s="11">
        <v>3824</v>
      </c>
      <c r="F492" s="9" t="s">
        <v>1660</v>
      </c>
      <c r="G492" s="9" t="s">
        <v>1581</v>
      </c>
      <c r="H492" s="9" t="s">
        <v>1582</v>
      </c>
      <c r="I492" s="9" t="s">
        <v>1664</v>
      </c>
      <c r="J492" s="10">
        <v>43831</v>
      </c>
      <c r="K492" s="10">
        <v>44196</v>
      </c>
      <c r="L492" s="9" t="s">
        <v>1661</v>
      </c>
      <c r="M492" s="9" t="s">
        <v>1662</v>
      </c>
      <c r="N492" s="12">
        <v>971969000</v>
      </c>
      <c r="O492" s="9" t="s">
        <v>1585</v>
      </c>
    </row>
    <row r="493" spans="1:15" x14ac:dyDescent="0.25">
      <c r="A493" s="9" t="s">
        <v>1229</v>
      </c>
      <c r="B493" s="10">
        <v>44561</v>
      </c>
      <c r="C493" s="11">
        <v>1</v>
      </c>
      <c r="D493" s="9" t="s">
        <v>1230</v>
      </c>
      <c r="E493" s="11">
        <v>8893</v>
      </c>
      <c r="F493" s="9" t="s">
        <v>1660</v>
      </c>
      <c r="G493" s="9" t="s">
        <v>1581</v>
      </c>
      <c r="H493" s="9" t="s">
        <v>1582</v>
      </c>
      <c r="I493" s="9" t="s">
        <v>1664</v>
      </c>
      <c r="J493" s="10">
        <v>43831</v>
      </c>
      <c r="K493" s="10">
        <v>44196</v>
      </c>
      <c r="L493" s="9" t="s">
        <v>1661</v>
      </c>
      <c r="M493" s="9" t="s">
        <v>1662</v>
      </c>
      <c r="N493" s="12">
        <v>-9345000</v>
      </c>
      <c r="O493" s="9" t="s">
        <v>1585</v>
      </c>
    </row>
    <row r="494" spans="1:15" x14ac:dyDescent="0.25">
      <c r="A494" s="9" t="s">
        <v>1231</v>
      </c>
      <c r="B494" s="10">
        <v>44561</v>
      </c>
      <c r="C494" s="11">
        <v>1</v>
      </c>
      <c r="D494" s="9" t="s">
        <v>1232</v>
      </c>
      <c r="E494" s="11">
        <v>11207</v>
      </c>
      <c r="F494" s="9" t="s">
        <v>1660</v>
      </c>
      <c r="G494" s="9" t="s">
        <v>1581</v>
      </c>
      <c r="H494" s="9" t="s">
        <v>1582</v>
      </c>
      <c r="I494" s="9" t="s">
        <v>1664</v>
      </c>
      <c r="J494" s="10">
        <v>43831</v>
      </c>
      <c r="K494" s="10">
        <v>44196</v>
      </c>
      <c r="L494" s="9" t="s">
        <v>1661</v>
      </c>
      <c r="M494" s="9" t="s">
        <v>1662</v>
      </c>
      <c r="N494" s="12">
        <v>-706000</v>
      </c>
      <c r="O494" s="9" t="s">
        <v>1585</v>
      </c>
    </row>
    <row r="495" spans="1:15" x14ac:dyDescent="0.25">
      <c r="A495" s="9" t="s">
        <v>1233</v>
      </c>
      <c r="B495" s="10">
        <v>44561</v>
      </c>
      <c r="C495" s="11">
        <v>2</v>
      </c>
      <c r="D495" s="9" t="s">
        <v>384</v>
      </c>
      <c r="E495" s="11">
        <v>20028</v>
      </c>
      <c r="F495" s="9" t="s">
        <v>1660</v>
      </c>
      <c r="G495" s="9" t="s">
        <v>1581</v>
      </c>
      <c r="H495" s="9" t="s">
        <v>1582</v>
      </c>
      <c r="I495" s="9" t="s">
        <v>1664</v>
      </c>
      <c r="J495" s="10">
        <v>43831</v>
      </c>
      <c r="K495" s="10">
        <v>44196</v>
      </c>
      <c r="L495" s="9" t="s">
        <v>1661</v>
      </c>
      <c r="M495" s="9" t="s">
        <v>1662</v>
      </c>
      <c r="N495" s="12">
        <v>-202455000</v>
      </c>
      <c r="O495" s="9" t="s">
        <v>1585</v>
      </c>
    </row>
    <row r="496" spans="1:15" x14ac:dyDescent="0.25">
      <c r="A496" s="9" t="s">
        <v>1234</v>
      </c>
      <c r="B496" s="10">
        <v>44561</v>
      </c>
      <c r="C496" s="11">
        <v>1</v>
      </c>
      <c r="D496" s="9" t="s">
        <v>1235</v>
      </c>
      <c r="E496" s="11">
        <v>26247</v>
      </c>
      <c r="F496" s="9" t="s">
        <v>1660</v>
      </c>
      <c r="G496" s="9" t="s">
        <v>1581</v>
      </c>
      <c r="H496" s="9" t="s">
        <v>1582</v>
      </c>
      <c r="I496" s="9" t="s">
        <v>1664</v>
      </c>
      <c r="J496" s="10">
        <v>43831</v>
      </c>
      <c r="K496" s="10">
        <v>44196</v>
      </c>
      <c r="L496" s="9" t="s">
        <v>1661</v>
      </c>
      <c r="M496" s="9" t="s">
        <v>1662</v>
      </c>
      <c r="N496" s="12">
        <v>115861000</v>
      </c>
      <c r="O496" s="9" t="s">
        <v>1585</v>
      </c>
    </row>
    <row r="497" spans="1:15" x14ac:dyDescent="0.25">
      <c r="A497" s="9" t="s">
        <v>1236</v>
      </c>
      <c r="B497" s="10">
        <v>44561</v>
      </c>
      <c r="C497" s="11">
        <v>1</v>
      </c>
      <c r="D497" s="9" t="s">
        <v>225</v>
      </c>
      <c r="E497" s="11">
        <v>6700</v>
      </c>
      <c r="F497" s="9" t="s">
        <v>1660</v>
      </c>
      <c r="G497" s="9" t="s">
        <v>1581</v>
      </c>
      <c r="H497" s="9" t="s">
        <v>1582</v>
      </c>
      <c r="I497" s="9" t="s">
        <v>1664</v>
      </c>
      <c r="J497" s="10">
        <v>43831</v>
      </c>
      <c r="K497" s="10">
        <v>44196</v>
      </c>
      <c r="L497" s="9" t="s">
        <v>1661</v>
      </c>
      <c r="M497" s="9" t="s">
        <v>1662</v>
      </c>
      <c r="N497" s="12">
        <v>-90774000</v>
      </c>
      <c r="O497" s="9" t="s">
        <v>1585</v>
      </c>
    </row>
    <row r="498" spans="1:15" x14ac:dyDescent="0.25">
      <c r="A498" s="9" t="s">
        <v>1237</v>
      </c>
      <c r="B498" s="10">
        <v>44561</v>
      </c>
      <c r="C498" s="11">
        <v>1</v>
      </c>
      <c r="D498" s="9" t="s">
        <v>393</v>
      </c>
      <c r="E498" s="11">
        <v>11070</v>
      </c>
      <c r="F498" s="9" t="s">
        <v>1660</v>
      </c>
      <c r="G498" s="9" t="s">
        <v>1581</v>
      </c>
      <c r="H498" s="9" t="s">
        <v>1582</v>
      </c>
      <c r="I498" s="9" t="s">
        <v>1664</v>
      </c>
      <c r="J498" s="10">
        <v>43831</v>
      </c>
      <c r="K498" s="10">
        <v>44196</v>
      </c>
      <c r="L498" s="9" t="s">
        <v>1661</v>
      </c>
      <c r="M498" s="9" t="s">
        <v>1662</v>
      </c>
      <c r="N498" s="12">
        <v>54402000</v>
      </c>
      <c r="O498" s="9" t="s">
        <v>1585</v>
      </c>
    </row>
    <row r="499" spans="1:15" x14ac:dyDescent="0.25">
      <c r="A499" s="9" t="s">
        <v>1238</v>
      </c>
      <c r="B499" s="10">
        <v>44561</v>
      </c>
      <c r="C499" s="11">
        <v>2</v>
      </c>
      <c r="D499" s="9" t="s">
        <v>378</v>
      </c>
      <c r="E499" s="11">
        <v>18465</v>
      </c>
      <c r="F499" s="9" t="s">
        <v>1660</v>
      </c>
      <c r="G499" s="9" t="s">
        <v>1581</v>
      </c>
      <c r="H499" s="9" t="s">
        <v>1582</v>
      </c>
      <c r="I499" s="9" t="s">
        <v>1664</v>
      </c>
      <c r="J499" s="10">
        <v>43831</v>
      </c>
      <c r="K499" s="10">
        <v>44196</v>
      </c>
      <c r="L499" s="9" t="s">
        <v>1661</v>
      </c>
      <c r="M499" s="9" t="s">
        <v>1662</v>
      </c>
      <c r="N499" s="12">
        <v>893383000</v>
      </c>
      <c r="O499" s="9" t="s">
        <v>1585</v>
      </c>
    </row>
    <row r="500" spans="1:15" x14ac:dyDescent="0.25">
      <c r="A500" s="9" t="s">
        <v>1239</v>
      </c>
      <c r="B500" s="10">
        <v>44561</v>
      </c>
      <c r="C500" s="11">
        <v>1</v>
      </c>
      <c r="D500" s="9" t="s">
        <v>119</v>
      </c>
      <c r="E500" s="11">
        <v>16373</v>
      </c>
      <c r="F500" s="9" t="s">
        <v>1660</v>
      </c>
      <c r="G500" s="9" t="s">
        <v>1581</v>
      </c>
      <c r="H500" s="9" t="s">
        <v>1582</v>
      </c>
      <c r="I500" s="9" t="s">
        <v>1664</v>
      </c>
      <c r="J500" s="10">
        <v>43831</v>
      </c>
      <c r="K500" s="10">
        <v>44196</v>
      </c>
      <c r="L500" s="9" t="s">
        <v>1661</v>
      </c>
      <c r="M500" s="9" t="s">
        <v>1662</v>
      </c>
      <c r="N500" s="12">
        <v>-247150000</v>
      </c>
      <c r="O500" s="9" t="s">
        <v>1585</v>
      </c>
    </row>
    <row r="501" spans="1:15" x14ac:dyDescent="0.25">
      <c r="A501" s="9" t="s">
        <v>1240</v>
      </c>
      <c r="B501" s="10">
        <v>44561</v>
      </c>
      <c r="C501" s="11">
        <v>1</v>
      </c>
      <c r="D501" s="9" t="s">
        <v>1241</v>
      </c>
      <c r="E501" s="11">
        <v>24180</v>
      </c>
      <c r="F501" s="9" t="s">
        <v>1660</v>
      </c>
      <c r="G501" s="9" t="s">
        <v>1581</v>
      </c>
      <c r="H501" s="9" t="s">
        <v>1582</v>
      </c>
      <c r="I501" s="9" t="s">
        <v>1664</v>
      </c>
      <c r="J501" s="10">
        <v>43831</v>
      </c>
      <c r="K501" s="10">
        <v>44196</v>
      </c>
      <c r="L501" s="9" t="s">
        <v>1663</v>
      </c>
      <c r="M501" s="9" t="s">
        <v>1662</v>
      </c>
      <c r="N501" s="12">
        <v>-1481516000</v>
      </c>
      <c r="O501" s="9" t="s">
        <v>1585</v>
      </c>
    </row>
    <row r="502" spans="1:15" x14ac:dyDescent="0.25">
      <c r="A502" s="9" t="s">
        <v>1242</v>
      </c>
      <c r="B502" s="10">
        <v>44561</v>
      </c>
      <c r="C502" s="11">
        <v>2</v>
      </c>
      <c r="D502" s="9" t="s">
        <v>350</v>
      </c>
      <c r="E502" s="11">
        <v>10880</v>
      </c>
      <c r="F502" s="9" t="s">
        <v>1660</v>
      </c>
      <c r="G502" s="9" t="s">
        <v>1581</v>
      </c>
      <c r="H502" s="9" t="s">
        <v>1582</v>
      </c>
      <c r="I502" s="9" t="s">
        <v>1664</v>
      </c>
      <c r="J502" s="10">
        <v>43831</v>
      </c>
      <c r="K502" s="10">
        <v>44196</v>
      </c>
      <c r="L502" s="9" t="s">
        <v>1661</v>
      </c>
      <c r="M502" s="9" t="s">
        <v>1662</v>
      </c>
      <c r="N502" s="12">
        <v>21100000</v>
      </c>
      <c r="O502" s="9" t="s">
        <v>1585</v>
      </c>
    </row>
    <row r="503" spans="1:15" x14ac:dyDescent="0.25">
      <c r="A503" s="9" t="s">
        <v>1243</v>
      </c>
      <c r="B503" s="10">
        <v>44561</v>
      </c>
      <c r="C503" s="11">
        <v>2</v>
      </c>
      <c r="D503" s="9" t="s">
        <v>323</v>
      </c>
      <c r="E503" s="11">
        <v>9989</v>
      </c>
      <c r="F503" s="9" t="s">
        <v>1660</v>
      </c>
      <c r="G503" s="9" t="s">
        <v>1581</v>
      </c>
      <c r="H503" s="9" t="s">
        <v>1582</v>
      </c>
      <c r="I503" s="9" t="s">
        <v>1664</v>
      </c>
      <c r="J503" s="10">
        <v>43831</v>
      </c>
      <c r="K503" s="10">
        <v>44196</v>
      </c>
      <c r="L503" s="9" t="s">
        <v>1661</v>
      </c>
      <c r="M503" s="9" t="s">
        <v>1662</v>
      </c>
      <c r="N503" s="12">
        <v>-412911000</v>
      </c>
      <c r="O503" s="9" t="s">
        <v>1585</v>
      </c>
    </row>
    <row r="504" spans="1:15" x14ac:dyDescent="0.25">
      <c r="A504" s="9" t="s">
        <v>1244</v>
      </c>
      <c r="B504" s="10">
        <v>44286</v>
      </c>
      <c r="C504" s="11">
        <v>1</v>
      </c>
      <c r="D504" s="9" t="s">
        <v>1245</v>
      </c>
      <c r="E504" s="11">
        <v>25917</v>
      </c>
      <c r="F504" s="9" t="s">
        <v>1660</v>
      </c>
      <c r="G504" s="9" t="s">
        <v>1581</v>
      </c>
      <c r="H504" s="9" t="s">
        <v>1582</v>
      </c>
      <c r="I504" s="9" t="s">
        <v>1664</v>
      </c>
      <c r="J504" s="10">
        <v>43556</v>
      </c>
      <c r="K504" s="10">
        <v>43921</v>
      </c>
      <c r="L504" s="9" t="s">
        <v>1661</v>
      </c>
      <c r="M504" s="9" t="s">
        <v>1662</v>
      </c>
      <c r="N504" s="12">
        <v>2056092000</v>
      </c>
      <c r="O504" s="9" t="s">
        <v>1585</v>
      </c>
    </row>
    <row r="505" spans="1:15" x14ac:dyDescent="0.25">
      <c r="A505" s="9" t="s">
        <v>1246</v>
      </c>
      <c r="B505" s="10">
        <v>44561</v>
      </c>
      <c r="C505" s="11">
        <v>1</v>
      </c>
      <c r="D505" s="9" t="s">
        <v>361</v>
      </c>
      <c r="E505" s="11">
        <v>11231</v>
      </c>
      <c r="F505" s="9" t="s">
        <v>1660</v>
      </c>
      <c r="G505" s="9" t="s">
        <v>1581</v>
      </c>
      <c r="H505" s="9" t="s">
        <v>1582</v>
      </c>
      <c r="I505" s="9" t="s">
        <v>1664</v>
      </c>
      <c r="J505" s="10">
        <v>43831</v>
      </c>
      <c r="K505" s="10">
        <v>44196</v>
      </c>
      <c r="L505" s="9" t="s">
        <v>1661</v>
      </c>
      <c r="M505" s="9" t="s">
        <v>1662</v>
      </c>
      <c r="N505" s="12">
        <v>12800000</v>
      </c>
      <c r="O505" s="9" t="s">
        <v>1585</v>
      </c>
    </row>
    <row r="506" spans="1:15" x14ac:dyDescent="0.25">
      <c r="A506" s="9" t="s">
        <v>1247</v>
      </c>
      <c r="B506" s="10">
        <v>44561</v>
      </c>
      <c r="C506" s="11">
        <v>1</v>
      </c>
      <c r="D506" s="9" t="s">
        <v>126</v>
      </c>
      <c r="E506" s="11">
        <v>3328</v>
      </c>
      <c r="F506" s="9" t="s">
        <v>1660</v>
      </c>
      <c r="G506" s="9" t="s">
        <v>1581</v>
      </c>
      <c r="H506" s="9" t="s">
        <v>1582</v>
      </c>
      <c r="I506" s="9" t="s">
        <v>1664</v>
      </c>
      <c r="J506" s="10">
        <v>43831</v>
      </c>
      <c r="K506" s="10">
        <v>44196</v>
      </c>
      <c r="L506" s="9" t="s">
        <v>1661</v>
      </c>
      <c r="M506" s="9" t="s">
        <v>1662</v>
      </c>
      <c r="N506" s="12">
        <v>2107774000</v>
      </c>
      <c r="O506" s="9" t="s">
        <v>1585</v>
      </c>
    </row>
    <row r="507" spans="1:15" x14ac:dyDescent="0.25">
      <c r="A507" s="9" t="s">
        <v>1248</v>
      </c>
      <c r="B507" s="10">
        <v>44561</v>
      </c>
      <c r="C507" s="11">
        <v>1</v>
      </c>
      <c r="D507" s="9" t="s">
        <v>1249</v>
      </c>
      <c r="E507" s="11">
        <v>26484</v>
      </c>
      <c r="F507" s="9" t="s">
        <v>1660</v>
      </c>
      <c r="G507" s="9" t="s">
        <v>1581</v>
      </c>
      <c r="H507" s="9" t="s">
        <v>1582</v>
      </c>
      <c r="I507" s="9" t="s">
        <v>1664</v>
      </c>
      <c r="J507" s="10">
        <v>43831</v>
      </c>
      <c r="K507" s="10">
        <v>44196</v>
      </c>
      <c r="L507" s="9" t="s">
        <v>1661</v>
      </c>
      <c r="M507" s="9" t="s">
        <v>1662</v>
      </c>
      <c r="N507" s="12">
        <v>-256049000</v>
      </c>
      <c r="O507" s="9" t="s">
        <v>1585</v>
      </c>
    </row>
    <row r="508" spans="1:15" x14ac:dyDescent="0.25">
      <c r="A508" s="9" t="s">
        <v>1250</v>
      </c>
      <c r="B508" s="10">
        <v>44561</v>
      </c>
      <c r="C508" s="11">
        <v>1</v>
      </c>
      <c r="D508" s="9" t="s">
        <v>383</v>
      </c>
      <c r="E508" s="11">
        <v>4170</v>
      </c>
      <c r="F508" s="9" t="s">
        <v>1660</v>
      </c>
      <c r="G508" s="9" t="s">
        <v>1581</v>
      </c>
      <c r="H508" s="9" t="s">
        <v>1582</v>
      </c>
      <c r="I508" s="9" t="s">
        <v>1664</v>
      </c>
      <c r="J508" s="10">
        <v>43831</v>
      </c>
      <c r="K508" s="10">
        <v>44196</v>
      </c>
      <c r="L508" s="9" t="s">
        <v>1661</v>
      </c>
      <c r="M508" s="9" t="s">
        <v>1662</v>
      </c>
      <c r="N508" s="12">
        <v>26712713000</v>
      </c>
      <c r="O508" s="9" t="s">
        <v>1585</v>
      </c>
    </row>
    <row r="509" spans="1:15" x14ac:dyDescent="0.25">
      <c r="A509" s="9" t="s">
        <v>1251</v>
      </c>
      <c r="B509" s="10">
        <v>44561</v>
      </c>
      <c r="C509" s="11">
        <v>1</v>
      </c>
      <c r="D509" s="9" t="s">
        <v>216</v>
      </c>
      <c r="E509" s="11">
        <v>3980</v>
      </c>
      <c r="F509" s="9" t="s">
        <v>1660</v>
      </c>
      <c r="G509" s="9" t="s">
        <v>1581</v>
      </c>
      <c r="H509" s="9" t="s">
        <v>1582</v>
      </c>
      <c r="I509" s="9" t="s">
        <v>1664</v>
      </c>
      <c r="J509" s="10">
        <v>43831</v>
      </c>
      <c r="K509" s="10">
        <v>44196</v>
      </c>
      <c r="L509" s="9" t="s">
        <v>1661</v>
      </c>
      <c r="M509" s="9" t="s">
        <v>1662</v>
      </c>
      <c r="N509" s="12">
        <v>2365763000</v>
      </c>
      <c r="O509" s="9" t="s">
        <v>1585</v>
      </c>
    </row>
    <row r="510" spans="1:15" x14ac:dyDescent="0.25">
      <c r="A510" s="9" t="s">
        <v>1252</v>
      </c>
      <c r="B510" s="10">
        <v>44561</v>
      </c>
      <c r="C510" s="11">
        <v>1</v>
      </c>
      <c r="D510" s="9" t="s">
        <v>1253</v>
      </c>
      <c r="E510" s="11">
        <v>24791</v>
      </c>
      <c r="F510" s="9" t="s">
        <v>1660</v>
      </c>
      <c r="G510" s="9" t="s">
        <v>1581</v>
      </c>
      <c r="H510" s="9" t="s">
        <v>1588</v>
      </c>
      <c r="I510" s="9" t="s">
        <v>1664</v>
      </c>
      <c r="J510" s="10">
        <v>43831</v>
      </c>
      <c r="K510" s="10">
        <v>44196</v>
      </c>
      <c r="L510" s="9" t="s">
        <v>1661</v>
      </c>
      <c r="M510" s="9" t="s">
        <v>1662</v>
      </c>
      <c r="N510" s="12">
        <v>-199458000</v>
      </c>
      <c r="O510" s="9" t="s">
        <v>1585</v>
      </c>
    </row>
    <row r="511" spans="1:15" x14ac:dyDescent="0.25">
      <c r="A511" s="9" t="s">
        <v>1254</v>
      </c>
      <c r="B511" s="10">
        <v>44561</v>
      </c>
      <c r="C511" s="11">
        <v>1</v>
      </c>
      <c r="D511" s="9" t="s">
        <v>1255</v>
      </c>
      <c r="E511" s="11">
        <v>24805</v>
      </c>
      <c r="F511" s="9" t="s">
        <v>1660</v>
      </c>
      <c r="G511" s="9" t="s">
        <v>1581</v>
      </c>
      <c r="H511" s="9" t="s">
        <v>1588</v>
      </c>
      <c r="I511" s="9" t="s">
        <v>1664</v>
      </c>
      <c r="J511" s="10">
        <v>43831</v>
      </c>
      <c r="K511" s="10">
        <v>44196</v>
      </c>
      <c r="L511" s="9" t="s">
        <v>1661</v>
      </c>
      <c r="M511" s="9" t="s">
        <v>1662</v>
      </c>
      <c r="N511" s="12">
        <v>146672109000</v>
      </c>
      <c r="O511" s="9" t="s">
        <v>1585</v>
      </c>
    </row>
    <row r="512" spans="1:15" x14ac:dyDescent="0.25">
      <c r="A512" s="9" t="s">
        <v>1256</v>
      </c>
      <c r="B512" s="10">
        <v>44561</v>
      </c>
      <c r="C512" s="11">
        <v>2</v>
      </c>
      <c r="D512" s="9" t="s">
        <v>112</v>
      </c>
      <c r="E512" s="11">
        <v>16616</v>
      </c>
      <c r="F512" s="9" t="s">
        <v>1660</v>
      </c>
      <c r="G512" s="9" t="s">
        <v>1581</v>
      </c>
      <c r="H512" s="9" t="s">
        <v>1582</v>
      </c>
      <c r="I512" s="9" t="s">
        <v>1664</v>
      </c>
      <c r="J512" s="10">
        <v>43831</v>
      </c>
      <c r="K512" s="10">
        <v>44196</v>
      </c>
      <c r="L512" s="9" t="s">
        <v>1661</v>
      </c>
      <c r="M512" s="9" t="s">
        <v>1662</v>
      </c>
      <c r="N512" s="12">
        <v>352075000</v>
      </c>
      <c r="O512" s="9" t="s">
        <v>1585</v>
      </c>
    </row>
    <row r="513" spans="1:15" x14ac:dyDescent="0.25">
      <c r="A513" s="9" t="s">
        <v>1257</v>
      </c>
      <c r="B513" s="10">
        <v>44561</v>
      </c>
      <c r="C513" s="11">
        <v>1</v>
      </c>
      <c r="D513" s="9" t="s">
        <v>380</v>
      </c>
      <c r="E513" s="11">
        <v>11592</v>
      </c>
      <c r="F513" s="9" t="s">
        <v>1660</v>
      </c>
      <c r="G513" s="9" t="s">
        <v>1581</v>
      </c>
      <c r="H513" s="9" t="s">
        <v>1582</v>
      </c>
      <c r="I513" s="9" t="s">
        <v>1664</v>
      </c>
      <c r="J513" s="10">
        <v>43831</v>
      </c>
      <c r="K513" s="10">
        <v>44196</v>
      </c>
      <c r="L513" s="9" t="s">
        <v>1661</v>
      </c>
      <c r="M513" s="9" t="s">
        <v>1662</v>
      </c>
      <c r="N513" s="12">
        <v>367666000</v>
      </c>
      <c r="O513" s="9" t="s">
        <v>1585</v>
      </c>
    </row>
    <row r="514" spans="1:15" x14ac:dyDescent="0.25">
      <c r="A514" s="9" t="s">
        <v>1258</v>
      </c>
      <c r="B514" s="10">
        <v>44561</v>
      </c>
      <c r="C514" s="11">
        <v>1</v>
      </c>
      <c r="D514" s="9" t="s">
        <v>1259</v>
      </c>
      <c r="E514" s="11">
        <v>1309</v>
      </c>
      <c r="F514" s="9" t="s">
        <v>1660</v>
      </c>
      <c r="G514" s="9" t="s">
        <v>1581</v>
      </c>
      <c r="H514" s="9" t="s">
        <v>1582</v>
      </c>
      <c r="I514" s="9" t="s">
        <v>1664</v>
      </c>
      <c r="J514" s="10">
        <v>43831</v>
      </c>
      <c r="K514" s="10">
        <v>44196</v>
      </c>
      <c r="L514" s="9" t="s">
        <v>1663</v>
      </c>
      <c r="M514" s="9" t="s">
        <v>1662</v>
      </c>
      <c r="N514" s="12">
        <v>2454000</v>
      </c>
      <c r="O514" s="9" t="s">
        <v>1585</v>
      </c>
    </row>
    <row r="515" spans="1:15" x14ac:dyDescent="0.25">
      <c r="A515" s="9" t="s">
        <v>1260</v>
      </c>
      <c r="B515" s="10">
        <v>44561</v>
      </c>
      <c r="C515" s="11">
        <v>1</v>
      </c>
      <c r="D515" s="9" t="s">
        <v>1261</v>
      </c>
      <c r="E515" s="11">
        <v>24295</v>
      </c>
      <c r="F515" s="9" t="s">
        <v>1660</v>
      </c>
      <c r="G515" s="9" t="s">
        <v>1581</v>
      </c>
      <c r="H515" s="9" t="s">
        <v>1582</v>
      </c>
      <c r="I515" s="9" t="s">
        <v>1664</v>
      </c>
      <c r="J515" s="10">
        <v>43831</v>
      </c>
      <c r="K515" s="10">
        <v>44196</v>
      </c>
      <c r="L515" s="9" t="s">
        <v>1661</v>
      </c>
      <c r="M515" s="9" t="s">
        <v>1662</v>
      </c>
      <c r="N515" s="12">
        <v>3905000000</v>
      </c>
      <c r="O515" s="9" t="s">
        <v>1585</v>
      </c>
    </row>
    <row r="516" spans="1:15" x14ac:dyDescent="0.25">
      <c r="A516" s="9" t="s">
        <v>1262</v>
      </c>
      <c r="B516" s="10">
        <v>44561</v>
      </c>
      <c r="C516" s="11">
        <v>2</v>
      </c>
      <c r="D516" s="9" t="s">
        <v>1263</v>
      </c>
      <c r="E516" s="11">
        <v>25267</v>
      </c>
      <c r="F516" s="9" t="s">
        <v>1660</v>
      </c>
      <c r="G516" s="9" t="s">
        <v>1581</v>
      </c>
      <c r="H516" s="9" t="s">
        <v>1582</v>
      </c>
      <c r="I516" s="9" t="s">
        <v>1664</v>
      </c>
      <c r="J516" s="10">
        <v>43831</v>
      </c>
      <c r="K516" s="10">
        <v>44196</v>
      </c>
      <c r="L516" s="9" t="s">
        <v>1661</v>
      </c>
      <c r="M516" s="9" t="s">
        <v>1662</v>
      </c>
      <c r="N516" s="12">
        <v>0</v>
      </c>
      <c r="O516" s="9" t="s">
        <v>1585</v>
      </c>
    </row>
    <row r="517" spans="1:15" x14ac:dyDescent="0.25">
      <c r="A517" s="9" t="s">
        <v>1264</v>
      </c>
      <c r="B517" s="10">
        <v>44561</v>
      </c>
      <c r="C517" s="11">
        <v>1</v>
      </c>
      <c r="D517" s="9" t="s">
        <v>1265</v>
      </c>
      <c r="E517" s="11">
        <v>24970</v>
      </c>
      <c r="F517" s="9" t="s">
        <v>1660</v>
      </c>
      <c r="G517" s="9" t="s">
        <v>1581</v>
      </c>
      <c r="H517" s="9" t="s">
        <v>1588</v>
      </c>
      <c r="I517" s="9" t="s">
        <v>1664</v>
      </c>
      <c r="J517" s="10">
        <v>43831</v>
      </c>
      <c r="K517" s="10">
        <v>44196</v>
      </c>
      <c r="L517" s="9" t="s">
        <v>1661</v>
      </c>
      <c r="M517" s="9" t="s">
        <v>1662</v>
      </c>
      <c r="N517" s="12">
        <v>-267329000</v>
      </c>
      <c r="O517" s="9" t="s">
        <v>1585</v>
      </c>
    </row>
    <row r="518" spans="1:15" x14ac:dyDescent="0.25">
      <c r="A518" s="9" t="s">
        <v>1266</v>
      </c>
      <c r="B518" s="10">
        <v>44561</v>
      </c>
      <c r="C518" s="11">
        <v>1</v>
      </c>
      <c r="D518" s="9" t="s">
        <v>1267</v>
      </c>
      <c r="E518" s="11">
        <v>25739</v>
      </c>
      <c r="F518" s="9" t="s">
        <v>1660</v>
      </c>
      <c r="G518" s="9" t="s">
        <v>1581</v>
      </c>
      <c r="H518" s="9" t="s">
        <v>1582</v>
      </c>
      <c r="I518" s="9" t="s">
        <v>1664</v>
      </c>
      <c r="J518" s="10">
        <v>43831</v>
      </c>
      <c r="K518" s="10">
        <v>44196</v>
      </c>
      <c r="L518" s="9" t="s">
        <v>1661</v>
      </c>
      <c r="M518" s="9" t="s">
        <v>1662</v>
      </c>
      <c r="N518" s="12">
        <v>70413000</v>
      </c>
      <c r="O518" s="9" t="s">
        <v>1585</v>
      </c>
    </row>
    <row r="519" spans="1:15" x14ac:dyDescent="0.25">
      <c r="A519" s="9" t="s">
        <v>1268</v>
      </c>
      <c r="B519" s="10">
        <v>44561</v>
      </c>
      <c r="C519" s="11">
        <v>1</v>
      </c>
      <c r="D519" s="9" t="s">
        <v>1269</v>
      </c>
      <c r="E519" s="11">
        <v>26107</v>
      </c>
      <c r="F519" s="9" t="s">
        <v>1660</v>
      </c>
      <c r="G519" s="9" t="s">
        <v>1581</v>
      </c>
      <c r="H519" s="9" t="s">
        <v>1582</v>
      </c>
      <c r="I519" s="9" t="s">
        <v>1664</v>
      </c>
      <c r="J519" s="10">
        <v>43831</v>
      </c>
      <c r="K519" s="10">
        <v>44196</v>
      </c>
      <c r="L519" s="9" t="s">
        <v>1661</v>
      </c>
      <c r="M519" s="9" t="s">
        <v>1662</v>
      </c>
      <c r="N519" s="12">
        <v>-1022000</v>
      </c>
      <c r="O519" s="9" t="s">
        <v>1585</v>
      </c>
    </row>
    <row r="520" spans="1:15" x14ac:dyDescent="0.25">
      <c r="A520" s="9" t="s">
        <v>1270</v>
      </c>
      <c r="B520" s="10">
        <v>44561</v>
      </c>
      <c r="C520" s="11">
        <v>1</v>
      </c>
      <c r="D520" s="9" t="s">
        <v>1271</v>
      </c>
      <c r="E520" s="11">
        <v>26263</v>
      </c>
      <c r="F520" s="9" t="s">
        <v>1660</v>
      </c>
      <c r="G520" s="9" t="s">
        <v>1581</v>
      </c>
      <c r="H520" s="9" t="s">
        <v>1582</v>
      </c>
      <c r="I520" s="9" t="s">
        <v>1664</v>
      </c>
      <c r="J520" s="10">
        <v>43831</v>
      </c>
      <c r="K520" s="10">
        <v>44196</v>
      </c>
      <c r="L520" s="9" t="s">
        <v>1661</v>
      </c>
      <c r="M520" s="9" t="s">
        <v>1662</v>
      </c>
      <c r="N520" s="12">
        <v>0</v>
      </c>
      <c r="O520" s="9" t="s">
        <v>1585</v>
      </c>
    </row>
    <row r="521" spans="1:15" x14ac:dyDescent="0.25">
      <c r="A521" s="9" t="s">
        <v>1272</v>
      </c>
      <c r="B521" s="10">
        <v>44561</v>
      </c>
      <c r="C521" s="11">
        <v>1</v>
      </c>
      <c r="D521" s="9" t="s">
        <v>1273</v>
      </c>
      <c r="E521" s="11">
        <v>26581</v>
      </c>
      <c r="F521" s="9" t="s">
        <v>1660</v>
      </c>
      <c r="G521" s="9" t="s">
        <v>1581</v>
      </c>
      <c r="H521" s="9" t="s">
        <v>1582</v>
      </c>
      <c r="I521" s="9" t="s">
        <v>1664</v>
      </c>
      <c r="J521" s="10">
        <v>43831</v>
      </c>
      <c r="K521" s="10">
        <v>44196</v>
      </c>
      <c r="L521" s="9" t="s">
        <v>1661</v>
      </c>
      <c r="M521" s="9" t="s">
        <v>1662</v>
      </c>
      <c r="N521" s="12">
        <v>-13862000</v>
      </c>
      <c r="O521" s="9" t="s">
        <v>1585</v>
      </c>
    </row>
    <row r="522" spans="1:15" x14ac:dyDescent="0.25">
      <c r="A522" s="9" t="s">
        <v>1274</v>
      </c>
      <c r="B522" s="10">
        <v>44561</v>
      </c>
      <c r="C522" s="11">
        <v>1</v>
      </c>
      <c r="D522" s="9" t="s">
        <v>1275</v>
      </c>
      <c r="E522" s="11">
        <v>25380</v>
      </c>
      <c r="F522" s="9" t="s">
        <v>1660</v>
      </c>
      <c r="G522" s="9" t="s">
        <v>1581</v>
      </c>
      <c r="H522" s="9" t="s">
        <v>1582</v>
      </c>
      <c r="I522" s="9" t="s">
        <v>1664</v>
      </c>
      <c r="J522" s="10">
        <v>43831</v>
      </c>
      <c r="K522" s="10">
        <v>44196</v>
      </c>
      <c r="L522" s="9" t="s">
        <v>1661</v>
      </c>
      <c r="M522" s="9" t="s">
        <v>1662</v>
      </c>
      <c r="N522" s="12">
        <v>2085000</v>
      </c>
      <c r="O522" s="9" t="s">
        <v>1585</v>
      </c>
    </row>
    <row r="523" spans="1:15" x14ac:dyDescent="0.25">
      <c r="A523" s="9" t="s">
        <v>1276</v>
      </c>
      <c r="B523" s="10">
        <v>44561</v>
      </c>
      <c r="C523" s="11">
        <v>2</v>
      </c>
      <c r="D523" s="9" t="s">
        <v>1277</v>
      </c>
      <c r="E523" s="11">
        <v>23302</v>
      </c>
      <c r="F523" s="9" t="s">
        <v>1660</v>
      </c>
      <c r="G523" s="9" t="s">
        <v>1581</v>
      </c>
      <c r="H523" s="9" t="s">
        <v>1588</v>
      </c>
      <c r="I523" s="9" t="s">
        <v>1664</v>
      </c>
      <c r="J523" s="10">
        <v>43831</v>
      </c>
      <c r="K523" s="10">
        <v>44196</v>
      </c>
      <c r="L523" s="9" t="s">
        <v>1661</v>
      </c>
      <c r="M523" s="9" t="s">
        <v>1662</v>
      </c>
      <c r="N523" s="12">
        <v>10068258000</v>
      </c>
      <c r="O523" s="9" t="s">
        <v>1585</v>
      </c>
    </row>
    <row r="524" spans="1:15" x14ac:dyDescent="0.25">
      <c r="A524" s="9" t="s">
        <v>1278</v>
      </c>
      <c r="B524" s="10">
        <v>44561</v>
      </c>
      <c r="C524" s="11">
        <v>1</v>
      </c>
      <c r="D524" s="9" t="s">
        <v>1279</v>
      </c>
      <c r="E524" s="11">
        <v>26948</v>
      </c>
      <c r="F524" s="9" t="s">
        <v>1660</v>
      </c>
      <c r="G524" s="9" t="s">
        <v>1581</v>
      </c>
      <c r="H524" s="9" t="s">
        <v>1582</v>
      </c>
      <c r="I524" s="9" t="s">
        <v>1664</v>
      </c>
      <c r="J524" s="10">
        <v>43837</v>
      </c>
      <c r="K524" s="10">
        <v>44196</v>
      </c>
      <c r="L524" s="9" t="s">
        <v>1661</v>
      </c>
      <c r="M524" s="9" t="s">
        <v>1662</v>
      </c>
      <c r="N524" s="12">
        <v>16249000</v>
      </c>
      <c r="O524" s="9" t="s">
        <v>1585</v>
      </c>
    </row>
    <row r="525" spans="1:15" x14ac:dyDescent="0.25">
      <c r="A525" s="9" t="s">
        <v>1280</v>
      </c>
      <c r="B525" s="10">
        <v>44561</v>
      </c>
      <c r="C525" s="11">
        <v>1</v>
      </c>
      <c r="D525" s="9" t="s">
        <v>1281</v>
      </c>
      <c r="E525" s="11">
        <v>26875</v>
      </c>
      <c r="F525" s="9" t="s">
        <v>1660</v>
      </c>
      <c r="G525" s="9" t="s">
        <v>1581</v>
      </c>
      <c r="H525" s="9" t="s">
        <v>1582</v>
      </c>
      <c r="I525" s="9" t="s">
        <v>1664</v>
      </c>
      <c r="J525" s="10">
        <v>43831</v>
      </c>
      <c r="K525" s="10">
        <v>44196</v>
      </c>
      <c r="L525" s="9" t="s">
        <v>1661</v>
      </c>
      <c r="M525" s="9" t="s">
        <v>1662</v>
      </c>
      <c r="N525" s="12">
        <v>29715000</v>
      </c>
      <c r="O525" s="9" t="s">
        <v>1585</v>
      </c>
    </row>
    <row r="526" spans="1:15" x14ac:dyDescent="0.25">
      <c r="A526" s="9" t="s">
        <v>1282</v>
      </c>
      <c r="B526" s="10">
        <v>44561</v>
      </c>
      <c r="C526" s="11">
        <v>1</v>
      </c>
      <c r="D526" s="9" t="s">
        <v>1283</v>
      </c>
      <c r="E526" s="11">
        <v>25054</v>
      </c>
      <c r="F526" s="9" t="s">
        <v>1660</v>
      </c>
      <c r="G526" s="9" t="s">
        <v>1581</v>
      </c>
      <c r="H526" s="9" t="s">
        <v>1588</v>
      </c>
      <c r="I526" s="9" t="s">
        <v>1664</v>
      </c>
      <c r="J526" s="10">
        <v>43831</v>
      </c>
      <c r="K526" s="10">
        <v>44196</v>
      </c>
      <c r="L526" s="9" t="s">
        <v>1661</v>
      </c>
      <c r="M526" s="9" t="s">
        <v>1662</v>
      </c>
      <c r="N526" s="12">
        <v>-9813000</v>
      </c>
      <c r="O526" s="9" t="s">
        <v>1585</v>
      </c>
    </row>
    <row r="527" spans="1:15" x14ac:dyDescent="0.25">
      <c r="A527" s="9" t="s">
        <v>1284</v>
      </c>
      <c r="B527" s="10">
        <v>44561</v>
      </c>
      <c r="C527" s="11">
        <v>2</v>
      </c>
      <c r="D527" s="9" t="s">
        <v>1285</v>
      </c>
      <c r="E527" s="11">
        <v>23817</v>
      </c>
      <c r="F527" s="9" t="s">
        <v>1660</v>
      </c>
      <c r="G527" s="9" t="s">
        <v>1581</v>
      </c>
      <c r="H527" s="9" t="s">
        <v>1582</v>
      </c>
      <c r="I527" s="9" t="s">
        <v>1664</v>
      </c>
      <c r="J527" s="10">
        <v>43831</v>
      </c>
      <c r="K527" s="10">
        <v>44196</v>
      </c>
      <c r="L527" s="9" t="s">
        <v>1661</v>
      </c>
      <c r="M527" s="9" t="s">
        <v>1662</v>
      </c>
      <c r="N527" s="12">
        <v>42286000</v>
      </c>
      <c r="O527" s="9" t="s">
        <v>1585</v>
      </c>
    </row>
    <row r="528" spans="1:15" x14ac:dyDescent="0.25">
      <c r="A528" s="9" t="s">
        <v>1286</v>
      </c>
      <c r="B528" s="10">
        <v>44561</v>
      </c>
      <c r="C528" s="11">
        <v>1</v>
      </c>
      <c r="D528" s="9" t="s">
        <v>1287</v>
      </c>
      <c r="E528" s="11">
        <v>26018</v>
      </c>
      <c r="F528" s="9" t="s">
        <v>1660</v>
      </c>
      <c r="G528" s="9" t="s">
        <v>1581</v>
      </c>
      <c r="H528" s="9" t="s">
        <v>1582</v>
      </c>
      <c r="I528" s="9" t="s">
        <v>1664</v>
      </c>
      <c r="J528" s="10">
        <v>43860</v>
      </c>
      <c r="K528" s="10">
        <v>44196</v>
      </c>
      <c r="L528" s="9" t="s">
        <v>1661</v>
      </c>
      <c r="M528" s="9" t="s">
        <v>1662</v>
      </c>
      <c r="N528" s="12">
        <v>0</v>
      </c>
      <c r="O528" s="9" t="s">
        <v>1585</v>
      </c>
    </row>
    <row r="529" spans="1:15" x14ac:dyDescent="0.25">
      <c r="A529" s="9" t="s">
        <v>1288</v>
      </c>
      <c r="B529" s="10">
        <v>44561</v>
      </c>
      <c r="C529" s="11">
        <v>1</v>
      </c>
      <c r="D529" s="9" t="s">
        <v>1289</v>
      </c>
      <c r="E529" s="11">
        <v>26859</v>
      </c>
      <c r="F529" s="9" t="s">
        <v>1660</v>
      </c>
      <c r="G529" s="9" t="s">
        <v>1581</v>
      </c>
      <c r="H529" s="9" t="s">
        <v>1582</v>
      </c>
      <c r="I529" s="9" t="s">
        <v>1664</v>
      </c>
      <c r="J529" s="10">
        <v>43831</v>
      </c>
      <c r="K529" s="10">
        <v>44196</v>
      </c>
      <c r="L529" s="9" t="s">
        <v>1661</v>
      </c>
      <c r="M529" s="9" t="s">
        <v>1662</v>
      </c>
      <c r="N529" s="12">
        <v>-1180000</v>
      </c>
      <c r="O529" s="9" t="s">
        <v>1585</v>
      </c>
    </row>
    <row r="530" spans="1:15" x14ac:dyDescent="0.25">
      <c r="A530" s="9" t="s">
        <v>1290</v>
      </c>
      <c r="B530" s="10">
        <v>44561</v>
      </c>
      <c r="C530" s="11">
        <v>1</v>
      </c>
      <c r="D530" s="9" t="s">
        <v>1291</v>
      </c>
      <c r="E530" s="11">
        <v>25593</v>
      </c>
      <c r="F530" s="9" t="s">
        <v>1660</v>
      </c>
      <c r="G530" s="9" t="s">
        <v>1581</v>
      </c>
      <c r="H530" s="9" t="s">
        <v>1582</v>
      </c>
      <c r="I530" s="9" t="s">
        <v>1664</v>
      </c>
      <c r="J530" s="10">
        <v>43831</v>
      </c>
      <c r="K530" s="10">
        <v>44196</v>
      </c>
      <c r="L530" s="9" t="s">
        <v>1661</v>
      </c>
      <c r="M530" s="9" t="s">
        <v>1662</v>
      </c>
      <c r="N530" s="12">
        <v>-30000</v>
      </c>
      <c r="O530" s="9" t="s">
        <v>1585</v>
      </c>
    </row>
    <row r="531" spans="1:15" x14ac:dyDescent="0.25">
      <c r="A531" s="9" t="s">
        <v>1292</v>
      </c>
      <c r="B531" s="10">
        <v>44561</v>
      </c>
      <c r="C531" s="11">
        <v>1</v>
      </c>
      <c r="D531" s="9" t="s">
        <v>1293</v>
      </c>
      <c r="E531" s="11">
        <v>25151</v>
      </c>
      <c r="F531" s="9" t="s">
        <v>1660</v>
      </c>
      <c r="G531" s="9" t="s">
        <v>1581</v>
      </c>
      <c r="H531" s="9" t="s">
        <v>1588</v>
      </c>
      <c r="I531" s="9" t="s">
        <v>1664</v>
      </c>
      <c r="J531" s="10">
        <v>44166</v>
      </c>
      <c r="K531" s="10">
        <v>44196</v>
      </c>
      <c r="L531" s="9" t="s">
        <v>1663</v>
      </c>
      <c r="M531" s="9" t="s">
        <v>1662</v>
      </c>
      <c r="N531" s="12">
        <v>-1113000</v>
      </c>
      <c r="O531" s="9" t="s">
        <v>1585</v>
      </c>
    </row>
    <row r="532" spans="1:15" x14ac:dyDescent="0.25">
      <c r="A532" s="9" t="s">
        <v>1294</v>
      </c>
      <c r="B532" s="10">
        <v>44561</v>
      </c>
      <c r="C532" s="11">
        <v>3</v>
      </c>
      <c r="D532" s="9" t="s">
        <v>1295</v>
      </c>
      <c r="E532" s="11">
        <v>25640</v>
      </c>
      <c r="F532" s="9" t="s">
        <v>1660</v>
      </c>
      <c r="G532" s="9" t="s">
        <v>1581</v>
      </c>
      <c r="H532" s="9" t="s">
        <v>1582</v>
      </c>
      <c r="I532" s="9" t="s">
        <v>1664</v>
      </c>
      <c r="J532" s="10">
        <v>43831</v>
      </c>
      <c r="K532" s="10">
        <v>44196</v>
      </c>
      <c r="L532" s="9" t="s">
        <v>1661</v>
      </c>
      <c r="M532" s="9" t="s">
        <v>1662</v>
      </c>
      <c r="N532" s="12">
        <v>0</v>
      </c>
      <c r="O532" s="9" t="s">
        <v>1585</v>
      </c>
    </row>
    <row r="533" spans="1:15" x14ac:dyDescent="0.25">
      <c r="A533" s="9" t="s">
        <v>1296</v>
      </c>
      <c r="B533" s="10">
        <v>44377</v>
      </c>
      <c r="C533" s="11">
        <v>1</v>
      </c>
      <c r="D533" s="9" t="s">
        <v>1297</v>
      </c>
      <c r="E533" s="11">
        <v>26328</v>
      </c>
      <c r="F533" s="9" t="s">
        <v>1660</v>
      </c>
      <c r="G533" s="9" t="s">
        <v>1581</v>
      </c>
      <c r="H533" s="9" t="s">
        <v>1582</v>
      </c>
      <c r="I533" s="9" t="s">
        <v>1664</v>
      </c>
      <c r="J533" s="10">
        <v>44026</v>
      </c>
      <c r="K533" s="10">
        <v>44196</v>
      </c>
      <c r="L533" s="9" t="s">
        <v>1661</v>
      </c>
      <c r="M533" s="9" t="s">
        <v>1662</v>
      </c>
      <c r="N533" s="12">
        <v>-133000</v>
      </c>
      <c r="O533" s="9" t="s">
        <v>1585</v>
      </c>
    </row>
    <row r="534" spans="1:15" x14ac:dyDescent="0.25">
      <c r="A534" s="9" t="s">
        <v>1296</v>
      </c>
      <c r="B534" s="10">
        <v>44561</v>
      </c>
      <c r="C534" s="11">
        <v>2</v>
      </c>
      <c r="D534" s="9" t="s">
        <v>1297</v>
      </c>
      <c r="E534" s="11">
        <v>26328</v>
      </c>
      <c r="F534" s="9" t="s">
        <v>1660</v>
      </c>
      <c r="G534" s="9" t="s">
        <v>1581</v>
      </c>
      <c r="H534" s="9" t="s">
        <v>1582</v>
      </c>
      <c r="I534" s="9" t="s">
        <v>1664</v>
      </c>
      <c r="J534" s="10">
        <v>43831</v>
      </c>
      <c r="K534" s="10">
        <v>44196</v>
      </c>
      <c r="L534" s="9" t="s">
        <v>1661</v>
      </c>
      <c r="M534" s="9" t="s">
        <v>1662</v>
      </c>
      <c r="N534" s="12">
        <v>-133000</v>
      </c>
      <c r="O534" s="9" t="s">
        <v>1585</v>
      </c>
    </row>
    <row r="535" spans="1:15" x14ac:dyDescent="0.25">
      <c r="A535" s="9" t="s">
        <v>1298</v>
      </c>
      <c r="B535" s="10">
        <v>44561</v>
      </c>
      <c r="C535" s="11">
        <v>2</v>
      </c>
      <c r="D535" s="9" t="s">
        <v>1299</v>
      </c>
      <c r="E535" s="11">
        <v>25240</v>
      </c>
      <c r="F535" s="9" t="s">
        <v>1660</v>
      </c>
      <c r="G535" s="9" t="s">
        <v>1581</v>
      </c>
      <c r="H535" s="9" t="s">
        <v>1582</v>
      </c>
      <c r="I535" s="9" t="s">
        <v>1664</v>
      </c>
      <c r="J535" s="10">
        <v>44015</v>
      </c>
      <c r="K535" s="10">
        <v>44196</v>
      </c>
      <c r="L535" s="9" t="s">
        <v>1661</v>
      </c>
      <c r="M535" s="9" t="s">
        <v>1662</v>
      </c>
      <c r="N535" s="12">
        <v>-26000</v>
      </c>
      <c r="O535" s="9" t="s">
        <v>1585</v>
      </c>
    </row>
    <row r="536" spans="1:15" x14ac:dyDescent="0.25">
      <c r="A536" s="9" t="s">
        <v>1300</v>
      </c>
      <c r="B536" s="10">
        <v>44561</v>
      </c>
      <c r="C536" s="11">
        <v>1</v>
      </c>
      <c r="D536" s="9" t="s">
        <v>1301</v>
      </c>
      <c r="E536" s="11">
        <v>26298</v>
      </c>
      <c r="F536" s="9" t="s">
        <v>1660</v>
      </c>
      <c r="G536" s="9" t="s">
        <v>1581</v>
      </c>
      <c r="H536" s="9" t="s">
        <v>1582</v>
      </c>
      <c r="I536" s="9" t="s">
        <v>1664</v>
      </c>
      <c r="J536" s="10">
        <v>43831</v>
      </c>
      <c r="K536" s="10">
        <v>44196</v>
      </c>
      <c r="L536" s="9" t="s">
        <v>1661</v>
      </c>
      <c r="M536" s="9" t="s">
        <v>1662</v>
      </c>
      <c r="N536" s="12">
        <v>-981000</v>
      </c>
      <c r="O536" s="9" t="s">
        <v>1585</v>
      </c>
    </row>
    <row r="537" spans="1:15" x14ac:dyDescent="0.25">
      <c r="A537" s="9" t="s">
        <v>1302</v>
      </c>
      <c r="B537" s="10">
        <v>44561</v>
      </c>
      <c r="C537" s="11">
        <v>1</v>
      </c>
      <c r="D537" s="9" t="s">
        <v>1303</v>
      </c>
      <c r="E537" s="11">
        <v>25720</v>
      </c>
      <c r="F537" s="9" t="s">
        <v>1660</v>
      </c>
      <c r="G537" s="9" t="s">
        <v>1581</v>
      </c>
      <c r="H537" s="9" t="s">
        <v>1582</v>
      </c>
      <c r="I537" s="9" t="s">
        <v>1664</v>
      </c>
      <c r="J537" s="10">
        <v>43831</v>
      </c>
      <c r="K537" s="10">
        <v>44196</v>
      </c>
      <c r="L537" s="9" t="s">
        <v>1661</v>
      </c>
      <c r="M537" s="9" t="s">
        <v>1662</v>
      </c>
      <c r="N537" s="12">
        <v>-3735000</v>
      </c>
      <c r="O537" s="9" t="s">
        <v>1585</v>
      </c>
    </row>
    <row r="538" spans="1:15" x14ac:dyDescent="0.25">
      <c r="A538" s="9" t="s">
        <v>1304</v>
      </c>
      <c r="B538" s="10">
        <v>44561</v>
      </c>
      <c r="C538" s="11">
        <v>1</v>
      </c>
      <c r="D538" s="9" t="s">
        <v>1305</v>
      </c>
      <c r="E538" s="11">
        <v>80195</v>
      </c>
      <c r="F538" s="9" t="s">
        <v>1660</v>
      </c>
      <c r="G538" s="9" t="s">
        <v>1581</v>
      </c>
      <c r="H538" s="9" t="s">
        <v>1582</v>
      </c>
      <c r="I538" s="9" t="s">
        <v>1664</v>
      </c>
      <c r="J538" s="10">
        <v>43831</v>
      </c>
      <c r="K538" s="10">
        <v>44196</v>
      </c>
      <c r="L538" s="9" t="s">
        <v>1661</v>
      </c>
      <c r="M538" s="9" t="s">
        <v>1662</v>
      </c>
      <c r="N538" s="12">
        <v>37461000</v>
      </c>
      <c r="O538" s="9" t="s">
        <v>1585</v>
      </c>
    </row>
    <row r="539" spans="1:15" x14ac:dyDescent="0.25">
      <c r="A539" s="9" t="s">
        <v>1306</v>
      </c>
      <c r="B539" s="10">
        <v>44561</v>
      </c>
      <c r="C539" s="11">
        <v>2</v>
      </c>
      <c r="D539" s="9" t="s">
        <v>1307</v>
      </c>
      <c r="E539" s="11">
        <v>25747</v>
      </c>
      <c r="F539" s="9" t="s">
        <v>1660</v>
      </c>
      <c r="G539" s="9" t="s">
        <v>1581</v>
      </c>
      <c r="H539" s="9" t="s">
        <v>1582</v>
      </c>
      <c r="I539" s="9" t="s">
        <v>1664</v>
      </c>
      <c r="J539" s="10">
        <v>43831</v>
      </c>
      <c r="K539" s="10">
        <v>44196</v>
      </c>
      <c r="L539" s="9" t="s">
        <v>1661</v>
      </c>
      <c r="M539" s="9" t="s">
        <v>1662</v>
      </c>
      <c r="N539" s="12">
        <v>2700000</v>
      </c>
      <c r="O539" s="9" t="s">
        <v>1585</v>
      </c>
    </row>
    <row r="540" spans="1:15" x14ac:dyDescent="0.25">
      <c r="A540" s="9" t="s">
        <v>1308</v>
      </c>
      <c r="B540" s="10">
        <v>44561</v>
      </c>
      <c r="C540" s="11">
        <v>1</v>
      </c>
      <c r="D540" s="9" t="s">
        <v>1309</v>
      </c>
      <c r="E540" s="11">
        <v>26832</v>
      </c>
      <c r="F540" s="9" t="s">
        <v>1660</v>
      </c>
      <c r="G540" s="9" t="s">
        <v>1581</v>
      </c>
      <c r="H540" s="9" t="s">
        <v>1582</v>
      </c>
      <c r="I540" s="9" t="s">
        <v>1664</v>
      </c>
      <c r="J540" s="10">
        <v>43831</v>
      </c>
      <c r="K540" s="10">
        <v>44196</v>
      </c>
      <c r="L540" s="9" t="s">
        <v>1661</v>
      </c>
      <c r="M540" s="9" t="s">
        <v>1662</v>
      </c>
      <c r="N540" s="12">
        <v>-185000</v>
      </c>
      <c r="O540" s="9" t="s">
        <v>1585</v>
      </c>
    </row>
    <row r="541" spans="1:15" x14ac:dyDescent="0.25">
      <c r="A541" s="9" t="s">
        <v>1310</v>
      </c>
      <c r="B541" s="10">
        <v>44561</v>
      </c>
      <c r="C541" s="11">
        <v>1</v>
      </c>
      <c r="D541" s="9" t="s">
        <v>1311</v>
      </c>
      <c r="E541" s="11">
        <v>26930</v>
      </c>
      <c r="F541" s="9" t="s">
        <v>1660</v>
      </c>
      <c r="G541" s="9" t="s">
        <v>1581</v>
      </c>
      <c r="H541" s="9" t="s">
        <v>1588</v>
      </c>
      <c r="I541" s="9" t="s">
        <v>1664</v>
      </c>
      <c r="J541" s="10">
        <v>44004</v>
      </c>
      <c r="K541" s="10">
        <v>44196</v>
      </c>
      <c r="L541" s="9" t="s">
        <v>1661</v>
      </c>
      <c r="M541" s="9" t="s">
        <v>1662</v>
      </c>
      <c r="N541" s="12">
        <v>-135290000</v>
      </c>
      <c r="O541" s="9" t="s">
        <v>1585</v>
      </c>
    </row>
    <row r="542" spans="1:15" x14ac:dyDescent="0.25">
      <c r="A542" s="9" t="s">
        <v>1312</v>
      </c>
      <c r="B542" s="10">
        <v>44561</v>
      </c>
      <c r="C542" s="11">
        <v>1</v>
      </c>
      <c r="D542" s="9" t="s">
        <v>1313</v>
      </c>
      <c r="E542" s="11">
        <v>17850</v>
      </c>
      <c r="F542" s="9" t="s">
        <v>1660</v>
      </c>
      <c r="G542" s="9" t="s">
        <v>1581</v>
      </c>
      <c r="H542" s="9" t="s">
        <v>1582</v>
      </c>
      <c r="I542" s="9" t="s">
        <v>1664</v>
      </c>
      <c r="J542" s="10">
        <v>43831</v>
      </c>
      <c r="K542" s="10">
        <v>44196</v>
      </c>
      <c r="L542" s="9" t="s">
        <v>1661</v>
      </c>
      <c r="M542" s="9" t="s">
        <v>1662</v>
      </c>
      <c r="N542" s="12">
        <v>-249674000</v>
      </c>
      <c r="O542" s="9" t="s">
        <v>1585</v>
      </c>
    </row>
    <row r="543" spans="1:15" x14ac:dyDescent="0.25">
      <c r="A543" s="9" t="s">
        <v>1314</v>
      </c>
      <c r="B543" s="10">
        <v>44561</v>
      </c>
      <c r="C543" s="11">
        <v>1</v>
      </c>
      <c r="D543" s="9" t="s">
        <v>1315</v>
      </c>
      <c r="E543" s="11">
        <v>26530</v>
      </c>
      <c r="F543" s="9" t="s">
        <v>1660</v>
      </c>
      <c r="G543" s="9" t="s">
        <v>1581</v>
      </c>
      <c r="H543" s="9" t="s">
        <v>1582</v>
      </c>
      <c r="I543" s="9" t="s">
        <v>1664</v>
      </c>
      <c r="J543" s="10">
        <v>43831</v>
      </c>
      <c r="K543" s="10">
        <v>44196</v>
      </c>
      <c r="L543" s="9" t="s">
        <v>1661</v>
      </c>
      <c r="M543" s="9" t="s">
        <v>1662</v>
      </c>
      <c r="N543" s="12">
        <v>60939000</v>
      </c>
      <c r="O543" s="9" t="s">
        <v>1585</v>
      </c>
    </row>
    <row r="544" spans="1:15" x14ac:dyDescent="0.25">
      <c r="A544" s="9" t="s">
        <v>1316</v>
      </c>
      <c r="B544" s="10">
        <v>44561</v>
      </c>
      <c r="C544" s="11">
        <v>1</v>
      </c>
      <c r="D544" s="9" t="s">
        <v>1317</v>
      </c>
      <c r="E544" s="11">
        <v>26999</v>
      </c>
      <c r="F544" s="9" t="s">
        <v>1660</v>
      </c>
      <c r="G544" s="9" t="s">
        <v>1581</v>
      </c>
      <c r="H544" s="9" t="s">
        <v>1582</v>
      </c>
      <c r="I544" s="9" t="s">
        <v>1664</v>
      </c>
      <c r="J544" s="10">
        <v>44125</v>
      </c>
      <c r="K544" s="10">
        <v>44196</v>
      </c>
      <c r="L544" s="9" t="s">
        <v>1661</v>
      </c>
      <c r="M544" s="9" t="s">
        <v>1662</v>
      </c>
      <c r="N544" s="12">
        <v>-1354000</v>
      </c>
      <c r="O544" s="9" t="s">
        <v>1585</v>
      </c>
    </row>
    <row r="545" spans="1:15" x14ac:dyDescent="0.25">
      <c r="A545" s="9" t="s">
        <v>1318</v>
      </c>
      <c r="B545" s="10">
        <v>44561</v>
      </c>
      <c r="C545" s="11">
        <v>2</v>
      </c>
      <c r="D545" s="9" t="s">
        <v>1319</v>
      </c>
      <c r="E545" s="11">
        <v>25674</v>
      </c>
      <c r="F545" s="9" t="s">
        <v>1660</v>
      </c>
      <c r="G545" s="9" t="s">
        <v>1581</v>
      </c>
      <c r="H545" s="9" t="s">
        <v>1582</v>
      </c>
      <c r="I545" s="9" t="s">
        <v>1664</v>
      </c>
      <c r="J545" s="10">
        <v>44173</v>
      </c>
      <c r="K545" s="10">
        <v>44196</v>
      </c>
      <c r="L545" s="9" t="s">
        <v>1661</v>
      </c>
      <c r="M545" s="9" t="s">
        <v>1662</v>
      </c>
      <c r="N545" s="12">
        <v>-81000</v>
      </c>
      <c r="O545" s="9" t="s">
        <v>1585</v>
      </c>
    </row>
    <row r="546" spans="1:15" x14ac:dyDescent="0.25">
      <c r="A546" s="9" t="s">
        <v>1320</v>
      </c>
      <c r="B546" s="10">
        <v>44561</v>
      </c>
      <c r="C546" s="11">
        <v>1</v>
      </c>
      <c r="D546" s="9" t="s">
        <v>1321</v>
      </c>
      <c r="E546" s="11">
        <v>26000</v>
      </c>
      <c r="F546" s="9" t="s">
        <v>1660</v>
      </c>
      <c r="G546" s="9" t="s">
        <v>1581</v>
      </c>
      <c r="H546" s="9" t="s">
        <v>1582</v>
      </c>
      <c r="I546" s="9" t="s">
        <v>1664</v>
      </c>
      <c r="J546" s="10">
        <v>43831</v>
      </c>
      <c r="K546" s="10">
        <v>44196</v>
      </c>
      <c r="L546" s="9" t="s">
        <v>1661</v>
      </c>
      <c r="M546" s="9" t="s">
        <v>1662</v>
      </c>
      <c r="N546" s="12">
        <v>0</v>
      </c>
      <c r="O546" s="9" t="s">
        <v>1585</v>
      </c>
    </row>
    <row r="547" spans="1:15" x14ac:dyDescent="0.25">
      <c r="A547" s="9" t="s">
        <v>1322</v>
      </c>
      <c r="B547" s="10">
        <v>44561</v>
      </c>
      <c r="C547" s="11">
        <v>1</v>
      </c>
      <c r="D547" s="9" t="s">
        <v>1323</v>
      </c>
      <c r="E547" s="11">
        <v>26042</v>
      </c>
      <c r="F547" s="9" t="s">
        <v>1660</v>
      </c>
      <c r="G547" s="9" t="s">
        <v>1581</v>
      </c>
      <c r="H547" s="9" t="s">
        <v>1582</v>
      </c>
      <c r="I547" s="9" t="s">
        <v>1664</v>
      </c>
      <c r="J547" s="10">
        <v>44146</v>
      </c>
      <c r="K547" s="10">
        <v>44196</v>
      </c>
      <c r="L547" s="9" t="s">
        <v>1661</v>
      </c>
      <c r="M547" s="9" t="s">
        <v>1662</v>
      </c>
      <c r="N547" s="12">
        <v>-575000</v>
      </c>
      <c r="O547" s="9" t="s">
        <v>1585</v>
      </c>
    </row>
    <row r="548" spans="1:15" x14ac:dyDescent="0.25">
      <c r="A548" s="9" t="s">
        <v>1324</v>
      </c>
      <c r="B548" s="10">
        <v>44561</v>
      </c>
      <c r="C548" s="11">
        <v>1</v>
      </c>
      <c r="D548" s="9" t="s">
        <v>1325</v>
      </c>
      <c r="E548" s="11">
        <v>26905</v>
      </c>
      <c r="F548" s="9" t="s">
        <v>1660</v>
      </c>
      <c r="G548" s="9" t="s">
        <v>1581</v>
      </c>
      <c r="H548" s="9" t="s">
        <v>1588</v>
      </c>
      <c r="I548" s="9" t="s">
        <v>1664</v>
      </c>
      <c r="J548" s="10">
        <v>43831</v>
      </c>
      <c r="K548" s="10">
        <v>44196</v>
      </c>
      <c r="L548" s="9" t="s">
        <v>1661</v>
      </c>
      <c r="M548" s="9" t="s">
        <v>1662</v>
      </c>
      <c r="N548" s="12">
        <v>0</v>
      </c>
      <c r="O548" s="9" t="s">
        <v>1585</v>
      </c>
    </row>
    <row r="549" spans="1:15" x14ac:dyDescent="0.25">
      <c r="A549" s="9" t="s">
        <v>1326</v>
      </c>
      <c r="B549" s="10">
        <v>44561</v>
      </c>
      <c r="C549" s="11">
        <v>1</v>
      </c>
      <c r="D549" s="9" t="s">
        <v>1327</v>
      </c>
      <c r="E549" s="11">
        <v>25968</v>
      </c>
      <c r="F549" s="9" t="s">
        <v>1660</v>
      </c>
      <c r="G549" s="9" t="s">
        <v>1581</v>
      </c>
      <c r="H549" s="9" t="s">
        <v>1588</v>
      </c>
      <c r="I549" s="9" t="s">
        <v>1664</v>
      </c>
      <c r="J549" s="10">
        <v>44169</v>
      </c>
      <c r="K549" s="10">
        <v>44196</v>
      </c>
      <c r="L549" s="9" t="s">
        <v>1663</v>
      </c>
      <c r="M549" s="9" t="s">
        <v>1662</v>
      </c>
      <c r="N549" s="12">
        <v>0</v>
      </c>
      <c r="O549" s="9" t="s">
        <v>1585</v>
      </c>
    </row>
    <row r="550" spans="1:15" x14ac:dyDescent="0.25">
      <c r="A550" s="9" t="s">
        <v>1328</v>
      </c>
      <c r="B550" s="10">
        <v>44561</v>
      </c>
      <c r="C550" s="11">
        <v>1</v>
      </c>
      <c r="D550" s="9" t="s">
        <v>1329</v>
      </c>
      <c r="E550" s="11">
        <v>26220</v>
      </c>
      <c r="F550" s="9" t="s">
        <v>1660</v>
      </c>
      <c r="G550" s="9" t="s">
        <v>1581</v>
      </c>
      <c r="H550" s="9" t="s">
        <v>1582</v>
      </c>
      <c r="I550" s="9" t="s">
        <v>1664</v>
      </c>
      <c r="J550" s="10">
        <v>43831</v>
      </c>
      <c r="K550" s="10">
        <v>44196</v>
      </c>
      <c r="L550" s="9" t="s">
        <v>1661</v>
      </c>
      <c r="M550" s="9" t="s">
        <v>1662</v>
      </c>
      <c r="N550" s="12">
        <v>0</v>
      </c>
      <c r="O550" s="9" t="s">
        <v>1585</v>
      </c>
    </row>
    <row r="551" spans="1:15" x14ac:dyDescent="0.25">
      <c r="A551" s="9" t="s">
        <v>1330</v>
      </c>
      <c r="B551" s="10">
        <v>44561</v>
      </c>
      <c r="C551" s="11">
        <v>1</v>
      </c>
      <c r="D551" s="9" t="s">
        <v>89</v>
      </c>
      <c r="E551" s="11">
        <v>4820</v>
      </c>
      <c r="F551" s="9" t="s">
        <v>1660</v>
      </c>
      <c r="G551" s="9" t="s">
        <v>1581</v>
      </c>
      <c r="H551" s="9" t="s">
        <v>1582</v>
      </c>
      <c r="I551" s="9" t="s">
        <v>1664</v>
      </c>
      <c r="J551" s="10">
        <v>43831</v>
      </c>
      <c r="K551" s="10">
        <v>44196</v>
      </c>
      <c r="L551" s="9" t="s">
        <v>1661</v>
      </c>
      <c r="M551" s="9" t="s">
        <v>1662</v>
      </c>
      <c r="N551" s="12">
        <v>-6691720000</v>
      </c>
      <c r="O551" s="9" t="s">
        <v>1585</v>
      </c>
    </row>
    <row r="552" spans="1:15" x14ac:dyDescent="0.25">
      <c r="A552" s="9" t="s">
        <v>1331</v>
      </c>
      <c r="B552" s="10">
        <v>44561</v>
      </c>
      <c r="C552" s="11">
        <v>1</v>
      </c>
      <c r="D552" s="9" t="s">
        <v>1332</v>
      </c>
      <c r="E552" s="11">
        <v>26433</v>
      </c>
      <c r="F552" s="9" t="s">
        <v>1660</v>
      </c>
      <c r="G552" s="9" t="s">
        <v>1581</v>
      </c>
      <c r="H552" s="9" t="s">
        <v>1582</v>
      </c>
      <c r="I552" s="9" t="s">
        <v>1664</v>
      </c>
      <c r="J552" s="10">
        <v>43831</v>
      </c>
      <c r="K552" s="10">
        <v>44196</v>
      </c>
      <c r="L552" s="9" t="s">
        <v>1661</v>
      </c>
      <c r="M552" s="9" t="s">
        <v>1662</v>
      </c>
      <c r="N552" s="12">
        <v>0</v>
      </c>
      <c r="O552" s="9" t="s">
        <v>1585</v>
      </c>
    </row>
    <row r="553" spans="1:15" x14ac:dyDescent="0.25">
      <c r="A553" s="9" t="s">
        <v>1333</v>
      </c>
      <c r="B553" s="10">
        <v>44561</v>
      </c>
      <c r="C553" s="11">
        <v>1</v>
      </c>
      <c r="D553" s="9" t="s">
        <v>255</v>
      </c>
      <c r="E553" s="11">
        <v>20710</v>
      </c>
      <c r="F553" s="9" t="s">
        <v>1660</v>
      </c>
      <c r="G553" s="9" t="s">
        <v>1581</v>
      </c>
      <c r="H553" s="9" t="s">
        <v>1582</v>
      </c>
      <c r="I553" s="9" t="s">
        <v>1664</v>
      </c>
      <c r="J553" s="10">
        <v>43831</v>
      </c>
      <c r="K553" s="10">
        <v>44196</v>
      </c>
      <c r="L553" s="9" t="s">
        <v>1661</v>
      </c>
      <c r="M553" s="9" t="s">
        <v>1662</v>
      </c>
      <c r="N553" s="12">
        <v>12951000</v>
      </c>
      <c r="O553" s="9" t="s">
        <v>1585</v>
      </c>
    </row>
    <row r="554" spans="1:15" x14ac:dyDescent="0.25">
      <c r="A554" s="9" t="s">
        <v>1334</v>
      </c>
      <c r="B554" s="10">
        <v>44561</v>
      </c>
      <c r="C554" s="11">
        <v>1</v>
      </c>
      <c r="D554" s="9" t="s">
        <v>1335</v>
      </c>
      <c r="E554" s="11">
        <v>23590</v>
      </c>
      <c r="F554" s="9" t="s">
        <v>1660</v>
      </c>
      <c r="G554" s="9" t="s">
        <v>1581</v>
      </c>
      <c r="H554" s="9" t="s">
        <v>1582</v>
      </c>
      <c r="I554" s="9" t="s">
        <v>1664</v>
      </c>
      <c r="J554" s="10">
        <v>43831</v>
      </c>
      <c r="K554" s="10">
        <v>44196</v>
      </c>
      <c r="L554" s="9" t="s">
        <v>1661</v>
      </c>
      <c r="M554" s="9" t="s">
        <v>1662</v>
      </c>
      <c r="N554" s="12">
        <v>194726000</v>
      </c>
      <c r="O554" s="9" t="s">
        <v>1585</v>
      </c>
    </row>
    <row r="555" spans="1:15" x14ac:dyDescent="0.25">
      <c r="A555" s="9" t="s">
        <v>1336</v>
      </c>
      <c r="B555" s="10">
        <v>44561</v>
      </c>
      <c r="C555" s="11">
        <v>1</v>
      </c>
      <c r="D555" s="9" t="s">
        <v>187</v>
      </c>
      <c r="E555" s="11">
        <v>15458</v>
      </c>
      <c r="F555" s="9" t="s">
        <v>1660</v>
      </c>
      <c r="G555" s="9" t="s">
        <v>1581</v>
      </c>
      <c r="H555" s="9" t="s">
        <v>1582</v>
      </c>
      <c r="I555" s="9" t="s">
        <v>1664</v>
      </c>
      <c r="J555" s="10">
        <v>43831</v>
      </c>
      <c r="K555" s="10">
        <v>44196</v>
      </c>
      <c r="L555" s="9" t="s">
        <v>1661</v>
      </c>
      <c r="M555" s="9" t="s">
        <v>1662</v>
      </c>
      <c r="N555" s="12">
        <v>15897000</v>
      </c>
      <c r="O555" s="9" t="s">
        <v>1585</v>
      </c>
    </row>
    <row r="556" spans="1:15" x14ac:dyDescent="0.25">
      <c r="A556" s="9" t="s">
        <v>1337</v>
      </c>
      <c r="B556" s="10">
        <v>44561</v>
      </c>
      <c r="C556" s="11">
        <v>1</v>
      </c>
      <c r="D556" s="9" t="s">
        <v>1338</v>
      </c>
      <c r="E556" s="11">
        <v>26727</v>
      </c>
      <c r="F556" s="9" t="s">
        <v>1660</v>
      </c>
      <c r="G556" s="9" t="s">
        <v>1581</v>
      </c>
      <c r="H556" s="9" t="s">
        <v>1582</v>
      </c>
      <c r="I556" s="9" t="s">
        <v>1664</v>
      </c>
      <c r="J556" s="10">
        <v>43831</v>
      </c>
      <c r="K556" s="10">
        <v>44196</v>
      </c>
      <c r="L556" s="9" t="s">
        <v>1661</v>
      </c>
      <c r="M556" s="9" t="s">
        <v>1662</v>
      </c>
      <c r="N556" s="12">
        <v>0</v>
      </c>
      <c r="O556" s="9" t="s">
        <v>1585</v>
      </c>
    </row>
    <row r="557" spans="1:15" x14ac:dyDescent="0.25">
      <c r="A557" s="9" t="s">
        <v>1339</v>
      </c>
      <c r="B557" s="10">
        <v>44561</v>
      </c>
      <c r="C557" s="11">
        <v>3</v>
      </c>
      <c r="D557" s="9" t="s">
        <v>1340</v>
      </c>
      <c r="E557" s="11">
        <v>26441</v>
      </c>
      <c r="F557" s="9" t="s">
        <v>1660</v>
      </c>
      <c r="G557" s="9" t="s">
        <v>1581</v>
      </c>
      <c r="H557" s="9" t="s">
        <v>1582</v>
      </c>
      <c r="I557" s="9" t="s">
        <v>1664</v>
      </c>
      <c r="J557" s="10">
        <v>43831</v>
      </c>
      <c r="K557" s="10">
        <v>44196</v>
      </c>
      <c r="L557" s="9" t="s">
        <v>1661</v>
      </c>
      <c r="M557" s="9" t="s">
        <v>1662</v>
      </c>
      <c r="N557" s="12">
        <v>0</v>
      </c>
      <c r="O557" s="9" t="s">
        <v>1585</v>
      </c>
    </row>
    <row r="558" spans="1:15" x14ac:dyDescent="0.25">
      <c r="A558" s="9" t="s">
        <v>1341</v>
      </c>
      <c r="B558" s="10">
        <v>44561</v>
      </c>
      <c r="C558" s="11">
        <v>1</v>
      </c>
      <c r="D558" s="9" t="s">
        <v>1342</v>
      </c>
      <c r="E558" s="11">
        <v>80217</v>
      </c>
      <c r="F558" s="9" t="s">
        <v>1660</v>
      </c>
      <c r="G558" s="9" t="s">
        <v>1581</v>
      </c>
      <c r="H558" s="9" t="s">
        <v>1582</v>
      </c>
      <c r="I558" s="9" t="s">
        <v>1664</v>
      </c>
      <c r="J558" s="10">
        <v>43831</v>
      </c>
      <c r="K558" s="10">
        <v>44196</v>
      </c>
      <c r="L558" s="9" t="s">
        <v>1661</v>
      </c>
      <c r="M558" s="9" t="s">
        <v>1662</v>
      </c>
      <c r="N558" s="12">
        <v>0</v>
      </c>
      <c r="O558" s="9" t="s">
        <v>1585</v>
      </c>
    </row>
    <row r="559" spans="1:15" x14ac:dyDescent="0.25">
      <c r="A559" s="9" t="s">
        <v>1343</v>
      </c>
      <c r="B559" s="10">
        <v>44561</v>
      </c>
      <c r="C559" s="11">
        <v>1</v>
      </c>
      <c r="D559" s="9" t="s">
        <v>1344</v>
      </c>
      <c r="E559" s="11">
        <v>24058</v>
      </c>
      <c r="F559" s="9" t="s">
        <v>1660</v>
      </c>
      <c r="G559" s="9" t="s">
        <v>1581</v>
      </c>
      <c r="H559" s="9" t="s">
        <v>1582</v>
      </c>
      <c r="I559" s="9" t="s">
        <v>1664</v>
      </c>
      <c r="J559" s="10">
        <v>43831</v>
      </c>
      <c r="K559" s="10">
        <v>44196</v>
      </c>
      <c r="L559" s="9" t="s">
        <v>1661</v>
      </c>
      <c r="M559" s="9" t="s">
        <v>1662</v>
      </c>
      <c r="N559" s="12">
        <v>-97416000</v>
      </c>
      <c r="O559" s="9" t="s">
        <v>1585</v>
      </c>
    </row>
    <row r="560" spans="1:15" x14ac:dyDescent="0.25">
      <c r="A560" s="9" t="s">
        <v>1345</v>
      </c>
      <c r="B560" s="10">
        <v>44561</v>
      </c>
      <c r="C560" s="11">
        <v>1</v>
      </c>
      <c r="D560" s="9" t="s">
        <v>1346</v>
      </c>
      <c r="E560" s="11">
        <v>6815</v>
      </c>
      <c r="F560" s="9" t="s">
        <v>1660</v>
      </c>
      <c r="G560" s="9" t="s">
        <v>1581</v>
      </c>
      <c r="H560" s="9" t="s">
        <v>1582</v>
      </c>
      <c r="I560" s="9" t="s">
        <v>1664</v>
      </c>
      <c r="J560" s="10">
        <v>43831</v>
      </c>
      <c r="K560" s="10">
        <v>44196</v>
      </c>
      <c r="L560" s="9" t="s">
        <v>1661</v>
      </c>
      <c r="M560" s="9" t="s">
        <v>1662</v>
      </c>
      <c r="N560" s="12">
        <v>-84814000</v>
      </c>
      <c r="O560" s="9" t="s">
        <v>1585</v>
      </c>
    </row>
    <row r="561" spans="1:15" x14ac:dyDescent="0.25">
      <c r="A561" s="9" t="s">
        <v>1347</v>
      </c>
      <c r="B561" s="10">
        <v>44561</v>
      </c>
      <c r="C561" s="11">
        <v>2</v>
      </c>
      <c r="D561" s="9" t="s">
        <v>1348</v>
      </c>
      <c r="E561" s="11">
        <v>25631</v>
      </c>
      <c r="F561" s="9" t="s">
        <v>1660</v>
      </c>
      <c r="G561" s="9" t="s">
        <v>1581</v>
      </c>
      <c r="H561" s="9" t="s">
        <v>1582</v>
      </c>
      <c r="I561" s="9" t="s">
        <v>1664</v>
      </c>
      <c r="J561" s="10">
        <v>43831</v>
      </c>
      <c r="K561" s="10">
        <v>44196</v>
      </c>
      <c r="L561" s="9" t="s">
        <v>1661</v>
      </c>
      <c r="M561" s="9" t="s">
        <v>1662</v>
      </c>
      <c r="N561" s="12">
        <v>-2773000</v>
      </c>
      <c r="O561" s="9" t="s">
        <v>1585</v>
      </c>
    </row>
    <row r="562" spans="1:15" x14ac:dyDescent="0.25">
      <c r="A562" s="9" t="s">
        <v>1349</v>
      </c>
      <c r="B562" s="10">
        <v>44561</v>
      </c>
      <c r="C562" s="11">
        <v>1</v>
      </c>
      <c r="D562" s="9" t="s">
        <v>203</v>
      </c>
      <c r="E562" s="11">
        <v>20524</v>
      </c>
      <c r="F562" s="9" t="s">
        <v>1660</v>
      </c>
      <c r="G562" s="9" t="s">
        <v>1581</v>
      </c>
      <c r="H562" s="9" t="s">
        <v>1582</v>
      </c>
      <c r="I562" s="9" t="s">
        <v>1664</v>
      </c>
      <c r="J562" s="10">
        <v>43831</v>
      </c>
      <c r="K562" s="10">
        <v>44196</v>
      </c>
      <c r="L562" s="9" t="s">
        <v>1661</v>
      </c>
      <c r="M562" s="9" t="s">
        <v>1662</v>
      </c>
      <c r="N562" s="12">
        <v>14684000</v>
      </c>
      <c r="O562" s="9" t="s">
        <v>1585</v>
      </c>
    </row>
    <row r="563" spans="1:15" x14ac:dyDescent="0.25">
      <c r="A563" s="9" t="s">
        <v>1350</v>
      </c>
      <c r="B563" s="10">
        <v>44561</v>
      </c>
      <c r="C563" s="11">
        <v>1</v>
      </c>
      <c r="D563" s="9" t="s">
        <v>135</v>
      </c>
      <c r="E563" s="11">
        <v>14443</v>
      </c>
      <c r="F563" s="9" t="s">
        <v>1660</v>
      </c>
      <c r="G563" s="9" t="s">
        <v>1581</v>
      </c>
      <c r="H563" s="9" t="s">
        <v>1582</v>
      </c>
      <c r="I563" s="9" t="s">
        <v>1664</v>
      </c>
      <c r="J563" s="10">
        <v>43831</v>
      </c>
      <c r="K563" s="10">
        <v>44196</v>
      </c>
      <c r="L563" s="9" t="s">
        <v>1661</v>
      </c>
      <c r="M563" s="9" t="s">
        <v>1662</v>
      </c>
      <c r="N563" s="12">
        <v>973318000</v>
      </c>
      <c r="O563" s="9" t="s">
        <v>1585</v>
      </c>
    </row>
    <row r="564" spans="1:15" x14ac:dyDescent="0.25">
      <c r="A564" s="9" t="s">
        <v>1351</v>
      </c>
      <c r="B564" s="10">
        <v>44561</v>
      </c>
      <c r="C564" s="11">
        <v>1</v>
      </c>
      <c r="D564" s="9" t="s">
        <v>1352</v>
      </c>
      <c r="E564" s="11">
        <v>26506</v>
      </c>
      <c r="F564" s="9" t="s">
        <v>1660</v>
      </c>
      <c r="G564" s="9" t="s">
        <v>1581</v>
      </c>
      <c r="H564" s="9" t="s">
        <v>1582</v>
      </c>
      <c r="I564" s="9" t="s">
        <v>1664</v>
      </c>
      <c r="J564" s="10">
        <v>43831</v>
      </c>
      <c r="K564" s="10">
        <v>44196</v>
      </c>
      <c r="L564" s="9" t="s">
        <v>1661</v>
      </c>
      <c r="M564" s="9" t="s">
        <v>1662</v>
      </c>
      <c r="N564" s="12">
        <v>-16972000</v>
      </c>
      <c r="O564" s="9" t="s">
        <v>1585</v>
      </c>
    </row>
    <row r="565" spans="1:15" x14ac:dyDescent="0.25">
      <c r="A565" s="9" t="s">
        <v>1353</v>
      </c>
      <c r="B565" s="10">
        <v>44561</v>
      </c>
      <c r="C565" s="11">
        <v>1</v>
      </c>
      <c r="D565" s="9" t="s">
        <v>1354</v>
      </c>
      <c r="E565" s="11">
        <v>26913</v>
      </c>
      <c r="F565" s="9" t="s">
        <v>1660</v>
      </c>
      <c r="G565" s="9" t="s">
        <v>1581</v>
      </c>
      <c r="H565" s="9" t="s">
        <v>1582</v>
      </c>
      <c r="I565" s="9" t="s">
        <v>1664</v>
      </c>
      <c r="J565" s="10">
        <v>43831</v>
      </c>
      <c r="K565" s="10">
        <v>44196</v>
      </c>
      <c r="L565" s="9" t="s">
        <v>1661</v>
      </c>
      <c r="M565" s="9" t="s">
        <v>1662</v>
      </c>
      <c r="N565" s="12">
        <v>0</v>
      </c>
      <c r="O565" s="9" t="s">
        <v>1585</v>
      </c>
    </row>
    <row r="566" spans="1:15" x14ac:dyDescent="0.25">
      <c r="A566" s="9" t="s">
        <v>1355</v>
      </c>
      <c r="B566" s="10">
        <v>44561</v>
      </c>
      <c r="C566" s="11">
        <v>1</v>
      </c>
      <c r="D566" s="9" t="s">
        <v>1356</v>
      </c>
      <c r="E566" s="11">
        <v>24848</v>
      </c>
      <c r="F566" s="9" t="s">
        <v>1660</v>
      </c>
      <c r="G566" s="9" t="s">
        <v>1581</v>
      </c>
      <c r="H566" s="9" t="s">
        <v>1582</v>
      </c>
      <c r="I566" s="9" t="s">
        <v>1664</v>
      </c>
      <c r="J566" s="10">
        <v>43831</v>
      </c>
      <c r="K566" s="10">
        <v>44196</v>
      </c>
      <c r="L566" s="9" t="s">
        <v>1661</v>
      </c>
      <c r="M566" s="9" t="s">
        <v>1662</v>
      </c>
      <c r="N566" s="12">
        <v>-166332000</v>
      </c>
      <c r="O566" s="9" t="s">
        <v>1585</v>
      </c>
    </row>
    <row r="567" spans="1:15" x14ac:dyDescent="0.25">
      <c r="A567" s="9" t="s">
        <v>1357</v>
      </c>
      <c r="B567" s="10">
        <v>44561</v>
      </c>
      <c r="C567" s="11">
        <v>2</v>
      </c>
      <c r="D567" s="9" t="s">
        <v>1358</v>
      </c>
      <c r="E567" s="11">
        <v>25763</v>
      </c>
      <c r="F567" s="9" t="s">
        <v>1660</v>
      </c>
      <c r="G567" s="9" t="s">
        <v>1581</v>
      </c>
      <c r="H567" s="9" t="s">
        <v>1582</v>
      </c>
      <c r="I567" s="9" t="s">
        <v>1664</v>
      </c>
      <c r="J567" s="10">
        <v>43831</v>
      </c>
      <c r="K567" s="10">
        <v>44196</v>
      </c>
      <c r="L567" s="9" t="s">
        <v>1661</v>
      </c>
      <c r="M567" s="9" t="s">
        <v>1662</v>
      </c>
      <c r="N567" s="12">
        <v>81759000</v>
      </c>
      <c r="O567" s="9" t="s">
        <v>1585</v>
      </c>
    </row>
    <row r="568" spans="1:15" x14ac:dyDescent="0.25">
      <c r="A568" s="9" t="s">
        <v>1359</v>
      </c>
      <c r="B568" s="10">
        <v>44561</v>
      </c>
      <c r="C568" s="11">
        <v>1</v>
      </c>
      <c r="D568" s="9" t="s">
        <v>316</v>
      </c>
      <c r="E568" s="11">
        <v>20346</v>
      </c>
      <c r="F568" s="9" t="s">
        <v>1660</v>
      </c>
      <c r="G568" s="9" t="s">
        <v>1581</v>
      </c>
      <c r="H568" s="9" t="s">
        <v>1582</v>
      </c>
      <c r="I568" s="9" t="s">
        <v>1664</v>
      </c>
      <c r="J568" s="10">
        <v>43831</v>
      </c>
      <c r="K568" s="10">
        <v>44196</v>
      </c>
      <c r="L568" s="9" t="s">
        <v>1661</v>
      </c>
      <c r="M568" s="9" t="s">
        <v>1662</v>
      </c>
      <c r="N568" s="12">
        <v>52334000</v>
      </c>
      <c r="O568" s="9" t="s">
        <v>1585</v>
      </c>
    </row>
    <row r="569" spans="1:15" x14ac:dyDescent="0.25">
      <c r="A569" s="9" t="s">
        <v>1360</v>
      </c>
      <c r="B569" s="10">
        <v>44561</v>
      </c>
      <c r="C569" s="11">
        <v>1</v>
      </c>
      <c r="D569" s="9" t="s">
        <v>77</v>
      </c>
      <c r="E569" s="11">
        <v>701</v>
      </c>
      <c r="F569" s="9" t="s">
        <v>1660</v>
      </c>
      <c r="G569" s="9" t="s">
        <v>1581</v>
      </c>
      <c r="H569" s="9" t="s">
        <v>1582</v>
      </c>
      <c r="I569" s="9" t="s">
        <v>1664</v>
      </c>
      <c r="J569" s="10">
        <v>43831</v>
      </c>
      <c r="K569" s="10">
        <v>44196</v>
      </c>
      <c r="L569" s="9" t="s">
        <v>1661</v>
      </c>
      <c r="M569" s="9" t="s">
        <v>1662</v>
      </c>
      <c r="N569" s="12">
        <v>-66852000</v>
      </c>
      <c r="O569" s="9" t="s">
        <v>1585</v>
      </c>
    </row>
    <row r="570" spans="1:15" x14ac:dyDescent="0.25">
      <c r="A570" s="9" t="s">
        <v>1361</v>
      </c>
      <c r="B570" s="10">
        <v>44561</v>
      </c>
      <c r="C570" s="11">
        <v>1</v>
      </c>
      <c r="D570" s="9" t="s">
        <v>1362</v>
      </c>
      <c r="E570" s="11">
        <v>16241</v>
      </c>
      <c r="F570" s="9" t="s">
        <v>1660</v>
      </c>
      <c r="G570" s="9" t="s">
        <v>1581</v>
      </c>
      <c r="H570" s="9" t="s">
        <v>1582</v>
      </c>
      <c r="I570" s="9" t="s">
        <v>1664</v>
      </c>
      <c r="J570" s="10">
        <v>43831</v>
      </c>
      <c r="K570" s="10">
        <v>44196</v>
      </c>
      <c r="L570" s="9" t="s">
        <v>1661</v>
      </c>
      <c r="M570" s="9" t="s">
        <v>1662</v>
      </c>
      <c r="N570" s="12">
        <v>146914000</v>
      </c>
      <c r="O570" s="9" t="s">
        <v>1585</v>
      </c>
    </row>
    <row r="571" spans="1:15" x14ac:dyDescent="0.25">
      <c r="A571" s="9" t="s">
        <v>1363</v>
      </c>
      <c r="B571" s="10">
        <v>44561</v>
      </c>
      <c r="C571" s="11">
        <v>1</v>
      </c>
      <c r="D571" s="9" t="s">
        <v>109</v>
      </c>
      <c r="E571" s="11">
        <v>14826</v>
      </c>
      <c r="F571" s="9" t="s">
        <v>1660</v>
      </c>
      <c r="G571" s="9" t="s">
        <v>1581</v>
      </c>
      <c r="H571" s="9" t="s">
        <v>1582</v>
      </c>
      <c r="I571" s="9" t="s">
        <v>1664</v>
      </c>
      <c r="J571" s="10">
        <v>43831</v>
      </c>
      <c r="K571" s="10">
        <v>44196</v>
      </c>
      <c r="L571" s="9" t="s">
        <v>1661</v>
      </c>
      <c r="M571" s="9" t="s">
        <v>1662</v>
      </c>
      <c r="N571" s="12">
        <v>2179000000</v>
      </c>
      <c r="O571" s="9" t="s">
        <v>1585</v>
      </c>
    </row>
    <row r="572" spans="1:15" x14ac:dyDescent="0.25">
      <c r="A572" s="9" t="s">
        <v>1364</v>
      </c>
      <c r="B572" s="10">
        <v>44561</v>
      </c>
      <c r="C572" s="11">
        <v>1</v>
      </c>
      <c r="D572" s="9" t="s">
        <v>1365</v>
      </c>
      <c r="E572" s="11">
        <v>22470</v>
      </c>
      <c r="F572" s="9" t="s">
        <v>1660</v>
      </c>
      <c r="G572" s="9" t="s">
        <v>1581</v>
      </c>
      <c r="H572" s="9" t="s">
        <v>1582</v>
      </c>
      <c r="I572" s="9" t="s">
        <v>1664</v>
      </c>
      <c r="J572" s="10">
        <v>43831</v>
      </c>
      <c r="K572" s="10">
        <v>44196</v>
      </c>
      <c r="L572" s="9" t="s">
        <v>1661</v>
      </c>
      <c r="M572" s="9" t="s">
        <v>1662</v>
      </c>
      <c r="N572" s="12">
        <v>391709000</v>
      </c>
      <c r="O572" s="9" t="s">
        <v>1585</v>
      </c>
    </row>
    <row r="573" spans="1:15" x14ac:dyDescent="0.25">
      <c r="A573" s="9" t="s">
        <v>1366</v>
      </c>
      <c r="B573" s="10">
        <v>44561</v>
      </c>
      <c r="C573" s="11">
        <v>1</v>
      </c>
      <c r="D573" s="9" t="s">
        <v>223</v>
      </c>
      <c r="E573" s="11">
        <v>20877</v>
      </c>
      <c r="F573" s="9" t="s">
        <v>1660</v>
      </c>
      <c r="G573" s="9" t="s">
        <v>1581</v>
      </c>
      <c r="H573" s="9" t="s">
        <v>1582</v>
      </c>
      <c r="I573" s="9" t="s">
        <v>1664</v>
      </c>
      <c r="J573" s="10">
        <v>43831</v>
      </c>
      <c r="K573" s="10">
        <v>44196</v>
      </c>
      <c r="L573" s="9" t="s">
        <v>1661</v>
      </c>
      <c r="M573" s="9" t="s">
        <v>1662</v>
      </c>
      <c r="N573" s="12">
        <v>26518000</v>
      </c>
      <c r="O573" s="9" t="s">
        <v>1585</v>
      </c>
    </row>
    <row r="574" spans="1:15" x14ac:dyDescent="0.25">
      <c r="A574" s="9" t="s">
        <v>1367</v>
      </c>
      <c r="B574" s="10">
        <v>44561</v>
      </c>
      <c r="C574" s="11">
        <v>1</v>
      </c>
      <c r="D574" s="9" t="s">
        <v>325</v>
      </c>
      <c r="E574" s="11">
        <v>21440</v>
      </c>
      <c r="F574" s="9" t="s">
        <v>1660</v>
      </c>
      <c r="G574" s="9" t="s">
        <v>1581</v>
      </c>
      <c r="H574" s="9" t="s">
        <v>1582</v>
      </c>
      <c r="I574" s="9" t="s">
        <v>1664</v>
      </c>
      <c r="J574" s="10">
        <v>43831</v>
      </c>
      <c r="K574" s="10">
        <v>44196</v>
      </c>
      <c r="L574" s="9" t="s">
        <v>1661</v>
      </c>
      <c r="M574" s="9" t="s">
        <v>1662</v>
      </c>
      <c r="N574" s="12">
        <v>-2005084000</v>
      </c>
      <c r="O574" s="9" t="s">
        <v>1585</v>
      </c>
    </row>
    <row r="575" spans="1:15" x14ac:dyDescent="0.25">
      <c r="A575" s="9" t="s">
        <v>1368</v>
      </c>
      <c r="B575" s="10">
        <v>44561</v>
      </c>
      <c r="C575" s="11">
        <v>1</v>
      </c>
      <c r="D575" s="9" t="s">
        <v>85</v>
      </c>
      <c r="E575" s="11">
        <v>12190</v>
      </c>
      <c r="F575" s="9" t="s">
        <v>1660</v>
      </c>
      <c r="G575" s="9" t="s">
        <v>1581</v>
      </c>
      <c r="H575" s="9" t="s">
        <v>1582</v>
      </c>
      <c r="I575" s="9" t="s">
        <v>1664</v>
      </c>
      <c r="J575" s="10">
        <v>43831</v>
      </c>
      <c r="K575" s="10">
        <v>44196</v>
      </c>
      <c r="L575" s="9" t="s">
        <v>1661</v>
      </c>
      <c r="M575" s="9" t="s">
        <v>1662</v>
      </c>
      <c r="N575" s="12">
        <v>39956000</v>
      </c>
      <c r="O575" s="9" t="s">
        <v>1585</v>
      </c>
    </row>
    <row r="576" spans="1:15" x14ac:dyDescent="0.25">
      <c r="A576" s="9" t="s">
        <v>1369</v>
      </c>
      <c r="B576" s="10">
        <v>44561</v>
      </c>
      <c r="C576" s="11">
        <v>2</v>
      </c>
      <c r="D576" s="9" t="s">
        <v>1370</v>
      </c>
      <c r="E576" s="11">
        <v>19836</v>
      </c>
      <c r="F576" s="9" t="s">
        <v>1660</v>
      </c>
      <c r="G576" s="9" t="s">
        <v>1581</v>
      </c>
      <c r="H576" s="9" t="s">
        <v>1582</v>
      </c>
      <c r="I576" s="9" t="s">
        <v>1664</v>
      </c>
      <c r="J576" s="10">
        <v>43831</v>
      </c>
      <c r="K576" s="10">
        <v>44196</v>
      </c>
      <c r="L576" s="9" t="s">
        <v>1661</v>
      </c>
      <c r="M576" s="9" t="s">
        <v>1662</v>
      </c>
      <c r="N576" s="12">
        <v>851858000</v>
      </c>
      <c r="O576" s="9" t="s">
        <v>1585</v>
      </c>
    </row>
    <row r="577" spans="1:15" x14ac:dyDescent="0.25">
      <c r="A577" s="9" t="s">
        <v>1371</v>
      </c>
      <c r="B577" s="10">
        <v>44561</v>
      </c>
      <c r="C577" s="11">
        <v>1</v>
      </c>
      <c r="D577" s="9" t="s">
        <v>389</v>
      </c>
      <c r="E577" s="11">
        <v>11762</v>
      </c>
      <c r="F577" s="9" t="s">
        <v>1660</v>
      </c>
      <c r="G577" s="9" t="s">
        <v>1581</v>
      </c>
      <c r="H577" s="9" t="s">
        <v>1582</v>
      </c>
      <c r="I577" s="9" t="s">
        <v>1664</v>
      </c>
      <c r="J577" s="10">
        <v>43831</v>
      </c>
      <c r="K577" s="10">
        <v>44196</v>
      </c>
      <c r="L577" s="9" t="s">
        <v>1661</v>
      </c>
      <c r="M577" s="9" t="s">
        <v>1662</v>
      </c>
      <c r="N577" s="12">
        <v>31590000</v>
      </c>
      <c r="O577" s="9" t="s">
        <v>1585</v>
      </c>
    </row>
    <row r="578" spans="1:15" x14ac:dyDescent="0.25">
      <c r="A578" s="9" t="s">
        <v>1372</v>
      </c>
      <c r="B578" s="10">
        <v>44561</v>
      </c>
      <c r="C578" s="11">
        <v>1</v>
      </c>
      <c r="D578" s="9" t="s">
        <v>296</v>
      </c>
      <c r="E578" s="11">
        <v>21334</v>
      </c>
      <c r="F578" s="9" t="s">
        <v>1660</v>
      </c>
      <c r="G578" s="9" t="s">
        <v>1581</v>
      </c>
      <c r="H578" s="9" t="s">
        <v>1582</v>
      </c>
      <c r="I578" s="9" t="s">
        <v>1664</v>
      </c>
      <c r="J578" s="10">
        <v>43831</v>
      </c>
      <c r="K578" s="10">
        <v>44196</v>
      </c>
      <c r="L578" s="9" t="s">
        <v>1661</v>
      </c>
      <c r="M578" s="9" t="s">
        <v>1662</v>
      </c>
      <c r="N578" s="12">
        <v>3432000</v>
      </c>
      <c r="O578" s="9" t="s">
        <v>1585</v>
      </c>
    </row>
    <row r="579" spans="1:15" x14ac:dyDescent="0.25">
      <c r="A579" s="9" t="s">
        <v>1373</v>
      </c>
      <c r="B579" s="10">
        <v>44561</v>
      </c>
      <c r="C579" s="11">
        <v>2</v>
      </c>
      <c r="D579" s="9" t="s">
        <v>1374</v>
      </c>
      <c r="E579" s="11">
        <v>20494</v>
      </c>
      <c r="F579" s="9" t="s">
        <v>1660</v>
      </c>
      <c r="G579" s="9" t="s">
        <v>1581</v>
      </c>
      <c r="H579" s="9" t="s">
        <v>1582</v>
      </c>
      <c r="I579" s="9" t="s">
        <v>1664</v>
      </c>
      <c r="J579" s="10">
        <v>43831</v>
      </c>
      <c r="K579" s="10">
        <v>44196</v>
      </c>
      <c r="L579" s="9" t="s">
        <v>1661</v>
      </c>
      <c r="M579" s="9" t="s">
        <v>1662</v>
      </c>
      <c r="N579" s="12">
        <v>202242000</v>
      </c>
      <c r="O579" s="9" t="s">
        <v>1585</v>
      </c>
    </row>
    <row r="580" spans="1:15" x14ac:dyDescent="0.25">
      <c r="A580" s="9" t="s">
        <v>1375</v>
      </c>
      <c r="B580" s="10">
        <v>44286</v>
      </c>
      <c r="C580" s="11">
        <v>1</v>
      </c>
      <c r="D580" s="9" t="s">
        <v>1376</v>
      </c>
      <c r="E580" s="11">
        <v>20516</v>
      </c>
      <c r="F580" s="9" t="s">
        <v>1660</v>
      </c>
      <c r="G580" s="9" t="s">
        <v>1581</v>
      </c>
      <c r="H580" s="9" t="s">
        <v>1582</v>
      </c>
      <c r="I580" s="9" t="s">
        <v>1664</v>
      </c>
      <c r="J580" s="10">
        <v>43556</v>
      </c>
      <c r="K580" s="10">
        <v>43921</v>
      </c>
      <c r="L580" s="9" t="s">
        <v>1661</v>
      </c>
      <c r="M580" s="9" t="s">
        <v>1662</v>
      </c>
      <c r="N580" s="12">
        <v>639010000</v>
      </c>
      <c r="O580" s="9" t="s">
        <v>1585</v>
      </c>
    </row>
    <row r="581" spans="1:15" x14ac:dyDescent="0.25">
      <c r="A581" s="9" t="s">
        <v>1377</v>
      </c>
      <c r="B581" s="10">
        <v>44561</v>
      </c>
      <c r="C581" s="11">
        <v>1</v>
      </c>
      <c r="D581" s="9" t="s">
        <v>309</v>
      </c>
      <c r="E581" s="11">
        <v>13471</v>
      </c>
      <c r="F581" s="9" t="s">
        <v>1660</v>
      </c>
      <c r="G581" s="9" t="s">
        <v>1581</v>
      </c>
      <c r="H581" s="9" t="s">
        <v>1582</v>
      </c>
      <c r="I581" s="9" t="s">
        <v>1664</v>
      </c>
      <c r="J581" s="10">
        <v>43831</v>
      </c>
      <c r="K581" s="10">
        <v>44196</v>
      </c>
      <c r="L581" s="9" t="s">
        <v>1661</v>
      </c>
      <c r="M581" s="9" t="s">
        <v>1662</v>
      </c>
      <c r="N581" s="12">
        <v>-117013000</v>
      </c>
      <c r="O581" s="9" t="s">
        <v>1585</v>
      </c>
    </row>
    <row r="582" spans="1:15" x14ac:dyDescent="0.25">
      <c r="A582" s="9" t="s">
        <v>1378</v>
      </c>
      <c r="B582" s="10">
        <v>44561</v>
      </c>
      <c r="C582" s="11">
        <v>1</v>
      </c>
      <c r="D582" s="9" t="s">
        <v>1379</v>
      </c>
      <c r="E582" s="11">
        <v>26360</v>
      </c>
      <c r="F582" s="9" t="s">
        <v>1660</v>
      </c>
      <c r="G582" s="9" t="s">
        <v>1581</v>
      </c>
      <c r="H582" s="9" t="s">
        <v>1582</v>
      </c>
      <c r="I582" s="9" t="s">
        <v>1664</v>
      </c>
      <c r="J582" s="10">
        <v>43831</v>
      </c>
      <c r="K582" s="10">
        <v>44196</v>
      </c>
      <c r="L582" s="9" t="s">
        <v>1661</v>
      </c>
      <c r="M582" s="9" t="s">
        <v>1662</v>
      </c>
      <c r="N582" s="12">
        <v>60837000</v>
      </c>
      <c r="O582" s="9" t="s">
        <v>1585</v>
      </c>
    </row>
    <row r="583" spans="1:15" x14ac:dyDescent="0.25">
      <c r="A583" s="9" t="s">
        <v>1380</v>
      </c>
      <c r="B583" s="10">
        <v>44561</v>
      </c>
      <c r="C583" s="11">
        <v>3</v>
      </c>
      <c r="D583" s="9" t="s">
        <v>247</v>
      </c>
      <c r="E583" s="11">
        <v>22020</v>
      </c>
      <c r="F583" s="9" t="s">
        <v>1660</v>
      </c>
      <c r="G583" s="9" t="s">
        <v>1581</v>
      </c>
      <c r="H583" s="9" t="s">
        <v>1582</v>
      </c>
      <c r="I583" s="9" t="s">
        <v>1664</v>
      </c>
      <c r="J583" s="10">
        <v>43831</v>
      </c>
      <c r="K583" s="10">
        <v>44196</v>
      </c>
      <c r="L583" s="9" t="s">
        <v>1661</v>
      </c>
      <c r="M583" s="9" t="s">
        <v>1662</v>
      </c>
      <c r="N583" s="12">
        <v>180583000</v>
      </c>
      <c r="O583" s="9" t="s">
        <v>1585</v>
      </c>
    </row>
    <row r="584" spans="1:15" x14ac:dyDescent="0.25">
      <c r="A584" s="9" t="s">
        <v>1381</v>
      </c>
      <c r="B584" s="10">
        <v>44561</v>
      </c>
      <c r="C584" s="11">
        <v>1</v>
      </c>
      <c r="D584" s="9" t="s">
        <v>369</v>
      </c>
      <c r="E584" s="11">
        <v>19992</v>
      </c>
      <c r="F584" s="9" t="s">
        <v>1660</v>
      </c>
      <c r="G584" s="9" t="s">
        <v>1581</v>
      </c>
      <c r="H584" s="9" t="s">
        <v>1582</v>
      </c>
      <c r="I584" s="9" t="s">
        <v>1664</v>
      </c>
      <c r="J584" s="10">
        <v>43831</v>
      </c>
      <c r="K584" s="10">
        <v>44196</v>
      </c>
      <c r="L584" s="9" t="s">
        <v>1661</v>
      </c>
      <c r="M584" s="9" t="s">
        <v>1662</v>
      </c>
      <c r="N584" s="12">
        <v>294959000</v>
      </c>
      <c r="O584" s="9" t="s">
        <v>1585</v>
      </c>
    </row>
    <row r="585" spans="1:15" x14ac:dyDescent="0.25">
      <c r="A585" s="9" t="s">
        <v>1382</v>
      </c>
      <c r="B585" s="10">
        <v>44561</v>
      </c>
      <c r="C585" s="11">
        <v>1</v>
      </c>
      <c r="D585" s="9" t="s">
        <v>1383</v>
      </c>
      <c r="E585" s="11">
        <v>14850</v>
      </c>
      <c r="F585" s="9" t="s">
        <v>1660</v>
      </c>
      <c r="G585" s="9" t="s">
        <v>1581</v>
      </c>
      <c r="H585" s="9" t="s">
        <v>1582</v>
      </c>
      <c r="I585" s="9" t="s">
        <v>1664</v>
      </c>
      <c r="J585" s="10">
        <v>43831</v>
      </c>
      <c r="K585" s="10">
        <v>44196</v>
      </c>
      <c r="L585" s="9" t="s">
        <v>1661</v>
      </c>
      <c r="M585" s="9" t="s">
        <v>1662</v>
      </c>
      <c r="N585" s="12">
        <v>2113000</v>
      </c>
      <c r="O585" s="9" t="s">
        <v>1585</v>
      </c>
    </row>
    <row r="586" spans="1:15" x14ac:dyDescent="0.25">
      <c r="A586" s="9" t="s">
        <v>1384</v>
      </c>
      <c r="B586" s="10">
        <v>44561</v>
      </c>
      <c r="C586" s="11">
        <v>1</v>
      </c>
      <c r="D586" s="9" t="s">
        <v>202</v>
      </c>
      <c r="E586" s="11">
        <v>5770</v>
      </c>
      <c r="F586" s="9" t="s">
        <v>1660</v>
      </c>
      <c r="G586" s="9" t="s">
        <v>1581</v>
      </c>
      <c r="H586" s="9" t="s">
        <v>1582</v>
      </c>
      <c r="I586" s="9" t="s">
        <v>1664</v>
      </c>
      <c r="J586" s="10">
        <v>43831</v>
      </c>
      <c r="K586" s="10">
        <v>44196</v>
      </c>
      <c r="L586" s="9" t="s">
        <v>1661</v>
      </c>
      <c r="M586" s="9" t="s">
        <v>1662</v>
      </c>
      <c r="N586" s="12">
        <v>144175000</v>
      </c>
      <c r="O586" s="9" t="s">
        <v>1585</v>
      </c>
    </row>
    <row r="587" spans="1:15" x14ac:dyDescent="0.25">
      <c r="A587" s="9" t="s">
        <v>1385</v>
      </c>
      <c r="B587" s="10">
        <v>44561</v>
      </c>
      <c r="C587" s="11">
        <v>2</v>
      </c>
      <c r="D587" s="9" t="s">
        <v>1386</v>
      </c>
      <c r="E587" s="11">
        <v>7510</v>
      </c>
      <c r="F587" s="9" t="s">
        <v>1660</v>
      </c>
      <c r="G587" s="9" t="s">
        <v>1581</v>
      </c>
      <c r="H587" s="9" t="s">
        <v>1582</v>
      </c>
      <c r="I587" s="9" t="s">
        <v>1664</v>
      </c>
      <c r="J587" s="10">
        <v>43831</v>
      </c>
      <c r="K587" s="10">
        <v>44196</v>
      </c>
      <c r="L587" s="9" t="s">
        <v>1661</v>
      </c>
      <c r="M587" s="9" t="s">
        <v>1662</v>
      </c>
      <c r="N587" s="12">
        <v>174477000</v>
      </c>
      <c r="O587" s="9" t="s">
        <v>1585</v>
      </c>
    </row>
    <row r="588" spans="1:15" x14ac:dyDescent="0.25">
      <c r="A588" s="9" t="s">
        <v>1387</v>
      </c>
      <c r="B588" s="10">
        <v>44561</v>
      </c>
      <c r="C588" s="11">
        <v>1</v>
      </c>
      <c r="D588" s="9" t="s">
        <v>83</v>
      </c>
      <c r="E588" s="11">
        <v>1694</v>
      </c>
      <c r="F588" s="9" t="s">
        <v>1660</v>
      </c>
      <c r="G588" s="9" t="s">
        <v>1581</v>
      </c>
      <c r="H588" s="9" t="s">
        <v>1582</v>
      </c>
      <c r="I588" s="9" t="s">
        <v>1664</v>
      </c>
      <c r="J588" s="10">
        <v>43831</v>
      </c>
      <c r="K588" s="10">
        <v>44196</v>
      </c>
      <c r="L588" s="9" t="s">
        <v>1661</v>
      </c>
      <c r="M588" s="9" t="s">
        <v>1662</v>
      </c>
      <c r="N588" s="12">
        <v>3482000</v>
      </c>
      <c r="O588" s="9" t="s">
        <v>1585</v>
      </c>
    </row>
    <row r="589" spans="1:15" x14ac:dyDescent="0.25">
      <c r="A589" s="9" t="s">
        <v>1388</v>
      </c>
      <c r="B589" s="10">
        <v>44561</v>
      </c>
      <c r="C589" s="11">
        <v>1</v>
      </c>
      <c r="D589" s="9" t="s">
        <v>297</v>
      </c>
      <c r="E589" s="11">
        <v>20125</v>
      </c>
      <c r="F589" s="9" t="s">
        <v>1660</v>
      </c>
      <c r="G589" s="9" t="s">
        <v>1581</v>
      </c>
      <c r="H589" s="9" t="s">
        <v>1582</v>
      </c>
      <c r="I589" s="9" t="s">
        <v>1664</v>
      </c>
      <c r="J589" s="10">
        <v>43831</v>
      </c>
      <c r="K589" s="10">
        <v>44196</v>
      </c>
      <c r="L589" s="9" t="s">
        <v>1661</v>
      </c>
      <c r="M589" s="9" t="s">
        <v>1662</v>
      </c>
      <c r="N589" s="12">
        <v>361128000</v>
      </c>
      <c r="O589" s="9" t="s">
        <v>1585</v>
      </c>
    </row>
    <row r="590" spans="1:15" x14ac:dyDescent="0.25">
      <c r="A590" s="9" t="s">
        <v>1389</v>
      </c>
      <c r="B590" s="10">
        <v>44561</v>
      </c>
      <c r="C590" s="11">
        <v>1</v>
      </c>
      <c r="D590" s="9" t="s">
        <v>1390</v>
      </c>
      <c r="E590" s="11">
        <v>24627</v>
      </c>
      <c r="F590" s="9" t="s">
        <v>1660</v>
      </c>
      <c r="G590" s="9" t="s">
        <v>1581</v>
      </c>
      <c r="H590" s="9" t="s">
        <v>1582</v>
      </c>
      <c r="I590" s="9" t="s">
        <v>1664</v>
      </c>
      <c r="J590" s="10">
        <v>43831</v>
      </c>
      <c r="K590" s="10">
        <v>44196</v>
      </c>
      <c r="L590" s="9" t="s">
        <v>1661</v>
      </c>
      <c r="M590" s="9" t="s">
        <v>1662</v>
      </c>
      <c r="N590" s="12">
        <v>254330000</v>
      </c>
      <c r="O590" s="9" t="s">
        <v>1585</v>
      </c>
    </row>
    <row r="591" spans="1:15" x14ac:dyDescent="0.25">
      <c r="A591" s="9" t="s">
        <v>1391</v>
      </c>
      <c r="B591" s="10">
        <v>44561</v>
      </c>
      <c r="C591" s="11">
        <v>1</v>
      </c>
      <c r="D591" s="9" t="s">
        <v>392</v>
      </c>
      <c r="E591" s="11">
        <v>14346</v>
      </c>
      <c r="F591" s="9" t="s">
        <v>1660</v>
      </c>
      <c r="G591" s="9" t="s">
        <v>1581</v>
      </c>
      <c r="H591" s="9" t="s">
        <v>1582</v>
      </c>
      <c r="I591" s="9" t="s">
        <v>1664</v>
      </c>
      <c r="J591" s="10">
        <v>43831</v>
      </c>
      <c r="K591" s="10">
        <v>44196</v>
      </c>
      <c r="L591" s="9" t="s">
        <v>1661</v>
      </c>
      <c r="M591" s="9" t="s">
        <v>1662</v>
      </c>
      <c r="N591" s="12">
        <v>712371000</v>
      </c>
      <c r="O591" s="9" t="s">
        <v>1585</v>
      </c>
    </row>
    <row r="592" spans="1:15" x14ac:dyDescent="0.25">
      <c r="A592" s="9" t="s">
        <v>1392</v>
      </c>
      <c r="B592" s="10">
        <v>44561</v>
      </c>
      <c r="C592" s="11">
        <v>2</v>
      </c>
      <c r="D592" s="9" t="s">
        <v>1393</v>
      </c>
      <c r="E592" s="11">
        <v>21199</v>
      </c>
      <c r="F592" s="9" t="s">
        <v>1660</v>
      </c>
      <c r="G592" s="9" t="s">
        <v>1581</v>
      </c>
      <c r="H592" s="9" t="s">
        <v>1582</v>
      </c>
      <c r="I592" s="9" t="s">
        <v>1664</v>
      </c>
      <c r="J592" s="10">
        <v>43831</v>
      </c>
      <c r="K592" s="10">
        <v>44196</v>
      </c>
      <c r="L592" s="9" t="s">
        <v>1663</v>
      </c>
      <c r="M592" s="9" t="s">
        <v>1662</v>
      </c>
      <c r="N592" s="12">
        <v>655569000</v>
      </c>
      <c r="O592" s="9" t="s">
        <v>1585</v>
      </c>
    </row>
    <row r="593" spans="1:15" x14ac:dyDescent="0.25">
      <c r="A593" s="9" t="s">
        <v>1394</v>
      </c>
      <c r="B593" s="10">
        <v>44561</v>
      </c>
      <c r="C593" s="11">
        <v>3</v>
      </c>
      <c r="D593" s="9" t="s">
        <v>1395</v>
      </c>
      <c r="E593" s="11">
        <v>25208</v>
      </c>
      <c r="F593" s="9" t="s">
        <v>1660</v>
      </c>
      <c r="G593" s="9" t="s">
        <v>1581</v>
      </c>
      <c r="H593" s="9" t="s">
        <v>1582</v>
      </c>
      <c r="I593" s="9" t="s">
        <v>1664</v>
      </c>
      <c r="J593" s="10">
        <v>43831</v>
      </c>
      <c r="K593" s="10">
        <v>44196</v>
      </c>
      <c r="L593" s="9" t="s">
        <v>1661</v>
      </c>
      <c r="M593" s="9" t="s">
        <v>1662</v>
      </c>
      <c r="N593" s="12">
        <v>25831000</v>
      </c>
      <c r="O593" s="9" t="s">
        <v>1585</v>
      </c>
    </row>
    <row r="594" spans="1:15" x14ac:dyDescent="0.25">
      <c r="A594" s="9" t="s">
        <v>1396</v>
      </c>
      <c r="B594" s="10">
        <v>44561</v>
      </c>
      <c r="C594" s="11">
        <v>1</v>
      </c>
      <c r="D594" s="9" t="s">
        <v>1397</v>
      </c>
      <c r="E594" s="11">
        <v>26034</v>
      </c>
      <c r="F594" s="9" t="s">
        <v>1660</v>
      </c>
      <c r="G594" s="9" t="s">
        <v>1581</v>
      </c>
      <c r="H594" s="9" t="s">
        <v>1582</v>
      </c>
      <c r="I594" s="9" t="s">
        <v>1664</v>
      </c>
      <c r="J594" s="10">
        <v>43831</v>
      </c>
      <c r="K594" s="10">
        <v>44196</v>
      </c>
      <c r="L594" s="9" t="s">
        <v>1661</v>
      </c>
      <c r="M594" s="9" t="s">
        <v>1662</v>
      </c>
      <c r="N594" s="12">
        <v>444303000</v>
      </c>
      <c r="O594" s="9" t="s">
        <v>1585</v>
      </c>
    </row>
    <row r="595" spans="1:15" x14ac:dyDescent="0.25">
      <c r="A595" s="9" t="s">
        <v>1398</v>
      </c>
      <c r="B595" s="10">
        <v>44561</v>
      </c>
      <c r="C595" s="11">
        <v>1</v>
      </c>
      <c r="D595" s="9" t="s">
        <v>310</v>
      </c>
      <c r="E595" s="11">
        <v>13447</v>
      </c>
      <c r="F595" s="9" t="s">
        <v>1660</v>
      </c>
      <c r="G595" s="9" t="s">
        <v>1581</v>
      </c>
      <c r="H595" s="9" t="s">
        <v>1582</v>
      </c>
      <c r="I595" s="9" t="s">
        <v>1664</v>
      </c>
      <c r="J595" s="10">
        <v>43831</v>
      </c>
      <c r="K595" s="10">
        <v>44196</v>
      </c>
      <c r="L595" s="9" t="s">
        <v>1661</v>
      </c>
      <c r="M595" s="9" t="s">
        <v>1662</v>
      </c>
      <c r="N595" s="12">
        <v>-95000</v>
      </c>
      <c r="O595" s="9" t="s">
        <v>1585</v>
      </c>
    </row>
    <row r="596" spans="1:15" x14ac:dyDescent="0.25">
      <c r="A596" s="9" t="s">
        <v>1399</v>
      </c>
      <c r="B596" s="10">
        <v>44561</v>
      </c>
      <c r="C596" s="11">
        <v>1</v>
      </c>
      <c r="D596" s="9" t="s">
        <v>1400</v>
      </c>
      <c r="E596" s="11">
        <v>25801</v>
      </c>
      <c r="F596" s="9" t="s">
        <v>1660</v>
      </c>
      <c r="G596" s="9" t="s">
        <v>1581</v>
      </c>
      <c r="H596" s="9" t="s">
        <v>1582</v>
      </c>
      <c r="I596" s="9" t="s">
        <v>1664</v>
      </c>
      <c r="J596" s="10">
        <v>43831</v>
      </c>
      <c r="K596" s="10">
        <v>44196</v>
      </c>
      <c r="L596" s="9" t="s">
        <v>1661</v>
      </c>
      <c r="M596" s="9" t="s">
        <v>1662</v>
      </c>
      <c r="N596" s="12">
        <v>209270000</v>
      </c>
      <c r="O596" s="9" t="s">
        <v>1585</v>
      </c>
    </row>
    <row r="597" spans="1:15" x14ac:dyDescent="0.25">
      <c r="A597" s="9" t="s">
        <v>1401</v>
      </c>
      <c r="B597" s="10">
        <v>44561</v>
      </c>
      <c r="C597" s="11">
        <v>1</v>
      </c>
      <c r="D597" s="9" t="s">
        <v>303</v>
      </c>
      <c r="E597" s="11">
        <v>9393</v>
      </c>
      <c r="F597" s="9" t="s">
        <v>1660</v>
      </c>
      <c r="G597" s="9" t="s">
        <v>1581</v>
      </c>
      <c r="H597" s="9" t="s">
        <v>1582</v>
      </c>
      <c r="I597" s="9" t="s">
        <v>1664</v>
      </c>
      <c r="J597" s="10">
        <v>43831</v>
      </c>
      <c r="K597" s="10">
        <v>44196</v>
      </c>
      <c r="L597" s="9" t="s">
        <v>1661</v>
      </c>
      <c r="M597" s="9" t="s">
        <v>1662</v>
      </c>
      <c r="N597" s="12">
        <v>-861604000</v>
      </c>
      <c r="O597" s="9" t="s">
        <v>1585</v>
      </c>
    </row>
    <row r="598" spans="1:15" x14ac:dyDescent="0.25">
      <c r="A598" s="9" t="s">
        <v>1402</v>
      </c>
      <c r="B598" s="10">
        <v>44561</v>
      </c>
      <c r="C598" s="11">
        <v>1</v>
      </c>
      <c r="D598" s="9" t="s">
        <v>253</v>
      </c>
      <c r="E598" s="11">
        <v>8036</v>
      </c>
      <c r="F598" s="9" t="s">
        <v>1660</v>
      </c>
      <c r="G598" s="9" t="s">
        <v>1581</v>
      </c>
      <c r="H598" s="9" t="s">
        <v>1582</v>
      </c>
      <c r="I598" s="9" t="s">
        <v>1664</v>
      </c>
      <c r="J598" s="10">
        <v>43831</v>
      </c>
      <c r="K598" s="10">
        <v>44196</v>
      </c>
      <c r="L598" s="9" t="s">
        <v>1661</v>
      </c>
      <c r="M598" s="9" t="s">
        <v>1662</v>
      </c>
      <c r="N598" s="12">
        <v>274848000</v>
      </c>
      <c r="O598" s="9" t="s">
        <v>1585</v>
      </c>
    </row>
    <row r="599" spans="1:15" x14ac:dyDescent="0.25">
      <c r="A599" s="9" t="s">
        <v>1403</v>
      </c>
      <c r="B599" s="10">
        <v>44561</v>
      </c>
      <c r="C599" s="11">
        <v>3</v>
      </c>
      <c r="D599" s="9" t="s">
        <v>263</v>
      </c>
      <c r="E599" s="11">
        <v>8575</v>
      </c>
      <c r="F599" s="9" t="s">
        <v>1660</v>
      </c>
      <c r="G599" s="9" t="s">
        <v>1581</v>
      </c>
      <c r="H599" s="9" t="s">
        <v>1582</v>
      </c>
      <c r="I599" s="9" t="s">
        <v>1664</v>
      </c>
      <c r="J599" s="10">
        <v>43831</v>
      </c>
      <c r="K599" s="10">
        <v>44196</v>
      </c>
      <c r="L599" s="9" t="s">
        <v>1661</v>
      </c>
      <c r="M599" s="9" t="s">
        <v>1662</v>
      </c>
      <c r="N599" s="12">
        <v>124527000</v>
      </c>
      <c r="O599" s="9" t="s">
        <v>1585</v>
      </c>
    </row>
    <row r="600" spans="1:15" x14ac:dyDescent="0.25">
      <c r="A600" s="9" t="s">
        <v>1404</v>
      </c>
      <c r="B600" s="10">
        <v>44561</v>
      </c>
      <c r="C600" s="11">
        <v>1</v>
      </c>
      <c r="D600" s="9" t="s">
        <v>341</v>
      </c>
      <c r="E600" s="11">
        <v>10472</v>
      </c>
      <c r="F600" s="9" t="s">
        <v>1660</v>
      </c>
      <c r="G600" s="9" t="s">
        <v>1581</v>
      </c>
      <c r="H600" s="9" t="s">
        <v>1582</v>
      </c>
      <c r="I600" s="9" t="s">
        <v>1664</v>
      </c>
      <c r="J600" s="10">
        <v>43831</v>
      </c>
      <c r="K600" s="10">
        <v>44196</v>
      </c>
      <c r="L600" s="9" t="s">
        <v>1661</v>
      </c>
      <c r="M600" s="9" t="s">
        <v>1662</v>
      </c>
      <c r="N600" s="12">
        <v>-419595000</v>
      </c>
      <c r="O600" s="9" t="s">
        <v>1585</v>
      </c>
    </row>
    <row r="601" spans="1:15" x14ac:dyDescent="0.25">
      <c r="A601" s="9" t="s">
        <v>1405</v>
      </c>
      <c r="B601" s="10">
        <v>44561</v>
      </c>
      <c r="C601" s="11">
        <v>2</v>
      </c>
      <c r="D601" s="9" t="s">
        <v>1406</v>
      </c>
      <c r="E601" s="11">
        <v>24953</v>
      </c>
      <c r="F601" s="9" t="s">
        <v>1660</v>
      </c>
      <c r="G601" s="9" t="s">
        <v>1581</v>
      </c>
      <c r="H601" s="9" t="s">
        <v>1582</v>
      </c>
      <c r="I601" s="9" t="s">
        <v>1664</v>
      </c>
      <c r="J601" s="10">
        <v>43831</v>
      </c>
      <c r="K601" s="10">
        <v>44196</v>
      </c>
      <c r="L601" s="9" t="s">
        <v>1661</v>
      </c>
      <c r="M601" s="9" t="s">
        <v>1662</v>
      </c>
      <c r="N601" s="12">
        <v>-170960000</v>
      </c>
      <c r="O601" s="9" t="s">
        <v>1585</v>
      </c>
    </row>
    <row r="602" spans="1:15" x14ac:dyDescent="0.25">
      <c r="A602" s="9" t="s">
        <v>1407</v>
      </c>
      <c r="B602" s="10">
        <v>44561</v>
      </c>
      <c r="C602" s="11">
        <v>2</v>
      </c>
      <c r="D602" s="9" t="s">
        <v>1408</v>
      </c>
      <c r="E602" s="11">
        <v>8672</v>
      </c>
      <c r="F602" s="9" t="s">
        <v>1660</v>
      </c>
      <c r="G602" s="9" t="s">
        <v>1581</v>
      </c>
      <c r="H602" s="9" t="s">
        <v>1582</v>
      </c>
      <c r="I602" s="9" t="s">
        <v>1664</v>
      </c>
      <c r="J602" s="10">
        <v>43831</v>
      </c>
      <c r="K602" s="10">
        <v>44196</v>
      </c>
      <c r="L602" s="9" t="s">
        <v>1661</v>
      </c>
      <c r="M602" s="9" t="s">
        <v>1662</v>
      </c>
      <c r="N602" s="12">
        <v>76500000</v>
      </c>
      <c r="O602" s="9" t="s">
        <v>1585</v>
      </c>
    </row>
    <row r="603" spans="1:15" x14ac:dyDescent="0.25">
      <c r="A603" s="9" t="s">
        <v>1409</v>
      </c>
      <c r="B603" s="10">
        <v>44561</v>
      </c>
      <c r="C603" s="11">
        <v>1</v>
      </c>
      <c r="D603" s="9" t="s">
        <v>1410</v>
      </c>
      <c r="E603" s="11">
        <v>12319</v>
      </c>
      <c r="F603" s="9" t="s">
        <v>1660</v>
      </c>
      <c r="G603" s="9" t="s">
        <v>1581</v>
      </c>
      <c r="H603" s="9" t="s">
        <v>1582</v>
      </c>
      <c r="I603" s="9" t="s">
        <v>1664</v>
      </c>
      <c r="J603" s="10">
        <v>43831</v>
      </c>
      <c r="K603" s="10">
        <v>44196</v>
      </c>
      <c r="L603" s="9" t="s">
        <v>1661</v>
      </c>
      <c r="M603" s="9" t="s">
        <v>1662</v>
      </c>
      <c r="N603" s="12">
        <v>-6480000</v>
      </c>
      <c r="O603" s="9" t="s">
        <v>1585</v>
      </c>
    </row>
    <row r="604" spans="1:15" x14ac:dyDescent="0.25">
      <c r="A604" s="9" t="s">
        <v>1411</v>
      </c>
      <c r="B604" s="10">
        <v>44561</v>
      </c>
      <c r="C604" s="11">
        <v>1</v>
      </c>
      <c r="D604" s="9" t="s">
        <v>1412</v>
      </c>
      <c r="E604" s="11">
        <v>9067</v>
      </c>
      <c r="F604" s="9" t="s">
        <v>1660</v>
      </c>
      <c r="G604" s="9" t="s">
        <v>1581</v>
      </c>
      <c r="H604" s="9" t="s">
        <v>1582</v>
      </c>
      <c r="I604" s="9" t="s">
        <v>1664</v>
      </c>
      <c r="J604" s="10">
        <v>43831</v>
      </c>
      <c r="K604" s="10">
        <v>44196</v>
      </c>
      <c r="L604" s="9" t="s">
        <v>1661</v>
      </c>
      <c r="M604" s="9" t="s">
        <v>1662</v>
      </c>
      <c r="N604" s="12">
        <v>-2938863000</v>
      </c>
      <c r="O604" s="9" t="s">
        <v>1585</v>
      </c>
    </row>
    <row r="605" spans="1:15" x14ac:dyDescent="0.25">
      <c r="A605" s="9" t="s">
        <v>1413</v>
      </c>
      <c r="B605" s="10">
        <v>44561</v>
      </c>
      <c r="C605" s="11">
        <v>1</v>
      </c>
      <c r="D605" s="9" t="s">
        <v>1414</v>
      </c>
      <c r="E605" s="11">
        <v>26867</v>
      </c>
      <c r="F605" s="9" t="s">
        <v>1660</v>
      </c>
      <c r="G605" s="9" t="s">
        <v>1581</v>
      </c>
      <c r="H605" s="9" t="s">
        <v>1582</v>
      </c>
      <c r="I605" s="9" t="s">
        <v>1664</v>
      </c>
      <c r="J605" s="10">
        <v>43831</v>
      </c>
      <c r="K605" s="10">
        <v>44196</v>
      </c>
      <c r="L605" s="9" t="s">
        <v>1661</v>
      </c>
      <c r="M605" s="9" t="s">
        <v>1662</v>
      </c>
      <c r="N605" s="12">
        <v>230389000</v>
      </c>
      <c r="O605" s="9" t="s">
        <v>1585</v>
      </c>
    </row>
    <row r="606" spans="1:15" x14ac:dyDescent="0.25">
      <c r="A606" s="9" t="s">
        <v>1415</v>
      </c>
      <c r="B606" s="10">
        <v>44561</v>
      </c>
      <c r="C606" s="11">
        <v>2</v>
      </c>
      <c r="D606" s="9" t="s">
        <v>129</v>
      </c>
      <c r="E606" s="11">
        <v>3654</v>
      </c>
      <c r="F606" s="9" t="s">
        <v>1660</v>
      </c>
      <c r="G606" s="9" t="s">
        <v>1581</v>
      </c>
      <c r="H606" s="9" t="s">
        <v>1582</v>
      </c>
      <c r="I606" s="9" t="s">
        <v>1664</v>
      </c>
      <c r="J606" s="10">
        <v>43831</v>
      </c>
      <c r="K606" s="10">
        <v>44196</v>
      </c>
      <c r="L606" s="9" t="s">
        <v>1661</v>
      </c>
      <c r="M606" s="9" t="s">
        <v>1662</v>
      </c>
      <c r="N606" s="12">
        <v>-54834000</v>
      </c>
      <c r="O606" s="9" t="s">
        <v>1585</v>
      </c>
    </row>
    <row r="607" spans="1:15" x14ac:dyDescent="0.25">
      <c r="A607" s="9" t="s">
        <v>1416</v>
      </c>
      <c r="B607" s="10">
        <v>44561</v>
      </c>
      <c r="C607" s="11">
        <v>1</v>
      </c>
      <c r="D607" s="9" t="s">
        <v>211</v>
      </c>
      <c r="E607" s="11">
        <v>21881</v>
      </c>
      <c r="F607" s="9" t="s">
        <v>1660</v>
      </c>
      <c r="G607" s="9" t="s">
        <v>1581</v>
      </c>
      <c r="H607" s="9" t="s">
        <v>1582</v>
      </c>
      <c r="I607" s="9" t="s">
        <v>1664</v>
      </c>
      <c r="J607" s="10">
        <v>43831</v>
      </c>
      <c r="K607" s="10">
        <v>44196</v>
      </c>
      <c r="L607" s="9" t="s">
        <v>1661</v>
      </c>
      <c r="M607" s="9" t="s">
        <v>1662</v>
      </c>
      <c r="N607" s="12">
        <v>256961000</v>
      </c>
      <c r="O607" s="9" t="s">
        <v>1585</v>
      </c>
    </row>
    <row r="608" spans="1:15" x14ac:dyDescent="0.25">
      <c r="A608" s="9" t="s">
        <v>1417</v>
      </c>
      <c r="B608" s="10">
        <v>44561</v>
      </c>
      <c r="C608" s="11">
        <v>1</v>
      </c>
      <c r="D608" s="9" t="s">
        <v>79</v>
      </c>
      <c r="E608" s="11">
        <v>1520</v>
      </c>
      <c r="F608" s="9" t="s">
        <v>1660</v>
      </c>
      <c r="G608" s="9" t="s">
        <v>1581</v>
      </c>
      <c r="H608" s="9" t="s">
        <v>1582</v>
      </c>
      <c r="I608" s="9" t="s">
        <v>1664</v>
      </c>
      <c r="J608" s="10">
        <v>43831</v>
      </c>
      <c r="K608" s="10">
        <v>44196</v>
      </c>
      <c r="L608" s="9" t="s">
        <v>1661</v>
      </c>
      <c r="M608" s="9" t="s">
        <v>1662</v>
      </c>
      <c r="N608" s="12">
        <v>-65455000</v>
      </c>
      <c r="O608" s="9" t="s">
        <v>1585</v>
      </c>
    </row>
    <row r="609" spans="1:15" x14ac:dyDescent="0.25">
      <c r="A609" s="9" t="s">
        <v>1418</v>
      </c>
      <c r="B609" s="10">
        <v>44561</v>
      </c>
      <c r="C609" s="11">
        <v>1</v>
      </c>
      <c r="D609" s="9" t="s">
        <v>1419</v>
      </c>
      <c r="E609" s="11">
        <v>19348</v>
      </c>
      <c r="F609" s="9" t="s">
        <v>1660</v>
      </c>
      <c r="G609" s="9" t="s">
        <v>1581</v>
      </c>
      <c r="H609" s="9" t="s">
        <v>1582</v>
      </c>
      <c r="I609" s="9" t="s">
        <v>1664</v>
      </c>
      <c r="J609" s="10">
        <v>43831</v>
      </c>
      <c r="K609" s="10">
        <v>44196</v>
      </c>
      <c r="L609" s="9" t="s">
        <v>1663</v>
      </c>
      <c r="M609" s="9" t="s">
        <v>1662</v>
      </c>
      <c r="N609" s="12">
        <v>18961000000</v>
      </c>
      <c r="O609" s="9" t="s">
        <v>1585</v>
      </c>
    </row>
    <row r="610" spans="1:15" x14ac:dyDescent="0.25">
      <c r="A610" s="9" t="s">
        <v>1420</v>
      </c>
      <c r="B610" s="10">
        <v>44561</v>
      </c>
      <c r="C610" s="11">
        <v>1</v>
      </c>
      <c r="D610" s="9" t="s">
        <v>293</v>
      </c>
      <c r="E610" s="11">
        <v>9083</v>
      </c>
      <c r="F610" s="9" t="s">
        <v>1660</v>
      </c>
      <c r="G610" s="9" t="s">
        <v>1581</v>
      </c>
      <c r="H610" s="9" t="s">
        <v>1582</v>
      </c>
      <c r="I610" s="9" t="s">
        <v>1664</v>
      </c>
      <c r="J610" s="10">
        <v>43831</v>
      </c>
      <c r="K610" s="10">
        <v>44196</v>
      </c>
      <c r="L610" s="9" t="s">
        <v>1661</v>
      </c>
      <c r="M610" s="9" t="s">
        <v>1662</v>
      </c>
      <c r="N610" s="12">
        <v>-677000</v>
      </c>
      <c r="O610" s="9" t="s">
        <v>1585</v>
      </c>
    </row>
    <row r="611" spans="1:15" x14ac:dyDescent="0.25">
      <c r="A611" s="9" t="s">
        <v>1421</v>
      </c>
      <c r="B611" s="10">
        <v>44561</v>
      </c>
      <c r="C611" s="11">
        <v>1</v>
      </c>
      <c r="D611" s="9" t="s">
        <v>382</v>
      </c>
      <c r="E611" s="11">
        <v>14320</v>
      </c>
      <c r="F611" s="9" t="s">
        <v>1660</v>
      </c>
      <c r="G611" s="9" t="s">
        <v>1581</v>
      </c>
      <c r="H611" s="9" t="s">
        <v>1582</v>
      </c>
      <c r="I611" s="9" t="s">
        <v>1664</v>
      </c>
      <c r="J611" s="10">
        <v>43831</v>
      </c>
      <c r="K611" s="10">
        <v>44196</v>
      </c>
      <c r="L611" s="9" t="s">
        <v>1661</v>
      </c>
      <c r="M611" s="9" t="s">
        <v>1662</v>
      </c>
      <c r="N611" s="12">
        <v>672790000</v>
      </c>
      <c r="O611" s="9" t="s">
        <v>1585</v>
      </c>
    </row>
    <row r="612" spans="1:15" x14ac:dyDescent="0.25">
      <c r="A612" s="9" t="s">
        <v>1422</v>
      </c>
      <c r="B612" s="10">
        <v>44561</v>
      </c>
      <c r="C612" s="11">
        <v>1</v>
      </c>
      <c r="D612" s="9" t="s">
        <v>107</v>
      </c>
      <c r="E612" s="11">
        <v>2577</v>
      </c>
      <c r="F612" s="9" t="s">
        <v>1660</v>
      </c>
      <c r="G612" s="9" t="s">
        <v>1581</v>
      </c>
      <c r="H612" s="9" t="s">
        <v>1582</v>
      </c>
      <c r="I612" s="9" t="s">
        <v>1664</v>
      </c>
      <c r="J612" s="10">
        <v>43831</v>
      </c>
      <c r="K612" s="10">
        <v>44196</v>
      </c>
      <c r="L612" s="9" t="s">
        <v>1661</v>
      </c>
      <c r="M612" s="9" t="s">
        <v>1662</v>
      </c>
      <c r="N612" s="12">
        <v>1728762000</v>
      </c>
      <c r="O612" s="9" t="s">
        <v>1585</v>
      </c>
    </row>
    <row r="613" spans="1:15" x14ac:dyDescent="0.25">
      <c r="A613" s="9" t="s">
        <v>1423</v>
      </c>
      <c r="B613" s="10">
        <v>44561</v>
      </c>
      <c r="C613" s="11">
        <v>1</v>
      </c>
      <c r="D613" s="9" t="s">
        <v>158</v>
      </c>
      <c r="E613" s="11">
        <v>4723</v>
      </c>
      <c r="F613" s="9" t="s">
        <v>1660</v>
      </c>
      <c r="G613" s="9" t="s">
        <v>1581</v>
      </c>
      <c r="H613" s="9" t="s">
        <v>1582</v>
      </c>
      <c r="I613" s="9" t="s">
        <v>1664</v>
      </c>
      <c r="J613" s="10">
        <v>43831</v>
      </c>
      <c r="K613" s="10">
        <v>44196</v>
      </c>
      <c r="L613" s="9" t="s">
        <v>1661</v>
      </c>
      <c r="M613" s="9" t="s">
        <v>1662</v>
      </c>
      <c r="N613" s="12">
        <v>1943000</v>
      </c>
      <c r="O613" s="9" t="s">
        <v>1585</v>
      </c>
    </row>
    <row r="614" spans="1:15" x14ac:dyDescent="0.25">
      <c r="A614" s="9" t="s">
        <v>1424</v>
      </c>
      <c r="B614" s="10">
        <v>44561</v>
      </c>
      <c r="C614" s="11">
        <v>1</v>
      </c>
      <c r="D614" s="9" t="s">
        <v>264</v>
      </c>
      <c r="E614" s="11">
        <v>8397</v>
      </c>
      <c r="F614" s="9" t="s">
        <v>1660</v>
      </c>
      <c r="G614" s="9" t="s">
        <v>1581</v>
      </c>
      <c r="H614" s="9" t="s">
        <v>1582</v>
      </c>
      <c r="I614" s="9" t="s">
        <v>1664</v>
      </c>
      <c r="J614" s="10">
        <v>43831</v>
      </c>
      <c r="K614" s="10">
        <v>44196</v>
      </c>
      <c r="L614" s="9" t="s">
        <v>1661</v>
      </c>
      <c r="M614" s="9" t="s">
        <v>1662</v>
      </c>
      <c r="N614" s="12">
        <v>-30980000</v>
      </c>
      <c r="O614" s="9" t="s">
        <v>1585</v>
      </c>
    </row>
    <row r="615" spans="1:15" x14ac:dyDescent="0.25">
      <c r="A615" s="9" t="s">
        <v>1425</v>
      </c>
      <c r="B615" s="10">
        <v>44561</v>
      </c>
      <c r="C615" s="11">
        <v>1</v>
      </c>
      <c r="D615" s="9" t="s">
        <v>1426</v>
      </c>
      <c r="E615" s="11">
        <v>16306</v>
      </c>
      <c r="F615" s="9" t="s">
        <v>1660</v>
      </c>
      <c r="G615" s="9" t="s">
        <v>1581</v>
      </c>
      <c r="H615" s="9" t="s">
        <v>1582</v>
      </c>
      <c r="I615" s="9" t="s">
        <v>1664</v>
      </c>
      <c r="J615" s="10">
        <v>43831</v>
      </c>
      <c r="K615" s="10">
        <v>44196</v>
      </c>
      <c r="L615" s="9" t="s">
        <v>1661</v>
      </c>
      <c r="M615" s="9" t="s">
        <v>1662</v>
      </c>
      <c r="N615" s="12">
        <v>14944000</v>
      </c>
      <c r="O615" s="9" t="s">
        <v>1585</v>
      </c>
    </row>
    <row r="616" spans="1:15" x14ac:dyDescent="0.25">
      <c r="A616" s="9" t="s">
        <v>1427</v>
      </c>
      <c r="B616" s="10">
        <v>44561</v>
      </c>
      <c r="C616" s="11">
        <v>3</v>
      </c>
      <c r="D616" s="9" t="s">
        <v>61</v>
      </c>
      <c r="E616" s="11">
        <v>10456</v>
      </c>
      <c r="F616" s="9" t="s">
        <v>1660</v>
      </c>
      <c r="G616" s="9" t="s">
        <v>1581</v>
      </c>
      <c r="H616" s="9" t="s">
        <v>1582</v>
      </c>
      <c r="I616" s="9" t="s">
        <v>1664</v>
      </c>
      <c r="J616" s="10">
        <v>43831</v>
      </c>
      <c r="K616" s="10">
        <v>44196</v>
      </c>
      <c r="L616" s="9" t="s">
        <v>1661</v>
      </c>
      <c r="M616" s="9" t="s">
        <v>1662</v>
      </c>
      <c r="N616" s="12">
        <v>140195000</v>
      </c>
      <c r="O616" s="9" t="s">
        <v>1585</v>
      </c>
    </row>
    <row r="617" spans="1:15" x14ac:dyDescent="0.25">
      <c r="A617" s="9" t="s">
        <v>1428</v>
      </c>
      <c r="B617" s="10">
        <v>44561</v>
      </c>
      <c r="C617" s="11">
        <v>1</v>
      </c>
      <c r="D617" s="9" t="s">
        <v>142</v>
      </c>
      <c r="E617" s="11">
        <v>4448</v>
      </c>
      <c r="F617" s="9" t="s">
        <v>1660</v>
      </c>
      <c r="G617" s="9" t="s">
        <v>1581</v>
      </c>
      <c r="H617" s="9" t="s">
        <v>1582</v>
      </c>
      <c r="I617" s="9" t="s">
        <v>1664</v>
      </c>
      <c r="J617" s="10">
        <v>43831</v>
      </c>
      <c r="K617" s="10">
        <v>44196</v>
      </c>
      <c r="L617" s="9" t="s">
        <v>1661</v>
      </c>
      <c r="M617" s="9" t="s">
        <v>1662</v>
      </c>
      <c r="N617" s="12">
        <v>-2471401000</v>
      </c>
      <c r="O617" s="9" t="s">
        <v>1585</v>
      </c>
    </row>
    <row r="618" spans="1:15" x14ac:dyDescent="0.25">
      <c r="A618" s="9" t="s">
        <v>1429</v>
      </c>
      <c r="B618" s="10">
        <v>44561</v>
      </c>
      <c r="C618" s="11">
        <v>2</v>
      </c>
      <c r="D618" s="9" t="s">
        <v>265</v>
      </c>
      <c r="E618" s="11">
        <v>8427</v>
      </c>
      <c r="F618" s="9" t="s">
        <v>1660</v>
      </c>
      <c r="G618" s="9" t="s">
        <v>1581</v>
      </c>
      <c r="H618" s="9" t="s">
        <v>1582</v>
      </c>
      <c r="I618" s="9" t="s">
        <v>1664</v>
      </c>
      <c r="J618" s="10">
        <v>43831</v>
      </c>
      <c r="K618" s="10">
        <v>44196</v>
      </c>
      <c r="L618" s="9" t="s">
        <v>1661</v>
      </c>
      <c r="M618" s="9" t="s">
        <v>1662</v>
      </c>
      <c r="N618" s="12">
        <v>-15698000</v>
      </c>
      <c r="O618" s="9" t="s">
        <v>1585</v>
      </c>
    </row>
    <row r="619" spans="1:15" x14ac:dyDescent="0.25">
      <c r="A619" s="9" t="s">
        <v>1430</v>
      </c>
      <c r="B619" s="10">
        <v>44561</v>
      </c>
      <c r="C619" s="11">
        <v>1</v>
      </c>
      <c r="D619" s="9" t="s">
        <v>94</v>
      </c>
      <c r="E619" s="11">
        <v>2100</v>
      </c>
      <c r="F619" s="9" t="s">
        <v>1660</v>
      </c>
      <c r="G619" s="9" t="s">
        <v>1581</v>
      </c>
      <c r="H619" s="9" t="s">
        <v>1582</v>
      </c>
      <c r="I619" s="9" t="s">
        <v>1664</v>
      </c>
      <c r="J619" s="10">
        <v>43831</v>
      </c>
      <c r="K619" s="10">
        <v>44196</v>
      </c>
      <c r="L619" s="9" t="s">
        <v>1661</v>
      </c>
      <c r="M619" s="9" t="s">
        <v>1662</v>
      </c>
      <c r="N619" s="12">
        <v>22027000</v>
      </c>
      <c r="O619" s="9" t="s">
        <v>1585</v>
      </c>
    </row>
    <row r="620" spans="1:15" x14ac:dyDescent="0.25">
      <c r="A620" s="9" t="s">
        <v>1431</v>
      </c>
      <c r="B620" s="10">
        <v>44561</v>
      </c>
      <c r="C620" s="11">
        <v>2</v>
      </c>
      <c r="D620" s="9" t="s">
        <v>201</v>
      </c>
      <c r="E620" s="11">
        <v>5762</v>
      </c>
      <c r="F620" s="9" t="s">
        <v>1660</v>
      </c>
      <c r="G620" s="9" t="s">
        <v>1581</v>
      </c>
      <c r="H620" s="9" t="s">
        <v>1582</v>
      </c>
      <c r="I620" s="9" t="s">
        <v>1664</v>
      </c>
      <c r="J620" s="10">
        <v>43831</v>
      </c>
      <c r="K620" s="10">
        <v>44196</v>
      </c>
      <c r="L620" s="9" t="s">
        <v>1661</v>
      </c>
      <c r="M620" s="9" t="s">
        <v>1662</v>
      </c>
      <c r="N620" s="12">
        <v>158751000</v>
      </c>
      <c r="O620" s="9" t="s">
        <v>1585</v>
      </c>
    </row>
    <row r="621" spans="1:15" x14ac:dyDescent="0.25">
      <c r="A621" s="9" t="s">
        <v>1432</v>
      </c>
      <c r="B621" s="10">
        <v>44561</v>
      </c>
      <c r="C621" s="11">
        <v>1</v>
      </c>
      <c r="D621" s="9" t="s">
        <v>235</v>
      </c>
      <c r="E621" s="11">
        <v>11932</v>
      </c>
      <c r="F621" s="9" t="s">
        <v>1660</v>
      </c>
      <c r="G621" s="9" t="s">
        <v>1581</v>
      </c>
      <c r="H621" s="9" t="s">
        <v>1582</v>
      </c>
      <c r="I621" s="9" t="s">
        <v>1664</v>
      </c>
      <c r="J621" s="10">
        <v>43831</v>
      </c>
      <c r="K621" s="10">
        <v>44196</v>
      </c>
      <c r="L621" s="9" t="s">
        <v>1661</v>
      </c>
      <c r="M621" s="9" t="s">
        <v>1662</v>
      </c>
      <c r="N621" s="12">
        <v>-491780000</v>
      </c>
      <c r="O621" s="9" t="s">
        <v>1585</v>
      </c>
    </row>
    <row r="622" spans="1:15" x14ac:dyDescent="0.25">
      <c r="A622" s="9" t="s">
        <v>1433</v>
      </c>
      <c r="B622" s="10">
        <v>44561</v>
      </c>
      <c r="C622" s="11">
        <v>1</v>
      </c>
      <c r="D622" s="9" t="s">
        <v>346</v>
      </c>
      <c r="E622" s="11">
        <v>12823</v>
      </c>
      <c r="F622" s="9" t="s">
        <v>1660</v>
      </c>
      <c r="G622" s="9" t="s">
        <v>1581</v>
      </c>
      <c r="H622" s="9" t="s">
        <v>1582</v>
      </c>
      <c r="I622" s="9" t="s">
        <v>1664</v>
      </c>
      <c r="J622" s="10">
        <v>43831</v>
      </c>
      <c r="K622" s="10">
        <v>44196</v>
      </c>
      <c r="L622" s="9" t="s">
        <v>1661</v>
      </c>
      <c r="M622" s="9" t="s">
        <v>1662</v>
      </c>
      <c r="N622" s="12">
        <v>49092000</v>
      </c>
      <c r="O622" s="9" t="s">
        <v>1585</v>
      </c>
    </row>
    <row r="623" spans="1:15" x14ac:dyDescent="0.25">
      <c r="A623" s="9" t="s">
        <v>1434</v>
      </c>
      <c r="B623" s="10">
        <v>44561</v>
      </c>
      <c r="C623" s="11">
        <v>1</v>
      </c>
      <c r="D623" s="9" t="s">
        <v>1435</v>
      </c>
      <c r="E623" s="11">
        <v>24600</v>
      </c>
      <c r="F623" s="9" t="s">
        <v>1660</v>
      </c>
      <c r="G623" s="9" t="s">
        <v>1581</v>
      </c>
      <c r="H623" s="9" t="s">
        <v>1582</v>
      </c>
      <c r="I623" s="9" t="s">
        <v>1664</v>
      </c>
      <c r="J623" s="10">
        <v>43831</v>
      </c>
      <c r="K623" s="10">
        <v>44196</v>
      </c>
      <c r="L623" s="9" t="s">
        <v>1663</v>
      </c>
      <c r="M623" s="9" t="s">
        <v>1662</v>
      </c>
      <c r="N623" s="12">
        <v>329044000</v>
      </c>
      <c r="O623" s="9" t="s">
        <v>1585</v>
      </c>
    </row>
    <row r="624" spans="1:15" x14ac:dyDescent="0.25">
      <c r="A624" s="9" t="s">
        <v>1434</v>
      </c>
      <c r="B624" s="10">
        <v>44561</v>
      </c>
      <c r="C624" s="11">
        <v>1</v>
      </c>
      <c r="D624" s="9" t="s">
        <v>1435</v>
      </c>
      <c r="E624" s="11">
        <v>24600</v>
      </c>
      <c r="F624" s="9" t="s">
        <v>1660</v>
      </c>
      <c r="G624" s="9" t="s">
        <v>1581</v>
      </c>
      <c r="H624" s="9" t="s">
        <v>1582</v>
      </c>
      <c r="I624" s="9" t="s">
        <v>1664</v>
      </c>
      <c r="J624" s="10">
        <v>43831</v>
      </c>
      <c r="K624" s="10">
        <v>44196</v>
      </c>
      <c r="L624" s="9" t="s">
        <v>1663</v>
      </c>
      <c r="M624" s="9" t="s">
        <v>1662</v>
      </c>
      <c r="N624" s="12">
        <v>329044000</v>
      </c>
      <c r="O624" s="9" t="s">
        <v>1585</v>
      </c>
    </row>
    <row r="625" spans="1:15" x14ac:dyDescent="0.25">
      <c r="A625" s="9" t="s">
        <v>1436</v>
      </c>
      <c r="B625" s="10">
        <v>44561</v>
      </c>
      <c r="C625" s="11">
        <v>1</v>
      </c>
      <c r="D625" s="9" t="s">
        <v>269</v>
      </c>
      <c r="E625" s="11">
        <v>22055</v>
      </c>
      <c r="F625" s="9" t="s">
        <v>1660</v>
      </c>
      <c r="G625" s="9" t="s">
        <v>1581</v>
      </c>
      <c r="H625" s="9" t="s">
        <v>1582</v>
      </c>
      <c r="I625" s="9" t="s">
        <v>1664</v>
      </c>
      <c r="J625" s="10">
        <v>43831</v>
      </c>
      <c r="K625" s="10">
        <v>44196</v>
      </c>
      <c r="L625" s="9" t="s">
        <v>1661</v>
      </c>
      <c r="M625" s="9" t="s">
        <v>1662</v>
      </c>
      <c r="N625" s="12">
        <v>-432196000</v>
      </c>
      <c r="O625" s="9" t="s">
        <v>1585</v>
      </c>
    </row>
    <row r="626" spans="1:15" x14ac:dyDescent="0.25">
      <c r="A626" s="9" t="s">
        <v>1437</v>
      </c>
      <c r="B626" s="10">
        <v>44561</v>
      </c>
      <c r="C626" s="11">
        <v>1</v>
      </c>
      <c r="D626" s="9" t="s">
        <v>1438</v>
      </c>
      <c r="E626" s="11">
        <v>26700</v>
      </c>
      <c r="F626" s="9" t="s">
        <v>1660</v>
      </c>
      <c r="G626" s="9" t="s">
        <v>1581</v>
      </c>
      <c r="H626" s="9" t="s">
        <v>1582</v>
      </c>
      <c r="I626" s="9" t="s">
        <v>1664</v>
      </c>
      <c r="J626" s="10">
        <v>43831</v>
      </c>
      <c r="K626" s="10">
        <v>44196</v>
      </c>
      <c r="L626" s="9" t="s">
        <v>1661</v>
      </c>
      <c r="M626" s="9" t="s">
        <v>1662</v>
      </c>
      <c r="N626" s="12">
        <v>817031000</v>
      </c>
      <c r="O626" s="9" t="s">
        <v>1585</v>
      </c>
    </row>
    <row r="627" spans="1:15" x14ac:dyDescent="0.25">
      <c r="A627" s="9" t="s">
        <v>1439</v>
      </c>
      <c r="B627" s="10">
        <v>44561</v>
      </c>
      <c r="C627" s="11">
        <v>2</v>
      </c>
      <c r="D627" s="9" t="s">
        <v>76</v>
      </c>
      <c r="E627" s="11">
        <v>11975</v>
      </c>
      <c r="F627" s="9" t="s">
        <v>1660</v>
      </c>
      <c r="G627" s="9" t="s">
        <v>1581</v>
      </c>
      <c r="H627" s="9" t="s">
        <v>1582</v>
      </c>
      <c r="I627" s="9" t="s">
        <v>1664</v>
      </c>
      <c r="J627" s="10">
        <v>43831</v>
      </c>
      <c r="K627" s="10">
        <v>44196</v>
      </c>
      <c r="L627" s="9" t="s">
        <v>1661</v>
      </c>
      <c r="M627" s="9" t="s">
        <v>1662</v>
      </c>
      <c r="N627" s="12">
        <v>-36869000</v>
      </c>
      <c r="O627" s="9" t="s">
        <v>1585</v>
      </c>
    </row>
    <row r="628" spans="1:15" x14ac:dyDescent="0.25">
      <c r="A628" s="9" t="s">
        <v>1440</v>
      </c>
      <c r="B628" s="10">
        <v>44561</v>
      </c>
      <c r="C628" s="11">
        <v>2</v>
      </c>
      <c r="D628" s="9" t="s">
        <v>81</v>
      </c>
      <c r="E628" s="11">
        <v>1562</v>
      </c>
      <c r="F628" s="9" t="s">
        <v>1660</v>
      </c>
      <c r="G628" s="9" t="s">
        <v>1581</v>
      </c>
      <c r="H628" s="9" t="s">
        <v>1582</v>
      </c>
      <c r="I628" s="9" t="s">
        <v>1664</v>
      </c>
      <c r="J628" s="10">
        <v>43831</v>
      </c>
      <c r="K628" s="10">
        <v>44196</v>
      </c>
      <c r="L628" s="9" t="s">
        <v>1661</v>
      </c>
      <c r="M628" s="9" t="s">
        <v>1662</v>
      </c>
      <c r="N628" s="12">
        <v>17318000</v>
      </c>
      <c r="O628" s="9" t="s">
        <v>1585</v>
      </c>
    </row>
    <row r="629" spans="1:15" x14ac:dyDescent="0.25">
      <c r="A629" s="9" t="s">
        <v>1441</v>
      </c>
      <c r="B629" s="10">
        <v>44561</v>
      </c>
      <c r="C629" s="11">
        <v>2</v>
      </c>
      <c r="D629" s="9" t="s">
        <v>1442</v>
      </c>
      <c r="E629" s="11">
        <v>25984</v>
      </c>
      <c r="F629" s="9" t="s">
        <v>1660</v>
      </c>
      <c r="G629" s="9" t="s">
        <v>1581</v>
      </c>
      <c r="H629" s="9" t="s">
        <v>1582</v>
      </c>
      <c r="I629" s="9" t="s">
        <v>1664</v>
      </c>
      <c r="J629" s="10">
        <v>43831</v>
      </c>
      <c r="K629" s="10">
        <v>44196</v>
      </c>
      <c r="L629" s="9" t="s">
        <v>1661</v>
      </c>
      <c r="M629" s="9" t="s">
        <v>1662</v>
      </c>
      <c r="N629" s="12">
        <v>-927828000</v>
      </c>
      <c r="O629" s="9" t="s">
        <v>1585</v>
      </c>
    </row>
    <row r="630" spans="1:15" x14ac:dyDescent="0.25">
      <c r="A630" s="9" t="s">
        <v>1443</v>
      </c>
      <c r="B630" s="10">
        <v>44561</v>
      </c>
      <c r="C630" s="11">
        <v>2</v>
      </c>
      <c r="D630" s="9" t="s">
        <v>169</v>
      </c>
      <c r="E630" s="11">
        <v>19623</v>
      </c>
      <c r="F630" s="9" t="s">
        <v>1660</v>
      </c>
      <c r="G630" s="9" t="s">
        <v>1581</v>
      </c>
      <c r="H630" s="9" t="s">
        <v>1582</v>
      </c>
      <c r="I630" s="9" t="s">
        <v>1664</v>
      </c>
      <c r="J630" s="10">
        <v>43831</v>
      </c>
      <c r="K630" s="10">
        <v>44196</v>
      </c>
      <c r="L630" s="9" t="s">
        <v>1661</v>
      </c>
      <c r="M630" s="9" t="s">
        <v>1662</v>
      </c>
      <c r="N630" s="12">
        <v>-150802000</v>
      </c>
      <c r="O630" s="9" t="s">
        <v>1585</v>
      </c>
    </row>
    <row r="631" spans="1:15" x14ac:dyDescent="0.25">
      <c r="A631" s="9" t="s">
        <v>1444</v>
      </c>
      <c r="B631" s="10">
        <v>44561</v>
      </c>
      <c r="C631" s="11">
        <v>1</v>
      </c>
      <c r="D631" s="9" t="s">
        <v>1445</v>
      </c>
      <c r="E631" s="11">
        <v>7617</v>
      </c>
      <c r="F631" s="9" t="s">
        <v>1660</v>
      </c>
      <c r="G631" s="9" t="s">
        <v>1581</v>
      </c>
      <c r="H631" s="9" t="s">
        <v>1582</v>
      </c>
      <c r="I631" s="9" t="s">
        <v>1664</v>
      </c>
      <c r="J631" s="10">
        <v>43831</v>
      </c>
      <c r="K631" s="10">
        <v>44196</v>
      </c>
      <c r="L631" s="9" t="s">
        <v>1661</v>
      </c>
      <c r="M631" s="9" t="s">
        <v>1662</v>
      </c>
      <c r="N631" s="12">
        <v>7056000000</v>
      </c>
      <c r="O631" s="9" t="s">
        <v>1585</v>
      </c>
    </row>
    <row r="632" spans="1:15" x14ac:dyDescent="0.25">
      <c r="A632" s="9" t="s">
        <v>1446</v>
      </c>
      <c r="B632" s="10">
        <v>44561</v>
      </c>
      <c r="C632" s="11">
        <v>2</v>
      </c>
      <c r="D632" s="9" t="s">
        <v>322</v>
      </c>
      <c r="E632" s="11">
        <v>3190</v>
      </c>
      <c r="F632" s="9" t="s">
        <v>1660</v>
      </c>
      <c r="G632" s="9" t="s">
        <v>1581</v>
      </c>
      <c r="H632" s="9" t="s">
        <v>1582</v>
      </c>
      <c r="I632" s="9" t="s">
        <v>1664</v>
      </c>
      <c r="J632" s="10">
        <v>43831</v>
      </c>
      <c r="K632" s="10">
        <v>44196</v>
      </c>
      <c r="L632" s="9" t="s">
        <v>1661</v>
      </c>
      <c r="M632" s="9" t="s">
        <v>1662</v>
      </c>
      <c r="N632" s="12">
        <v>909867000</v>
      </c>
      <c r="O632" s="9" t="s">
        <v>1585</v>
      </c>
    </row>
    <row r="633" spans="1:15" x14ac:dyDescent="0.25">
      <c r="A633" s="9" t="s">
        <v>1447</v>
      </c>
      <c r="B633" s="10">
        <v>44561</v>
      </c>
      <c r="C633" s="11">
        <v>1</v>
      </c>
      <c r="D633" s="9" t="s">
        <v>319</v>
      </c>
      <c r="E633" s="11">
        <v>5258</v>
      </c>
      <c r="F633" s="9" t="s">
        <v>1660</v>
      </c>
      <c r="G633" s="9" t="s">
        <v>1581</v>
      </c>
      <c r="H633" s="9" t="s">
        <v>1582</v>
      </c>
      <c r="I633" s="9" t="s">
        <v>1664</v>
      </c>
      <c r="J633" s="10">
        <v>43831</v>
      </c>
      <c r="K633" s="10">
        <v>44196</v>
      </c>
      <c r="L633" s="9" t="s">
        <v>1661</v>
      </c>
      <c r="M633" s="9" t="s">
        <v>1662</v>
      </c>
      <c r="N633" s="12">
        <v>484444000</v>
      </c>
      <c r="O633" s="9" t="s">
        <v>1585</v>
      </c>
    </row>
    <row r="634" spans="1:15" x14ac:dyDescent="0.25">
      <c r="A634" s="9" t="s">
        <v>1448</v>
      </c>
      <c r="B634" s="10">
        <v>44561</v>
      </c>
      <c r="C634" s="11">
        <v>1</v>
      </c>
      <c r="D634" s="9" t="s">
        <v>185</v>
      </c>
      <c r="E634" s="11">
        <v>14176</v>
      </c>
      <c r="F634" s="9" t="s">
        <v>1660</v>
      </c>
      <c r="G634" s="9" t="s">
        <v>1581</v>
      </c>
      <c r="H634" s="9" t="s">
        <v>1582</v>
      </c>
      <c r="I634" s="9" t="s">
        <v>1664</v>
      </c>
      <c r="J634" s="10">
        <v>43831</v>
      </c>
      <c r="K634" s="10">
        <v>44196</v>
      </c>
      <c r="L634" s="9" t="s">
        <v>1661</v>
      </c>
      <c r="M634" s="9" t="s">
        <v>1662</v>
      </c>
      <c r="N634" s="12">
        <v>980816000</v>
      </c>
      <c r="O634" s="9" t="s">
        <v>1585</v>
      </c>
    </row>
    <row r="635" spans="1:15" x14ac:dyDescent="0.25">
      <c r="A635" s="9" t="s">
        <v>1449</v>
      </c>
      <c r="B635" s="10">
        <v>44561</v>
      </c>
      <c r="C635" s="11">
        <v>1</v>
      </c>
      <c r="D635" s="9" t="s">
        <v>124</v>
      </c>
      <c r="E635" s="11">
        <v>15636</v>
      </c>
      <c r="F635" s="9" t="s">
        <v>1660</v>
      </c>
      <c r="G635" s="9" t="s">
        <v>1581</v>
      </c>
      <c r="H635" s="9" t="s">
        <v>1582</v>
      </c>
      <c r="I635" s="9" t="s">
        <v>1664</v>
      </c>
      <c r="J635" s="10">
        <v>43831</v>
      </c>
      <c r="K635" s="10">
        <v>44196</v>
      </c>
      <c r="L635" s="9" t="s">
        <v>1661</v>
      </c>
      <c r="M635" s="9" t="s">
        <v>1662</v>
      </c>
      <c r="N635" s="12">
        <v>1150613000</v>
      </c>
      <c r="O635" s="9" t="s">
        <v>1585</v>
      </c>
    </row>
    <row r="636" spans="1:15" x14ac:dyDescent="0.25">
      <c r="A636" s="9" t="s">
        <v>1450</v>
      </c>
      <c r="B636" s="10">
        <v>44561</v>
      </c>
      <c r="C636" s="11">
        <v>3</v>
      </c>
      <c r="D636" s="9" t="s">
        <v>340</v>
      </c>
      <c r="E636" s="11">
        <v>9415</v>
      </c>
      <c r="F636" s="9" t="s">
        <v>1660</v>
      </c>
      <c r="G636" s="9" t="s">
        <v>1581</v>
      </c>
      <c r="H636" s="9" t="s">
        <v>1582</v>
      </c>
      <c r="I636" s="9" t="s">
        <v>1664</v>
      </c>
      <c r="J636" s="10">
        <v>43831</v>
      </c>
      <c r="K636" s="10">
        <v>44196</v>
      </c>
      <c r="L636" s="9" t="s">
        <v>1661</v>
      </c>
      <c r="M636" s="9" t="s">
        <v>1662</v>
      </c>
      <c r="N636" s="12">
        <v>-23929000</v>
      </c>
      <c r="O636" s="9" t="s">
        <v>1585</v>
      </c>
    </row>
    <row r="637" spans="1:15" x14ac:dyDescent="0.25">
      <c r="A637" s="9" t="s">
        <v>1451</v>
      </c>
      <c r="B637" s="10">
        <v>44561</v>
      </c>
      <c r="C637" s="11">
        <v>2</v>
      </c>
      <c r="D637" s="9" t="s">
        <v>1452</v>
      </c>
      <c r="E637" s="11">
        <v>20567</v>
      </c>
      <c r="F637" s="9" t="s">
        <v>1660</v>
      </c>
      <c r="G637" s="9" t="s">
        <v>1581</v>
      </c>
      <c r="H637" s="9" t="s">
        <v>1582</v>
      </c>
      <c r="I637" s="9" t="s">
        <v>1664</v>
      </c>
      <c r="J637" s="10">
        <v>43831</v>
      </c>
      <c r="K637" s="10">
        <v>44196</v>
      </c>
      <c r="L637" s="9" t="s">
        <v>1663</v>
      </c>
      <c r="M637" s="9" t="s">
        <v>1662</v>
      </c>
      <c r="N637" s="12">
        <v>-63624000</v>
      </c>
      <c r="O637" s="9" t="s">
        <v>1585</v>
      </c>
    </row>
    <row r="638" spans="1:15" x14ac:dyDescent="0.25">
      <c r="A638" s="9" t="s">
        <v>1453</v>
      </c>
      <c r="B638" s="10">
        <v>44561</v>
      </c>
      <c r="C638" s="11">
        <v>1</v>
      </c>
      <c r="D638" s="9" t="s">
        <v>1454</v>
      </c>
      <c r="E638" s="11">
        <v>25992</v>
      </c>
      <c r="F638" s="9" t="s">
        <v>1660</v>
      </c>
      <c r="G638" s="9" t="s">
        <v>1581</v>
      </c>
      <c r="H638" s="9" t="s">
        <v>1582</v>
      </c>
      <c r="I638" s="9" t="s">
        <v>1664</v>
      </c>
      <c r="J638" s="10">
        <v>43831</v>
      </c>
      <c r="K638" s="10">
        <v>44196</v>
      </c>
      <c r="L638" s="9" t="s">
        <v>1661</v>
      </c>
      <c r="M638" s="9" t="s">
        <v>1662</v>
      </c>
      <c r="N638" s="12">
        <v>-98790000</v>
      </c>
      <c r="O638" s="9" t="s">
        <v>1585</v>
      </c>
    </row>
    <row r="639" spans="1:15" x14ac:dyDescent="0.25">
      <c r="A639" s="9" t="s">
        <v>1455</v>
      </c>
      <c r="B639" s="10">
        <v>44561</v>
      </c>
      <c r="C639" s="11">
        <v>1</v>
      </c>
      <c r="D639" s="9" t="s">
        <v>1456</v>
      </c>
      <c r="E639" s="11">
        <v>25526</v>
      </c>
      <c r="F639" s="9" t="s">
        <v>1660</v>
      </c>
      <c r="G639" s="9" t="s">
        <v>1581</v>
      </c>
      <c r="H639" s="9" t="s">
        <v>1582</v>
      </c>
      <c r="I639" s="9" t="s">
        <v>1664</v>
      </c>
      <c r="J639" s="10">
        <v>43831</v>
      </c>
      <c r="K639" s="10">
        <v>44196</v>
      </c>
      <c r="L639" s="9" t="s">
        <v>1661</v>
      </c>
      <c r="M639" s="9" t="s">
        <v>1662</v>
      </c>
      <c r="N639" s="12">
        <v>-34793000</v>
      </c>
      <c r="O639" s="9" t="s">
        <v>1585</v>
      </c>
    </row>
    <row r="640" spans="1:15" x14ac:dyDescent="0.25">
      <c r="A640" s="9" t="s">
        <v>1457</v>
      </c>
      <c r="B640" s="10">
        <v>44255</v>
      </c>
      <c r="C640" s="11">
        <v>1</v>
      </c>
      <c r="D640" s="9" t="s">
        <v>1458</v>
      </c>
      <c r="E640" s="11">
        <v>24228</v>
      </c>
      <c r="F640" s="9" t="s">
        <v>1660</v>
      </c>
      <c r="G640" s="9" t="s">
        <v>1581</v>
      </c>
      <c r="H640" s="9" t="s">
        <v>1582</v>
      </c>
      <c r="I640" s="9" t="s">
        <v>1664</v>
      </c>
      <c r="J640" s="10">
        <v>43525</v>
      </c>
      <c r="K640" s="10">
        <v>43890</v>
      </c>
      <c r="L640" s="9" t="s">
        <v>1661</v>
      </c>
      <c r="M640" s="9" t="s">
        <v>1662</v>
      </c>
      <c r="N640" s="12">
        <v>239628000</v>
      </c>
      <c r="O640" s="9" t="s">
        <v>1585</v>
      </c>
    </row>
    <row r="641" spans="1:15" x14ac:dyDescent="0.25">
      <c r="A641" s="9" t="s">
        <v>1459</v>
      </c>
      <c r="B641" s="10">
        <v>44561</v>
      </c>
      <c r="C641" s="11">
        <v>3</v>
      </c>
      <c r="D641" s="9" t="s">
        <v>1460</v>
      </c>
      <c r="E641" s="11">
        <v>14214</v>
      </c>
      <c r="F641" s="9" t="s">
        <v>1660</v>
      </c>
      <c r="G641" s="9" t="s">
        <v>1581</v>
      </c>
      <c r="H641" s="9" t="s">
        <v>1582</v>
      </c>
      <c r="I641" s="9" t="s">
        <v>1664</v>
      </c>
      <c r="J641" s="10">
        <v>43831</v>
      </c>
      <c r="K641" s="10">
        <v>44196</v>
      </c>
      <c r="L641" s="9" t="s">
        <v>1663</v>
      </c>
      <c r="M641" s="9" t="s">
        <v>1662</v>
      </c>
      <c r="N641" s="12">
        <v>63255000</v>
      </c>
      <c r="O641" s="9" t="s">
        <v>1585</v>
      </c>
    </row>
    <row r="642" spans="1:15" x14ac:dyDescent="0.25">
      <c r="A642" s="9" t="s">
        <v>1461</v>
      </c>
      <c r="B642" s="10">
        <v>44561</v>
      </c>
      <c r="C642" s="11">
        <v>1</v>
      </c>
      <c r="D642" s="9" t="s">
        <v>330</v>
      </c>
      <c r="E642" s="11">
        <v>20451</v>
      </c>
      <c r="F642" s="9" t="s">
        <v>1660</v>
      </c>
      <c r="G642" s="9" t="s">
        <v>1581</v>
      </c>
      <c r="H642" s="9" t="s">
        <v>1582</v>
      </c>
      <c r="I642" s="9" t="s">
        <v>1664</v>
      </c>
      <c r="J642" s="10">
        <v>43831</v>
      </c>
      <c r="K642" s="10">
        <v>44196</v>
      </c>
      <c r="L642" s="9" t="s">
        <v>1661</v>
      </c>
      <c r="M642" s="9" t="s">
        <v>1662</v>
      </c>
      <c r="N642" s="12">
        <v>1479000</v>
      </c>
      <c r="O642" s="9" t="s">
        <v>1585</v>
      </c>
    </row>
    <row r="643" spans="1:15" x14ac:dyDescent="0.25">
      <c r="A643" s="9" t="s">
        <v>1462</v>
      </c>
      <c r="B643" s="10">
        <v>44561</v>
      </c>
      <c r="C643" s="11">
        <v>1</v>
      </c>
      <c r="D643" s="9" t="s">
        <v>1463</v>
      </c>
      <c r="E643" s="11">
        <v>20702</v>
      </c>
      <c r="F643" s="9" t="s">
        <v>1660</v>
      </c>
      <c r="G643" s="9" t="s">
        <v>1581</v>
      </c>
      <c r="H643" s="9" t="s">
        <v>1582</v>
      </c>
      <c r="I643" s="9" t="s">
        <v>1664</v>
      </c>
      <c r="J643" s="10">
        <v>43831</v>
      </c>
      <c r="K643" s="10">
        <v>44196</v>
      </c>
      <c r="L643" s="9" t="s">
        <v>1661</v>
      </c>
      <c r="M643" s="9" t="s">
        <v>1662</v>
      </c>
      <c r="N643" s="12">
        <v>-180781000</v>
      </c>
      <c r="O643" s="9" t="s">
        <v>1585</v>
      </c>
    </row>
    <row r="644" spans="1:15" x14ac:dyDescent="0.25">
      <c r="A644" s="9" t="s">
        <v>1464</v>
      </c>
      <c r="B644" s="10">
        <v>44561</v>
      </c>
      <c r="C644" s="11">
        <v>1</v>
      </c>
      <c r="D644" s="9" t="s">
        <v>280</v>
      </c>
      <c r="E644" s="11">
        <v>20931</v>
      </c>
      <c r="F644" s="9" t="s">
        <v>1660</v>
      </c>
      <c r="G644" s="9" t="s">
        <v>1581</v>
      </c>
      <c r="H644" s="9" t="s">
        <v>1582</v>
      </c>
      <c r="I644" s="9" t="s">
        <v>1664</v>
      </c>
      <c r="J644" s="10">
        <v>43831</v>
      </c>
      <c r="K644" s="10">
        <v>44196</v>
      </c>
      <c r="L644" s="9" t="s">
        <v>1661</v>
      </c>
      <c r="M644" s="9" t="s">
        <v>1662</v>
      </c>
      <c r="N644" s="12">
        <v>697092000</v>
      </c>
      <c r="O644" s="9" t="s">
        <v>1585</v>
      </c>
    </row>
    <row r="645" spans="1:15" x14ac:dyDescent="0.25">
      <c r="A645" s="9" t="s">
        <v>1465</v>
      </c>
      <c r="B645" s="10">
        <v>44377</v>
      </c>
      <c r="C645" s="11">
        <v>1</v>
      </c>
      <c r="D645" s="9" t="s">
        <v>1466</v>
      </c>
      <c r="E645" s="11">
        <v>26549</v>
      </c>
      <c r="F645" s="9" t="s">
        <v>1660</v>
      </c>
      <c r="G645" s="9" t="s">
        <v>1581</v>
      </c>
      <c r="H645" s="9" t="s">
        <v>1582</v>
      </c>
      <c r="I645" s="9" t="s">
        <v>1664</v>
      </c>
      <c r="J645" s="10">
        <v>43831</v>
      </c>
      <c r="K645" s="10">
        <v>44196</v>
      </c>
      <c r="L645" s="9" t="s">
        <v>1661</v>
      </c>
      <c r="M645" s="9" t="s">
        <v>1662</v>
      </c>
      <c r="N645" s="12">
        <v>5398000</v>
      </c>
      <c r="O645" s="9" t="s">
        <v>1585</v>
      </c>
    </row>
    <row r="646" spans="1:15" x14ac:dyDescent="0.25">
      <c r="A646" s="9" t="s">
        <v>1467</v>
      </c>
      <c r="B646" s="10">
        <v>44561</v>
      </c>
      <c r="C646" s="11">
        <v>1</v>
      </c>
      <c r="D646" s="9" t="s">
        <v>56</v>
      </c>
      <c r="E646" s="11">
        <v>21032</v>
      </c>
      <c r="F646" s="9" t="s">
        <v>1660</v>
      </c>
      <c r="G646" s="9" t="s">
        <v>1581</v>
      </c>
      <c r="H646" s="9" t="s">
        <v>1582</v>
      </c>
      <c r="I646" s="9" t="s">
        <v>1664</v>
      </c>
      <c r="J646" s="10">
        <v>43831</v>
      </c>
      <c r="K646" s="10">
        <v>44196</v>
      </c>
      <c r="L646" s="9" t="s">
        <v>1661</v>
      </c>
      <c r="M646" s="9" t="s">
        <v>1662</v>
      </c>
      <c r="N646" s="12">
        <v>202376000</v>
      </c>
      <c r="O646" s="9" t="s">
        <v>1585</v>
      </c>
    </row>
    <row r="647" spans="1:15" x14ac:dyDescent="0.25">
      <c r="A647" s="9" t="s">
        <v>1468</v>
      </c>
      <c r="B647" s="10">
        <v>44561</v>
      </c>
      <c r="C647" s="11">
        <v>2</v>
      </c>
      <c r="D647" s="9" t="s">
        <v>1469</v>
      </c>
      <c r="E647" s="11">
        <v>21148</v>
      </c>
      <c r="F647" s="9" t="s">
        <v>1660</v>
      </c>
      <c r="G647" s="9" t="s">
        <v>1581</v>
      </c>
      <c r="H647" s="9" t="s">
        <v>1582</v>
      </c>
      <c r="I647" s="9" t="s">
        <v>1664</v>
      </c>
      <c r="J647" s="10">
        <v>43831</v>
      </c>
      <c r="K647" s="10">
        <v>44196</v>
      </c>
      <c r="L647" s="9" t="s">
        <v>1661</v>
      </c>
      <c r="M647" s="9" t="s">
        <v>1662</v>
      </c>
      <c r="N647" s="12">
        <v>200317000</v>
      </c>
      <c r="O647" s="9" t="s">
        <v>1585</v>
      </c>
    </row>
    <row r="648" spans="1:15" x14ac:dyDescent="0.25">
      <c r="A648" s="9" t="s">
        <v>1470</v>
      </c>
      <c r="B648" s="10">
        <v>44561</v>
      </c>
      <c r="C648" s="11">
        <v>2</v>
      </c>
      <c r="D648" s="9" t="s">
        <v>291</v>
      </c>
      <c r="E648" s="11">
        <v>19550</v>
      </c>
      <c r="F648" s="9" t="s">
        <v>1660</v>
      </c>
      <c r="G648" s="9" t="s">
        <v>1581</v>
      </c>
      <c r="H648" s="9" t="s">
        <v>1582</v>
      </c>
      <c r="I648" s="9" t="s">
        <v>1664</v>
      </c>
      <c r="J648" s="10">
        <v>43831</v>
      </c>
      <c r="K648" s="10">
        <v>44196</v>
      </c>
      <c r="L648" s="9" t="s">
        <v>1661</v>
      </c>
      <c r="M648" s="9" t="s">
        <v>1662</v>
      </c>
      <c r="N648" s="12">
        <v>1102271000</v>
      </c>
      <c r="O648" s="9" t="s">
        <v>1585</v>
      </c>
    </row>
    <row r="649" spans="1:15" x14ac:dyDescent="0.25">
      <c r="A649" s="9" t="s">
        <v>1471</v>
      </c>
      <c r="B649" s="10">
        <v>44561</v>
      </c>
      <c r="C649" s="11">
        <v>1</v>
      </c>
      <c r="D649" s="9" t="s">
        <v>167</v>
      </c>
      <c r="E649" s="11">
        <v>14460</v>
      </c>
      <c r="F649" s="9" t="s">
        <v>1660</v>
      </c>
      <c r="G649" s="9" t="s">
        <v>1581</v>
      </c>
      <c r="H649" s="9" t="s">
        <v>1582</v>
      </c>
      <c r="I649" s="9" t="s">
        <v>1664</v>
      </c>
      <c r="J649" s="10">
        <v>43831</v>
      </c>
      <c r="K649" s="10">
        <v>44196</v>
      </c>
      <c r="L649" s="9" t="s">
        <v>1661</v>
      </c>
      <c r="M649" s="9" t="s">
        <v>1662</v>
      </c>
      <c r="N649" s="12">
        <v>1760257000</v>
      </c>
      <c r="O649" s="9" t="s">
        <v>1585</v>
      </c>
    </row>
    <row r="650" spans="1:15" x14ac:dyDescent="0.25">
      <c r="A650" s="9" t="s">
        <v>1472</v>
      </c>
      <c r="B650" s="10">
        <v>44561</v>
      </c>
      <c r="C650" s="11">
        <v>1</v>
      </c>
      <c r="D650" s="9" t="s">
        <v>348</v>
      </c>
      <c r="E650" s="11">
        <v>14303</v>
      </c>
      <c r="F650" s="9" t="s">
        <v>1660</v>
      </c>
      <c r="G650" s="9" t="s">
        <v>1581</v>
      </c>
      <c r="H650" s="9" t="s">
        <v>1582</v>
      </c>
      <c r="I650" s="9" t="s">
        <v>1664</v>
      </c>
      <c r="J650" s="10">
        <v>43831</v>
      </c>
      <c r="K650" s="10">
        <v>44196</v>
      </c>
      <c r="L650" s="9" t="s">
        <v>1661</v>
      </c>
      <c r="M650" s="9" t="s">
        <v>1662</v>
      </c>
      <c r="N650" s="12">
        <v>-2358000</v>
      </c>
      <c r="O650" s="9" t="s">
        <v>1585</v>
      </c>
    </row>
    <row r="651" spans="1:15" x14ac:dyDescent="0.25">
      <c r="A651" s="9" t="s">
        <v>1473</v>
      </c>
      <c r="B651" s="10">
        <v>44561</v>
      </c>
      <c r="C651" s="11">
        <v>2</v>
      </c>
      <c r="D651" s="9" t="s">
        <v>1474</v>
      </c>
      <c r="E651" s="11">
        <v>24171</v>
      </c>
      <c r="F651" s="9" t="s">
        <v>1660</v>
      </c>
      <c r="G651" s="9" t="s">
        <v>1581</v>
      </c>
      <c r="H651" s="9" t="s">
        <v>1582</v>
      </c>
      <c r="I651" s="9" t="s">
        <v>1664</v>
      </c>
      <c r="J651" s="10">
        <v>43831</v>
      </c>
      <c r="K651" s="10">
        <v>44196</v>
      </c>
      <c r="L651" s="9" t="s">
        <v>1661</v>
      </c>
      <c r="M651" s="9" t="s">
        <v>1662</v>
      </c>
      <c r="N651" s="12">
        <v>2671000000</v>
      </c>
      <c r="O651" s="9" t="s">
        <v>1585</v>
      </c>
    </row>
    <row r="652" spans="1:15" x14ac:dyDescent="0.25">
      <c r="A652" s="9" t="s">
        <v>1475</v>
      </c>
      <c r="B652" s="10">
        <v>44561</v>
      </c>
      <c r="C652" s="11">
        <v>2</v>
      </c>
      <c r="D652" s="9" t="s">
        <v>1476</v>
      </c>
      <c r="E652" s="11">
        <v>23280</v>
      </c>
      <c r="F652" s="9" t="s">
        <v>1660</v>
      </c>
      <c r="G652" s="9" t="s">
        <v>1581</v>
      </c>
      <c r="H652" s="9" t="s">
        <v>1582</v>
      </c>
      <c r="I652" s="9" t="s">
        <v>1664</v>
      </c>
      <c r="J652" s="10">
        <v>43831</v>
      </c>
      <c r="K652" s="10">
        <v>44196</v>
      </c>
      <c r="L652" s="9" t="s">
        <v>1661</v>
      </c>
      <c r="M652" s="9" t="s">
        <v>1662</v>
      </c>
      <c r="N652" s="12">
        <v>-5616000</v>
      </c>
      <c r="O652" s="9" t="s">
        <v>1585</v>
      </c>
    </row>
    <row r="653" spans="1:15" x14ac:dyDescent="0.25">
      <c r="A653" s="9" t="s">
        <v>1477</v>
      </c>
      <c r="B653" s="10">
        <v>44561</v>
      </c>
      <c r="C653" s="11">
        <v>1</v>
      </c>
      <c r="D653" s="9" t="s">
        <v>131</v>
      </c>
      <c r="E653" s="11">
        <v>14311</v>
      </c>
      <c r="F653" s="9" t="s">
        <v>1660</v>
      </c>
      <c r="G653" s="9" t="s">
        <v>1581</v>
      </c>
      <c r="H653" s="9" t="s">
        <v>1582</v>
      </c>
      <c r="I653" s="9" t="s">
        <v>1664</v>
      </c>
      <c r="J653" s="10">
        <v>43831</v>
      </c>
      <c r="K653" s="10">
        <v>44196</v>
      </c>
      <c r="L653" s="9" t="s">
        <v>1661</v>
      </c>
      <c r="M653" s="9" t="s">
        <v>1662</v>
      </c>
      <c r="N653" s="12">
        <v>3904202000</v>
      </c>
      <c r="O653" s="9" t="s">
        <v>1585</v>
      </c>
    </row>
    <row r="654" spans="1:15" x14ac:dyDescent="0.25">
      <c r="A654" s="9" t="s">
        <v>1478</v>
      </c>
      <c r="B654" s="10">
        <v>44561</v>
      </c>
      <c r="C654" s="11">
        <v>1</v>
      </c>
      <c r="D654" s="9" t="s">
        <v>137</v>
      </c>
      <c r="E654" s="11">
        <v>18627</v>
      </c>
      <c r="F654" s="9" t="s">
        <v>1660</v>
      </c>
      <c r="G654" s="9" t="s">
        <v>1581</v>
      </c>
      <c r="H654" s="9" t="s">
        <v>1582</v>
      </c>
      <c r="I654" s="9" t="s">
        <v>1664</v>
      </c>
      <c r="J654" s="10">
        <v>43831</v>
      </c>
      <c r="K654" s="10">
        <v>44196</v>
      </c>
      <c r="L654" s="9" t="s">
        <v>1661</v>
      </c>
      <c r="M654" s="9" t="s">
        <v>1662</v>
      </c>
      <c r="N654" s="12">
        <v>996343000</v>
      </c>
      <c r="O654" s="9" t="s">
        <v>1585</v>
      </c>
    </row>
    <row r="655" spans="1:15" x14ac:dyDescent="0.25">
      <c r="A655" s="9" t="s">
        <v>1479</v>
      </c>
      <c r="B655" s="10">
        <v>44561</v>
      </c>
      <c r="C655" s="11">
        <v>1</v>
      </c>
      <c r="D655" s="9" t="s">
        <v>298</v>
      </c>
      <c r="E655" s="11">
        <v>11312</v>
      </c>
      <c r="F655" s="9" t="s">
        <v>1660</v>
      </c>
      <c r="G655" s="9" t="s">
        <v>1581</v>
      </c>
      <c r="H655" s="9" t="s">
        <v>1582</v>
      </c>
      <c r="I655" s="9" t="s">
        <v>1664</v>
      </c>
      <c r="J655" s="10">
        <v>43831</v>
      </c>
      <c r="K655" s="10">
        <v>44196</v>
      </c>
      <c r="L655" s="9" t="s">
        <v>1661</v>
      </c>
      <c r="M655" s="9" t="s">
        <v>1662</v>
      </c>
      <c r="N655" s="12">
        <v>-10529963000</v>
      </c>
      <c r="O655" s="9" t="s">
        <v>1585</v>
      </c>
    </row>
    <row r="656" spans="1:15" x14ac:dyDescent="0.25">
      <c r="A656" s="9" t="s">
        <v>1480</v>
      </c>
      <c r="B656" s="10">
        <v>44561</v>
      </c>
      <c r="C656" s="11">
        <v>1</v>
      </c>
      <c r="D656" s="9" t="s">
        <v>1481</v>
      </c>
      <c r="E656" s="11">
        <v>7595</v>
      </c>
      <c r="F656" s="9" t="s">
        <v>1660</v>
      </c>
      <c r="G656" s="9" t="s">
        <v>1581</v>
      </c>
      <c r="H656" s="9" t="s">
        <v>1582</v>
      </c>
      <c r="I656" s="9" t="s">
        <v>1664</v>
      </c>
      <c r="J656" s="10">
        <v>43831</v>
      </c>
      <c r="K656" s="10">
        <v>44196</v>
      </c>
      <c r="L656" s="9" t="s">
        <v>1661</v>
      </c>
      <c r="M656" s="9" t="s">
        <v>1662</v>
      </c>
      <c r="N656" s="12">
        <v>-542786000</v>
      </c>
      <c r="O656" s="9" t="s">
        <v>1585</v>
      </c>
    </row>
    <row r="657" spans="1:15" x14ac:dyDescent="0.25">
      <c r="A657" s="9" t="s">
        <v>1482</v>
      </c>
      <c r="B657" s="10">
        <v>44561</v>
      </c>
      <c r="C657" s="11">
        <v>1</v>
      </c>
      <c r="D657" s="9" t="s">
        <v>1483</v>
      </c>
      <c r="E657" s="11">
        <v>25429</v>
      </c>
      <c r="F657" s="9" t="s">
        <v>1660</v>
      </c>
      <c r="G657" s="9" t="s">
        <v>1581</v>
      </c>
      <c r="H657" s="9" t="s">
        <v>1582</v>
      </c>
      <c r="I657" s="9" t="s">
        <v>1664</v>
      </c>
      <c r="J657" s="10">
        <v>43831</v>
      </c>
      <c r="K657" s="10">
        <v>44196</v>
      </c>
      <c r="L657" s="9" t="s">
        <v>1661</v>
      </c>
      <c r="M657" s="9" t="s">
        <v>1662</v>
      </c>
      <c r="N657" s="12">
        <v>-6505000</v>
      </c>
      <c r="O657" s="9" t="s">
        <v>1585</v>
      </c>
    </row>
    <row r="658" spans="1:15" x14ac:dyDescent="0.25">
      <c r="A658" s="9" t="s">
        <v>1484</v>
      </c>
      <c r="B658" s="10">
        <v>44561</v>
      </c>
      <c r="C658" s="11">
        <v>1</v>
      </c>
      <c r="D658" s="9" t="s">
        <v>273</v>
      </c>
      <c r="E658" s="11">
        <v>8605</v>
      </c>
      <c r="F658" s="9" t="s">
        <v>1660</v>
      </c>
      <c r="G658" s="9" t="s">
        <v>1581</v>
      </c>
      <c r="H658" s="9" t="s">
        <v>1588</v>
      </c>
      <c r="I658" s="9" t="s">
        <v>1664</v>
      </c>
      <c r="J658" s="10">
        <v>43831</v>
      </c>
      <c r="K658" s="10">
        <v>44196</v>
      </c>
      <c r="L658" s="9" t="s">
        <v>1661</v>
      </c>
      <c r="M658" s="9" t="s">
        <v>1662</v>
      </c>
      <c r="N658" s="12">
        <v>-29872789000</v>
      </c>
      <c r="O658" s="9" t="s">
        <v>1585</v>
      </c>
    </row>
    <row r="659" spans="1:15" x14ac:dyDescent="0.25">
      <c r="A659" s="9" t="s">
        <v>1485</v>
      </c>
      <c r="B659" s="10">
        <v>44561</v>
      </c>
      <c r="C659" s="11">
        <v>1</v>
      </c>
      <c r="D659" s="9" t="s">
        <v>1486</v>
      </c>
      <c r="E659" s="11">
        <v>26786</v>
      </c>
      <c r="F659" s="9" t="s">
        <v>1660</v>
      </c>
      <c r="G659" s="9" t="s">
        <v>1581</v>
      </c>
      <c r="H659" s="9" t="s">
        <v>1582</v>
      </c>
      <c r="I659" s="9" t="s">
        <v>1664</v>
      </c>
      <c r="J659" s="10">
        <v>43831</v>
      </c>
      <c r="K659" s="10">
        <v>44196</v>
      </c>
      <c r="L659" s="9" t="s">
        <v>1661</v>
      </c>
      <c r="M659" s="9" t="s">
        <v>1662</v>
      </c>
      <c r="N659" s="12">
        <v>87818000</v>
      </c>
      <c r="O659" s="9" t="s">
        <v>1585</v>
      </c>
    </row>
    <row r="660" spans="1:15" x14ac:dyDescent="0.25">
      <c r="A660" s="9" t="s">
        <v>1487</v>
      </c>
      <c r="B660" s="10">
        <v>44561</v>
      </c>
      <c r="C660" s="11">
        <v>2</v>
      </c>
      <c r="D660" s="9" t="s">
        <v>313</v>
      </c>
      <c r="E660" s="11">
        <v>20362</v>
      </c>
      <c r="F660" s="9" t="s">
        <v>1660</v>
      </c>
      <c r="G660" s="9" t="s">
        <v>1581</v>
      </c>
      <c r="H660" s="9" t="s">
        <v>1582</v>
      </c>
      <c r="I660" s="9" t="s">
        <v>1664</v>
      </c>
      <c r="J660" s="10">
        <v>43831</v>
      </c>
      <c r="K660" s="10">
        <v>44196</v>
      </c>
      <c r="L660" s="9" t="s">
        <v>1661</v>
      </c>
      <c r="M660" s="9" t="s">
        <v>1662</v>
      </c>
      <c r="N660" s="12">
        <v>190971000</v>
      </c>
      <c r="O660" s="9" t="s">
        <v>1585</v>
      </c>
    </row>
    <row r="661" spans="1:15" x14ac:dyDescent="0.25">
      <c r="A661" s="9" t="s">
        <v>1488</v>
      </c>
      <c r="B661" s="10">
        <v>44561</v>
      </c>
      <c r="C661" s="11">
        <v>1</v>
      </c>
      <c r="D661" s="9" t="s">
        <v>1489</v>
      </c>
      <c r="E661" s="11">
        <v>26395</v>
      </c>
      <c r="F661" s="9" t="s">
        <v>1660</v>
      </c>
      <c r="G661" s="9" t="s">
        <v>1581</v>
      </c>
      <c r="H661" s="9" t="s">
        <v>1582</v>
      </c>
      <c r="I661" s="9" t="s">
        <v>1664</v>
      </c>
      <c r="J661" s="10">
        <v>43831</v>
      </c>
      <c r="K661" s="10">
        <v>44196</v>
      </c>
      <c r="L661" s="9" t="s">
        <v>1661</v>
      </c>
      <c r="M661" s="9" t="s">
        <v>1662</v>
      </c>
      <c r="N661" s="12">
        <v>110000</v>
      </c>
      <c r="O661" s="9" t="s">
        <v>1585</v>
      </c>
    </row>
    <row r="662" spans="1:15" x14ac:dyDescent="0.25">
      <c r="A662" s="9" t="s">
        <v>1490</v>
      </c>
      <c r="B662" s="10">
        <v>44561</v>
      </c>
      <c r="C662" s="11">
        <v>1</v>
      </c>
      <c r="D662" s="9" t="s">
        <v>110</v>
      </c>
      <c r="E662" s="11">
        <v>16861</v>
      </c>
      <c r="F662" s="9" t="s">
        <v>1660</v>
      </c>
      <c r="G662" s="9" t="s">
        <v>1581</v>
      </c>
      <c r="H662" s="9" t="s">
        <v>1582</v>
      </c>
      <c r="I662" s="9" t="s">
        <v>1664</v>
      </c>
      <c r="J662" s="10">
        <v>43831</v>
      </c>
      <c r="K662" s="10">
        <v>44196</v>
      </c>
      <c r="L662" s="9" t="s">
        <v>1661</v>
      </c>
      <c r="M662" s="9" t="s">
        <v>1662</v>
      </c>
      <c r="N662" s="12">
        <v>112504000</v>
      </c>
      <c r="O662" s="9" t="s">
        <v>1585</v>
      </c>
    </row>
    <row r="663" spans="1:15" x14ac:dyDescent="0.25">
      <c r="A663" s="9" t="s">
        <v>1491</v>
      </c>
      <c r="B663" s="10">
        <v>44561</v>
      </c>
      <c r="C663" s="11">
        <v>1</v>
      </c>
      <c r="D663" s="9" t="s">
        <v>360</v>
      </c>
      <c r="E663" s="11">
        <v>11223</v>
      </c>
      <c r="F663" s="9" t="s">
        <v>1660</v>
      </c>
      <c r="G663" s="9" t="s">
        <v>1581</v>
      </c>
      <c r="H663" s="9" t="s">
        <v>1582</v>
      </c>
      <c r="I663" s="9" t="s">
        <v>1664</v>
      </c>
      <c r="J663" s="10">
        <v>43831</v>
      </c>
      <c r="K663" s="10">
        <v>44196</v>
      </c>
      <c r="L663" s="9" t="s">
        <v>1661</v>
      </c>
      <c r="M663" s="9" t="s">
        <v>1662</v>
      </c>
      <c r="N663" s="12">
        <v>-115783000</v>
      </c>
      <c r="O663" s="9" t="s">
        <v>1585</v>
      </c>
    </row>
    <row r="664" spans="1:15" x14ac:dyDescent="0.25">
      <c r="A664" s="9" t="s">
        <v>1492</v>
      </c>
      <c r="B664" s="10">
        <v>44561</v>
      </c>
      <c r="C664" s="11">
        <v>1</v>
      </c>
      <c r="D664" s="9" t="s">
        <v>249</v>
      </c>
      <c r="E664" s="11">
        <v>4146</v>
      </c>
      <c r="F664" s="9" t="s">
        <v>1660</v>
      </c>
      <c r="G664" s="9" t="s">
        <v>1581</v>
      </c>
      <c r="H664" s="9" t="s">
        <v>1582</v>
      </c>
      <c r="I664" s="9" t="s">
        <v>1664</v>
      </c>
      <c r="J664" s="10">
        <v>43831</v>
      </c>
      <c r="K664" s="10">
        <v>44196</v>
      </c>
      <c r="L664" s="9" t="s">
        <v>1661</v>
      </c>
      <c r="M664" s="9" t="s">
        <v>1662</v>
      </c>
      <c r="N664" s="12">
        <v>80509000</v>
      </c>
      <c r="O664" s="9" t="s">
        <v>1585</v>
      </c>
    </row>
    <row r="665" spans="1:15" x14ac:dyDescent="0.25">
      <c r="A665" s="9" t="s">
        <v>1493</v>
      </c>
      <c r="B665" s="10">
        <v>44561</v>
      </c>
      <c r="C665" s="11">
        <v>1</v>
      </c>
      <c r="D665" s="9" t="s">
        <v>181</v>
      </c>
      <c r="E665" s="11">
        <v>5380</v>
      </c>
      <c r="F665" s="9" t="s">
        <v>1660</v>
      </c>
      <c r="G665" s="9" t="s">
        <v>1581</v>
      </c>
      <c r="H665" s="9" t="s">
        <v>1582</v>
      </c>
      <c r="I665" s="9" t="s">
        <v>1664</v>
      </c>
      <c r="J665" s="10">
        <v>43831</v>
      </c>
      <c r="K665" s="10">
        <v>44196</v>
      </c>
      <c r="L665" s="9" t="s">
        <v>1661</v>
      </c>
      <c r="M665" s="9" t="s">
        <v>1662</v>
      </c>
      <c r="N665" s="12">
        <v>25242000</v>
      </c>
      <c r="O665" s="9" t="s">
        <v>1585</v>
      </c>
    </row>
    <row r="666" spans="1:15" x14ac:dyDescent="0.25">
      <c r="A666" s="9" t="s">
        <v>1494</v>
      </c>
      <c r="B666" s="10">
        <v>44561</v>
      </c>
      <c r="C666" s="11">
        <v>3</v>
      </c>
      <c r="D666" s="9" t="s">
        <v>1495</v>
      </c>
      <c r="E666" s="11">
        <v>25453</v>
      </c>
      <c r="F666" s="9" t="s">
        <v>1660</v>
      </c>
      <c r="G666" s="9" t="s">
        <v>1581</v>
      </c>
      <c r="H666" s="9" t="s">
        <v>1582</v>
      </c>
      <c r="I666" s="9" t="s">
        <v>1664</v>
      </c>
      <c r="J666" s="10">
        <v>43831</v>
      </c>
      <c r="K666" s="10">
        <v>44196</v>
      </c>
      <c r="L666" s="9" t="s">
        <v>1661</v>
      </c>
      <c r="M666" s="9" t="s">
        <v>1662</v>
      </c>
      <c r="N666" s="12">
        <v>327956000</v>
      </c>
      <c r="O666" s="9" t="s">
        <v>1585</v>
      </c>
    </row>
    <row r="667" spans="1:15" x14ac:dyDescent="0.25">
      <c r="A667" s="9" t="s">
        <v>1496</v>
      </c>
      <c r="B667" s="10">
        <v>44561</v>
      </c>
      <c r="C667" s="11">
        <v>1</v>
      </c>
      <c r="D667" s="9" t="s">
        <v>128</v>
      </c>
      <c r="E667" s="11">
        <v>3549</v>
      </c>
      <c r="F667" s="9" t="s">
        <v>1660</v>
      </c>
      <c r="G667" s="9" t="s">
        <v>1581</v>
      </c>
      <c r="H667" s="9" t="s">
        <v>1582</v>
      </c>
      <c r="I667" s="9" t="s">
        <v>1664</v>
      </c>
      <c r="J667" s="10">
        <v>43831</v>
      </c>
      <c r="K667" s="10">
        <v>44196</v>
      </c>
      <c r="L667" s="9" t="s">
        <v>1661</v>
      </c>
      <c r="M667" s="9" t="s">
        <v>1662</v>
      </c>
      <c r="N667" s="12">
        <v>-933000</v>
      </c>
      <c r="O667" s="9" t="s">
        <v>1585</v>
      </c>
    </row>
    <row r="668" spans="1:15" x14ac:dyDescent="0.25">
      <c r="A668" s="9" t="s">
        <v>1497</v>
      </c>
      <c r="B668" s="10">
        <v>44561</v>
      </c>
      <c r="C668" s="11">
        <v>1</v>
      </c>
      <c r="D668" s="9" t="s">
        <v>367</v>
      </c>
      <c r="E668" s="11">
        <v>7544</v>
      </c>
      <c r="F668" s="9" t="s">
        <v>1660</v>
      </c>
      <c r="G668" s="9" t="s">
        <v>1581</v>
      </c>
      <c r="H668" s="9" t="s">
        <v>1582</v>
      </c>
      <c r="I668" s="9" t="s">
        <v>1664</v>
      </c>
      <c r="J668" s="10">
        <v>43831</v>
      </c>
      <c r="K668" s="10">
        <v>44196</v>
      </c>
      <c r="L668" s="9" t="s">
        <v>1661</v>
      </c>
      <c r="M668" s="9" t="s">
        <v>1662</v>
      </c>
      <c r="N668" s="12">
        <v>-17905000</v>
      </c>
      <c r="O668" s="9" t="s">
        <v>1585</v>
      </c>
    </row>
    <row r="669" spans="1:15" x14ac:dyDescent="0.25">
      <c r="A669" s="9" t="s">
        <v>1498</v>
      </c>
      <c r="B669" s="10">
        <v>44561</v>
      </c>
      <c r="C669" s="11">
        <v>1</v>
      </c>
      <c r="D669" s="9" t="s">
        <v>304</v>
      </c>
      <c r="E669" s="11">
        <v>13773</v>
      </c>
      <c r="F669" s="9" t="s">
        <v>1660</v>
      </c>
      <c r="G669" s="9" t="s">
        <v>1581</v>
      </c>
      <c r="H669" s="9" t="s">
        <v>1582</v>
      </c>
      <c r="I669" s="9" t="s">
        <v>1664</v>
      </c>
      <c r="J669" s="10">
        <v>43831</v>
      </c>
      <c r="K669" s="10">
        <v>44196</v>
      </c>
      <c r="L669" s="9" t="s">
        <v>1661</v>
      </c>
      <c r="M669" s="9" t="s">
        <v>1662</v>
      </c>
      <c r="N669" s="12">
        <v>128200000</v>
      </c>
      <c r="O669" s="9" t="s">
        <v>1585</v>
      </c>
    </row>
    <row r="670" spans="1:15" x14ac:dyDescent="0.25">
      <c r="A670" s="9" t="s">
        <v>1499</v>
      </c>
      <c r="B670" s="10">
        <v>44561</v>
      </c>
      <c r="C670" s="11">
        <v>1</v>
      </c>
      <c r="D670" s="9" t="s">
        <v>105</v>
      </c>
      <c r="E670" s="11">
        <v>2461</v>
      </c>
      <c r="F670" s="9" t="s">
        <v>1660</v>
      </c>
      <c r="G670" s="9" t="s">
        <v>1581</v>
      </c>
      <c r="H670" s="9" t="s">
        <v>1582</v>
      </c>
      <c r="I670" s="9" t="s">
        <v>1664</v>
      </c>
      <c r="J670" s="10">
        <v>43831</v>
      </c>
      <c r="K670" s="10">
        <v>44196</v>
      </c>
      <c r="L670" s="9" t="s">
        <v>1661</v>
      </c>
      <c r="M670" s="9" t="s">
        <v>1662</v>
      </c>
      <c r="N670" s="12">
        <v>518685000</v>
      </c>
      <c r="O670" s="9" t="s">
        <v>1585</v>
      </c>
    </row>
    <row r="671" spans="1:15" x14ac:dyDescent="0.25">
      <c r="A671" s="9" t="s">
        <v>1500</v>
      </c>
      <c r="B671" s="10">
        <v>44561</v>
      </c>
      <c r="C671" s="11">
        <v>1</v>
      </c>
      <c r="D671" s="9" t="s">
        <v>390</v>
      </c>
      <c r="E671" s="11">
        <v>5410</v>
      </c>
      <c r="F671" s="9" t="s">
        <v>1660</v>
      </c>
      <c r="G671" s="9" t="s">
        <v>1581</v>
      </c>
      <c r="H671" s="9" t="s">
        <v>1582</v>
      </c>
      <c r="I671" s="9" t="s">
        <v>1664</v>
      </c>
      <c r="J671" s="10">
        <v>43831</v>
      </c>
      <c r="K671" s="10">
        <v>44196</v>
      </c>
      <c r="L671" s="9" t="s">
        <v>1661</v>
      </c>
      <c r="M671" s="9" t="s">
        <v>1662</v>
      </c>
      <c r="N671" s="12">
        <v>2340873000</v>
      </c>
      <c r="O671" s="9" t="s">
        <v>1585</v>
      </c>
    </row>
    <row r="672" spans="1:15" x14ac:dyDescent="0.25">
      <c r="A672" s="9" t="s">
        <v>1501</v>
      </c>
      <c r="B672" s="10">
        <v>44561</v>
      </c>
      <c r="C672" s="11">
        <v>1</v>
      </c>
      <c r="D672" s="9" t="s">
        <v>377</v>
      </c>
      <c r="E672" s="11">
        <v>6343</v>
      </c>
      <c r="F672" s="9" t="s">
        <v>1660</v>
      </c>
      <c r="G672" s="9" t="s">
        <v>1581</v>
      </c>
      <c r="H672" s="9" t="s">
        <v>1582</v>
      </c>
      <c r="I672" s="9" t="s">
        <v>1664</v>
      </c>
      <c r="J672" s="10">
        <v>43831</v>
      </c>
      <c r="K672" s="10">
        <v>44196</v>
      </c>
      <c r="L672" s="9" t="s">
        <v>1661</v>
      </c>
      <c r="M672" s="9" t="s">
        <v>1662</v>
      </c>
      <c r="N672" s="12">
        <v>-76210000</v>
      </c>
      <c r="O672" s="9" t="s">
        <v>1585</v>
      </c>
    </row>
    <row r="673" spans="1:15" x14ac:dyDescent="0.25">
      <c r="A673" s="9" t="s">
        <v>1502</v>
      </c>
      <c r="B673" s="10">
        <v>44561</v>
      </c>
      <c r="C673" s="11">
        <v>1</v>
      </c>
      <c r="D673" s="9" t="s">
        <v>173</v>
      </c>
      <c r="E673" s="11">
        <v>5207</v>
      </c>
      <c r="F673" s="9" t="s">
        <v>1660</v>
      </c>
      <c r="G673" s="9" t="s">
        <v>1581</v>
      </c>
      <c r="H673" s="9" t="s">
        <v>1582</v>
      </c>
      <c r="I673" s="9" t="s">
        <v>1664</v>
      </c>
      <c r="J673" s="10">
        <v>43831</v>
      </c>
      <c r="K673" s="10">
        <v>44196</v>
      </c>
      <c r="L673" s="9" t="s">
        <v>1661</v>
      </c>
      <c r="M673" s="9" t="s">
        <v>1662</v>
      </c>
      <c r="N673" s="12">
        <v>84016000</v>
      </c>
      <c r="O673" s="9" t="s">
        <v>1585</v>
      </c>
    </row>
    <row r="674" spans="1:15" x14ac:dyDescent="0.25">
      <c r="A674" s="9" t="s">
        <v>1503</v>
      </c>
      <c r="B674" s="10">
        <v>44561</v>
      </c>
      <c r="C674" s="11">
        <v>1</v>
      </c>
      <c r="D674" s="9" t="s">
        <v>1504</v>
      </c>
      <c r="E674" s="11">
        <v>11991</v>
      </c>
      <c r="F674" s="9" t="s">
        <v>1660</v>
      </c>
      <c r="G674" s="9" t="s">
        <v>1581</v>
      </c>
      <c r="H674" s="9" t="s">
        <v>1582</v>
      </c>
      <c r="I674" s="9" t="s">
        <v>1664</v>
      </c>
      <c r="J674" s="10">
        <v>43831</v>
      </c>
      <c r="K674" s="10">
        <v>44196</v>
      </c>
      <c r="L674" s="9" t="s">
        <v>1661</v>
      </c>
      <c r="M674" s="9" t="s">
        <v>1662</v>
      </c>
      <c r="N674" s="12">
        <v>24684000</v>
      </c>
      <c r="O674" s="9" t="s">
        <v>1585</v>
      </c>
    </row>
    <row r="675" spans="1:15" x14ac:dyDescent="0.25">
      <c r="A675" s="9" t="s">
        <v>1505</v>
      </c>
      <c r="B675" s="10">
        <v>44561</v>
      </c>
      <c r="C675" s="11">
        <v>1</v>
      </c>
      <c r="D675" s="9" t="s">
        <v>1506</v>
      </c>
      <c r="E675" s="11">
        <v>26255</v>
      </c>
      <c r="F675" s="9" t="s">
        <v>1660</v>
      </c>
      <c r="G675" s="9" t="s">
        <v>1581</v>
      </c>
      <c r="H675" s="9" t="s">
        <v>1582</v>
      </c>
      <c r="I675" s="9" t="s">
        <v>1664</v>
      </c>
      <c r="J675" s="10">
        <v>43831</v>
      </c>
      <c r="K675" s="10">
        <v>44196</v>
      </c>
      <c r="L675" s="9" t="s">
        <v>1661</v>
      </c>
      <c r="M675" s="9" t="s">
        <v>1662</v>
      </c>
      <c r="N675" s="12">
        <v>435027000</v>
      </c>
      <c r="O675" s="9" t="s">
        <v>1585</v>
      </c>
    </row>
    <row r="676" spans="1:15" x14ac:dyDescent="0.25">
      <c r="A676" s="9" t="s">
        <v>1507</v>
      </c>
      <c r="B676" s="10">
        <v>44561</v>
      </c>
      <c r="C676" s="11">
        <v>1</v>
      </c>
      <c r="D676" s="9" t="s">
        <v>343</v>
      </c>
      <c r="E676" s="11">
        <v>14664</v>
      </c>
      <c r="F676" s="9" t="s">
        <v>1660</v>
      </c>
      <c r="G676" s="9" t="s">
        <v>1581</v>
      </c>
      <c r="H676" s="9" t="s">
        <v>1582</v>
      </c>
      <c r="I676" s="9" t="s">
        <v>1664</v>
      </c>
      <c r="J676" s="10">
        <v>43831</v>
      </c>
      <c r="K676" s="10">
        <v>44196</v>
      </c>
      <c r="L676" s="9" t="s">
        <v>1661</v>
      </c>
      <c r="M676" s="9" t="s">
        <v>1662</v>
      </c>
      <c r="N676" s="12">
        <v>141819000</v>
      </c>
      <c r="O676" s="9" t="s">
        <v>1585</v>
      </c>
    </row>
    <row r="677" spans="1:15" x14ac:dyDescent="0.25">
      <c r="A677" s="9" t="s">
        <v>1508</v>
      </c>
      <c r="B677" s="10">
        <v>44561</v>
      </c>
      <c r="C677" s="11">
        <v>1</v>
      </c>
      <c r="D677" s="9" t="s">
        <v>1509</v>
      </c>
      <c r="E677" s="11">
        <v>15407</v>
      </c>
      <c r="F677" s="9" t="s">
        <v>1660</v>
      </c>
      <c r="G677" s="9" t="s">
        <v>1581</v>
      </c>
      <c r="H677" s="9" t="s">
        <v>1588</v>
      </c>
      <c r="I677" s="9" t="s">
        <v>1664</v>
      </c>
      <c r="J677" s="10">
        <v>43831</v>
      </c>
      <c r="K677" s="10">
        <v>44196</v>
      </c>
      <c r="L677" s="9" t="s">
        <v>1661</v>
      </c>
      <c r="M677" s="9" t="s">
        <v>1662</v>
      </c>
      <c r="N677" s="12">
        <v>14512000</v>
      </c>
      <c r="O677" s="9" t="s">
        <v>1585</v>
      </c>
    </row>
    <row r="678" spans="1:15" x14ac:dyDescent="0.25">
      <c r="A678" s="9" t="s">
        <v>1510</v>
      </c>
      <c r="B678" s="10">
        <v>44561</v>
      </c>
      <c r="C678" s="11">
        <v>1</v>
      </c>
      <c r="D678" s="9" t="s">
        <v>275</v>
      </c>
      <c r="E678" s="11">
        <v>13439</v>
      </c>
      <c r="F678" s="9" t="s">
        <v>1660</v>
      </c>
      <c r="G678" s="9" t="s">
        <v>1581</v>
      </c>
      <c r="H678" s="9" t="s">
        <v>1582</v>
      </c>
      <c r="I678" s="9" t="s">
        <v>1664</v>
      </c>
      <c r="J678" s="10">
        <v>43831</v>
      </c>
      <c r="K678" s="10">
        <v>44196</v>
      </c>
      <c r="L678" s="9" t="s">
        <v>1661</v>
      </c>
      <c r="M678" s="9" t="s">
        <v>1662</v>
      </c>
      <c r="N678" s="12">
        <v>-5600000</v>
      </c>
      <c r="O678" s="9" t="s">
        <v>1585</v>
      </c>
    </row>
    <row r="679" spans="1:15" x14ac:dyDescent="0.25">
      <c r="A679" s="9" t="s">
        <v>1511</v>
      </c>
      <c r="B679" s="10">
        <v>44561</v>
      </c>
      <c r="C679" s="11">
        <v>1</v>
      </c>
      <c r="D679" s="9" t="s">
        <v>277</v>
      </c>
      <c r="E679" s="11">
        <v>8753</v>
      </c>
      <c r="F679" s="9" t="s">
        <v>1660</v>
      </c>
      <c r="G679" s="9" t="s">
        <v>1581</v>
      </c>
      <c r="H679" s="9" t="s">
        <v>1588</v>
      </c>
      <c r="I679" s="9" t="s">
        <v>1664</v>
      </c>
      <c r="J679" s="10">
        <v>43831</v>
      </c>
      <c r="K679" s="10">
        <v>44196</v>
      </c>
      <c r="L679" s="9" t="s">
        <v>1661</v>
      </c>
      <c r="M679" s="9" t="s">
        <v>1662</v>
      </c>
      <c r="N679" s="12">
        <v>57201135000</v>
      </c>
      <c r="O679" s="9" t="s">
        <v>1585</v>
      </c>
    </row>
    <row r="680" spans="1:15" x14ac:dyDescent="0.25">
      <c r="A680" s="9" t="s">
        <v>1512</v>
      </c>
      <c r="B680" s="10">
        <v>44561</v>
      </c>
      <c r="C680" s="11">
        <v>1</v>
      </c>
      <c r="D680" s="9" t="s">
        <v>1513</v>
      </c>
      <c r="E680" s="11">
        <v>19658</v>
      </c>
      <c r="F680" s="9" t="s">
        <v>1660</v>
      </c>
      <c r="G680" s="9" t="s">
        <v>1581</v>
      </c>
      <c r="H680" s="9" t="s">
        <v>1582</v>
      </c>
      <c r="I680" s="9" t="s">
        <v>1664</v>
      </c>
      <c r="J680" s="10">
        <v>43831</v>
      </c>
      <c r="K680" s="10">
        <v>44196</v>
      </c>
      <c r="L680" s="9" t="s">
        <v>1661</v>
      </c>
      <c r="M680" s="9" t="s">
        <v>1662</v>
      </c>
      <c r="N680" s="12">
        <v>2159000</v>
      </c>
      <c r="O680" s="9" t="s">
        <v>1585</v>
      </c>
    </row>
    <row r="681" spans="1:15" x14ac:dyDescent="0.25">
      <c r="A681" s="9" t="s">
        <v>1514</v>
      </c>
      <c r="B681" s="10">
        <v>44561</v>
      </c>
      <c r="C681" s="11">
        <v>1</v>
      </c>
      <c r="D681" s="9" t="s">
        <v>344</v>
      </c>
      <c r="E681" s="11">
        <v>10561</v>
      </c>
      <c r="F681" s="9" t="s">
        <v>1660</v>
      </c>
      <c r="G681" s="9" t="s">
        <v>1581</v>
      </c>
      <c r="H681" s="9" t="s">
        <v>1582</v>
      </c>
      <c r="I681" s="9" t="s">
        <v>1664</v>
      </c>
      <c r="J681" s="10">
        <v>43831</v>
      </c>
      <c r="K681" s="10">
        <v>44196</v>
      </c>
      <c r="L681" s="9" t="s">
        <v>1661</v>
      </c>
      <c r="M681" s="9" t="s">
        <v>1662</v>
      </c>
      <c r="N681" s="12">
        <v>11521000</v>
      </c>
      <c r="O681" s="9" t="s">
        <v>1585</v>
      </c>
    </row>
    <row r="682" spans="1:15" x14ac:dyDescent="0.25">
      <c r="A682" s="9" t="s">
        <v>1515</v>
      </c>
      <c r="B682" s="10">
        <v>44561</v>
      </c>
      <c r="C682" s="11">
        <v>1</v>
      </c>
      <c r="D682" s="9" t="s">
        <v>245</v>
      </c>
      <c r="E682" s="11">
        <v>13285</v>
      </c>
      <c r="F682" s="9" t="s">
        <v>1660</v>
      </c>
      <c r="G682" s="9" t="s">
        <v>1581</v>
      </c>
      <c r="H682" s="9" t="s">
        <v>1582</v>
      </c>
      <c r="I682" s="9" t="s">
        <v>1664</v>
      </c>
      <c r="J682" s="10">
        <v>43831</v>
      </c>
      <c r="K682" s="10">
        <v>44196</v>
      </c>
      <c r="L682" s="9" t="s">
        <v>1661</v>
      </c>
      <c r="M682" s="9" t="s">
        <v>1662</v>
      </c>
      <c r="N682" s="12">
        <v>31829000</v>
      </c>
      <c r="O682" s="9" t="s">
        <v>1585</v>
      </c>
    </row>
    <row r="683" spans="1:15" x14ac:dyDescent="0.25">
      <c r="A683" s="9" t="s">
        <v>1516</v>
      </c>
      <c r="B683" s="10">
        <v>44561</v>
      </c>
      <c r="C683" s="11">
        <v>1</v>
      </c>
      <c r="D683" s="9" t="s">
        <v>1517</v>
      </c>
      <c r="E683" s="11">
        <v>3298</v>
      </c>
      <c r="F683" s="9" t="s">
        <v>1660</v>
      </c>
      <c r="G683" s="9" t="s">
        <v>1581</v>
      </c>
      <c r="H683" s="9" t="s">
        <v>1582</v>
      </c>
      <c r="I683" s="9" t="s">
        <v>1664</v>
      </c>
      <c r="J683" s="10">
        <v>43831</v>
      </c>
      <c r="K683" s="10">
        <v>44196</v>
      </c>
      <c r="L683" s="9" t="s">
        <v>1661</v>
      </c>
      <c r="M683" s="9" t="s">
        <v>1662</v>
      </c>
      <c r="N683" s="12">
        <v>1464000</v>
      </c>
      <c r="O683" s="9" t="s">
        <v>1585</v>
      </c>
    </row>
    <row r="684" spans="1:15" x14ac:dyDescent="0.25">
      <c r="A684" s="9" t="s">
        <v>1518</v>
      </c>
      <c r="B684" s="10">
        <v>44561</v>
      </c>
      <c r="C684" s="11">
        <v>1</v>
      </c>
      <c r="D684" s="9" t="s">
        <v>1519</v>
      </c>
      <c r="E684" s="11">
        <v>26980</v>
      </c>
      <c r="F684" s="9" t="s">
        <v>1660</v>
      </c>
      <c r="G684" s="9" t="s">
        <v>1581</v>
      </c>
      <c r="H684" s="9" t="s">
        <v>1582</v>
      </c>
      <c r="I684" s="9" t="s">
        <v>1664</v>
      </c>
      <c r="J684" s="10">
        <v>43831</v>
      </c>
      <c r="K684" s="10">
        <v>44196</v>
      </c>
      <c r="L684" s="9" t="s">
        <v>1661</v>
      </c>
      <c r="M684" s="9" t="s">
        <v>1662</v>
      </c>
      <c r="N684" s="12">
        <v>87579000</v>
      </c>
      <c r="O684" s="9" t="s">
        <v>1585</v>
      </c>
    </row>
    <row r="685" spans="1:15" x14ac:dyDescent="0.25">
      <c r="A685" s="9" t="s">
        <v>1518</v>
      </c>
      <c r="B685" s="10">
        <v>44561</v>
      </c>
      <c r="C685" s="11">
        <v>1</v>
      </c>
      <c r="D685" s="9" t="s">
        <v>1519</v>
      </c>
      <c r="E685" s="11">
        <v>26980</v>
      </c>
      <c r="F685" s="9" t="s">
        <v>1660</v>
      </c>
      <c r="G685" s="9" t="s">
        <v>1581</v>
      </c>
      <c r="H685" s="9" t="s">
        <v>1582</v>
      </c>
      <c r="I685" s="9" t="s">
        <v>1664</v>
      </c>
      <c r="J685" s="10">
        <v>43831</v>
      </c>
      <c r="K685" s="10">
        <v>44196</v>
      </c>
      <c r="L685" s="9" t="s">
        <v>1661</v>
      </c>
      <c r="M685" s="9" t="s">
        <v>1662</v>
      </c>
      <c r="N685" s="12">
        <v>87579000</v>
      </c>
      <c r="O685" s="9" t="s">
        <v>1585</v>
      </c>
    </row>
    <row r="686" spans="1:15" x14ac:dyDescent="0.25">
      <c r="A686" s="9" t="s">
        <v>1520</v>
      </c>
      <c r="B686" s="10">
        <v>44561</v>
      </c>
      <c r="C686" s="11">
        <v>1</v>
      </c>
      <c r="D686" s="9" t="s">
        <v>212</v>
      </c>
      <c r="E686" s="11">
        <v>6211</v>
      </c>
      <c r="F686" s="9" t="s">
        <v>1660</v>
      </c>
      <c r="G686" s="9" t="s">
        <v>1581</v>
      </c>
      <c r="H686" s="9" t="s">
        <v>1582</v>
      </c>
      <c r="I686" s="9" t="s">
        <v>1664</v>
      </c>
      <c r="J686" s="10">
        <v>43831</v>
      </c>
      <c r="K686" s="10">
        <v>44196</v>
      </c>
      <c r="L686" s="9" t="s">
        <v>1661</v>
      </c>
      <c r="M686" s="9" t="s">
        <v>1662</v>
      </c>
      <c r="N686" s="12">
        <v>188367000</v>
      </c>
      <c r="O686" s="9" t="s">
        <v>1585</v>
      </c>
    </row>
    <row r="687" spans="1:15" x14ac:dyDescent="0.25">
      <c r="A687" s="9" t="s">
        <v>1521</v>
      </c>
      <c r="B687" s="10">
        <v>44561</v>
      </c>
      <c r="C687" s="11">
        <v>1</v>
      </c>
      <c r="D687" s="9" t="s">
        <v>288</v>
      </c>
      <c r="E687" s="11">
        <v>5312</v>
      </c>
      <c r="F687" s="9" t="s">
        <v>1660</v>
      </c>
      <c r="G687" s="9" t="s">
        <v>1581</v>
      </c>
      <c r="H687" s="9" t="s">
        <v>1582</v>
      </c>
      <c r="I687" s="9" t="s">
        <v>1664</v>
      </c>
      <c r="J687" s="10">
        <v>43831</v>
      </c>
      <c r="K687" s="10">
        <v>44196</v>
      </c>
      <c r="L687" s="9" t="s">
        <v>1661</v>
      </c>
      <c r="M687" s="9" t="s">
        <v>1662</v>
      </c>
      <c r="N687" s="12">
        <v>-8961000</v>
      </c>
      <c r="O687" s="9" t="s">
        <v>1585</v>
      </c>
    </row>
    <row r="688" spans="1:15" x14ac:dyDescent="0.25">
      <c r="A688" s="9" t="s">
        <v>1522</v>
      </c>
      <c r="B688" s="10">
        <v>44561</v>
      </c>
      <c r="C688" s="11">
        <v>1</v>
      </c>
      <c r="D688" s="9" t="s">
        <v>266</v>
      </c>
      <c r="E688" s="11">
        <v>8451</v>
      </c>
      <c r="F688" s="9" t="s">
        <v>1660</v>
      </c>
      <c r="G688" s="9" t="s">
        <v>1581</v>
      </c>
      <c r="H688" s="9" t="s">
        <v>1582</v>
      </c>
      <c r="I688" s="9" t="s">
        <v>1664</v>
      </c>
      <c r="J688" s="10">
        <v>43831</v>
      </c>
      <c r="K688" s="10">
        <v>44196</v>
      </c>
      <c r="L688" s="9" t="s">
        <v>1661</v>
      </c>
      <c r="M688" s="9" t="s">
        <v>1662</v>
      </c>
      <c r="N688" s="12">
        <v>103863000</v>
      </c>
      <c r="O688" s="9" t="s">
        <v>1585</v>
      </c>
    </row>
    <row r="689" spans="1:15" x14ac:dyDescent="0.25">
      <c r="A689" s="9" t="s">
        <v>1523</v>
      </c>
      <c r="B689" s="10">
        <v>44377</v>
      </c>
      <c r="C689" s="11">
        <v>1</v>
      </c>
      <c r="D689" s="9" t="s">
        <v>1524</v>
      </c>
      <c r="E689" s="11">
        <v>9539</v>
      </c>
      <c r="F689" s="9" t="s">
        <v>1660</v>
      </c>
      <c r="G689" s="9" t="s">
        <v>1581</v>
      </c>
      <c r="H689" s="9" t="s">
        <v>1588</v>
      </c>
      <c r="I689" s="9" t="s">
        <v>1664</v>
      </c>
      <c r="J689" s="10">
        <v>43647</v>
      </c>
      <c r="K689" s="10">
        <v>44012</v>
      </c>
      <c r="L689" s="9" t="s">
        <v>1661</v>
      </c>
      <c r="M689" s="9" t="s">
        <v>1662</v>
      </c>
      <c r="N689" s="12">
        <v>-2183192000</v>
      </c>
      <c r="O689" s="9" t="s">
        <v>1585</v>
      </c>
    </row>
    <row r="690" spans="1:15" x14ac:dyDescent="0.25">
      <c r="A690" s="9" t="s">
        <v>1525</v>
      </c>
      <c r="B690" s="10">
        <v>44561</v>
      </c>
      <c r="C690" s="11">
        <v>1</v>
      </c>
      <c r="D690" s="9" t="s">
        <v>320</v>
      </c>
      <c r="E690" s="11">
        <v>14109</v>
      </c>
      <c r="F690" s="9" t="s">
        <v>1660</v>
      </c>
      <c r="G690" s="9" t="s">
        <v>1581</v>
      </c>
      <c r="H690" s="9" t="s">
        <v>1582</v>
      </c>
      <c r="I690" s="9" t="s">
        <v>1664</v>
      </c>
      <c r="J690" s="10">
        <v>43831</v>
      </c>
      <c r="K690" s="10">
        <v>44196</v>
      </c>
      <c r="L690" s="9" t="s">
        <v>1661</v>
      </c>
      <c r="M690" s="9" t="s">
        <v>1662</v>
      </c>
      <c r="N690" s="12">
        <v>664674000</v>
      </c>
      <c r="O690" s="9" t="s">
        <v>1585</v>
      </c>
    </row>
    <row r="691" spans="1:15" x14ac:dyDescent="0.25">
      <c r="A691" s="9" t="s">
        <v>1526</v>
      </c>
      <c r="B691" s="10">
        <v>44561</v>
      </c>
      <c r="C691" s="11">
        <v>1</v>
      </c>
      <c r="D691" s="9" t="s">
        <v>347</v>
      </c>
      <c r="E691" s="11">
        <v>20745</v>
      </c>
      <c r="F691" s="9" t="s">
        <v>1660</v>
      </c>
      <c r="G691" s="9" t="s">
        <v>1581</v>
      </c>
      <c r="H691" s="9" t="s">
        <v>1582</v>
      </c>
      <c r="I691" s="9" t="s">
        <v>1664</v>
      </c>
      <c r="J691" s="10">
        <v>43831</v>
      </c>
      <c r="K691" s="10">
        <v>44196</v>
      </c>
      <c r="L691" s="9" t="s">
        <v>1661</v>
      </c>
      <c r="M691" s="9" t="s">
        <v>1662</v>
      </c>
      <c r="N691" s="12">
        <v>488674000</v>
      </c>
      <c r="O691" s="9" t="s">
        <v>1585</v>
      </c>
    </row>
    <row r="692" spans="1:15" x14ac:dyDescent="0.25">
      <c r="A692" s="9" t="s">
        <v>1527</v>
      </c>
      <c r="B692" s="10">
        <v>44561</v>
      </c>
      <c r="C692" s="11">
        <v>1</v>
      </c>
      <c r="D692" s="9" t="s">
        <v>260</v>
      </c>
      <c r="E692" s="11">
        <v>20060</v>
      </c>
      <c r="F692" s="9" t="s">
        <v>1660</v>
      </c>
      <c r="G692" s="9" t="s">
        <v>1581</v>
      </c>
      <c r="H692" s="9" t="s">
        <v>1582</v>
      </c>
      <c r="I692" s="9" t="s">
        <v>1664</v>
      </c>
      <c r="J692" s="10">
        <v>43831</v>
      </c>
      <c r="K692" s="10">
        <v>44196</v>
      </c>
      <c r="L692" s="9" t="s">
        <v>1661</v>
      </c>
      <c r="M692" s="9" t="s">
        <v>1662</v>
      </c>
      <c r="N692" s="12">
        <v>20578000</v>
      </c>
      <c r="O692" s="9" t="s">
        <v>1585</v>
      </c>
    </row>
    <row r="693" spans="1:15" x14ac:dyDescent="0.25">
      <c r="A693" s="9" t="s">
        <v>1528</v>
      </c>
      <c r="B693" s="10">
        <v>44561</v>
      </c>
      <c r="C693" s="11">
        <v>2</v>
      </c>
      <c r="D693" s="9" t="s">
        <v>251</v>
      </c>
      <c r="E693" s="11">
        <v>12653</v>
      </c>
      <c r="F693" s="9" t="s">
        <v>1660</v>
      </c>
      <c r="G693" s="9" t="s">
        <v>1581</v>
      </c>
      <c r="H693" s="9" t="s">
        <v>1582</v>
      </c>
      <c r="I693" s="9" t="s">
        <v>1664</v>
      </c>
      <c r="J693" s="10">
        <v>43831</v>
      </c>
      <c r="K693" s="10">
        <v>44196</v>
      </c>
      <c r="L693" s="9" t="s">
        <v>1661</v>
      </c>
      <c r="M693" s="9" t="s">
        <v>1662</v>
      </c>
      <c r="N693" s="12">
        <v>-2487870000</v>
      </c>
      <c r="O693" s="9" t="s">
        <v>1585</v>
      </c>
    </row>
    <row r="694" spans="1:15" x14ac:dyDescent="0.25">
      <c r="A694" s="9" t="s">
        <v>1529</v>
      </c>
      <c r="B694" s="10">
        <v>44561</v>
      </c>
      <c r="C694" s="11">
        <v>1</v>
      </c>
      <c r="D694" s="9" t="s">
        <v>1530</v>
      </c>
      <c r="E694" s="11">
        <v>13030</v>
      </c>
      <c r="F694" s="9" t="s">
        <v>1660</v>
      </c>
      <c r="G694" s="9" t="s">
        <v>1581</v>
      </c>
      <c r="H694" s="9" t="s">
        <v>1582</v>
      </c>
      <c r="I694" s="9" t="s">
        <v>1664</v>
      </c>
      <c r="J694" s="10">
        <v>43831</v>
      </c>
      <c r="K694" s="10">
        <v>44196</v>
      </c>
      <c r="L694" s="9" t="s">
        <v>1661</v>
      </c>
      <c r="M694" s="9" t="s">
        <v>1662</v>
      </c>
      <c r="N694" s="12">
        <v>58940000</v>
      </c>
      <c r="O694" s="9" t="s">
        <v>1585</v>
      </c>
    </row>
    <row r="695" spans="1:15" x14ac:dyDescent="0.25">
      <c r="A695" s="9" t="s">
        <v>1531</v>
      </c>
      <c r="B695" s="10">
        <v>44561</v>
      </c>
      <c r="C695" s="11">
        <v>1</v>
      </c>
      <c r="D695" s="9" t="s">
        <v>219</v>
      </c>
      <c r="E695" s="11">
        <v>19615</v>
      </c>
      <c r="F695" s="9" t="s">
        <v>1660</v>
      </c>
      <c r="G695" s="9" t="s">
        <v>1581</v>
      </c>
      <c r="H695" s="9" t="s">
        <v>1582</v>
      </c>
      <c r="I695" s="9" t="s">
        <v>1664</v>
      </c>
      <c r="J695" s="10">
        <v>43831</v>
      </c>
      <c r="K695" s="10">
        <v>44196</v>
      </c>
      <c r="L695" s="9" t="s">
        <v>1661</v>
      </c>
      <c r="M695" s="9" t="s">
        <v>1662</v>
      </c>
      <c r="N695" s="12">
        <v>405206000</v>
      </c>
      <c r="O695" s="9" t="s">
        <v>1585</v>
      </c>
    </row>
    <row r="696" spans="1:15" x14ac:dyDescent="0.25">
      <c r="A696" s="9" t="s">
        <v>1532</v>
      </c>
      <c r="B696" s="10">
        <v>44561</v>
      </c>
      <c r="C696" s="11">
        <v>1</v>
      </c>
      <c r="D696" s="9" t="s">
        <v>281</v>
      </c>
      <c r="E696" s="11">
        <v>13765</v>
      </c>
      <c r="F696" s="9" t="s">
        <v>1660</v>
      </c>
      <c r="G696" s="9" t="s">
        <v>1581</v>
      </c>
      <c r="H696" s="9" t="s">
        <v>1582</v>
      </c>
      <c r="I696" s="9" t="s">
        <v>1664</v>
      </c>
      <c r="J696" s="10">
        <v>43831</v>
      </c>
      <c r="K696" s="10">
        <v>44196</v>
      </c>
      <c r="L696" s="9" t="s">
        <v>1661</v>
      </c>
      <c r="M696" s="9" t="s">
        <v>1662</v>
      </c>
      <c r="N696" s="12">
        <v>16553000</v>
      </c>
      <c r="O696" s="9" t="s">
        <v>1585</v>
      </c>
    </row>
    <row r="697" spans="1:15" x14ac:dyDescent="0.25">
      <c r="A697" s="9" t="s">
        <v>1533</v>
      </c>
      <c r="B697" s="10">
        <v>44561</v>
      </c>
      <c r="C697" s="11">
        <v>1</v>
      </c>
      <c r="D697" s="9" t="s">
        <v>1534</v>
      </c>
      <c r="E697" s="11">
        <v>22780</v>
      </c>
      <c r="F697" s="9" t="s">
        <v>1660</v>
      </c>
      <c r="G697" s="9" t="s">
        <v>1581</v>
      </c>
      <c r="H697" s="9" t="s">
        <v>1582</v>
      </c>
      <c r="I697" s="9" t="s">
        <v>1664</v>
      </c>
      <c r="J697" s="10">
        <v>43831</v>
      </c>
      <c r="K697" s="10">
        <v>44196</v>
      </c>
      <c r="L697" s="9" t="s">
        <v>1661</v>
      </c>
      <c r="M697" s="9" t="s">
        <v>1662</v>
      </c>
      <c r="N697" s="12">
        <v>14833000</v>
      </c>
      <c r="O697" s="9" t="s">
        <v>1585</v>
      </c>
    </row>
    <row r="698" spans="1:15" x14ac:dyDescent="0.25">
      <c r="A698" s="9" t="s">
        <v>1535</v>
      </c>
      <c r="B698" s="10">
        <v>44561</v>
      </c>
      <c r="C698" s="11">
        <v>1</v>
      </c>
      <c r="D698" s="9" t="s">
        <v>321</v>
      </c>
      <c r="E698" s="11">
        <v>12572</v>
      </c>
      <c r="F698" s="9" t="s">
        <v>1660</v>
      </c>
      <c r="G698" s="9" t="s">
        <v>1581</v>
      </c>
      <c r="H698" s="9" t="s">
        <v>1582</v>
      </c>
      <c r="I698" s="9" t="s">
        <v>1664</v>
      </c>
      <c r="J698" s="10">
        <v>43831</v>
      </c>
      <c r="K698" s="10">
        <v>44196</v>
      </c>
      <c r="L698" s="9" t="s">
        <v>1661</v>
      </c>
      <c r="M698" s="9" t="s">
        <v>1662</v>
      </c>
      <c r="N698" s="12">
        <v>-1388000</v>
      </c>
      <c r="O698" s="9" t="s">
        <v>1585</v>
      </c>
    </row>
    <row r="699" spans="1:15" x14ac:dyDescent="0.25">
      <c r="A699" s="9" t="s">
        <v>1536</v>
      </c>
      <c r="B699" s="10">
        <v>44561</v>
      </c>
      <c r="C699" s="11">
        <v>1</v>
      </c>
      <c r="D699" s="9" t="s">
        <v>1537</v>
      </c>
      <c r="E699" s="11">
        <v>6076</v>
      </c>
      <c r="F699" s="9" t="s">
        <v>1660</v>
      </c>
      <c r="G699" s="9" t="s">
        <v>1581</v>
      </c>
      <c r="H699" s="9" t="s">
        <v>1582</v>
      </c>
      <c r="I699" s="9" t="s">
        <v>1664</v>
      </c>
      <c r="J699" s="10">
        <v>43831</v>
      </c>
      <c r="K699" s="10">
        <v>44196</v>
      </c>
      <c r="L699" s="9" t="s">
        <v>1663</v>
      </c>
      <c r="M699" s="9" t="s">
        <v>1662</v>
      </c>
      <c r="N699" s="12">
        <v>-2088000</v>
      </c>
      <c r="O699" s="9" t="s">
        <v>1585</v>
      </c>
    </row>
    <row r="700" spans="1:15" x14ac:dyDescent="0.25">
      <c r="A700" s="9" t="s">
        <v>1538</v>
      </c>
      <c r="B700" s="10">
        <v>44561</v>
      </c>
      <c r="C700" s="11">
        <v>1</v>
      </c>
      <c r="D700" s="9" t="s">
        <v>250</v>
      </c>
      <c r="E700" s="11">
        <v>7870</v>
      </c>
      <c r="F700" s="9" t="s">
        <v>1660</v>
      </c>
      <c r="G700" s="9" t="s">
        <v>1581</v>
      </c>
      <c r="H700" s="9" t="s">
        <v>1582</v>
      </c>
      <c r="I700" s="9" t="s">
        <v>1664</v>
      </c>
      <c r="J700" s="10">
        <v>43831</v>
      </c>
      <c r="K700" s="10">
        <v>44196</v>
      </c>
      <c r="L700" s="9" t="s">
        <v>1661</v>
      </c>
      <c r="M700" s="9" t="s">
        <v>1662</v>
      </c>
      <c r="N700" s="12">
        <v>67650000</v>
      </c>
      <c r="O700" s="9" t="s">
        <v>1585</v>
      </c>
    </row>
    <row r="701" spans="1:15" x14ac:dyDescent="0.25">
      <c r="A701" s="9" t="s">
        <v>1539</v>
      </c>
      <c r="B701" s="10">
        <v>44561</v>
      </c>
      <c r="C701" s="11">
        <v>1</v>
      </c>
      <c r="D701" s="9" t="s">
        <v>218</v>
      </c>
      <c r="E701" s="11">
        <v>4537</v>
      </c>
      <c r="F701" s="9" t="s">
        <v>1660</v>
      </c>
      <c r="G701" s="9" t="s">
        <v>1581</v>
      </c>
      <c r="H701" s="9" t="s">
        <v>1582</v>
      </c>
      <c r="I701" s="9" t="s">
        <v>1664</v>
      </c>
      <c r="J701" s="10">
        <v>43831</v>
      </c>
      <c r="K701" s="10">
        <v>44196</v>
      </c>
      <c r="L701" s="9" t="s">
        <v>1661</v>
      </c>
      <c r="M701" s="9" t="s">
        <v>1662</v>
      </c>
      <c r="N701" s="12">
        <v>70997000</v>
      </c>
      <c r="O701" s="9" t="s">
        <v>1585</v>
      </c>
    </row>
    <row r="702" spans="1:15" x14ac:dyDescent="0.25">
      <c r="A702" s="9" t="s">
        <v>1540</v>
      </c>
      <c r="B702" s="10">
        <v>44561</v>
      </c>
      <c r="C702" s="11">
        <v>1</v>
      </c>
      <c r="D702" s="9" t="s">
        <v>374</v>
      </c>
      <c r="E702" s="11">
        <v>8192</v>
      </c>
      <c r="F702" s="9" t="s">
        <v>1660</v>
      </c>
      <c r="G702" s="9" t="s">
        <v>1581</v>
      </c>
      <c r="H702" s="9" t="s">
        <v>1582</v>
      </c>
      <c r="I702" s="9" t="s">
        <v>1664</v>
      </c>
      <c r="J702" s="10">
        <v>43831</v>
      </c>
      <c r="K702" s="10">
        <v>44196</v>
      </c>
      <c r="L702" s="9" t="s">
        <v>1661</v>
      </c>
      <c r="M702" s="9" t="s">
        <v>1662</v>
      </c>
      <c r="N702" s="12">
        <v>8003000</v>
      </c>
      <c r="O702" s="9" t="s">
        <v>1585</v>
      </c>
    </row>
    <row r="703" spans="1:15" x14ac:dyDescent="0.25">
      <c r="A703" s="9" t="s">
        <v>1541</v>
      </c>
      <c r="B703" s="10">
        <v>44561</v>
      </c>
      <c r="C703" s="11">
        <v>1</v>
      </c>
      <c r="D703" s="9" t="s">
        <v>171</v>
      </c>
      <c r="E703" s="11">
        <v>9342</v>
      </c>
      <c r="F703" s="9" t="s">
        <v>1660</v>
      </c>
      <c r="G703" s="9" t="s">
        <v>1581</v>
      </c>
      <c r="H703" s="9" t="s">
        <v>1582</v>
      </c>
      <c r="I703" s="9" t="s">
        <v>1664</v>
      </c>
      <c r="J703" s="10">
        <v>43831</v>
      </c>
      <c r="K703" s="10">
        <v>44196</v>
      </c>
      <c r="L703" s="9" t="s">
        <v>1661</v>
      </c>
      <c r="M703" s="9" t="s">
        <v>1662</v>
      </c>
      <c r="N703" s="12">
        <v>56151000</v>
      </c>
      <c r="O703" s="9" t="s">
        <v>1585</v>
      </c>
    </row>
    <row r="704" spans="1:15" x14ac:dyDescent="0.25">
      <c r="A704" s="9" t="s">
        <v>1542</v>
      </c>
      <c r="B704" s="10">
        <v>44561</v>
      </c>
      <c r="C704" s="11">
        <v>1</v>
      </c>
      <c r="D704" s="9" t="s">
        <v>274</v>
      </c>
      <c r="E704" s="11">
        <v>8656</v>
      </c>
      <c r="F704" s="9" t="s">
        <v>1660</v>
      </c>
      <c r="G704" s="9" t="s">
        <v>1581</v>
      </c>
      <c r="H704" s="9" t="s">
        <v>1582</v>
      </c>
      <c r="I704" s="9" t="s">
        <v>1664</v>
      </c>
      <c r="J704" s="10">
        <v>43831</v>
      </c>
      <c r="K704" s="10">
        <v>44196</v>
      </c>
      <c r="L704" s="9" t="s">
        <v>1661</v>
      </c>
      <c r="M704" s="9" t="s">
        <v>1662</v>
      </c>
      <c r="N704" s="12">
        <v>872951000</v>
      </c>
      <c r="O704" s="9" t="s">
        <v>1585</v>
      </c>
    </row>
    <row r="705" spans="1:15" x14ac:dyDescent="0.25">
      <c r="A705" s="9" t="s">
        <v>1543</v>
      </c>
      <c r="B705" s="10">
        <v>44561</v>
      </c>
      <c r="C705" s="11">
        <v>1</v>
      </c>
      <c r="D705" s="9" t="s">
        <v>302</v>
      </c>
      <c r="E705" s="11">
        <v>94</v>
      </c>
      <c r="F705" s="9" t="s">
        <v>1660</v>
      </c>
      <c r="G705" s="9" t="s">
        <v>1581</v>
      </c>
      <c r="H705" s="9" t="s">
        <v>1582</v>
      </c>
      <c r="I705" s="9" t="s">
        <v>1664</v>
      </c>
      <c r="J705" s="10">
        <v>43831</v>
      </c>
      <c r="K705" s="10">
        <v>44196</v>
      </c>
      <c r="L705" s="9" t="s">
        <v>1661</v>
      </c>
      <c r="M705" s="9" t="s">
        <v>1662</v>
      </c>
      <c r="N705" s="12">
        <v>182494000</v>
      </c>
      <c r="O705" s="9" t="s">
        <v>1585</v>
      </c>
    </row>
    <row r="706" spans="1:15" x14ac:dyDescent="0.25">
      <c r="A706" s="9" t="s">
        <v>1544</v>
      </c>
      <c r="B706" s="10">
        <v>44561</v>
      </c>
      <c r="C706" s="11">
        <v>1</v>
      </c>
      <c r="D706" s="9" t="s">
        <v>1545</v>
      </c>
      <c r="E706" s="11">
        <v>3204</v>
      </c>
      <c r="F706" s="9" t="s">
        <v>1660</v>
      </c>
      <c r="G706" s="9" t="s">
        <v>1581</v>
      </c>
      <c r="H706" s="9" t="s">
        <v>1582</v>
      </c>
      <c r="I706" s="9" t="s">
        <v>1664</v>
      </c>
      <c r="J706" s="10">
        <v>43831</v>
      </c>
      <c r="K706" s="10">
        <v>44196</v>
      </c>
      <c r="L706" s="9" t="s">
        <v>1661</v>
      </c>
      <c r="M706" s="9" t="s">
        <v>1662</v>
      </c>
      <c r="N706" s="12">
        <v>278894000</v>
      </c>
      <c r="O706" s="9" t="s">
        <v>1585</v>
      </c>
    </row>
    <row r="707" spans="1:15" x14ac:dyDescent="0.25">
      <c r="A707" s="9" t="s">
        <v>1546</v>
      </c>
      <c r="B707" s="10">
        <v>44561</v>
      </c>
      <c r="C707" s="11">
        <v>1</v>
      </c>
      <c r="D707" s="9" t="s">
        <v>78</v>
      </c>
      <c r="E707" s="11">
        <v>15822</v>
      </c>
      <c r="F707" s="9" t="s">
        <v>1660</v>
      </c>
      <c r="G707" s="9" t="s">
        <v>1581</v>
      </c>
      <c r="H707" s="9" t="s">
        <v>1588</v>
      </c>
      <c r="I707" s="9" t="s">
        <v>1664</v>
      </c>
      <c r="J707" s="10">
        <v>43831</v>
      </c>
      <c r="K707" s="10">
        <v>44196</v>
      </c>
      <c r="L707" s="9" t="s">
        <v>1661</v>
      </c>
      <c r="M707" s="9" t="s">
        <v>1662</v>
      </c>
      <c r="N707" s="12">
        <v>8271000</v>
      </c>
      <c r="O707" s="9" t="s">
        <v>1585</v>
      </c>
    </row>
    <row r="708" spans="1:15" x14ac:dyDescent="0.25">
      <c r="A708" s="9" t="s">
        <v>1547</v>
      </c>
      <c r="B708" s="10">
        <v>44561</v>
      </c>
      <c r="C708" s="11">
        <v>1</v>
      </c>
      <c r="D708" s="9" t="s">
        <v>224</v>
      </c>
      <c r="E708" s="11">
        <v>6629</v>
      </c>
      <c r="F708" s="9" t="s">
        <v>1660</v>
      </c>
      <c r="G708" s="9" t="s">
        <v>1581</v>
      </c>
      <c r="H708" s="9" t="s">
        <v>1582</v>
      </c>
      <c r="I708" s="9" t="s">
        <v>1664</v>
      </c>
      <c r="J708" s="10">
        <v>43831</v>
      </c>
      <c r="K708" s="10">
        <v>44196</v>
      </c>
      <c r="L708" s="9" t="s">
        <v>1661</v>
      </c>
      <c r="M708" s="9" t="s">
        <v>1662</v>
      </c>
      <c r="N708" s="12">
        <v>-172049000</v>
      </c>
      <c r="O708" s="9" t="s">
        <v>1585</v>
      </c>
    </row>
    <row r="709" spans="1:15" x14ac:dyDescent="0.25">
      <c r="A709" s="9" t="s">
        <v>1548</v>
      </c>
      <c r="B709" s="10">
        <v>44561</v>
      </c>
      <c r="C709" s="11">
        <v>1</v>
      </c>
      <c r="D709" s="9" t="s">
        <v>258</v>
      </c>
      <c r="E709" s="11">
        <v>8133</v>
      </c>
      <c r="F709" s="9" t="s">
        <v>1660</v>
      </c>
      <c r="G709" s="9" t="s">
        <v>1581</v>
      </c>
      <c r="H709" s="9" t="s">
        <v>1582</v>
      </c>
      <c r="I709" s="9" t="s">
        <v>1664</v>
      </c>
      <c r="J709" s="10">
        <v>43831</v>
      </c>
      <c r="K709" s="10">
        <v>44196</v>
      </c>
      <c r="L709" s="9" t="s">
        <v>1661</v>
      </c>
      <c r="M709" s="9" t="s">
        <v>1662</v>
      </c>
      <c r="N709" s="12">
        <v>1096269000</v>
      </c>
      <c r="O709" s="9" t="s">
        <v>1585</v>
      </c>
    </row>
    <row r="710" spans="1:15" x14ac:dyDescent="0.25">
      <c r="A710" s="9" t="s">
        <v>1549</v>
      </c>
      <c r="B710" s="10">
        <v>44561</v>
      </c>
      <c r="C710" s="11">
        <v>1</v>
      </c>
      <c r="D710" s="9" t="s">
        <v>355</v>
      </c>
      <c r="E710" s="11">
        <v>6173</v>
      </c>
      <c r="F710" s="9" t="s">
        <v>1660</v>
      </c>
      <c r="G710" s="9" t="s">
        <v>1581</v>
      </c>
      <c r="H710" s="9" t="s">
        <v>1582</v>
      </c>
      <c r="I710" s="9" t="s">
        <v>1664</v>
      </c>
      <c r="J710" s="10">
        <v>43831</v>
      </c>
      <c r="K710" s="10">
        <v>44196</v>
      </c>
      <c r="L710" s="9" t="s">
        <v>1661</v>
      </c>
      <c r="M710" s="9" t="s">
        <v>1662</v>
      </c>
      <c r="N710" s="12">
        <v>263603000</v>
      </c>
      <c r="O710" s="9" t="s">
        <v>1585</v>
      </c>
    </row>
    <row r="711" spans="1:15" x14ac:dyDescent="0.25">
      <c r="A711" s="9" t="s">
        <v>1550</v>
      </c>
      <c r="B711" s="10">
        <v>44561</v>
      </c>
      <c r="C711" s="11">
        <v>1</v>
      </c>
      <c r="D711" s="9" t="s">
        <v>236</v>
      </c>
      <c r="E711" s="11">
        <v>2429</v>
      </c>
      <c r="F711" s="9" t="s">
        <v>1660</v>
      </c>
      <c r="G711" s="9" t="s">
        <v>1581</v>
      </c>
      <c r="H711" s="9" t="s">
        <v>1582</v>
      </c>
      <c r="I711" s="9" t="s">
        <v>1664</v>
      </c>
      <c r="J711" s="10">
        <v>43831</v>
      </c>
      <c r="K711" s="10">
        <v>44196</v>
      </c>
      <c r="L711" s="9" t="s">
        <v>1661</v>
      </c>
      <c r="M711" s="9" t="s">
        <v>1662</v>
      </c>
      <c r="N711" s="12">
        <v>92761000</v>
      </c>
      <c r="O711" s="9" t="s">
        <v>1585</v>
      </c>
    </row>
    <row r="712" spans="1:15" x14ac:dyDescent="0.25">
      <c r="A712" s="9" t="s">
        <v>1551</v>
      </c>
      <c r="B712" s="10">
        <v>44561</v>
      </c>
      <c r="C712" s="11">
        <v>3</v>
      </c>
      <c r="D712" s="9" t="s">
        <v>134</v>
      </c>
      <c r="E712" s="11">
        <v>16748</v>
      </c>
      <c r="F712" s="9" t="s">
        <v>1660</v>
      </c>
      <c r="G712" s="9" t="s">
        <v>1581</v>
      </c>
      <c r="H712" s="9" t="s">
        <v>1582</v>
      </c>
      <c r="I712" s="9" t="s">
        <v>1664</v>
      </c>
      <c r="J712" s="10">
        <v>43831</v>
      </c>
      <c r="K712" s="10">
        <v>44196</v>
      </c>
      <c r="L712" s="9" t="s">
        <v>1661</v>
      </c>
      <c r="M712" s="9" t="s">
        <v>1662</v>
      </c>
      <c r="N712" s="12">
        <v>1814394000</v>
      </c>
      <c r="O712" s="9" t="s">
        <v>1585</v>
      </c>
    </row>
    <row r="713" spans="1:15" x14ac:dyDescent="0.25">
      <c r="A713" s="9" t="s">
        <v>1552</v>
      </c>
      <c r="B713" s="10">
        <v>44561</v>
      </c>
      <c r="C713" s="11">
        <v>1</v>
      </c>
      <c r="D713" s="9" t="s">
        <v>1553</v>
      </c>
      <c r="E713" s="11">
        <v>24554</v>
      </c>
      <c r="F713" s="9" t="s">
        <v>1660</v>
      </c>
      <c r="G713" s="9" t="s">
        <v>1581</v>
      </c>
      <c r="H713" s="9" t="s">
        <v>1582</v>
      </c>
      <c r="I713" s="9" t="s">
        <v>1664</v>
      </c>
      <c r="J713" s="10">
        <v>43831</v>
      </c>
      <c r="K713" s="10">
        <v>44196</v>
      </c>
      <c r="L713" s="9" t="s">
        <v>1661</v>
      </c>
      <c r="M713" s="9" t="s">
        <v>1662</v>
      </c>
      <c r="N713" s="12">
        <v>244676000</v>
      </c>
      <c r="O713" s="9" t="s">
        <v>1585</v>
      </c>
    </row>
    <row r="714" spans="1:15" x14ac:dyDescent="0.25">
      <c r="A714" s="9" t="s">
        <v>1554</v>
      </c>
      <c r="B714" s="10">
        <v>44561</v>
      </c>
      <c r="C714" s="11">
        <v>1</v>
      </c>
      <c r="D714" s="9" t="s">
        <v>100</v>
      </c>
      <c r="E714" s="11">
        <v>13854</v>
      </c>
      <c r="F714" s="9" t="s">
        <v>1660</v>
      </c>
      <c r="G714" s="9" t="s">
        <v>1581</v>
      </c>
      <c r="H714" s="9" t="s">
        <v>1582</v>
      </c>
      <c r="I714" s="9" t="s">
        <v>1664</v>
      </c>
      <c r="J714" s="10">
        <v>43831</v>
      </c>
      <c r="K714" s="10">
        <v>44196</v>
      </c>
      <c r="L714" s="9" t="s">
        <v>1661</v>
      </c>
      <c r="M714" s="9" t="s">
        <v>1662</v>
      </c>
      <c r="N714" s="12">
        <v>-171000</v>
      </c>
      <c r="O714" s="9" t="s">
        <v>1585</v>
      </c>
    </row>
    <row r="715" spans="1:15" x14ac:dyDescent="0.25">
      <c r="A715" s="9" t="s">
        <v>1555</v>
      </c>
      <c r="B715" s="10">
        <v>44561</v>
      </c>
      <c r="C715" s="11">
        <v>1</v>
      </c>
      <c r="D715" s="9" t="s">
        <v>1556</v>
      </c>
      <c r="E715" s="11">
        <v>25950</v>
      </c>
      <c r="F715" s="9" t="s">
        <v>1660</v>
      </c>
      <c r="G715" s="9" t="s">
        <v>1581</v>
      </c>
      <c r="H715" s="9" t="s">
        <v>1582</v>
      </c>
      <c r="I715" s="9" t="s">
        <v>1664</v>
      </c>
      <c r="J715" s="10">
        <v>43831</v>
      </c>
      <c r="K715" s="10">
        <v>44196</v>
      </c>
      <c r="L715" s="9" t="s">
        <v>1661</v>
      </c>
      <c r="M715" s="9" t="s">
        <v>1662</v>
      </c>
      <c r="N715" s="12">
        <v>246263000</v>
      </c>
      <c r="O715" s="9" t="s">
        <v>1585</v>
      </c>
    </row>
    <row r="716" spans="1:15" x14ac:dyDescent="0.25">
      <c r="A716" s="9" t="s">
        <v>1557</v>
      </c>
      <c r="B716" s="10">
        <v>44561</v>
      </c>
      <c r="C716" s="11">
        <v>1</v>
      </c>
      <c r="D716" s="9" t="s">
        <v>204</v>
      </c>
      <c r="E716" s="11">
        <v>1570</v>
      </c>
      <c r="F716" s="9" t="s">
        <v>1660</v>
      </c>
      <c r="G716" s="9" t="s">
        <v>1581</v>
      </c>
      <c r="H716" s="9" t="s">
        <v>1582</v>
      </c>
      <c r="I716" s="9" t="s">
        <v>1664</v>
      </c>
      <c r="J716" s="10">
        <v>43831</v>
      </c>
      <c r="K716" s="10">
        <v>44196</v>
      </c>
      <c r="L716" s="9" t="s">
        <v>1661</v>
      </c>
      <c r="M716" s="9" t="s">
        <v>1662</v>
      </c>
      <c r="N716" s="12">
        <v>23435000</v>
      </c>
      <c r="O716" s="9" t="s">
        <v>1585</v>
      </c>
    </row>
    <row r="717" spans="1:15" x14ac:dyDescent="0.25">
      <c r="A717" s="9" t="s">
        <v>1558</v>
      </c>
      <c r="B717" s="10">
        <v>44561</v>
      </c>
      <c r="C717" s="11">
        <v>1</v>
      </c>
      <c r="D717" s="9" t="s">
        <v>1559</v>
      </c>
      <c r="E717" s="11">
        <v>25143</v>
      </c>
      <c r="F717" s="9" t="s">
        <v>1660</v>
      </c>
      <c r="G717" s="9" t="s">
        <v>1581</v>
      </c>
      <c r="H717" s="9" t="s">
        <v>1582</v>
      </c>
      <c r="I717" s="9" t="s">
        <v>1664</v>
      </c>
      <c r="J717" s="10">
        <v>43831</v>
      </c>
      <c r="K717" s="10">
        <v>44196</v>
      </c>
      <c r="L717" s="9" t="s">
        <v>1661</v>
      </c>
      <c r="M717" s="9" t="s">
        <v>1662</v>
      </c>
      <c r="N717" s="12">
        <v>80144000</v>
      </c>
      <c r="O717" s="9" t="s">
        <v>1585</v>
      </c>
    </row>
    <row r="718" spans="1:15" x14ac:dyDescent="0.25">
      <c r="A718" s="9" t="s">
        <v>1560</v>
      </c>
      <c r="B718" s="10">
        <v>44561</v>
      </c>
      <c r="C718" s="11">
        <v>1</v>
      </c>
      <c r="D718" s="9" t="s">
        <v>1561</v>
      </c>
      <c r="E718" s="11">
        <v>25038</v>
      </c>
      <c r="F718" s="9" t="s">
        <v>1660</v>
      </c>
      <c r="G718" s="9" t="s">
        <v>1581</v>
      </c>
      <c r="H718" s="9" t="s">
        <v>1582</v>
      </c>
      <c r="I718" s="9" t="s">
        <v>1664</v>
      </c>
      <c r="J718" s="10">
        <v>43831</v>
      </c>
      <c r="K718" s="10">
        <v>44196</v>
      </c>
      <c r="L718" s="9" t="s">
        <v>1661</v>
      </c>
      <c r="M718" s="9" t="s">
        <v>1662</v>
      </c>
      <c r="N718" s="12">
        <v>67866000</v>
      </c>
      <c r="O718" s="9" t="s">
        <v>1585</v>
      </c>
    </row>
    <row r="719" spans="1:15" x14ac:dyDescent="0.25">
      <c r="A719" s="9" t="s">
        <v>1562</v>
      </c>
      <c r="B719" s="10">
        <v>44561</v>
      </c>
      <c r="C719" s="11">
        <v>1</v>
      </c>
      <c r="D719" s="9" t="s">
        <v>157</v>
      </c>
      <c r="E719" s="11">
        <v>4693</v>
      </c>
      <c r="F719" s="9" t="s">
        <v>1660</v>
      </c>
      <c r="G719" s="9" t="s">
        <v>1581</v>
      </c>
      <c r="H719" s="9" t="s">
        <v>1582</v>
      </c>
      <c r="I719" s="9" t="s">
        <v>1664</v>
      </c>
      <c r="J719" s="10">
        <v>43831</v>
      </c>
      <c r="K719" s="10">
        <v>44196</v>
      </c>
      <c r="L719" s="9" t="s">
        <v>1661</v>
      </c>
      <c r="M719" s="9" t="s">
        <v>1662</v>
      </c>
      <c r="N719" s="12">
        <v>118793000</v>
      </c>
      <c r="O719" s="9" t="s">
        <v>1585</v>
      </c>
    </row>
    <row r="720" spans="1:15" x14ac:dyDescent="0.25">
      <c r="A720" s="9" t="s">
        <v>1563</v>
      </c>
      <c r="B720" s="10">
        <v>44561</v>
      </c>
      <c r="C720" s="11">
        <v>1</v>
      </c>
      <c r="D720" s="9" t="s">
        <v>1564</v>
      </c>
      <c r="E720" s="11">
        <v>21091</v>
      </c>
      <c r="F720" s="9" t="s">
        <v>1660</v>
      </c>
      <c r="G720" s="9" t="s">
        <v>1581</v>
      </c>
      <c r="H720" s="9" t="s">
        <v>1582</v>
      </c>
      <c r="I720" s="9" t="s">
        <v>1664</v>
      </c>
      <c r="J720" s="10">
        <v>43831</v>
      </c>
      <c r="K720" s="10">
        <v>44196</v>
      </c>
      <c r="L720" s="9" t="s">
        <v>1661</v>
      </c>
      <c r="M720" s="9" t="s">
        <v>1662</v>
      </c>
      <c r="N720" s="12">
        <v>453812000</v>
      </c>
      <c r="O720" s="9" t="s">
        <v>1585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223"/>
  <sheetViews>
    <sheetView workbookViewId="0"/>
  </sheetViews>
  <sheetFormatPr defaultColWidth="14.42578125" defaultRowHeight="15" customHeight="1" x14ac:dyDescent="0.25"/>
  <cols>
    <col min="24" max="26" width="14.42578125" hidden="1"/>
  </cols>
  <sheetData>
    <row r="1" spans="1:22" x14ac:dyDescent="0.25">
      <c r="A1" s="13">
        <v>1</v>
      </c>
      <c r="B1" s="13">
        <v>2</v>
      </c>
      <c r="C1" s="13">
        <v>3</v>
      </c>
      <c r="D1" s="13">
        <v>4</v>
      </c>
      <c r="E1" s="13">
        <v>5</v>
      </c>
      <c r="F1" s="13">
        <v>6</v>
      </c>
      <c r="G1" s="13">
        <v>7</v>
      </c>
      <c r="H1" s="13">
        <v>8</v>
      </c>
      <c r="I1" s="13">
        <v>9</v>
      </c>
      <c r="J1" s="13">
        <v>10</v>
      </c>
      <c r="K1" s="13">
        <v>11</v>
      </c>
      <c r="L1" s="13">
        <v>12</v>
      </c>
      <c r="M1" s="13">
        <v>13</v>
      </c>
      <c r="N1" s="13">
        <v>14</v>
      </c>
      <c r="O1" s="13">
        <v>15</v>
      </c>
      <c r="P1" s="13">
        <v>16</v>
      </c>
      <c r="Q1" s="13">
        <v>17</v>
      </c>
      <c r="R1" s="13">
        <v>18</v>
      </c>
      <c r="S1" s="13">
        <v>19</v>
      </c>
      <c r="T1" s="13">
        <v>20</v>
      </c>
      <c r="U1" s="13">
        <v>21</v>
      </c>
      <c r="V1" s="13">
        <v>22</v>
      </c>
    </row>
    <row r="2" spans="1:22" x14ac:dyDescent="0.25">
      <c r="A2" s="7" t="s">
        <v>2</v>
      </c>
      <c r="B2" s="7" t="s">
        <v>3</v>
      </c>
      <c r="C2" s="7" t="s">
        <v>4</v>
      </c>
      <c r="D2" s="7" t="s">
        <v>7</v>
      </c>
      <c r="E2" s="7" t="s">
        <v>8</v>
      </c>
      <c r="F2" s="7" t="s">
        <v>9</v>
      </c>
      <c r="G2" s="7" t="s">
        <v>10</v>
      </c>
      <c r="H2" s="7" t="s">
        <v>11</v>
      </c>
      <c r="I2" s="7" t="s">
        <v>12</v>
      </c>
      <c r="J2" s="7" t="s">
        <v>14</v>
      </c>
      <c r="K2" s="7" t="s">
        <v>15</v>
      </c>
      <c r="L2" s="7" t="s">
        <v>16</v>
      </c>
      <c r="M2" s="7" t="s">
        <v>17</v>
      </c>
      <c r="N2" s="7" t="s">
        <v>18</v>
      </c>
      <c r="O2" s="7" t="s">
        <v>19</v>
      </c>
      <c r="P2" s="7" t="s">
        <v>20</v>
      </c>
      <c r="Q2" s="7" t="s">
        <v>21</v>
      </c>
      <c r="R2" s="7" t="s">
        <v>22</v>
      </c>
      <c r="S2" s="7" t="s">
        <v>23</v>
      </c>
      <c r="T2" s="7" t="s">
        <v>24</v>
      </c>
      <c r="U2" s="7" t="s">
        <v>25</v>
      </c>
      <c r="V2" s="14" t="s">
        <v>26</v>
      </c>
    </row>
    <row r="3" spans="1:22" x14ac:dyDescent="0.25">
      <c r="A3" s="7" t="s">
        <v>51</v>
      </c>
      <c r="B3" s="7">
        <v>18970</v>
      </c>
      <c r="C3" s="7">
        <v>4128563000110</v>
      </c>
      <c r="D3" s="7" t="s">
        <v>52</v>
      </c>
      <c r="E3" s="7">
        <v>10</v>
      </c>
      <c r="F3" s="7">
        <v>13.908089739257367</v>
      </c>
      <c r="G3" s="7">
        <v>1097000</v>
      </c>
      <c r="H3" s="7">
        <v>0</v>
      </c>
      <c r="I3" s="7">
        <v>1</v>
      </c>
      <c r="J3" s="7">
        <v>0</v>
      </c>
      <c r="K3" s="7">
        <v>0</v>
      </c>
      <c r="L3" s="7">
        <v>0</v>
      </c>
      <c r="M3" s="7">
        <v>31</v>
      </c>
      <c r="N3" s="7">
        <v>0</v>
      </c>
      <c r="O3" s="7">
        <v>16.048466326978442</v>
      </c>
      <c r="P3" s="7">
        <v>9.0917238950425069E-2</v>
      </c>
      <c r="Q3" s="7">
        <v>0.802468106046758</v>
      </c>
      <c r="R3" s="7">
        <v>2355597</v>
      </c>
      <c r="S3" s="7">
        <v>5129340</v>
      </c>
      <c r="T3" s="7">
        <v>9327395</v>
      </c>
      <c r="U3" s="7">
        <v>848021</v>
      </c>
      <c r="V3" s="7" t="s">
        <v>1665</v>
      </c>
    </row>
    <row r="4" spans="1:22" x14ac:dyDescent="0.25">
      <c r="A4" s="7" t="s">
        <v>54</v>
      </c>
      <c r="B4" s="7">
        <v>22179</v>
      </c>
      <c r="C4" s="7">
        <v>10338320000100</v>
      </c>
      <c r="D4" s="7" t="s">
        <v>55</v>
      </c>
      <c r="E4" s="7">
        <v>10</v>
      </c>
      <c r="F4" s="7">
        <v>12.825548850747072</v>
      </c>
      <c r="G4" s="7">
        <v>371590.92</v>
      </c>
      <c r="H4" s="7">
        <v>0</v>
      </c>
      <c r="I4" s="7">
        <v>1</v>
      </c>
      <c r="J4" s="7">
        <v>0</v>
      </c>
      <c r="K4" s="7">
        <v>0</v>
      </c>
      <c r="L4" s="7">
        <v>0</v>
      </c>
      <c r="M4" s="7">
        <v>9</v>
      </c>
      <c r="N4" s="7">
        <v>0</v>
      </c>
      <c r="O4" s="7">
        <v>12.244249544868543</v>
      </c>
      <c r="P4" s="7">
        <v>9.0041052444136432E-2</v>
      </c>
      <c r="Q4" s="7">
        <v>9.7813584364457154E-2</v>
      </c>
      <c r="R4" s="7">
        <v>6964</v>
      </c>
      <c r="S4" s="7">
        <v>13360</v>
      </c>
      <c r="T4" s="7">
        <v>207783</v>
      </c>
      <c r="U4" s="7">
        <v>18709</v>
      </c>
      <c r="V4" s="7" t="s">
        <v>1665</v>
      </c>
    </row>
    <row r="5" spans="1:22" x14ac:dyDescent="0.25">
      <c r="A5" s="7" t="s">
        <v>56</v>
      </c>
      <c r="B5" s="7">
        <v>21032</v>
      </c>
      <c r="C5" s="7">
        <v>71208516000174</v>
      </c>
      <c r="D5" s="7" t="s">
        <v>57</v>
      </c>
      <c r="E5" s="7">
        <v>2</v>
      </c>
      <c r="F5" s="7">
        <v>14.49060279963058</v>
      </c>
      <c r="G5" s="7">
        <v>1964214.15</v>
      </c>
      <c r="H5" s="7">
        <v>0</v>
      </c>
      <c r="I5" s="7">
        <v>1</v>
      </c>
      <c r="J5" s="7">
        <v>1</v>
      </c>
      <c r="K5" s="7">
        <v>3</v>
      </c>
      <c r="L5" s="7">
        <v>0</v>
      </c>
      <c r="M5" s="7">
        <v>12</v>
      </c>
      <c r="N5" s="7">
        <v>0</v>
      </c>
      <c r="O5" s="7">
        <v>15.397386299561077</v>
      </c>
      <c r="P5" s="7">
        <v>4.1606300565925125E-2</v>
      </c>
      <c r="Q5" s="7">
        <v>0.70070173728960783</v>
      </c>
      <c r="R5" s="7">
        <v>1045278</v>
      </c>
      <c r="S5" s="7">
        <v>2362985</v>
      </c>
      <c r="T5" s="7">
        <v>4864071</v>
      </c>
      <c r="U5" s="7">
        <v>202376</v>
      </c>
      <c r="V5" s="7" t="s">
        <v>1665</v>
      </c>
    </row>
    <row r="6" spans="1:22" x14ac:dyDescent="0.25">
      <c r="A6" s="7" t="s">
        <v>59</v>
      </c>
      <c r="B6" s="7">
        <v>17850</v>
      </c>
      <c r="C6" s="7">
        <v>39115514000128</v>
      </c>
      <c r="D6" s="7" t="s">
        <v>60</v>
      </c>
      <c r="E6" s="7">
        <v>1</v>
      </c>
      <c r="F6" s="7">
        <v>14.492452134177286</v>
      </c>
      <c r="G6" s="7">
        <v>1967850</v>
      </c>
      <c r="H6" s="7">
        <v>0</v>
      </c>
      <c r="I6" s="7">
        <v>1</v>
      </c>
      <c r="J6" s="7">
        <v>0</v>
      </c>
      <c r="K6" s="7">
        <v>0</v>
      </c>
      <c r="L6" s="7">
        <v>0</v>
      </c>
      <c r="M6" s="7">
        <v>7</v>
      </c>
      <c r="N6" s="7">
        <v>1</v>
      </c>
      <c r="O6" s="7">
        <v>12.080464070052496</v>
      </c>
      <c r="P6" s="7">
        <v>-1.415449680257608</v>
      </c>
      <c r="Q6" s="7">
        <v>10.64463240963309</v>
      </c>
      <c r="R6" s="7">
        <v>40409</v>
      </c>
      <c r="S6" s="7">
        <v>1837219</v>
      </c>
      <c r="T6" s="7">
        <v>176392</v>
      </c>
      <c r="U6" s="7">
        <v>-249674</v>
      </c>
      <c r="V6" s="7" t="s">
        <v>1665</v>
      </c>
    </row>
    <row r="7" spans="1:22" x14ac:dyDescent="0.25">
      <c r="A7" s="7" t="s">
        <v>61</v>
      </c>
      <c r="B7" s="7">
        <v>10456</v>
      </c>
      <c r="C7" s="7">
        <v>61079117000105</v>
      </c>
      <c r="D7" s="7" t="s">
        <v>62</v>
      </c>
      <c r="E7" s="7">
        <v>3</v>
      </c>
      <c r="F7" s="7">
        <v>13.765361871421058</v>
      </c>
      <c r="G7" s="7">
        <v>951088</v>
      </c>
      <c r="H7" s="7">
        <v>0</v>
      </c>
      <c r="I7" s="7">
        <v>1</v>
      </c>
      <c r="J7" s="7">
        <v>1</v>
      </c>
      <c r="K7" s="7">
        <v>4</v>
      </c>
      <c r="L7" s="7">
        <v>0</v>
      </c>
      <c r="M7" s="7">
        <v>11</v>
      </c>
      <c r="N7" s="7">
        <v>0</v>
      </c>
      <c r="O7" s="7">
        <v>15.242727308564676</v>
      </c>
      <c r="P7" s="7">
        <v>3.3643422200411076E-2</v>
      </c>
      <c r="Q7" s="7">
        <v>0.29237464558558318</v>
      </c>
      <c r="R7" s="7">
        <v>931934</v>
      </c>
      <c r="S7" s="7">
        <v>286416</v>
      </c>
      <c r="T7" s="7">
        <v>4167085</v>
      </c>
      <c r="U7" s="7">
        <v>140195</v>
      </c>
      <c r="V7" s="7" t="s">
        <v>1665</v>
      </c>
    </row>
    <row r="8" spans="1:22" x14ac:dyDescent="0.25">
      <c r="A8" s="7" t="s">
        <v>63</v>
      </c>
      <c r="B8" s="7">
        <v>21490</v>
      </c>
      <c r="C8" s="7">
        <v>8364948000138</v>
      </c>
      <c r="D8" s="7" t="s">
        <v>55</v>
      </c>
      <c r="E8" s="7">
        <v>10</v>
      </c>
      <c r="F8" s="7">
        <v>14.620450620088171</v>
      </c>
      <c r="G8" s="7">
        <v>2236562.44</v>
      </c>
      <c r="H8" s="7">
        <v>0</v>
      </c>
      <c r="I8" s="7">
        <v>1</v>
      </c>
      <c r="J8" s="7">
        <v>1</v>
      </c>
      <c r="K8" s="7">
        <v>1</v>
      </c>
      <c r="L8" s="7">
        <v>0</v>
      </c>
      <c r="M8" s="7">
        <v>8</v>
      </c>
      <c r="N8" s="7">
        <v>0</v>
      </c>
      <c r="O8" s="7">
        <v>15.740168323620408</v>
      </c>
      <c r="P8" s="7">
        <v>0.13747484058712908</v>
      </c>
      <c r="Q8" s="7">
        <v>0.16091006847854811</v>
      </c>
      <c r="R8" s="7">
        <v>449186</v>
      </c>
      <c r="S8" s="7">
        <v>653499</v>
      </c>
      <c r="T8" s="7">
        <v>6852803</v>
      </c>
      <c r="U8" s="7">
        <v>942088</v>
      </c>
      <c r="V8" s="7" t="s">
        <v>1665</v>
      </c>
    </row>
    <row r="9" spans="1:22" x14ac:dyDescent="0.25">
      <c r="A9" s="7" t="s">
        <v>64</v>
      </c>
      <c r="B9" s="7">
        <v>20990</v>
      </c>
      <c r="C9" s="7">
        <v>776574000156</v>
      </c>
      <c r="D9" s="7" t="s">
        <v>62</v>
      </c>
      <c r="E9" s="7">
        <v>3</v>
      </c>
      <c r="F9" s="7">
        <v>14.03675243824777</v>
      </c>
      <c r="G9" s="7">
        <v>1247625.17</v>
      </c>
      <c r="H9" s="7">
        <v>0</v>
      </c>
      <c r="I9" s="7">
        <v>1</v>
      </c>
      <c r="J9" s="7">
        <v>1</v>
      </c>
      <c r="K9" s="7">
        <v>3</v>
      </c>
      <c r="L9" s="7">
        <v>0</v>
      </c>
      <c r="M9" s="7">
        <v>23</v>
      </c>
      <c r="N9" s="7">
        <v>0</v>
      </c>
      <c r="O9" s="7">
        <v>16.917033714554766</v>
      </c>
      <c r="P9" s="7">
        <v>-9.4800292266191098E-3</v>
      </c>
      <c r="Q9" s="7">
        <v>0.57332689570447504</v>
      </c>
      <c r="R9" s="7">
        <v>5223327</v>
      </c>
      <c r="S9" s="7">
        <v>7522755</v>
      </c>
      <c r="T9" s="7">
        <v>22231788</v>
      </c>
      <c r="U9" s="7">
        <v>-210758</v>
      </c>
      <c r="V9" s="7" t="s">
        <v>1665</v>
      </c>
    </row>
    <row r="10" spans="1:22" x14ac:dyDescent="0.25">
      <c r="A10" s="7" t="s">
        <v>65</v>
      </c>
      <c r="B10" s="7">
        <v>3050</v>
      </c>
      <c r="C10" s="7">
        <v>33050071000158</v>
      </c>
      <c r="D10" s="7" t="s">
        <v>55</v>
      </c>
      <c r="E10" s="7">
        <v>10</v>
      </c>
      <c r="F10" s="7">
        <v>12.013790324628625</v>
      </c>
      <c r="G10" s="7">
        <v>165014.78</v>
      </c>
      <c r="H10" s="7">
        <v>0</v>
      </c>
      <c r="I10" s="7">
        <v>1</v>
      </c>
      <c r="J10" s="7">
        <v>0</v>
      </c>
      <c r="K10" s="7">
        <v>0</v>
      </c>
      <c r="L10" s="7">
        <v>0</v>
      </c>
      <c r="M10" s="7">
        <v>17</v>
      </c>
      <c r="N10" s="7">
        <v>0</v>
      </c>
      <c r="O10" s="7">
        <v>16.269860916517292</v>
      </c>
      <c r="P10" s="7">
        <v>4.2035008553235834E-3</v>
      </c>
      <c r="Q10" s="7">
        <v>0.69144470210596043</v>
      </c>
      <c r="R10" s="7">
        <v>2996435</v>
      </c>
      <c r="S10" s="7">
        <v>5051200</v>
      </c>
      <c r="T10" s="7">
        <v>11638870</v>
      </c>
      <c r="U10" s="7">
        <v>48924</v>
      </c>
      <c r="V10" s="7" t="s">
        <v>1665</v>
      </c>
    </row>
    <row r="11" spans="1:22" x14ac:dyDescent="0.25">
      <c r="A11" s="7" t="s">
        <v>67</v>
      </c>
      <c r="B11" s="7">
        <v>22349</v>
      </c>
      <c r="C11" s="7">
        <v>16590234000176</v>
      </c>
      <c r="D11" s="7" t="s">
        <v>62</v>
      </c>
      <c r="E11" s="7">
        <v>3</v>
      </c>
      <c r="F11" s="7">
        <v>13.173725849399053</v>
      </c>
      <c r="G11" s="7">
        <v>526352.19999999995</v>
      </c>
      <c r="H11" s="7">
        <v>0</v>
      </c>
      <c r="I11" s="7">
        <v>1</v>
      </c>
      <c r="J11" s="7">
        <v>0</v>
      </c>
      <c r="K11" s="7">
        <v>0</v>
      </c>
      <c r="L11" s="7">
        <v>0</v>
      </c>
      <c r="M11" s="7">
        <v>16</v>
      </c>
      <c r="N11" s="7">
        <v>0</v>
      </c>
      <c r="O11" s="7">
        <v>14.672117949877199</v>
      </c>
      <c r="P11" s="7">
        <v>2.0628773368399644E-2</v>
      </c>
      <c r="Q11" s="7">
        <v>0.42738552037082878</v>
      </c>
      <c r="R11" s="7">
        <v>600230</v>
      </c>
      <c r="S11" s="7">
        <v>406330</v>
      </c>
      <c r="T11" s="7">
        <v>2355157</v>
      </c>
      <c r="U11" s="7">
        <v>48584</v>
      </c>
      <c r="V11" s="7" t="s">
        <v>1665</v>
      </c>
    </row>
    <row r="12" spans="1:22" x14ac:dyDescent="0.25">
      <c r="A12" s="7" t="s">
        <v>68</v>
      </c>
      <c r="B12" s="7">
        <v>19771</v>
      </c>
      <c r="C12" s="7">
        <v>2919555000167</v>
      </c>
      <c r="D12" s="7" t="s">
        <v>60</v>
      </c>
      <c r="E12" s="7">
        <v>1</v>
      </c>
      <c r="F12" s="7">
        <v>14.580531895784464</v>
      </c>
      <c r="G12" s="7">
        <v>2149040.23</v>
      </c>
      <c r="H12" s="7">
        <v>0</v>
      </c>
      <c r="I12" s="7">
        <v>1</v>
      </c>
      <c r="J12" s="7">
        <v>0</v>
      </c>
      <c r="K12" s="7">
        <v>0</v>
      </c>
      <c r="L12" s="7">
        <v>0</v>
      </c>
      <c r="M12" s="7">
        <v>17</v>
      </c>
      <c r="N12" s="7">
        <v>0</v>
      </c>
      <c r="O12" s="7">
        <v>16.099002531901629</v>
      </c>
      <c r="P12" s="7">
        <v>-4.9117918066473136E-3</v>
      </c>
      <c r="Q12" s="7">
        <v>0.35041984001435139</v>
      </c>
      <c r="R12" s="7">
        <v>1271425</v>
      </c>
      <c r="S12" s="7">
        <v>2166502</v>
      </c>
      <c r="T12" s="7">
        <v>9810880</v>
      </c>
      <c r="U12" s="7">
        <v>-48189</v>
      </c>
      <c r="V12" s="7" t="s">
        <v>1665</v>
      </c>
    </row>
    <row r="13" spans="1:22" x14ac:dyDescent="0.25">
      <c r="A13" s="7" t="s">
        <v>69</v>
      </c>
      <c r="B13" s="7">
        <v>19100</v>
      </c>
      <c r="C13" s="7">
        <v>4032433000180</v>
      </c>
      <c r="D13" s="7" t="s">
        <v>60</v>
      </c>
      <c r="E13" s="7">
        <v>1</v>
      </c>
      <c r="F13" s="7">
        <v>12.842107025915734</v>
      </c>
      <c r="G13" s="7">
        <v>377795.01</v>
      </c>
      <c r="H13" s="7">
        <v>0</v>
      </c>
      <c r="I13" s="7">
        <v>0</v>
      </c>
      <c r="J13" s="7">
        <v>1</v>
      </c>
      <c r="K13" s="7">
        <v>3</v>
      </c>
      <c r="L13" s="7">
        <v>0</v>
      </c>
      <c r="M13" s="7">
        <v>12</v>
      </c>
      <c r="N13" s="7">
        <v>0</v>
      </c>
      <c r="O13" s="7">
        <v>13.514694612562408</v>
      </c>
      <c r="P13" s="7">
        <v>-0.29004044776240384</v>
      </c>
      <c r="Q13" s="7">
        <v>0.77415315030518206</v>
      </c>
      <c r="R13" s="7">
        <v>94751</v>
      </c>
      <c r="S13" s="7">
        <v>478288</v>
      </c>
      <c r="T13" s="7">
        <v>740214</v>
      </c>
      <c r="U13" s="7">
        <v>-214692</v>
      </c>
      <c r="V13" s="7" t="s">
        <v>1665</v>
      </c>
    </row>
    <row r="14" spans="1:22" x14ac:dyDescent="0.25">
      <c r="A14" s="7" t="s">
        <v>70</v>
      </c>
      <c r="B14" s="7">
        <v>21989</v>
      </c>
      <c r="C14" s="7">
        <v>9326342000170</v>
      </c>
      <c r="D14" s="7" t="s">
        <v>60</v>
      </c>
      <c r="E14" s="7">
        <v>1</v>
      </c>
      <c r="F14" s="7">
        <v>12.354152635953449</v>
      </c>
      <c r="G14" s="7">
        <v>231921.13</v>
      </c>
      <c r="H14" s="7">
        <v>0</v>
      </c>
      <c r="I14" s="7">
        <v>1</v>
      </c>
      <c r="J14" s="7">
        <v>0</v>
      </c>
      <c r="K14" s="7">
        <v>0</v>
      </c>
      <c r="L14" s="7">
        <v>0</v>
      </c>
      <c r="M14" s="7">
        <v>8</v>
      </c>
      <c r="N14" s="7">
        <v>0</v>
      </c>
      <c r="O14" s="7">
        <v>14.531658188507349</v>
      </c>
      <c r="P14" s="7">
        <v>-2.9806003711641244E-2</v>
      </c>
      <c r="Q14" s="7">
        <v>0.46065103242848643</v>
      </c>
      <c r="R14" s="7">
        <v>304742</v>
      </c>
      <c r="S14" s="7">
        <v>637996</v>
      </c>
      <c r="T14" s="7">
        <v>2046534</v>
      </c>
      <c r="U14" s="7">
        <v>-60999</v>
      </c>
      <c r="V14" s="7" t="s">
        <v>1665</v>
      </c>
    </row>
    <row r="15" spans="1:22" x14ac:dyDescent="0.25">
      <c r="A15" s="7" t="s">
        <v>71</v>
      </c>
      <c r="B15" s="7">
        <v>22004</v>
      </c>
      <c r="C15" s="7">
        <v>9324949000111</v>
      </c>
      <c r="D15" s="7" t="s">
        <v>60</v>
      </c>
      <c r="E15" s="7">
        <v>1</v>
      </c>
      <c r="F15" s="7">
        <v>12.602529164540503</v>
      </c>
      <c r="G15" s="7">
        <v>297309.56</v>
      </c>
      <c r="H15" s="7">
        <v>0</v>
      </c>
      <c r="I15" s="7">
        <v>1</v>
      </c>
      <c r="J15" s="7">
        <v>0</v>
      </c>
      <c r="K15" s="7">
        <v>0</v>
      </c>
      <c r="L15" s="7">
        <v>0</v>
      </c>
      <c r="M15" s="7">
        <v>6</v>
      </c>
      <c r="N15" s="7">
        <v>0</v>
      </c>
      <c r="O15" s="7">
        <v>14.597171694409894</v>
      </c>
      <c r="P15" s="7">
        <v>-3.065810748162898E-2</v>
      </c>
      <c r="Q15" s="7">
        <v>0.66433877824299947</v>
      </c>
      <c r="R15" s="7">
        <v>173113</v>
      </c>
      <c r="S15" s="7">
        <v>1278533</v>
      </c>
      <c r="T15" s="7">
        <v>2185099</v>
      </c>
      <c r="U15" s="7">
        <v>-66991</v>
      </c>
      <c r="V15" s="7" t="s">
        <v>1665</v>
      </c>
    </row>
    <row r="16" spans="1:22" x14ac:dyDescent="0.25">
      <c r="A16" s="7" t="s">
        <v>72</v>
      </c>
      <c r="B16" s="7">
        <v>21997</v>
      </c>
      <c r="C16" s="7">
        <v>9313969000197</v>
      </c>
      <c r="D16" s="7" t="s">
        <v>60</v>
      </c>
      <c r="E16" s="7">
        <v>1</v>
      </c>
      <c r="F16" s="7">
        <v>12.7083286548153</v>
      </c>
      <c r="G16" s="7">
        <v>330489</v>
      </c>
      <c r="H16" s="7">
        <v>0</v>
      </c>
      <c r="I16" s="7">
        <v>1</v>
      </c>
      <c r="J16" s="7">
        <v>0</v>
      </c>
      <c r="K16" s="7">
        <v>0</v>
      </c>
      <c r="L16" s="7">
        <v>0</v>
      </c>
      <c r="M16" s="7">
        <v>8</v>
      </c>
      <c r="N16" s="7">
        <v>0</v>
      </c>
      <c r="O16" s="7">
        <v>15.063168805226185</v>
      </c>
      <c r="P16" s="7">
        <v>-4.2258022921854389E-3</v>
      </c>
      <c r="Q16" s="7">
        <v>0.66386420686587333</v>
      </c>
      <c r="R16" s="7">
        <v>253185</v>
      </c>
      <c r="S16" s="7">
        <v>2058509</v>
      </c>
      <c r="T16" s="7">
        <v>3482179</v>
      </c>
      <c r="U16" s="7">
        <v>-14715</v>
      </c>
      <c r="V16" s="7" t="s">
        <v>1665</v>
      </c>
    </row>
    <row r="17" spans="1:22" x14ac:dyDescent="0.25">
      <c r="A17" s="7" t="s">
        <v>73</v>
      </c>
      <c r="B17" s="7">
        <v>21970</v>
      </c>
      <c r="C17" s="7">
        <v>9325109000173</v>
      </c>
      <c r="D17" s="7" t="s">
        <v>60</v>
      </c>
      <c r="E17" s="7">
        <v>1</v>
      </c>
      <c r="F17" s="7">
        <v>12.01500293497851</v>
      </c>
      <c r="G17" s="7">
        <v>165215</v>
      </c>
      <c r="H17" s="7">
        <v>0</v>
      </c>
      <c r="I17" s="7">
        <v>1</v>
      </c>
      <c r="J17" s="7">
        <v>0</v>
      </c>
      <c r="K17" s="7">
        <v>0</v>
      </c>
      <c r="L17" s="7">
        <v>0</v>
      </c>
      <c r="M17" s="7">
        <v>8</v>
      </c>
      <c r="N17" s="7">
        <v>0</v>
      </c>
      <c r="O17" s="7">
        <v>14.140456622746864</v>
      </c>
      <c r="P17" s="7">
        <v>-3.5190425129122599E-2</v>
      </c>
      <c r="Q17" s="7">
        <v>0.44276479888088927</v>
      </c>
      <c r="R17" s="7">
        <v>127074</v>
      </c>
      <c r="S17" s="7">
        <v>485693</v>
      </c>
      <c r="T17" s="7">
        <v>1383956</v>
      </c>
      <c r="U17" s="7">
        <v>-48702</v>
      </c>
      <c r="V17" s="7" t="s">
        <v>1665</v>
      </c>
    </row>
    <row r="18" spans="1:22" x14ac:dyDescent="0.25">
      <c r="A18" s="7" t="s">
        <v>74</v>
      </c>
      <c r="B18" s="7">
        <v>21962</v>
      </c>
      <c r="C18" s="7">
        <v>9336431000106</v>
      </c>
      <c r="D18" s="7" t="s">
        <v>60</v>
      </c>
      <c r="E18" s="7">
        <v>1</v>
      </c>
      <c r="F18" s="7">
        <v>12.5870173712155</v>
      </c>
      <c r="G18" s="7">
        <v>292733.34000000003</v>
      </c>
      <c r="H18" s="7">
        <v>0</v>
      </c>
      <c r="I18" s="7">
        <v>1</v>
      </c>
      <c r="J18" s="7">
        <v>0</v>
      </c>
      <c r="K18" s="7">
        <v>0</v>
      </c>
      <c r="L18" s="7">
        <v>0</v>
      </c>
      <c r="M18" s="7">
        <v>8</v>
      </c>
      <c r="N18" s="7">
        <v>0</v>
      </c>
      <c r="O18" s="7">
        <v>14.842399464978918</v>
      </c>
      <c r="P18" s="7">
        <v>-2.2345574450331529E-2</v>
      </c>
      <c r="Q18" s="7">
        <v>0.70392086994357828</v>
      </c>
      <c r="R18" s="7">
        <v>270615</v>
      </c>
      <c r="S18" s="7">
        <v>1694989</v>
      </c>
      <c r="T18" s="7">
        <v>2792365</v>
      </c>
      <c r="U18" s="7">
        <v>-62397</v>
      </c>
      <c r="V18" s="7" t="s">
        <v>1665</v>
      </c>
    </row>
    <row r="19" spans="1:22" x14ac:dyDescent="0.25">
      <c r="A19" s="7" t="s">
        <v>76</v>
      </c>
      <c r="B19" s="7">
        <v>11975</v>
      </c>
      <c r="C19" s="7">
        <v>61351532000168</v>
      </c>
      <c r="D19" s="7" t="s">
        <v>60</v>
      </c>
      <c r="E19" s="7">
        <v>1</v>
      </c>
      <c r="F19" s="7">
        <v>12.013700752882718</v>
      </c>
      <c r="G19" s="7">
        <v>165000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6</v>
      </c>
      <c r="N19" s="7">
        <v>0</v>
      </c>
      <c r="O19" s="7">
        <v>11.248321694680524</v>
      </c>
      <c r="P19" s="7">
        <v>-0.48037159124962542</v>
      </c>
      <c r="Q19" s="7">
        <v>4.1271774960586836</v>
      </c>
      <c r="R19" s="7">
        <v>31299</v>
      </c>
      <c r="S19" s="7">
        <v>285466</v>
      </c>
      <c r="T19" s="7">
        <v>76751</v>
      </c>
      <c r="U19" s="7">
        <v>-36869</v>
      </c>
      <c r="V19" s="7" t="s">
        <v>1665</v>
      </c>
    </row>
    <row r="20" spans="1:22" x14ac:dyDescent="0.25">
      <c r="A20" s="7" t="s">
        <v>77</v>
      </c>
      <c r="B20" s="7">
        <v>701</v>
      </c>
      <c r="C20" s="7">
        <v>45987245000192</v>
      </c>
      <c r="D20" s="7" t="s">
        <v>62</v>
      </c>
      <c r="E20" s="7">
        <v>3</v>
      </c>
      <c r="F20" s="7">
        <v>10.597434413266638</v>
      </c>
      <c r="G20" s="7">
        <v>40032</v>
      </c>
      <c r="H20" s="7">
        <v>0</v>
      </c>
      <c r="I20" s="7">
        <v>0</v>
      </c>
      <c r="J20" s="7">
        <v>1</v>
      </c>
      <c r="K20" s="7">
        <v>4</v>
      </c>
      <c r="L20" s="7">
        <v>0</v>
      </c>
      <c r="M20" s="7">
        <v>20</v>
      </c>
      <c r="N20" s="7">
        <v>0</v>
      </c>
      <c r="O20" s="7">
        <v>12.490424177885499</v>
      </c>
      <c r="P20" s="7">
        <v>-0.17261268718488976</v>
      </c>
      <c r="Q20" s="7">
        <v>0.31436150199413049</v>
      </c>
      <c r="R20" s="7">
        <v>348</v>
      </c>
      <c r="S20" s="7">
        <v>83203</v>
      </c>
      <c r="T20" s="7">
        <v>265780</v>
      </c>
      <c r="U20" s="7">
        <v>-45877</v>
      </c>
      <c r="V20" s="7" t="s">
        <v>1665</v>
      </c>
    </row>
    <row r="21" spans="1:22" x14ac:dyDescent="0.25">
      <c r="A21" s="7" t="s">
        <v>79</v>
      </c>
      <c r="B21" s="7">
        <v>1520</v>
      </c>
      <c r="C21" s="7">
        <v>60851615000153</v>
      </c>
      <c r="D21" s="7" t="s">
        <v>60</v>
      </c>
      <c r="E21" s="7">
        <v>1</v>
      </c>
      <c r="F21" s="7">
        <v>11.512925464970229</v>
      </c>
      <c r="G21" s="7">
        <v>100000</v>
      </c>
      <c r="H21" s="7">
        <v>1</v>
      </c>
      <c r="I21" s="7">
        <v>0</v>
      </c>
      <c r="J21" s="7">
        <v>0</v>
      </c>
      <c r="K21" s="7">
        <v>0</v>
      </c>
      <c r="L21" s="7">
        <v>0</v>
      </c>
      <c r="M21" s="7">
        <v>5</v>
      </c>
      <c r="N21" s="7">
        <v>0</v>
      </c>
      <c r="O21" s="7">
        <v>13.433103068034681</v>
      </c>
      <c r="P21" s="7">
        <v>-9.5944545503849954E-2</v>
      </c>
      <c r="Q21" s="7">
        <v>1.2391394526961363</v>
      </c>
      <c r="R21" s="7">
        <v>432069</v>
      </c>
      <c r="S21" s="7">
        <v>413293</v>
      </c>
      <c r="T21" s="7">
        <v>682217</v>
      </c>
      <c r="U21" s="7">
        <v>-65455</v>
      </c>
      <c r="V21" s="7" t="s">
        <v>1665</v>
      </c>
    </row>
    <row r="22" spans="1:22" x14ac:dyDescent="0.25">
      <c r="A22" s="7" t="s">
        <v>81</v>
      </c>
      <c r="B22" s="7">
        <v>1562</v>
      </c>
      <c r="C22" s="7">
        <v>61374161000130</v>
      </c>
      <c r="D22" s="7" t="s">
        <v>48</v>
      </c>
      <c r="E22" s="7">
        <v>8</v>
      </c>
      <c r="F22" s="7">
        <v>11.496796083040344</v>
      </c>
      <c r="G22" s="7">
        <v>98400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11</v>
      </c>
      <c r="N22" s="7">
        <v>1</v>
      </c>
      <c r="O22" s="7">
        <v>12.186930600001807</v>
      </c>
      <c r="P22" s="7">
        <v>8.6805838701785862E-2</v>
      </c>
      <c r="Q22" s="7">
        <v>0.42804574737013779</v>
      </c>
      <c r="R22" s="7">
        <v>54583</v>
      </c>
      <c r="S22" s="7">
        <v>29403</v>
      </c>
      <c r="T22" s="7">
        <v>196208</v>
      </c>
      <c r="U22" s="7">
        <v>17032</v>
      </c>
      <c r="V22" s="7" t="s">
        <v>1665</v>
      </c>
    </row>
    <row r="23" spans="1:22" x14ac:dyDescent="0.25">
      <c r="A23" s="7" t="s">
        <v>82</v>
      </c>
      <c r="B23" s="7">
        <v>17884</v>
      </c>
      <c r="C23" s="7">
        <v>2762124000130</v>
      </c>
      <c r="D23" s="7" t="s">
        <v>50</v>
      </c>
      <c r="E23" s="7">
        <v>6</v>
      </c>
      <c r="F23" s="7">
        <v>10.21552071585174</v>
      </c>
      <c r="G23" s="7">
        <v>27324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5</v>
      </c>
      <c r="N23" s="7">
        <v>0</v>
      </c>
      <c r="O23" s="7">
        <v>6.6656837177824082</v>
      </c>
      <c r="P23" s="7">
        <v>-0.15159235668789808</v>
      </c>
      <c r="Q23" s="7">
        <v>0</v>
      </c>
      <c r="R23" s="7">
        <v>0</v>
      </c>
      <c r="S23" s="7">
        <v>0</v>
      </c>
      <c r="T23" s="7">
        <v>785</v>
      </c>
      <c r="U23" s="7">
        <v>-119</v>
      </c>
      <c r="V23" s="7" t="s">
        <v>1665</v>
      </c>
    </row>
    <row r="24" spans="1:22" x14ac:dyDescent="0.25">
      <c r="A24" s="7" t="s">
        <v>83</v>
      </c>
      <c r="B24" s="7">
        <v>1694</v>
      </c>
      <c r="C24" s="7">
        <v>56992423000190</v>
      </c>
      <c r="D24" s="7" t="s">
        <v>62</v>
      </c>
      <c r="E24" s="7">
        <v>3</v>
      </c>
      <c r="F24" s="7">
        <v>11.451050061252142</v>
      </c>
      <c r="G24" s="7">
        <v>94000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10</v>
      </c>
      <c r="N24" s="7">
        <v>1</v>
      </c>
      <c r="O24" s="7">
        <v>12.285271920691411</v>
      </c>
      <c r="P24" s="7">
        <v>1.608432955784261E-2</v>
      </c>
      <c r="Q24" s="7">
        <v>0.12023059440882466</v>
      </c>
      <c r="R24" s="7">
        <v>5225</v>
      </c>
      <c r="S24" s="7">
        <v>20803</v>
      </c>
      <c r="T24" s="7">
        <v>216484</v>
      </c>
      <c r="U24" s="7">
        <v>3482</v>
      </c>
      <c r="V24" s="7" t="s">
        <v>1665</v>
      </c>
    </row>
    <row r="25" spans="1:22" x14ac:dyDescent="0.25">
      <c r="A25" s="7" t="s">
        <v>85</v>
      </c>
      <c r="B25" s="7">
        <v>12190</v>
      </c>
      <c r="C25" s="7">
        <v>50564053000103</v>
      </c>
      <c r="D25" s="7" t="s">
        <v>86</v>
      </c>
      <c r="E25" s="7">
        <v>4</v>
      </c>
      <c r="F25" s="7">
        <v>13.592367006650065</v>
      </c>
      <c r="G25" s="7">
        <v>800000</v>
      </c>
      <c r="H25" s="7">
        <v>0</v>
      </c>
      <c r="I25" s="7">
        <v>1</v>
      </c>
      <c r="J25" s="7">
        <v>0</v>
      </c>
      <c r="K25" s="7">
        <v>0</v>
      </c>
      <c r="L25" s="7">
        <v>0</v>
      </c>
      <c r="M25" s="7">
        <v>13</v>
      </c>
      <c r="N25" s="7">
        <v>0</v>
      </c>
      <c r="O25" s="7">
        <v>13.412302401024652</v>
      </c>
      <c r="P25" s="7">
        <v>5.9798884420651538E-2</v>
      </c>
      <c r="Q25" s="7">
        <v>1.3669124612937069</v>
      </c>
      <c r="R25" s="7">
        <v>487350</v>
      </c>
      <c r="S25" s="7">
        <v>425984</v>
      </c>
      <c r="T25" s="7">
        <v>668173</v>
      </c>
      <c r="U25" s="7">
        <v>39956</v>
      </c>
      <c r="V25" s="7" t="s">
        <v>1665</v>
      </c>
    </row>
    <row r="26" spans="1:22" x14ac:dyDescent="0.25">
      <c r="A26" s="7" t="s">
        <v>89</v>
      </c>
      <c r="B26" s="7">
        <v>4820</v>
      </c>
      <c r="C26" s="7">
        <v>42150391000170</v>
      </c>
      <c r="D26" s="7" t="s">
        <v>88</v>
      </c>
      <c r="E26" s="7">
        <v>5</v>
      </c>
      <c r="F26" s="7">
        <v>14.557447902693651</v>
      </c>
      <c r="G26" s="7">
        <v>2100000</v>
      </c>
      <c r="H26" s="7">
        <v>0</v>
      </c>
      <c r="I26" s="7">
        <v>1</v>
      </c>
      <c r="J26" s="7">
        <v>0</v>
      </c>
      <c r="K26" s="7">
        <v>0</v>
      </c>
      <c r="L26" s="7">
        <v>0</v>
      </c>
      <c r="M26" s="7">
        <v>34</v>
      </c>
      <c r="N26" s="7">
        <v>0</v>
      </c>
      <c r="O26" s="7">
        <v>18.023662931765479</v>
      </c>
      <c r="P26" s="7">
        <v>-9.9531467099732929E-2</v>
      </c>
      <c r="Q26" s="7">
        <v>1.0327567123523615</v>
      </c>
      <c r="R26" s="7">
        <v>19672016</v>
      </c>
      <c r="S26" s="7">
        <v>49762495</v>
      </c>
      <c r="T26" s="7">
        <v>67232205</v>
      </c>
      <c r="U26" s="7">
        <v>-6691720</v>
      </c>
      <c r="V26" s="7" t="s">
        <v>1665</v>
      </c>
    </row>
    <row r="27" spans="1:22" x14ac:dyDescent="0.25">
      <c r="A27" s="7" t="s">
        <v>90</v>
      </c>
      <c r="B27" s="7">
        <v>16292</v>
      </c>
      <c r="C27" s="7">
        <v>1838723000127</v>
      </c>
      <c r="D27" s="7" t="s">
        <v>86</v>
      </c>
      <c r="E27" s="7">
        <v>4</v>
      </c>
      <c r="F27" s="7">
        <v>9.29596745794362</v>
      </c>
      <c r="G27" s="7">
        <v>10894</v>
      </c>
      <c r="H27" s="7">
        <v>0</v>
      </c>
      <c r="I27" s="7">
        <v>1</v>
      </c>
      <c r="J27" s="7">
        <v>1</v>
      </c>
      <c r="K27" s="7">
        <v>5</v>
      </c>
      <c r="L27" s="7">
        <v>0</v>
      </c>
      <c r="M27" s="7">
        <v>23</v>
      </c>
      <c r="N27" s="7">
        <v>0</v>
      </c>
      <c r="O27" s="7">
        <v>17.792552993874555</v>
      </c>
      <c r="P27" s="7">
        <v>2.5929352333293878E-2</v>
      </c>
      <c r="Q27" s="7">
        <v>0.83909394983278174</v>
      </c>
      <c r="R27" s="7">
        <v>22502817</v>
      </c>
      <c r="S27" s="7">
        <v>22270387</v>
      </c>
      <c r="T27" s="7">
        <v>53358988</v>
      </c>
      <c r="U27" s="7">
        <v>1383564</v>
      </c>
      <c r="V27" s="7" t="s">
        <v>1665</v>
      </c>
    </row>
    <row r="28" spans="1:22" x14ac:dyDescent="0.25">
      <c r="A28" s="7" t="s">
        <v>91</v>
      </c>
      <c r="B28" s="7">
        <v>19119</v>
      </c>
      <c r="C28" s="7">
        <v>4030182000102</v>
      </c>
      <c r="D28" s="7" t="s">
        <v>50</v>
      </c>
      <c r="E28" s="7">
        <v>6</v>
      </c>
      <c r="F28" s="7">
        <v>9.9987977323404529</v>
      </c>
      <c r="G28" s="7">
        <v>22000</v>
      </c>
      <c r="H28" s="7">
        <v>0</v>
      </c>
      <c r="I28" s="7">
        <v>1</v>
      </c>
      <c r="J28" s="7">
        <v>0</v>
      </c>
      <c r="K28" s="7">
        <v>0</v>
      </c>
      <c r="L28" s="7">
        <v>0</v>
      </c>
      <c r="M28" s="7">
        <v>6</v>
      </c>
      <c r="N28" s="7">
        <v>0</v>
      </c>
      <c r="O28" s="7">
        <v>4.3694478524670215</v>
      </c>
      <c r="P28" s="7">
        <v>-1.5696202531645569</v>
      </c>
      <c r="Q28" s="7">
        <v>0.35443037974683544</v>
      </c>
      <c r="R28" s="7">
        <v>28</v>
      </c>
      <c r="S28" s="7">
        <v>0</v>
      </c>
      <c r="T28" s="7">
        <v>79</v>
      </c>
      <c r="U28" s="7">
        <v>-124</v>
      </c>
      <c r="V28" s="7" t="s">
        <v>1665</v>
      </c>
    </row>
    <row r="29" spans="1:22" x14ac:dyDescent="0.25">
      <c r="A29" s="7" t="s">
        <v>92</v>
      </c>
      <c r="B29" s="7">
        <v>19135</v>
      </c>
      <c r="C29" s="7">
        <v>4031213000131</v>
      </c>
      <c r="D29" s="7" t="s">
        <v>50</v>
      </c>
      <c r="E29" s="7">
        <v>6</v>
      </c>
      <c r="F29" s="7">
        <v>9.9987977323404529</v>
      </c>
      <c r="G29" s="7">
        <v>22000</v>
      </c>
      <c r="H29" s="7">
        <v>0</v>
      </c>
      <c r="I29" s="7">
        <v>1</v>
      </c>
      <c r="J29" s="7">
        <v>0</v>
      </c>
      <c r="K29" s="7">
        <v>0</v>
      </c>
      <c r="L29" s="7">
        <v>0</v>
      </c>
      <c r="M29" s="7">
        <v>7</v>
      </c>
      <c r="N29" s="7">
        <v>0</v>
      </c>
      <c r="O29" s="7">
        <v>4.2341065045972597</v>
      </c>
      <c r="P29" s="7">
        <v>-1.7971014492753623</v>
      </c>
      <c r="Q29" s="7">
        <v>0.40579710144927539</v>
      </c>
      <c r="R29" s="7">
        <v>28</v>
      </c>
      <c r="S29" s="7">
        <v>0</v>
      </c>
      <c r="T29" s="7">
        <v>69</v>
      </c>
      <c r="U29" s="7">
        <v>-124</v>
      </c>
      <c r="V29" s="7" t="s">
        <v>1665</v>
      </c>
    </row>
    <row r="30" spans="1:22" x14ac:dyDescent="0.25">
      <c r="A30" s="7" t="s">
        <v>93</v>
      </c>
      <c r="B30" s="7">
        <v>18546</v>
      </c>
      <c r="C30" s="7">
        <v>7040108000157</v>
      </c>
      <c r="D30" s="7" t="s">
        <v>52</v>
      </c>
      <c r="E30" s="7">
        <v>10</v>
      </c>
      <c r="F30" s="7">
        <v>12.328474730268653</v>
      </c>
      <c r="G30" s="7">
        <v>226041.69</v>
      </c>
      <c r="H30" s="7">
        <v>0</v>
      </c>
      <c r="I30" s="7">
        <v>1</v>
      </c>
      <c r="J30" s="7">
        <v>1</v>
      </c>
      <c r="K30" s="7">
        <v>3</v>
      </c>
      <c r="L30" s="7">
        <v>0</v>
      </c>
      <c r="M30" s="7">
        <v>24</v>
      </c>
      <c r="N30" s="7">
        <v>0</v>
      </c>
      <c r="O30" s="7">
        <v>15.165276039693369</v>
      </c>
      <c r="P30" s="7">
        <v>3.4901404659795708E-2</v>
      </c>
      <c r="Q30" s="7">
        <v>0.34893988649355206</v>
      </c>
      <c r="R30" s="7">
        <v>529862</v>
      </c>
      <c r="S30" s="7">
        <v>815832</v>
      </c>
      <c r="T30" s="7">
        <v>3856521</v>
      </c>
      <c r="U30" s="7">
        <v>134598</v>
      </c>
      <c r="V30" s="7" t="s">
        <v>1665</v>
      </c>
    </row>
    <row r="31" spans="1:22" x14ac:dyDescent="0.25">
      <c r="A31" s="7" t="s">
        <v>94</v>
      </c>
      <c r="B31" s="7">
        <v>2100</v>
      </c>
      <c r="C31" s="7">
        <v>61088894000108</v>
      </c>
      <c r="D31" s="7" t="s">
        <v>62</v>
      </c>
      <c r="E31" s="7">
        <v>3</v>
      </c>
      <c r="F31" s="7">
        <v>12.373280564514079</v>
      </c>
      <c r="G31" s="7">
        <v>236400</v>
      </c>
      <c r="H31" s="7">
        <v>0</v>
      </c>
      <c r="I31" s="7">
        <v>1</v>
      </c>
      <c r="J31" s="7">
        <v>0</v>
      </c>
      <c r="K31" s="7">
        <v>0</v>
      </c>
      <c r="L31" s="7">
        <v>0</v>
      </c>
      <c r="M31" s="7">
        <v>11</v>
      </c>
      <c r="N31" s="7">
        <v>0</v>
      </c>
      <c r="O31" s="7">
        <v>12.569537982478057</v>
      </c>
      <c r="P31" s="7">
        <v>7.6513674081644709E-2</v>
      </c>
      <c r="Q31" s="7">
        <v>0.66160515328807168</v>
      </c>
      <c r="R31" s="7">
        <v>99435</v>
      </c>
      <c r="S31" s="7">
        <v>90883</v>
      </c>
      <c r="T31" s="7">
        <v>287661</v>
      </c>
      <c r="U31" s="7">
        <v>22010</v>
      </c>
      <c r="V31" s="7" t="s">
        <v>1665</v>
      </c>
    </row>
    <row r="32" spans="1:22" x14ac:dyDescent="0.25">
      <c r="A32" s="7" t="s">
        <v>96</v>
      </c>
      <c r="B32" s="7">
        <v>14168</v>
      </c>
      <c r="C32" s="7">
        <v>7253321000147</v>
      </c>
      <c r="D32" s="7" t="s">
        <v>88</v>
      </c>
      <c r="E32" s="7">
        <v>5</v>
      </c>
      <c r="F32" s="7">
        <v>9.8459643662924616</v>
      </c>
      <c r="G32" s="7">
        <v>18882</v>
      </c>
      <c r="H32" s="7">
        <v>0</v>
      </c>
      <c r="I32" s="7">
        <v>0</v>
      </c>
      <c r="J32" s="7">
        <v>1</v>
      </c>
      <c r="K32" s="7">
        <v>2</v>
      </c>
      <c r="L32" s="7">
        <v>0</v>
      </c>
      <c r="M32" s="7">
        <v>4</v>
      </c>
      <c r="N32" s="7">
        <v>0</v>
      </c>
      <c r="O32" s="7">
        <v>11.43513688151539</v>
      </c>
      <c r="P32" s="7">
        <v>-3.3140213584677246E-2</v>
      </c>
      <c r="Q32" s="7">
        <v>1.3642937437848588</v>
      </c>
      <c r="R32" s="7">
        <v>7082</v>
      </c>
      <c r="S32" s="7">
        <v>119137</v>
      </c>
      <c r="T32" s="7">
        <v>92516</v>
      </c>
      <c r="U32" s="7">
        <v>-3066</v>
      </c>
      <c r="V32" s="7" t="s">
        <v>1665</v>
      </c>
    </row>
    <row r="33" spans="1:22" x14ac:dyDescent="0.25">
      <c r="A33" s="7" t="s">
        <v>99</v>
      </c>
      <c r="B33" s="7">
        <v>16675</v>
      </c>
      <c r="C33" s="7">
        <v>2201787000185</v>
      </c>
      <c r="D33" s="7" t="s">
        <v>50</v>
      </c>
      <c r="E33" s="7">
        <v>6</v>
      </c>
      <c r="F33" s="7">
        <v>11.150519846322512</v>
      </c>
      <c r="G33" s="7">
        <v>69600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5</v>
      </c>
      <c r="N33" s="7">
        <v>0</v>
      </c>
      <c r="O33" s="7">
        <v>16.328706677223639</v>
      </c>
      <c r="P33" s="7">
        <v>2.2509946071557925E-5</v>
      </c>
      <c r="Q33" s="7">
        <v>2.2214092617973886</v>
      </c>
      <c r="R33" s="7">
        <v>11629</v>
      </c>
      <c r="S33" s="7">
        <v>27410160</v>
      </c>
      <c r="T33" s="7">
        <v>12344321</v>
      </c>
      <c r="U33" s="7">
        <v>277.87</v>
      </c>
      <c r="V33" s="7" t="s">
        <v>1665</v>
      </c>
    </row>
    <row r="34" spans="1:22" x14ac:dyDescent="0.25">
      <c r="A34" s="7" t="s">
        <v>100</v>
      </c>
      <c r="B34" s="7">
        <v>13854</v>
      </c>
      <c r="C34" s="7">
        <v>93828986000173</v>
      </c>
      <c r="D34" s="7" t="s">
        <v>50</v>
      </c>
      <c r="E34" s="7">
        <v>6</v>
      </c>
      <c r="F34" s="7">
        <v>8.8392766905853506</v>
      </c>
      <c r="G34" s="7">
        <v>6900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4</v>
      </c>
      <c r="N34" s="7">
        <v>0</v>
      </c>
      <c r="O34" s="7">
        <v>6.6502790485874224</v>
      </c>
      <c r="P34" s="7">
        <v>-0.21992238033635186</v>
      </c>
      <c r="Q34" s="7">
        <v>8.4346701164294959</v>
      </c>
      <c r="R34" s="7">
        <v>5</v>
      </c>
      <c r="S34" s="7">
        <v>6515</v>
      </c>
      <c r="T34" s="7">
        <v>773</v>
      </c>
      <c r="U34" s="7">
        <v>-170</v>
      </c>
      <c r="V34" s="7" t="s">
        <v>1665</v>
      </c>
    </row>
    <row r="35" spans="1:22" x14ac:dyDescent="0.25">
      <c r="A35" s="7" t="s">
        <v>101</v>
      </c>
      <c r="B35" s="7">
        <v>20303</v>
      </c>
      <c r="C35" s="7">
        <v>6981180000116</v>
      </c>
      <c r="D35" s="7" t="s">
        <v>52</v>
      </c>
      <c r="E35" s="7">
        <v>10</v>
      </c>
      <c r="F35" s="7">
        <v>14.366517971363097</v>
      </c>
      <c r="G35" s="7">
        <v>1735000</v>
      </c>
      <c r="H35" s="7">
        <v>0</v>
      </c>
      <c r="I35" s="7">
        <v>1</v>
      </c>
      <c r="J35" s="7">
        <v>1</v>
      </c>
      <c r="K35" s="7">
        <v>3</v>
      </c>
      <c r="L35" s="7">
        <v>0</v>
      </c>
      <c r="M35" s="7">
        <v>23</v>
      </c>
      <c r="N35" s="7">
        <v>0</v>
      </c>
      <c r="O35" s="7">
        <v>17.040011452422579</v>
      </c>
      <c r="P35" s="7">
        <v>4.7792565958831509E-2</v>
      </c>
      <c r="Q35" s="7">
        <v>0.76048584021421883</v>
      </c>
      <c r="R35" s="7">
        <v>5563184</v>
      </c>
      <c r="S35" s="7">
        <v>13556208</v>
      </c>
      <c r="T35" s="7">
        <v>25141023</v>
      </c>
      <c r="U35" s="7">
        <v>1201554</v>
      </c>
      <c r="V35" s="7" t="s">
        <v>1665</v>
      </c>
    </row>
    <row r="36" spans="1:22" x14ac:dyDescent="0.25">
      <c r="A36" s="7" t="s">
        <v>102</v>
      </c>
      <c r="B36" s="7">
        <v>20320</v>
      </c>
      <c r="C36" s="7">
        <v>6981176000158</v>
      </c>
      <c r="D36" s="7" t="s">
        <v>52</v>
      </c>
      <c r="E36" s="7">
        <v>10</v>
      </c>
      <c r="F36" s="7">
        <v>14.736191638139722</v>
      </c>
      <c r="G36" s="7">
        <v>2511000</v>
      </c>
      <c r="H36" s="7">
        <v>0</v>
      </c>
      <c r="I36" s="7">
        <v>1</v>
      </c>
      <c r="J36" s="7">
        <v>1</v>
      </c>
      <c r="K36" s="7">
        <v>3</v>
      </c>
      <c r="L36" s="7">
        <v>0</v>
      </c>
      <c r="M36" s="7">
        <v>23</v>
      </c>
      <c r="N36" s="7">
        <v>0</v>
      </c>
      <c r="O36" s="7">
        <v>16.813686842488874</v>
      </c>
      <c r="P36" s="7">
        <v>5.264792053844243E-2</v>
      </c>
      <c r="Q36" s="7">
        <v>0.70860449480122145</v>
      </c>
      <c r="R36" s="7">
        <v>3151630</v>
      </c>
      <c r="S36" s="7">
        <v>11055139</v>
      </c>
      <c r="T36" s="7">
        <v>20048940</v>
      </c>
      <c r="U36" s="7">
        <v>1055535</v>
      </c>
      <c r="V36" s="7" t="s">
        <v>1665</v>
      </c>
    </row>
    <row r="37" spans="1:22" x14ac:dyDescent="0.25">
      <c r="A37" s="7" t="s">
        <v>104</v>
      </c>
      <c r="B37" s="7">
        <v>2437</v>
      </c>
      <c r="C37" s="7">
        <v>1180000126</v>
      </c>
      <c r="D37" s="7" t="s">
        <v>55</v>
      </c>
      <c r="E37" s="7">
        <v>10</v>
      </c>
      <c r="F37" s="7">
        <v>17.014183675514957</v>
      </c>
      <c r="G37" s="7">
        <v>24500000</v>
      </c>
      <c r="H37" s="7">
        <v>0</v>
      </c>
      <c r="I37" s="7">
        <v>1</v>
      </c>
      <c r="J37" s="7">
        <v>1</v>
      </c>
      <c r="K37" s="7">
        <v>4</v>
      </c>
      <c r="L37" s="7">
        <v>0</v>
      </c>
      <c r="M37" s="7">
        <v>23</v>
      </c>
      <c r="N37" s="7">
        <v>0</v>
      </c>
      <c r="O37" s="7">
        <v>18.68671058198883</v>
      </c>
      <c r="P37" s="7">
        <v>4.8580735426830515E-2</v>
      </c>
      <c r="Q37" s="7">
        <v>0.43685030845840206</v>
      </c>
      <c r="R37" s="7">
        <v>15314809</v>
      </c>
      <c r="S37" s="7">
        <v>41684283</v>
      </c>
      <c r="T37" s="7">
        <v>130477399</v>
      </c>
      <c r="U37" s="7">
        <v>6338688</v>
      </c>
      <c r="V37" s="7" t="s">
        <v>1665</v>
      </c>
    </row>
    <row r="38" spans="1:22" x14ac:dyDescent="0.25">
      <c r="A38" s="7" t="s">
        <v>105</v>
      </c>
      <c r="B38" s="7">
        <v>2461</v>
      </c>
      <c r="C38" s="7">
        <v>83878892000155</v>
      </c>
      <c r="D38" s="7" t="s">
        <v>55</v>
      </c>
      <c r="E38" s="7">
        <v>10</v>
      </c>
      <c r="F38" s="7">
        <v>13.389669258103281</v>
      </c>
      <c r="G38" s="7">
        <v>653220</v>
      </c>
      <c r="H38" s="7">
        <v>0</v>
      </c>
      <c r="I38" s="7">
        <v>1</v>
      </c>
      <c r="J38" s="7">
        <v>1</v>
      </c>
      <c r="K38" s="7">
        <v>5</v>
      </c>
      <c r="L38" s="7">
        <v>0</v>
      </c>
      <c r="M38" s="7">
        <v>27</v>
      </c>
      <c r="N38" s="7">
        <v>0</v>
      </c>
      <c r="O38" s="7">
        <v>14.573383585865141</v>
      </c>
      <c r="P38" s="7">
        <v>0.24308805272262274</v>
      </c>
      <c r="Q38" s="7">
        <v>6.987331592097043E-2</v>
      </c>
      <c r="R38" s="7">
        <v>144163</v>
      </c>
      <c r="S38" s="7">
        <v>4928</v>
      </c>
      <c r="T38" s="7">
        <v>2133733</v>
      </c>
      <c r="U38" s="7">
        <v>518685</v>
      </c>
      <c r="V38" s="7" t="s">
        <v>1665</v>
      </c>
    </row>
    <row r="39" spans="1:22" x14ac:dyDescent="0.25">
      <c r="A39" s="7" t="s">
        <v>109</v>
      </c>
      <c r="B39" s="7">
        <v>14826</v>
      </c>
      <c r="C39" s="7">
        <v>47508411000156</v>
      </c>
      <c r="D39" s="7" t="s">
        <v>86</v>
      </c>
      <c r="E39" s="7">
        <v>4</v>
      </c>
      <c r="F39" s="7">
        <v>15.733670382424672</v>
      </c>
      <c r="G39" s="7">
        <v>6808418.25</v>
      </c>
      <c r="H39" s="7">
        <v>0</v>
      </c>
      <c r="I39" s="7">
        <v>1</v>
      </c>
      <c r="J39" s="7">
        <v>1</v>
      </c>
      <c r="K39" s="7">
        <v>4</v>
      </c>
      <c r="L39" s="7">
        <v>0</v>
      </c>
      <c r="M39" s="7">
        <v>17</v>
      </c>
      <c r="N39" s="7">
        <v>0</v>
      </c>
      <c r="O39" s="7">
        <v>17.420247243965783</v>
      </c>
      <c r="P39" s="7">
        <v>5.925704340258893E-2</v>
      </c>
      <c r="Q39" s="7">
        <v>0.62756989013379749</v>
      </c>
      <c r="R39" s="7">
        <v>8617000</v>
      </c>
      <c r="S39" s="7">
        <v>14460000</v>
      </c>
      <c r="T39" s="7">
        <v>36772000</v>
      </c>
      <c r="U39" s="7">
        <v>2179000</v>
      </c>
      <c r="V39" s="7" t="s">
        <v>1665</v>
      </c>
    </row>
    <row r="40" spans="1:22" x14ac:dyDescent="0.25">
      <c r="A40" s="7" t="s">
        <v>110</v>
      </c>
      <c r="B40" s="7">
        <v>16861</v>
      </c>
      <c r="C40" s="7">
        <v>82508433000117</v>
      </c>
      <c r="D40" s="7" t="s">
        <v>55</v>
      </c>
      <c r="E40" s="7">
        <v>10</v>
      </c>
      <c r="F40" s="7">
        <v>12.289250433699182</v>
      </c>
      <c r="G40" s="7">
        <v>217347</v>
      </c>
      <c r="H40" s="7">
        <v>0</v>
      </c>
      <c r="I40" s="7">
        <v>0</v>
      </c>
      <c r="J40" s="7">
        <v>1</v>
      </c>
      <c r="K40" s="7">
        <v>3</v>
      </c>
      <c r="L40" s="7">
        <v>0</v>
      </c>
      <c r="M40" s="7">
        <v>21</v>
      </c>
      <c r="N40" s="7">
        <v>0</v>
      </c>
      <c r="O40" s="7">
        <v>15.141912654029039</v>
      </c>
      <c r="P40" s="7">
        <v>2.9861997354188388E-2</v>
      </c>
      <c r="Q40" s="7">
        <v>0.64852829383373012</v>
      </c>
      <c r="R40" s="7">
        <v>571202</v>
      </c>
      <c r="S40" s="7">
        <v>1872105</v>
      </c>
      <c r="T40" s="7">
        <v>3767464</v>
      </c>
      <c r="U40" s="7">
        <v>112504</v>
      </c>
      <c r="V40" s="7" t="s">
        <v>1665</v>
      </c>
    </row>
    <row r="41" spans="1:22" x14ac:dyDescent="0.25">
      <c r="A41" s="7" t="s">
        <v>111</v>
      </c>
      <c r="B41" s="7">
        <v>21393</v>
      </c>
      <c r="C41" s="7">
        <v>8560444000193</v>
      </c>
      <c r="D41" s="7" t="s">
        <v>55</v>
      </c>
      <c r="E41" s="7">
        <v>10</v>
      </c>
      <c r="F41" s="7">
        <v>11.493165924745787</v>
      </c>
      <c r="G41" s="7">
        <v>98043.44</v>
      </c>
      <c r="H41" s="7">
        <v>0</v>
      </c>
      <c r="I41" s="7">
        <v>0</v>
      </c>
      <c r="J41" s="7">
        <v>1</v>
      </c>
      <c r="K41" s="7">
        <v>3</v>
      </c>
      <c r="L41" s="7">
        <v>0</v>
      </c>
      <c r="M41" s="7">
        <v>13</v>
      </c>
      <c r="N41" s="7">
        <v>0</v>
      </c>
      <c r="O41" s="7">
        <v>14.194123005590775</v>
      </c>
      <c r="P41" s="7">
        <v>0.11397719716460869</v>
      </c>
      <c r="Q41" s="7">
        <v>2.8403219433291538E-2</v>
      </c>
      <c r="R41" s="7">
        <v>40816</v>
      </c>
      <c r="S41" s="7">
        <v>660</v>
      </c>
      <c r="T41" s="7">
        <v>1460257</v>
      </c>
      <c r="U41" s="7">
        <v>166436</v>
      </c>
      <c r="V41" s="7" t="s">
        <v>1665</v>
      </c>
    </row>
    <row r="42" spans="1:22" x14ac:dyDescent="0.25">
      <c r="A42" s="7" t="s">
        <v>112</v>
      </c>
      <c r="B42" s="7">
        <v>16616</v>
      </c>
      <c r="C42" s="7">
        <v>33938119000169</v>
      </c>
      <c r="D42" s="7" t="s">
        <v>55</v>
      </c>
      <c r="E42" s="7">
        <v>10</v>
      </c>
      <c r="F42" s="7">
        <v>13.222208712374044</v>
      </c>
      <c r="G42" s="7">
        <v>552500</v>
      </c>
      <c r="H42" s="7">
        <v>0</v>
      </c>
      <c r="I42" s="7">
        <v>1</v>
      </c>
      <c r="J42" s="7">
        <v>1</v>
      </c>
      <c r="K42" s="7">
        <v>3</v>
      </c>
      <c r="L42" s="7">
        <v>0</v>
      </c>
      <c r="M42" s="7">
        <v>28</v>
      </c>
      <c r="N42" s="7">
        <v>0</v>
      </c>
      <c r="O42" s="7">
        <v>15.042875422211401</v>
      </c>
      <c r="P42" s="7">
        <v>0.10318044584385677</v>
      </c>
      <c r="Q42" s="7">
        <v>0.65004985015646677</v>
      </c>
      <c r="R42" s="7">
        <v>1023006</v>
      </c>
      <c r="S42" s="7">
        <v>1195111</v>
      </c>
      <c r="T42" s="7">
        <v>3412226</v>
      </c>
      <c r="U42" s="7">
        <v>352075</v>
      </c>
      <c r="V42" s="7" t="s">
        <v>1665</v>
      </c>
    </row>
    <row r="43" spans="1:22" x14ac:dyDescent="0.25">
      <c r="A43" s="7" t="s">
        <v>113</v>
      </c>
      <c r="B43" s="7">
        <v>14524</v>
      </c>
      <c r="C43" s="7">
        <v>15139629000194</v>
      </c>
      <c r="D43" s="7" t="s">
        <v>55</v>
      </c>
      <c r="E43" s="7">
        <v>10</v>
      </c>
      <c r="F43" s="7">
        <v>14.716805005548279</v>
      </c>
      <c r="G43" s="7">
        <v>2462789</v>
      </c>
      <c r="H43" s="7">
        <v>0</v>
      </c>
      <c r="I43" s="7">
        <v>1</v>
      </c>
      <c r="J43" s="7">
        <v>0</v>
      </c>
      <c r="K43" s="7">
        <v>0</v>
      </c>
      <c r="L43" s="7">
        <v>0</v>
      </c>
      <c r="M43" s="7">
        <v>22</v>
      </c>
      <c r="N43" s="7">
        <v>0</v>
      </c>
      <c r="O43" s="7">
        <v>16.856263997165787</v>
      </c>
      <c r="P43" s="7">
        <v>5.8266813249844653E-2</v>
      </c>
      <c r="Q43" s="7">
        <v>0.70799674967735771</v>
      </c>
      <c r="R43" s="7">
        <v>3475000</v>
      </c>
      <c r="S43" s="7">
        <v>11337000</v>
      </c>
      <c r="T43" s="7">
        <v>20921000</v>
      </c>
      <c r="U43" s="7">
        <v>1219000</v>
      </c>
      <c r="V43" s="7" t="s">
        <v>1665</v>
      </c>
    </row>
    <row r="44" spans="1:22" x14ac:dyDescent="0.25">
      <c r="A44" s="7" t="s">
        <v>114</v>
      </c>
      <c r="B44" s="7">
        <v>14451</v>
      </c>
      <c r="C44" s="7">
        <v>70698000111</v>
      </c>
      <c r="D44" s="7" t="s">
        <v>55</v>
      </c>
      <c r="E44" s="7">
        <v>10</v>
      </c>
      <c r="F44" s="7">
        <v>12.727244561350309</v>
      </c>
      <c r="G44" s="7">
        <v>336800</v>
      </c>
      <c r="H44" s="7">
        <v>0</v>
      </c>
      <c r="I44" s="7">
        <v>0</v>
      </c>
      <c r="J44" s="7">
        <v>1</v>
      </c>
      <c r="K44" s="7">
        <v>5</v>
      </c>
      <c r="L44" s="7">
        <v>0</v>
      </c>
      <c r="M44" s="7">
        <v>22</v>
      </c>
      <c r="N44" s="7">
        <v>0</v>
      </c>
      <c r="O44" s="7">
        <v>14.155118587130584</v>
      </c>
      <c r="P44" s="7">
        <v>0.30804608668346628</v>
      </c>
      <c r="Q44" s="7">
        <v>0.51668296072976516</v>
      </c>
      <c r="R44" s="7">
        <v>639968</v>
      </c>
      <c r="S44" s="7">
        <v>85660</v>
      </c>
      <c r="T44" s="7">
        <v>1404397</v>
      </c>
      <c r="U44" s="7">
        <v>432619</v>
      </c>
      <c r="V44" s="7" t="s">
        <v>1665</v>
      </c>
    </row>
    <row r="45" spans="1:22" x14ac:dyDescent="0.25">
      <c r="A45" s="7" t="s">
        <v>115</v>
      </c>
      <c r="B45" s="7">
        <v>2453</v>
      </c>
      <c r="C45" s="7">
        <v>17155730000164</v>
      </c>
      <c r="D45" s="7" t="s">
        <v>55</v>
      </c>
      <c r="E45" s="7">
        <v>10</v>
      </c>
      <c r="F45" s="7">
        <v>15.84062790091351</v>
      </c>
      <c r="G45" s="7">
        <v>7577000</v>
      </c>
      <c r="H45" s="7">
        <v>0</v>
      </c>
      <c r="I45" s="7">
        <v>1</v>
      </c>
      <c r="J45" s="7">
        <v>1</v>
      </c>
      <c r="K45" s="7">
        <v>3</v>
      </c>
      <c r="L45" s="7">
        <v>0</v>
      </c>
      <c r="M45" s="7">
        <v>23</v>
      </c>
      <c r="N45" s="7">
        <v>0</v>
      </c>
      <c r="O45" s="7">
        <v>16.814362111502124</v>
      </c>
      <c r="P45" s="7">
        <v>0.14275949791459014</v>
      </c>
      <c r="Q45" s="7">
        <v>0.12908756109600192</v>
      </c>
      <c r="R45" s="7">
        <v>1649860</v>
      </c>
      <c r="S45" s="7">
        <v>939957</v>
      </c>
      <c r="T45" s="7">
        <v>20062483</v>
      </c>
      <c r="U45" s="7">
        <v>2864110</v>
      </c>
      <c r="V45" s="7" t="s">
        <v>1665</v>
      </c>
    </row>
    <row r="46" spans="1:22" x14ac:dyDescent="0.25">
      <c r="A46" s="7" t="s">
        <v>116</v>
      </c>
      <c r="B46" s="7">
        <v>14362</v>
      </c>
      <c r="C46" s="7">
        <v>10835932000108</v>
      </c>
      <c r="D46" s="7" t="s">
        <v>55</v>
      </c>
      <c r="E46" s="7">
        <v>10</v>
      </c>
      <c r="F46" s="7">
        <v>14.36339320965012</v>
      </c>
      <c r="G46" s="7">
        <v>1729587</v>
      </c>
      <c r="H46" s="7">
        <v>0</v>
      </c>
      <c r="I46" s="7">
        <v>1</v>
      </c>
      <c r="J46" s="7">
        <v>0</v>
      </c>
      <c r="K46" s="7">
        <v>0</v>
      </c>
      <c r="L46" s="7">
        <v>0</v>
      </c>
      <c r="M46" s="7">
        <v>21</v>
      </c>
      <c r="N46" s="7">
        <v>0</v>
      </c>
      <c r="O46" s="7">
        <v>16.251139424716083</v>
      </c>
      <c r="P46" s="7">
        <v>1.8996760920948964E-2</v>
      </c>
      <c r="Q46" s="7">
        <v>0.85100236365228044</v>
      </c>
      <c r="R46" s="7">
        <v>2768000</v>
      </c>
      <c r="S46" s="7">
        <v>6953000</v>
      </c>
      <c r="T46" s="7">
        <v>11423000</v>
      </c>
      <c r="U46" s="7">
        <v>217000</v>
      </c>
      <c r="V46" s="7" t="s">
        <v>1665</v>
      </c>
    </row>
    <row r="47" spans="1:22" x14ac:dyDescent="0.25">
      <c r="A47" s="7" t="s">
        <v>120</v>
      </c>
      <c r="B47" s="7">
        <v>20648</v>
      </c>
      <c r="C47" s="7">
        <v>8467115000100</v>
      </c>
      <c r="D47" s="7" t="s">
        <v>55</v>
      </c>
      <c r="E47" s="7">
        <v>10</v>
      </c>
      <c r="F47" s="7">
        <v>13.761687751266768</v>
      </c>
      <c r="G47" s="7">
        <v>947600</v>
      </c>
      <c r="H47" s="7">
        <v>0</v>
      </c>
      <c r="I47" s="7">
        <v>1</v>
      </c>
      <c r="J47" s="7">
        <v>1</v>
      </c>
      <c r="K47" s="7">
        <v>10</v>
      </c>
      <c r="L47" s="7">
        <v>0</v>
      </c>
      <c r="M47" s="7">
        <v>19</v>
      </c>
      <c r="N47" s="7">
        <v>0</v>
      </c>
      <c r="O47" s="7">
        <v>15.205514031812958</v>
      </c>
      <c r="P47" s="7">
        <v>-0.40422240952620064</v>
      </c>
      <c r="Q47" s="7">
        <v>2.4304081034874407</v>
      </c>
      <c r="R47" s="7">
        <v>2161791</v>
      </c>
      <c r="S47" s="7">
        <v>7595967</v>
      </c>
      <c r="T47" s="7">
        <v>4014864</v>
      </c>
      <c r="U47" s="7">
        <v>-1622898</v>
      </c>
      <c r="V47" s="7" t="s">
        <v>1665</v>
      </c>
    </row>
    <row r="48" spans="1:22" x14ac:dyDescent="0.25">
      <c r="A48" s="7" t="s">
        <v>121</v>
      </c>
      <c r="B48" s="7">
        <v>3204</v>
      </c>
      <c r="C48" s="7">
        <v>92715812000131</v>
      </c>
      <c r="D48" s="7" t="s">
        <v>55</v>
      </c>
      <c r="E48" s="7">
        <v>10</v>
      </c>
      <c r="F48" s="7">
        <v>12.495378399098053</v>
      </c>
      <c r="G48" s="7">
        <v>267100</v>
      </c>
      <c r="H48" s="7">
        <v>0</v>
      </c>
      <c r="I48" s="7">
        <v>1</v>
      </c>
      <c r="J48" s="7">
        <v>1</v>
      </c>
      <c r="K48" s="7">
        <v>10</v>
      </c>
      <c r="L48" s="7">
        <v>0</v>
      </c>
      <c r="M48" s="7">
        <v>16</v>
      </c>
      <c r="N48" s="7">
        <v>0</v>
      </c>
      <c r="O48" s="7">
        <v>15.528979963296566</v>
      </c>
      <c r="P48" s="7">
        <v>5.02680429986282E-2</v>
      </c>
      <c r="Q48" s="7">
        <v>0.54261048268647527</v>
      </c>
      <c r="R48" s="7">
        <v>537870</v>
      </c>
      <c r="S48" s="7">
        <v>2472629</v>
      </c>
      <c r="T48" s="7">
        <v>5548177</v>
      </c>
      <c r="U48" s="7">
        <v>278896</v>
      </c>
      <c r="V48" s="7" t="s">
        <v>1665</v>
      </c>
    </row>
    <row r="49" spans="1:22" x14ac:dyDescent="0.25">
      <c r="A49" s="7" t="s">
        <v>122</v>
      </c>
      <c r="B49" s="7">
        <v>3069</v>
      </c>
      <c r="C49" s="7">
        <v>15141799000103</v>
      </c>
      <c r="D49" s="7" t="s">
        <v>88</v>
      </c>
      <c r="E49" s="7">
        <v>5</v>
      </c>
      <c r="F49" s="7">
        <v>14.020082723693049</v>
      </c>
      <c r="G49" s="7">
        <v>1227000</v>
      </c>
      <c r="H49" s="7">
        <v>0</v>
      </c>
      <c r="I49" s="7">
        <v>1</v>
      </c>
      <c r="J49" s="7">
        <v>1</v>
      </c>
      <c r="K49" s="7">
        <v>3</v>
      </c>
      <c r="L49" s="7">
        <v>0</v>
      </c>
      <c r="M49" s="7">
        <v>23</v>
      </c>
      <c r="N49" s="7">
        <v>0</v>
      </c>
      <c r="O49" s="7">
        <v>14.721262754026638</v>
      </c>
      <c r="P49" s="7">
        <v>2.8204473132745194E-2</v>
      </c>
      <c r="Q49" s="7">
        <v>0.28628801451375058</v>
      </c>
      <c r="R49" s="7">
        <v>371784</v>
      </c>
      <c r="S49" s="7">
        <v>336433</v>
      </c>
      <c r="T49" s="7">
        <v>2473792</v>
      </c>
      <c r="U49" s="7">
        <v>69772</v>
      </c>
      <c r="V49" s="7" t="s">
        <v>1665</v>
      </c>
    </row>
    <row r="50" spans="1:22" x14ac:dyDescent="0.25">
      <c r="A50" s="7" t="s">
        <v>123</v>
      </c>
      <c r="B50" s="7">
        <v>3077</v>
      </c>
      <c r="C50" s="7">
        <v>17245234000100</v>
      </c>
      <c r="D50" s="7" t="s">
        <v>62</v>
      </c>
      <c r="E50" s="7">
        <v>3</v>
      </c>
      <c r="F50" s="7">
        <v>12.144135218612092</v>
      </c>
      <c r="G50" s="7">
        <v>187988.34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10</v>
      </c>
      <c r="N50" s="7">
        <v>0</v>
      </c>
      <c r="O50" s="7">
        <v>13.144392935014238</v>
      </c>
      <c r="P50" s="7">
        <v>-8.1164149728937637E-2</v>
      </c>
      <c r="Q50" s="7">
        <v>0.74341908333773532</v>
      </c>
      <c r="R50" s="7">
        <v>229485</v>
      </c>
      <c r="S50" s="7">
        <v>150504</v>
      </c>
      <c r="T50" s="7">
        <v>511137</v>
      </c>
      <c r="U50" s="7">
        <v>-41486</v>
      </c>
      <c r="V50" s="7" t="s">
        <v>1665</v>
      </c>
    </row>
    <row r="51" spans="1:22" x14ac:dyDescent="0.25">
      <c r="A51" s="7" t="s">
        <v>124</v>
      </c>
      <c r="B51" s="7">
        <v>15636</v>
      </c>
      <c r="C51" s="7">
        <v>61856571000117</v>
      </c>
      <c r="D51" s="7" t="s">
        <v>55</v>
      </c>
      <c r="E51" s="7">
        <v>10</v>
      </c>
      <c r="F51" s="7">
        <v>13.365309556014719</v>
      </c>
      <c r="G51" s="7">
        <v>637500</v>
      </c>
      <c r="H51" s="7">
        <v>0</v>
      </c>
      <c r="I51" s="7">
        <v>1</v>
      </c>
      <c r="J51" s="7">
        <v>1</v>
      </c>
      <c r="K51" s="7">
        <v>2</v>
      </c>
      <c r="L51" s="7">
        <v>0</v>
      </c>
      <c r="M51" s="7">
        <v>26</v>
      </c>
      <c r="N51" s="7">
        <v>0</v>
      </c>
      <c r="O51" s="7">
        <v>16.177956122062422</v>
      </c>
      <c r="P51" s="7">
        <v>0.10837577202501224</v>
      </c>
      <c r="Q51" s="7">
        <v>0.94442324132014632</v>
      </c>
      <c r="R51" s="7">
        <v>3610145</v>
      </c>
      <c r="S51" s="7">
        <v>6416687</v>
      </c>
      <c r="T51" s="7">
        <v>10616884</v>
      </c>
      <c r="U51" s="7">
        <v>1150613</v>
      </c>
      <c r="V51" s="7" t="s">
        <v>1665</v>
      </c>
    </row>
    <row r="52" spans="1:22" x14ac:dyDescent="0.25">
      <c r="A52" s="7" t="s">
        <v>125</v>
      </c>
      <c r="B52" s="7">
        <v>14761</v>
      </c>
      <c r="C52" s="7">
        <v>78876950000171</v>
      </c>
      <c r="D52" s="7" t="s">
        <v>62</v>
      </c>
      <c r="E52" s="7">
        <v>3</v>
      </c>
      <c r="F52" s="7">
        <v>12.528156144699286</v>
      </c>
      <c r="G52" s="7">
        <v>276000</v>
      </c>
      <c r="H52" s="7">
        <v>0</v>
      </c>
      <c r="I52" s="7">
        <v>1</v>
      </c>
      <c r="J52" s="7">
        <v>1</v>
      </c>
      <c r="K52" s="7">
        <v>3</v>
      </c>
      <c r="L52" s="7">
        <v>0</v>
      </c>
      <c r="M52" s="7">
        <v>11</v>
      </c>
      <c r="N52" s="7">
        <v>0</v>
      </c>
      <c r="O52" s="7">
        <v>14.66694442470145</v>
      </c>
      <c r="P52" s="7">
        <v>0.14638003178825132</v>
      </c>
      <c r="Q52" s="7">
        <v>0.30759913342017342</v>
      </c>
      <c r="R52" s="7">
        <v>636526</v>
      </c>
      <c r="S52" s="7">
        <v>84180</v>
      </c>
      <c r="T52" s="7">
        <v>2343004</v>
      </c>
      <c r="U52" s="7">
        <v>342969</v>
      </c>
      <c r="V52" s="7" t="s">
        <v>1665</v>
      </c>
    </row>
    <row r="53" spans="1:22" x14ac:dyDescent="0.25">
      <c r="A53" s="7" t="s">
        <v>126</v>
      </c>
      <c r="B53" s="7">
        <v>3328</v>
      </c>
      <c r="C53" s="7">
        <v>33541368000116</v>
      </c>
      <c r="D53" s="7" t="s">
        <v>55</v>
      </c>
      <c r="E53" s="7">
        <v>10</v>
      </c>
      <c r="F53" s="7">
        <v>14.651181051759641</v>
      </c>
      <c r="G53" s="7">
        <v>2306359.9300000002</v>
      </c>
      <c r="H53" s="7">
        <v>0</v>
      </c>
      <c r="I53" s="7">
        <v>1</v>
      </c>
      <c r="J53" s="7">
        <v>0</v>
      </c>
      <c r="K53" s="7">
        <v>0</v>
      </c>
      <c r="L53" s="7">
        <v>0</v>
      </c>
      <c r="M53" s="7">
        <v>17</v>
      </c>
      <c r="N53" s="7">
        <v>0</v>
      </c>
      <c r="O53" s="7">
        <v>17.170058896620244</v>
      </c>
      <c r="P53" s="7">
        <v>7.3614303996599129E-2</v>
      </c>
      <c r="Q53" s="7">
        <v>0.43005568219993739</v>
      </c>
      <c r="R53" s="7">
        <v>3204675</v>
      </c>
      <c r="S53" s="7">
        <v>9108967</v>
      </c>
      <c r="T53" s="7">
        <v>28632669</v>
      </c>
      <c r="U53" s="7">
        <v>2107774</v>
      </c>
      <c r="V53" s="7" t="s">
        <v>1665</v>
      </c>
    </row>
    <row r="54" spans="1:22" x14ac:dyDescent="0.25">
      <c r="A54" s="7" t="s">
        <v>127</v>
      </c>
      <c r="B54" s="7">
        <v>3395</v>
      </c>
      <c r="C54" s="7">
        <v>19526748000150</v>
      </c>
      <c r="D54" s="7" t="s">
        <v>62</v>
      </c>
      <c r="E54" s="7">
        <v>3</v>
      </c>
      <c r="F54" s="7">
        <v>11.964001084330445</v>
      </c>
      <c r="G54" s="7">
        <v>157000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13</v>
      </c>
      <c r="N54" s="7">
        <v>0</v>
      </c>
      <c r="O54" s="7">
        <v>12.369810082346282</v>
      </c>
      <c r="P54" s="7">
        <v>-3.0040622970443288E-2</v>
      </c>
      <c r="Q54" s="7">
        <v>0.44048968295405827</v>
      </c>
      <c r="R54" s="7">
        <v>48981</v>
      </c>
      <c r="S54" s="7">
        <v>54790</v>
      </c>
      <c r="T54" s="7">
        <v>235581</v>
      </c>
      <c r="U54" s="7">
        <v>-7077</v>
      </c>
      <c r="V54" s="7" t="s">
        <v>1665</v>
      </c>
    </row>
    <row r="55" spans="1:22" x14ac:dyDescent="0.25">
      <c r="A55" s="7" t="s">
        <v>130</v>
      </c>
      <c r="B55" s="7">
        <v>21709</v>
      </c>
      <c r="C55" s="7">
        <v>8493364000162</v>
      </c>
      <c r="D55" s="7" t="s">
        <v>50</v>
      </c>
      <c r="E55" s="7">
        <v>6</v>
      </c>
      <c r="F55" s="7">
        <v>13.017002861746503</v>
      </c>
      <c r="G55" s="7">
        <v>450000</v>
      </c>
      <c r="H55" s="7">
        <v>0</v>
      </c>
      <c r="I55" s="7">
        <v>1</v>
      </c>
      <c r="J55" s="7">
        <v>0</v>
      </c>
      <c r="K55" s="7">
        <v>0</v>
      </c>
      <c r="L55" s="7">
        <v>0</v>
      </c>
      <c r="M55" s="7">
        <v>10</v>
      </c>
      <c r="N55" s="7">
        <v>0</v>
      </c>
      <c r="O55" s="7">
        <v>12.563183994230494</v>
      </c>
      <c r="P55" s="7">
        <v>0.61629448745622539</v>
      </c>
      <c r="Q55" s="7">
        <v>4.4108746532138719E-2</v>
      </c>
      <c r="R55" s="7">
        <v>5394</v>
      </c>
      <c r="S55" s="7">
        <v>7214</v>
      </c>
      <c r="T55" s="7">
        <v>285839</v>
      </c>
      <c r="U55" s="7">
        <v>176161</v>
      </c>
      <c r="V55" s="7" t="s">
        <v>1665</v>
      </c>
    </row>
    <row r="56" spans="1:22" x14ac:dyDescent="0.25">
      <c r="A56" s="7" t="s">
        <v>134</v>
      </c>
      <c r="B56" s="7">
        <v>16748</v>
      </c>
      <c r="C56" s="7">
        <v>92802784000190</v>
      </c>
      <c r="D56" s="7" t="s">
        <v>55</v>
      </c>
      <c r="E56" s="7">
        <v>10</v>
      </c>
      <c r="F56" s="7">
        <v>14.100892923115115</v>
      </c>
      <c r="G56" s="7">
        <v>1330270.58</v>
      </c>
      <c r="H56" s="7">
        <v>0</v>
      </c>
      <c r="I56" s="7">
        <v>1</v>
      </c>
      <c r="J56" s="7">
        <v>1</v>
      </c>
      <c r="K56" s="7">
        <v>3</v>
      </c>
      <c r="L56" s="7">
        <v>0</v>
      </c>
      <c r="M56" s="7">
        <v>19</v>
      </c>
      <c r="N56" s="7">
        <v>0</v>
      </c>
      <c r="O56" s="7">
        <v>15.751001183255495</v>
      </c>
      <c r="P56" s="7">
        <v>0.26191399365018142</v>
      </c>
      <c r="Q56" s="7">
        <v>0.41630388244318756</v>
      </c>
      <c r="R56" s="7">
        <v>864436</v>
      </c>
      <c r="S56" s="7">
        <v>2019485</v>
      </c>
      <c r="T56" s="7">
        <v>6927442</v>
      </c>
      <c r="U56" s="7">
        <v>1814394</v>
      </c>
      <c r="V56" s="7" t="s">
        <v>1665</v>
      </c>
    </row>
    <row r="57" spans="1:22" x14ac:dyDescent="0.25">
      <c r="A57" s="7" t="s">
        <v>135</v>
      </c>
      <c r="B57" s="7">
        <v>14443</v>
      </c>
      <c r="C57" s="7">
        <v>43776517000180</v>
      </c>
      <c r="D57" s="7" t="s">
        <v>55</v>
      </c>
      <c r="E57" s="7">
        <v>10</v>
      </c>
      <c r="F57" s="7">
        <v>14.096348256032369</v>
      </c>
      <c r="G57" s="7">
        <v>1324238.6599999999</v>
      </c>
      <c r="H57" s="7">
        <v>0</v>
      </c>
      <c r="I57" s="7">
        <v>1</v>
      </c>
      <c r="J57" s="7">
        <v>1</v>
      </c>
      <c r="K57" s="7">
        <v>3</v>
      </c>
      <c r="L57" s="7">
        <v>0</v>
      </c>
      <c r="M57" s="7">
        <v>24</v>
      </c>
      <c r="N57" s="7">
        <v>0</v>
      </c>
      <c r="O57" s="7">
        <v>17.735871426601275</v>
      </c>
      <c r="P57" s="7">
        <v>1.9304726926765731E-2</v>
      </c>
      <c r="Q57" s="7">
        <v>0.54791113349436904</v>
      </c>
      <c r="R57" s="7">
        <v>5900130</v>
      </c>
      <c r="S57" s="7">
        <v>21724802</v>
      </c>
      <c r="T57" s="7">
        <v>50418636</v>
      </c>
      <c r="U57" s="7">
        <v>973318</v>
      </c>
      <c r="V57" s="7" t="s">
        <v>1665</v>
      </c>
    </row>
    <row r="58" spans="1:22" x14ac:dyDescent="0.25">
      <c r="A58" s="7" t="s">
        <v>136</v>
      </c>
      <c r="B58" s="7">
        <v>19445</v>
      </c>
      <c r="C58" s="7">
        <v>17281106000103</v>
      </c>
      <c r="D58" s="7" t="s">
        <v>55</v>
      </c>
      <c r="E58" s="7">
        <v>10</v>
      </c>
      <c r="F58" s="7">
        <v>12.89364838439254</v>
      </c>
      <c r="G58" s="7">
        <v>397777.62</v>
      </c>
      <c r="H58" s="7">
        <v>1</v>
      </c>
      <c r="I58" s="7">
        <v>1</v>
      </c>
      <c r="J58" s="7">
        <v>1</v>
      </c>
      <c r="K58" s="7">
        <v>3</v>
      </c>
      <c r="L58" s="7">
        <v>0</v>
      </c>
      <c r="M58" s="7">
        <v>21</v>
      </c>
      <c r="N58" s="7">
        <v>0</v>
      </c>
      <c r="O58" s="7">
        <v>16.280431653726019</v>
      </c>
      <c r="P58" s="7">
        <v>6.9413241375980081E-2</v>
      </c>
      <c r="Q58" s="7">
        <v>0.45108757842897046</v>
      </c>
      <c r="R58" s="7">
        <v>1378860</v>
      </c>
      <c r="S58" s="7">
        <v>3927082</v>
      </c>
      <c r="T58" s="7">
        <v>11762554</v>
      </c>
      <c r="U58" s="7">
        <v>816477</v>
      </c>
      <c r="V58" s="7" t="s">
        <v>1665</v>
      </c>
    </row>
    <row r="59" spans="1:22" x14ac:dyDescent="0.25">
      <c r="A59" s="7" t="s">
        <v>137</v>
      </c>
      <c r="B59" s="7">
        <v>18627</v>
      </c>
      <c r="C59" s="7">
        <v>76484013000145</v>
      </c>
      <c r="D59" s="7" t="s">
        <v>55</v>
      </c>
      <c r="E59" s="7">
        <v>10</v>
      </c>
      <c r="F59" s="7">
        <v>12.525099594146345</v>
      </c>
      <c r="G59" s="7">
        <v>275157.68</v>
      </c>
      <c r="H59" s="7">
        <v>0</v>
      </c>
      <c r="I59" s="7">
        <v>1</v>
      </c>
      <c r="J59" s="7">
        <v>1</v>
      </c>
      <c r="K59" s="7">
        <v>4</v>
      </c>
      <c r="L59" s="7">
        <v>0</v>
      </c>
      <c r="M59" s="7">
        <v>27</v>
      </c>
      <c r="N59" s="7">
        <v>0</v>
      </c>
      <c r="O59" s="7">
        <v>16.395034571857643</v>
      </c>
      <c r="P59" s="7">
        <v>7.5532842518659521E-2</v>
      </c>
      <c r="Q59" s="7">
        <v>0.47363825764783457</v>
      </c>
      <c r="R59" s="7">
        <v>1448859</v>
      </c>
      <c r="S59" s="7">
        <v>4798836</v>
      </c>
      <c r="T59" s="7">
        <v>13190858</v>
      </c>
      <c r="U59" s="7">
        <v>996343</v>
      </c>
      <c r="V59" s="7" t="s">
        <v>1665</v>
      </c>
    </row>
    <row r="60" spans="1:22" x14ac:dyDescent="0.25">
      <c r="A60" s="7" t="s">
        <v>139</v>
      </c>
      <c r="B60" s="7">
        <v>3158</v>
      </c>
      <c r="C60" s="7">
        <v>22677520000176</v>
      </c>
      <c r="D60" s="7" t="s">
        <v>62</v>
      </c>
      <c r="E60" s="7">
        <v>3</v>
      </c>
      <c r="F60" s="7">
        <v>11.289781913656018</v>
      </c>
      <c r="G60" s="7">
        <v>80000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14</v>
      </c>
      <c r="N60" s="7">
        <v>1</v>
      </c>
      <c r="O60" s="7">
        <v>14.191259138059506</v>
      </c>
      <c r="P60" s="7">
        <v>-0.14394734908291504</v>
      </c>
      <c r="Q60" s="7">
        <v>0.42743844607545872</v>
      </c>
      <c r="R60" s="7">
        <v>162191</v>
      </c>
      <c r="S60" s="7">
        <v>460194</v>
      </c>
      <c r="T60" s="7">
        <v>1456081</v>
      </c>
      <c r="U60" s="7">
        <v>-209599</v>
      </c>
      <c r="V60" s="7" t="s">
        <v>1665</v>
      </c>
    </row>
    <row r="61" spans="1:22" x14ac:dyDescent="0.25">
      <c r="A61" s="7" t="s">
        <v>140</v>
      </c>
      <c r="B61" s="7">
        <v>4081</v>
      </c>
      <c r="C61" s="7">
        <v>21255567000189</v>
      </c>
      <c r="D61" s="7" t="s">
        <v>62</v>
      </c>
      <c r="E61" s="7">
        <v>3</v>
      </c>
      <c r="F61" s="7">
        <v>11.608235644774552</v>
      </c>
      <c r="G61" s="7">
        <v>110000</v>
      </c>
      <c r="H61" s="7">
        <v>0</v>
      </c>
      <c r="I61" s="7">
        <v>1</v>
      </c>
      <c r="J61" s="7">
        <v>0</v>
      </c>
      <c r="K61" s="7">
        <v>0</v>
      </c>
      <c r="L61" s="7">
        <v>0</v>
      </c>
      <c r="M61" s="7">
        <v>19</v>
      </c>
      <c r="N61" s="7">
        <v>1</v>
      </c>
      <c r="O61" s="7">
        <v>13.383599313240728</v>
      </c>
      <c r="P61" s="7">
        <v>-5.783445023387913E-3</v>
      </c>
      <c r="Q61" s="7">
        <v>0.56367257230076373</v>
      </c>
      <c r="R61" s="7">
        <v>263213</v>
      </c>
      <c r="S61" s="7">
        <v>102761</v>
      </c>
      <c r="T61" s="7">
        <v>649267</v>
      </c>
      <c r="U61" s="7">
        <v>-3755</v>
      </c>
      <c r="V61" s="7" t="s">
        <v>1665</v>
      </c>
    </row>
    <row r="62" spans="1:22" x14ac:dyDescent="0.25">
      <c r="A62" s="7" t="s">
        <v>141</v>
      </c>
      <c r="B62" s="7">
        <v>14818</v>
      </c>
      <c r="C62" s="7">
        <v>272185000193</v>
      </c>
      <c r="D62" s="7" t="s">
        <v>50</v>
      </c>
      <c r="E62" s="7">
        <v>6</v>
      </c>
      <c r="F62" s="7">
        <v>10.691194631509694</v>
      </c>
      <c r="G62" s="7">
        <v>43967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5</v>
      </c>
      <c r="N62" s="7">
        <v>0</v>
      </c>
      <c r="O62" s="7">
        <v>10.156849882434335</v>
      </c>
      <c r="P62" s="7">
        <v>-6.8820584468506233E-3</v>
      </c>
      <c r="Q62" s="7">
        <v>3.5471727403267747E-2</v>
      </c>
      <c r="R62" s="7">
        <v>914</v>
      </c>
      <c r="S62" s="7">
        <v>0</v>
      </c>
      <c r="T62" s="7">
        <v>25767</v>
      </c>
      <c r="U62" s="7">
        <v>-177.33</v>
      </c>
      <c r="V62" s="7" t="s">
        <v>1665</v>
      </c>
    </row>
    <row r="63" spans="1:22" x14ac:dyDescent="0.25">
      <c r="A63" s="7" t="s">
        <v>142</v>
      </c>
      <c r="B63" s="7">
        <v>4448</v>
      </c>
      <c r="C63" s="7">
        <v>61080313000191</v>
      </c>
      <c r="D63" s="7" t="s">
        <v>60</v>
      </c>
      <c r="E63" s="7">
        <v>1</v>
      </c>
      <c r="F63" s="7">
        <v>10.778956289890028</v>
      </c>
      <c r="G63" s="7">
        <v>48000</v>
      </c>
      <c r="H63" s="7">
        <v>1</v>
      </c>
      <c r="I63" s="7">
        <v>0</v>
      </c>
      <c r="J63" s="7">
        <v>0</v>
      </c>
      <c r="K63" s="7">
        <v>0</v>
      </c>
      <c r="L63" s="7">
        <v>0</v>
      </c>
      <c r="M63" s="7">
        <v>1</v>
      </c>
      <c r="N63" s="7">
        <v>1</v>
      </c>
      <c r="O63" s="7">
        <v>11.905413399287855</v>
      </c>
      <c r="P63" s="7">
        <v>-16.69121202706901</v>
      </c>
      <c r="Q63" s="7">
        <v>97.582915726770494</v>
      </c>
      <c r="R63" s="7">
        <v>3748</v>
      </c>
      <c r="S63" s="7">
        <v>14444964</v>
      </c>
      <c r="T63" s="7">
        <v>148066</v>
      </c>
      <c r="U63" s="7">
        <v>-2471401</v>
      </c>
      <c r="V63" s="7" t="s">
        <v>1665</v>
      </c>
    </row>
    <row r="64" spans="1:22" x14ac:dyDescent="0.25">
      <c r="A64" s="7" t="s">
        <v>143</v>
      </c>
      <c r="B64" s="7">
        <v>17973</v>
      </c>
      <c r="C64" s="7">
        <v>2800026000140</v>
      </c>
      <c r="D64" s="7" t="s">
        <v>62</v>
      </c>
      <c r="E64" s="7">
        <v>3</v>
      </c>
      <c r="F64" s="7">
        <v>14.900874196232058</v>
      </c>
      <c r="G64" s="7">
        <v>2960516.18</v>
      </c>
      <c r="H64" s="7">
        <v>0</v>
      </c>
      <c r="I64" s="7">
        <v>1</v>
      </c>
      <c r="J64" s="7">
        <v>0</v>
      </c>
      <c r="K64" s="7">
        <v>0</v>
      </c>
      <c r="L64" s="7">
        <v>0</v>
      </c>
      <c r="M64" s="7">
        <v>15</v>
      </c>
      <c r="N64" s="7">
        <v>0</v>
      </c>
      <c r="O64" s="7">
        <v>16.860973886244654</v>
      </c>
      <c r="P64" s="7">
        <v>-0.27620832922608851</v>
      </c>
      <c r="Q64" s="7">
        <v>0.37158759316468193</v>
      </c>
      <c r="R64" s="7">
        <v>1982898</v>
      </c>
      <c r="S64" s="7">
        <v>5827787</v>
      </c>
      <c r="T64" s="7">
        <v>21019768</v>
      </c>
      <c r="U64" s="7">
        <v>-5805835</v>
      </c>
      <c r="V64" s="7" t="s">
        <v>1665</v>
      </c>
    </row>
    <row r="65" spans="1:22" x14ac:dyDescent="0.25">
      <c r="A65" s="7" t="s">
        <v>144</v>
      </c>
      <c r="B65" s="7">
        <v>22268</v>
      </c>
      <c r="C65" s="7">
        <v>10531501000158</v>
      </c>
      <c r="D65" s="7" t="s">
        <v>145</v>
      </c>
      <c r="E65" s="7">
        <v>1</v>
      </c>
      <c r="F65" s="7">
        <v>12.181616005096183</v>
      </c>
      <c r="G65" s="7">
        <v>195168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6</v>
      </c>
      <c r="N65" s="7">
        <v>0</v>
      </c>
      <c r="O65" s="7">
        <v>14.949962530027921</v>
      </c>
      <c r="P65" s="7">
        <v>6.5314367179733906E-2</v>
      </c>
      <c r="Q65" s="7">
        <v>0.52193284448245025</v>
      </c>
      <c r="R65" s="7">
        <v>309309</v>
      </c>
      <c r="S65" s="7">
        <v>1313625</v>
      </c>
      <c r="T65" s="7">
        <v>3109469</v>
      </c>
      <c r="U65" s="7">
        <v>203093</v>
      </c>
      <c r="V65" s="7" t="s">
        <v>1665</v>
      </c>
    </row>
    <row r="66" spans="1:22" x14ac:dyDescent="0.25">
      <c r="A66" s="7" t="s">
        <v>146</v>
      </c>
      <c r="B66" s="7">
        <v>20397</v>
      </c>
      <c r="C66" s="7">
        <v>2509491000126</v>
      </c>
      <c r="D66" s="7" t="s">
        <v>145</v>
      </c>
      <c r="E66" s="7">
        <v>1</v>
      </c>
      <c r="F66" s="7">
        <v>12.244331357647264</v>
      </c>
      <c r="G66" s="7">
        <v>207800</v>
      </c>
      <c r="H66" s="7">
        <v>0</v>
      </c>
      <c r="I66" s="7">
        <v>1</v>
      </c>
      <c r="J66" s="7">
        <v>0</v>
      </c>
      <c r="K66" s="7">
        <v>0</v>
      </c>
      <c r="L66" s="7">
        <v>0</v>
      </c>
      <c r="M66" s="7">
        <v>5</v>
      </c>
      <c r="N66" s="7">
        <v>0</v>
      </c>
      <c r="O66" s="7">
        <v>14.480222255123756</v>
      </c>
      <c r="P66" s="7">
        <v>0.19315613216525288</v>
      </c>
      <c r="Q66" s="7">
        <v>0.69656160458452721</v>
      </c>
      <c r="R66" s="7">
        <v>196025</v>
      </c>
      <c r="S66" s="7">
        <v>1158042</v>
      </c>
      <c r="T66" s="7">
        <v>1943930</v>
      </c>
      <c r="U66" s="7">
        <v>375482</v>
      </c>
      <c r="V66" s="7" t="s">
        <v>1665</v>
      </c>
    </row>
    <row r="67" spans="1:22" x14ac:dyDescent="0.25">
      <c r="A67" s="7" t="s">
        <v>147</v>
      </c>
      <c r="B67" s="7">
        <v>19208</v>
      </c>
      <c r="C67" s="7">
        <v>938574000105</v>
      </c>
      <c r="D67" s="7" t="s">
        <v>60</v>
      </c>
      <c r="E67" s="7">
        <v>1</v>
      </c>
      <c r="F67" s="7">
        <v>12.380025952653611</v>
      </c>
      <c r="G67" s="7">
        <v>238000</v>
      </c>
      <c r="H67" s="7">
        <v>0</v>
      </c>
      <c r="I67" s="7">
        <v>1</v>
      </c>
      <c r="J67" s="7">
        <v>0</v>
      </c>
      <c r="K67" s="7">
        <v>0</v>
      </c>
      <c r="L67" s="7">
        <v>0</v>
      </c>
      <c r="M67" s="7">
        <v>16</v>
      </c>
      <c r="N67" s="7">
        <v>0</v>
      </c>
      <c r="O67" s="7">
        <v>12.11538178024567</v>
      </c>
      <c r="P67" s="7">
        <v>0.13543742472353004</v>
      </c>
      <c r="Q67" s="7">
        <v>0.25276469944158547</v>
      </c>
      <c r="R67" s="7">
        <v>37258</v>
      </c>
      <c r="S67" s="7">
        <v>8912</v>
      </c>
      <c r="T67" s="7">
        <v>182660</v>
      </c>
      <c r="U67" s="7">
        <v>24739</v>
      </c>
      <c r="V67" s="7" t="s">
        <v>1665</v>
      </c>
    </row>
    <row r="68" spans="1:22" x14ac:dyDescent="0.25">
      <c r="A68" s="7" t="s">
        <v>148</v>
      </c>
      <c r="B68" s="7">
        <v>22411</v>
      </c>
      <c r="C68" s="7">
        <v>10841050000155</v>
      </c>
      <c r="D68" s="7" t="s">
        <v>145</v>
      </c>
      <c r="E68" s="7">
        <v>1</v>
      </c>
      <c r="F68" s="7">
        <v>11.462684248533481</v>
      </c>
      <c r="G68" s="7">
        <v>95100</v>
      </c>
      <c r="H68" s="7">
        <v>0</v>
      </c>
      <c r="I68" s="7">
        <v>1</v>
      </c>
      <c r="J68" s="7">
        <v>0</v>
      </c>
      <c r="K68" s="7">
        <v>0</v>
      </c>
      <c r="L68" s="7">
        <v>0</v>
      </c>
      <c r="M68" s="7">
        <v>5</v>
      </c>
      <c r="N68" s="7">
        <v>0</v>
      </c>
      <c r="O68" s="7">
        <v>14.264815821359807</v>
      </c>
      <c r="P68" s="7">
        <v>2.4450891800337285E-2</v>
      </c>
      <c r="Q68" s="7">
        <v>0.60587421190219903</v>
      </c>
      <c r="R68" s="7">
        <v>256842</v>
      </c>
      <c r="S68" s="7">
        <v>692698</v>
      </c>
      <c r="T68" s="7">
        <v>1567223</v>
      </c>
      <c r="U68" s="7">
        <v>38320</v>
      </c>
      <c r="V68" s="7" t="s">
        <v>1665</v>
      </c>
    </row>
    <row r="69" spans="1:22" x14ac:dyDescent="0.25">
      <c r="A69" s="7" t="s">
        <v>149</v>
      </c>
      <c r="B69" s="7">
        <v>21024</v>
      </c>
      <c r="C69" s="7">
        <v>2415408000150</v>
      </c>
      <c r="D69" s="7" t="s">
        <v>145</v>
      </c>
      <c r="E69" s="7">
        <v>1</v>
      </c>
      <c r="F69" s="7">
        <v>12.984114980041822</v>
      </c>
      <c r="G69" s="7">
        <v>435441.17</v>
      </c>
      <c r="H69" s="7">
        <v>0</v>
      </c>
      <c r="I69" s="7">
        <v>1</v>
      </c>
      <c r="J69" s="7">
        <v>0</v>
      </c>
      <c r="K69" s="7">
        <v>0</v>
      </c>
      <c r="L69" s="7">
        <v>0</v>
      </c>
      <c r="M69" s="7">
        <v>4</v>
      </c>
      <c r="N69" s="7">
        <v>0</v>
      </c>
      <c r="O69" s="7">
        <v>13.435603541469977</v>
      </c>
      <c r="P69" s="7">
        <v>0.3977117373981065</v>
      </c>
      <c r="Q69" s="7">
        <v>0.63931717659100051</v>
      </c>
      <c r="R69" s="7">
        <v>410658</v>
      </c>
      <c r="S69" s="7">
        <v>26587</v>
      </c>
      <c r="T69" s="7">
        <v>683925</v>
      </c>
      <c r="U69" s="7">
        <v>272005</v>
      </c>
      <c r="V69" s="7" t="s">
        <v>1665</v>
      </c>
    </row>
    <row r="70" spans="1:22" x14ac:dyDescent="0.25">
      <c r="A70" s="7" t="s">
        <v>151</v>
      </c>
      <c r="B70" s="7">
        <v>22071</v>
      </c>
      <c r="C70" s="7">
        <v>10647979000148</v>
      </c>
      <c r="D70" s="7" t="s">
        <v>145</v>
      </c>
      <c r="E70" s="7">
        <v>1</v>
      </c>
      <c r="F70" s="7">
        <v>11.867097278690842</v>
      </c>
      <c r="G70" s="7">
        <v>142500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12</v>
      </c>
      <c r="N70" s="7">
        <v>0</v>
      </c>
      <c r="O70" s="7">
        <v>15.05131395100168</v>
      </c>
      <c r="P70" s="7">
        <v>7.4818185358232819E-3</v>
      </c>
      <c r="Q70" s="7">
        <v>0.74216292149524776</v>
      </c>
      <c r="R70" s="7">
        <v>332220</v>
      </c>
      <c r="S70" s="7">
        <v>2221668</v>
      </c>
      <c r="T70" s="7">
        <v>3441142</v>
      </c>
      <c r="U70" s="7">
        <v>25746</v>
      </c>
      <c r="V70" s="7" t="s">
        <v>1665</v>
      </c>
    </row>
    <row r="71" spans="1:22" x14ac:dyDescent="0.25">
      <c r="A71" s="7" t="s">
        <v>152</v>
      </c>
      <c r="B71" s="7">
        <v>20192</v>
      </c>
      <c r="C71" s="7">
        <v>2451848000162</v>
      </c>
      <c r="D71" s="7" t="s">
        <v>145</v>
      </c>
      <c r="E71" s="7">
        <v>1</v>
      </c>
      <c r="F71" s="7">
        <v>12.984114980041822</v>
      </c>
      <c r="G71" s="7">
        <v>435441.17</v>
      </c>
      <c r="H71" s="7">
        <v>1</v>
      </c>
      <c r="I71" s="7">
        <v>1</v>
      </c>
      <c r="J71" s="7">
        <v>0</v>
      </c>
      <c r="K71" s="7">
        <v>0</v>
      </c>
      <c r="L71" s="7">
        <v>0</v>
      </c>
      <c r="M71" s="7">
        <v>4</v>
      </c>
      <c r="N71" s="7">
        <v>1</v>
      </c>
      <c r="O71" s="7">
        <v>14.946356708486098</v>
      </c>
      <c r="P71" s="7">
        <v>0.23556576768313486</v>
      </c>
      <c r="Q71" s="7">
        <v>0.83854865139559831</v>
      </c>
      <c r="R71" s="7">
        <v>711922</v>
      </c>
      <c r="S71" s="7">
        <v>1886134</v>
      </c>
      <c r="T71" s="7">
        <v>3098277</v>
      </c>
      <c r="U71" s="7">
        <v>729848</v>
      </c>
      <c r="V71" s="7" t="s">
        <v>1665</v>
      </c>
    </row>
    <row r="72" spans="1:22" x14ac:dyDescent="0.25">
      <c r="A72" s="7" t="s">
        <v>154</v>
      </c>
      <c r="B72" s="7">
        <v>22144</v>
      </c>
      <c r="C72" s="7">
        <v>10324624000118</v>
      </c>
      <c r="D72" s="7" t="s">
        <v>145</v>
      </c>
      <c r="E72" s="7">
        <v>1</v>
      </c>
      <c r="F72" s="7">
        <v>12.973139743062573</v>
      </c>
      <c r="G72" s="7">
        <v>430688.23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5</v>
      </c>
      <c r="N72" s="7">
        <v>0</v>
      </c>
      <c r="O72" s="7">
        <v>14.728095632362866</v>
      </c>
      <c r="P72" s="7">
        <v>-9.2967869555913407E-2</v>
      </c>
      <c r="Q72" s="7">
        <v>0.5432666346281626</v>
      </c>
      <c r="R72" s="7">
        <v>1120642</v>
      </c>
      <c r="S72" s="7">
        <v>232501</v>
      </c>
      <c r="T72" s="7">
        <v>2490753</v>
      </c>
      <c r="U72" s="7">
        <v>-231560</v>
      </c>
      <c r="V72" s="7" t="s">
        <v>1665</v>
      </c>
    </row>
    <row r="73" spans="1:22" x14ac:dyDescent="0.25">
      <c r="A73" s="7" t="s">
        <v>155</v>
      </c>
      <c r="B73" s="7">
        <v>21849</v>
      </c>
      <c r="C73" s="7">
        <v>3207703000183</v>
      </c>
      <c r="D73" s="7" t="s">
        <v>60</v>
      </c>
      <c r="E73" s="7">
        <v>1</v>
      </c>
      <c r="F73" s="7">
        <v>12.141000648786459</v>
      </c>
      <c r="G73" s="7">
        <v>187400</v>
      </c>
      <c r="H73" s="7">
        <v>0</v>
      </c>
      <c r="I73" s="7">
        <v>1</v>
      </c>
      <c r="J73" s="7">
        <v>0</v>
      </c>
      <c r="K73" s="7">
        <v>0</v>
      </c>
      <c r="L73" s="7">
        <v>0</v>
      </c>
      <c r="M73" s="7">
        <v>9</v>
      </c>
      <c r="N73" s="7">
        <v>0</v>
      </c>
      <c r="O73" s="7">
        <v>14.262755281926985</v>
      </c>
      <c r="P73" s="7">
        <v>9.0506567467840415E-2</v>
      </c>
      <c r="Q73" s="7">
        <v>0.84315251244088063</v>
      </c>
      <c r="R73" s="7">
        <v>272309</v>
      </c>
      <c r="S73" s="7">
        <v>1046379</v>
      </c>
      <c r="T73" s="7">
        <v>1563997</v>
      </c>
      <c r="U73" s="7">
        <v>141552</v>
      </c>
      <c r="V73" s="7" t="s">
        <v>1665</v>
      </c>
    </row>
    <row r="74" spans="1:22" x14ac:dyDescent="0.25">
      <c r="A74" s="7" t="s">
        <v>156</v>
      </c>
      <c r="B74" s="7">
        <v>4685</v>
      </c>
      <c r="C74" s="7">
        <v>9116278000101</v>
      </c>
      <c r="D74" s="7" t="s">
        <v>88</v>
      </c>
      <c r="E74" s="7">
        <v>5</v>
      </c>
      <c r="F74" s="7">
        <v>10.929672507268652</v>
      </c>
      <c r="G74" s="7">
        <v>55808</v>
      </c>
      <c r="H74" s="7">
        <v>1</v>
      </c>
      <c r="I74" s="7">
        <v>0</v>
      </c>
      <c r="J74" s="7">
        <v>0</v>
      </c>
      <c r="K74" s="7">
        <v>0</v>
      </c>
      <c r="L74" s="7">
        <v>0</v>
      </c>
      <c r="M74" s="7">
        <v>6</v>
      </c>
      <c r="N74" s="7">
        <v>0</v>
      </c>
      <c r="O74" s="7">
        <v>11.510312052982076</v>
      </c>
      <c r="P74" s="7">
        <v>-0.12062483080840995</v>
      </c>
      <c r="Q74" s="7">
        <v>3.1959113285675613</v>
      </c>
      <c r="R74" s="7">
        <v>274971</v>
      </c>
      <c r="S74" s="7">
        <v>43786</v>
      </c>
      <c r="T74" s="7">
        <v>99739</v>
      </c>
      <c r="U74" s="7">
        <v>-12031</v>
      </c>
      <c r="V74" s="7" t="s">
        <v>1665</v>
      </c>
    </row>
    <row r="75" spans="1:22" x14ac:dyDescent="0.25">
      <c r="A75" s="7" t="s">
        <v>157</v>
      </c>
      <c r="B75" s="7">
        <v>4693</v>
      </c>
      <c r="C75" s="7">
        <v>97191902000194</v>
      </c>
      <c r="D75" s="7" t="s">
        <v>86</v>
      </c>
      <c r="E75" s="7">
        <v>4</v>
      </c>
      <c r="F75" s="7">
        <v>11.48747995652489</v>
      </c>
      <c r="G75" s="7">
        <v>97487.55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4</v>
      </c>
      <c r="N75" s="7">
        <v>1</v>
      </c>
      <c r="O75" s="7">
        <v>13.28053738136918</v>
      </c>
      <c r="P75" s="7">
        <v>0.20282745844609304</v>
      </c>
      <c r="Q75" s="7">
        <v>0.51464353705490151</v>
      </c>
      <c r="R75" s="7">
        <v>211818</v>
      </c>
      <c r="S75" s="7">
        <v>89601</v>
      </c>
      <c r="T75" s="7">
        <v>585685</v>
      </c>
      <c r="U75" s="7">
        <v>118793</v>
      </c>
      <c r="V75" s="7" t="s">
        <v>1665</v>
      </c>
    </row>
    <row r="76" spans="1:22" x14ac:dyDescent="0.25">
      <c r="A76" s="7" t="s">
        <v>158</v>
      </c>
      <c r="B76" s="7">
        <v>4723</v>
      </c>
      <c r="C76" s="7">
        <v>61022042000118</v>
      </c>
      <c r="D76" s="7" t="s">
        <v>62</v>
      </c>
      <c r="E76" s="7">
        <v>3</v>
      </c>
      <c r="F76" s="7">
        <v>11.918390573078392</v>
      </c>
      <c r="G76" s="7">
        <v>150000</v>
      </c>
      <c r="H76" s="7">
        <v>0</v>
      </c>
      <c r="I76" s="7">
        <v>1</v>
      </c>
      <c r="J76" s="7">
        <v>0</v>
      </c>
      <c r="K76" s="7">
        <v>0</v>
      </c>
      <c r="L76" s="7">
        <v>0</v>
      </c>
      <c r="M76" s="7">
        <v>5</v>
      </c>
      <c r="N76" s="7">
        <v>0</v>
      </c>
      <c r="O76" s="7">
        <v>11.266602842583593</v>
      </c>
      <c r="P76" s="7">
        <v>2.4857036856985683E-2</v>
      </c>
      <c r="Q76" s="7">
        <v>0.9577571097777835</v>
      </c>
      <c r="R76" s="7">
        <v>375</v>
      </c>
      <c r="S76" s="7">
        <v>74490</v>
      </c>
      <c r="T76" s="7">
        <v>78167</v>
      </c>
      <c r="U76" s="7">
        <v>1943</v>
      </c>
      <c r="V76" s="7" t="s">
        <v>1665</v>
      </c>
    </row>
    <row r="77" spans="1:22" x14ac:dyDescent="0.25">
      <c r="A77" s="7" t="s">
        <v>160</v>
      </c>
      <c r="B77" s="7">
        <v>13030</v>
      </c>
      <c r="C77" s="7">
        <v>89723993000133</v>
      </c>
      <c r="D77" s="7" t="s">
        <v>60</v>
      </c>
      <c r="E77" s="7">
        <v>1</v>
      </c>
      <c r="F77" s="7">
        <v>11.719939634354555</v>
      </c>
      <c r="G77" s="7">
        <v>123000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4</v>
      </c>
      <c r="N77" s="7">
        <v>1</v>
      </c>
      <c r="O77" s="7">
        <v>14.047272067769157</v>
      </c>
      <c r="P77" s="7">
        <v>4.6747391972995329E-2</v>
      </c>
      <c r="Q77" s="7">
        <v>0.59690407584276572</v>
      </c>
      <c r="R77" s="7">
        <v>118426</v>
      </c>
      <c r="S77" s="7">
        <v>634162</v>
      </c>
      <c r="T77" s="7">
        <v>1260819</v>
      </c>
      <c r="U77" s="7">
        <v>58940</v>
      </c>
      <c r="V77" s="7" t="s">
        <v>1665</v>
      </c>
    </row>
    <row r="78" spans="1:22" x14ac:dyDescent="0.25">
      <c r="A78" s="7" t="s">
        <v>164</v>
      </c>
      <c r="B78" s="7">
        <v>20630</v>
      </c>
      <c r="C78" s="7">
        <v>7820907000146</v>
      </c>
      <c r="D78" s="7" t="s">
        <v>62</v>
      </c>
      <c r="E78" s="7">
        <v>3</v>
      </c>
      <c r="F78" s="7">
        <v>11.666658829161999</v>
      </c>
      <c r="G78" s="7">
        <v>116617.99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6</v>
      </c>
      <c r="N78" s="7">
        <v>0</v>
      </c>
      <c r="O78" s="7">
        <v>11.599314148126288</v>
      </c>
      <c r="P78" s="7">
        <v>-0.14173156123019914</v>
      </c>
      <c r="Q78" s="7">
        <v>1.6501105271364759E-2</v>
      </c>
      <c r="R78" s="7">
        <v>767</v>
      </c>
      <c r="S78" s="7">
        <v>1032</v>
      </c>
      <c r="T78" s="7">
        <v>109023</v>
      </c>
      <c r="U78" s="7">
        <v>-15452</v>
      </c>
      <c r="V78" s="7" t="s">
        <v>1665</v>
      </c>
    </row>
    <row r="79" spans="1:22" x14ac:dyDescent="0.25">
      <c r="A79" s="7" t="s">
        <v>165</v>
      </c>
      <c r="B79" s="7">
        <v>20044</v>
      </c>
      <c r="C79" s="7">
        <v>1896779000138</v>
      </c>
      <c r="D79" s="7" t="s">
        <v>60</v>
      </c>
      <c r="E79" s="7">
        <v>1</v>
      </c>
      <c r="F79" s="7">
        <v>13.005829561148378</v>
      </c>
      <c r="G79" s="7">
        <v>445000</v>
      </c>
      <c r="H79" s="7">
        <v>0</v>
      </c>
      <c r="I79" s="7">
        <v>1</v>
      </c>
      <c r="J79" s="7">
        <v>0</v>
      </c>
      <c r="K79" s="7">
        <v>0</v>
      </c>
      <c r="L79" s="7">
        <v>0</v>
      </c>
      <c r="M79" s="7">
        <v>13</v>
      </c>
      <c r="N79" s="7">
        <v>0</v>
      </c>
      <c r="O79" s="7">
        <v>13.198924338519117</v>
      </c>
      <c r="P79" s="7">
        <v>8.6666147940657745E-2</v>
      </c>
      <c r="Q79" s="7">
        <v>0.45853341336534614</v>
      </c>
      <c r="R79" s="7">
        <v>139468</v>
      </c>
      <c r="S79" s="7">
        <v>108041</v>
      </c>
      <c r="T79" s="7">
        <v>539784</v>
      </c>
      <c r="U79" s="7">
        <v>46781</v>
      </c>
      <c r="V79" s="7" t="s">
        <v>1665</v>
      </c>
    </row>
    <row r="80" spans="1:22" x14ac:dyDescent="0.25">
      <c r="A80" s="7" t="s">
        <v>167</v>
      </c>
      <c r="B80" s="7">
        <v>14460</v>
      </c>
      <c r="C80" s="7">
        <v>73178600000118</v>
      </c>
      <c r="D80" s="7" t="s">
        <v>62</v>
      </c>
      <c r="E80" s="7">
        <v>3</v>
      </c>
      <c r="F80" s="7">
        <v>13.666508103255165</v>
      </c>
      <c r="G80" s="7">
        <v>861567</v>
      </c>
      <c r="H80" s="7">
        <v>0</v>
      </c>
      <c r="I80" s="7">
        <v>1</v>
      </c>
      <c r="J80" s="7">
        <v>0</v>
      </c>
      <c r="K80" s="7">
        <v>0</v>
      </c>
      <c r="L80" s="7">
        <v>0</v>
      </c>
      <c r="M80" s="7">
        <v>19</v>
      </c>
      <c r="N80" s="7">
        <v>0</v>
      </c>
      <c r="O80" s="7">
        <v>15.989953595446794</v>
      </c>
      <c r="P80" s="7">
        <v>0.20009095989171202</v>
      </c>
      <c r="Q80" s="7">
        <v>0.37426903576149184</v>
      </c>
      <c r="R80" s="7">
        <v>1212461</v>
      </c>
      <c r="S80" s="7">
        <v>2080090</v>
      </c>
      <c r="T80" s="7">
        <v>8797284</v>
      </c>
      <c r="U80" s="7">
        <v>1760257</v>
      </c>
      <c r="V80" s="7" t="s">
        <v>1665</v>
      </c>
    </row>
    <row r="81" spans="1:22" x14ac:dyDescent="0.25">
      <c r="A81" s="7" t="s">
        <v>168</v>
      </c>
      <c r="B81" s="7">
        <v>16632</v>
      </c>
      <c r="C81" s="7">
        <v>2193750000152</v>
      </c>
      <c r="D81" s="7" t="s">
        <v>88</v>
      </c>
      <c r="E81" s="7">
        <v>5</v>
      </c>
      <c r="F81" s="7">
        <v>11.918390573078392</v>
      </c>
      <c r="G81" s="7">
        <v>150000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13</v>
      </c>
      <c r="N81" s="7">
        <v>0</v>
      </c>
      <c r="O81" s="7">
        <v>12.776571850781782</v>
      </c>
      <c r="P81" s="7">
        <v>0.33694712149902495</v>
      </c>
      <c r="Q81" s="7">
        <v>0.27246983014441961</v>
      </c>
      <c r="R81" s="7">
        <v>34308</v>
      </c>
      <c r="S81" s="7">
        <v>62100</v>
      </c>
      <c r="T81" s="7">
        <v>353830</v>
      </c>
      <c r="U81" s="7">
        <v>119222</v>
      </c>
      <c r="V81" s="7" t="s">
        <v>1665</v>
      </c>
    </row>
    <row r="82" spans="1:22" x14ac:dyDescent="0.25">
      <c r="A82" s="7" t="s">
        <v>169</v>
      </c>
      <c r="B82" s="7">
        <v>19623</v>
      </c>
      <c r="C82" s="7">
        <v>61486650000183</v>
      </c>
      <c r="D82" s="7" t="s">
        <v>48</v>
      </c>
      <c r="E82" s="7">
        <v>8</v>
      </c>
      <c r="F82" s="7">
        <v>14.143374420048886</v>
      </c>
      <c r="G82" s="7">
        <v>1388000</v>
      </c>
      <c r="H82" s="7">
        <v>0</v>
      </c>
      <c r="I82" s="7">
        <v>1</v>
      </c>
      <c r="J82" s="7">
        <v>1</v>
      </c>
      <c r="K82" s="7">
        <v>3</v>
      </c>
      <c r="L82" s="7">
        <v>0</v>
      </c>
      <c r="M82" s="7">
        <v>22</v>
      </c>
      <c r="N82" s="7">
        <v>0</v>
      </c>
      <c r="O82" s="7">
        <v>16.171592056712832</v>
      </c>
      <c r="P82" s="7">
        <v>-1.4294662549959562E-2</v>
      </c>
      <c r="Q82" s="7">
        <v>0.66479735783539973</v>
      </c>
      <c r="R82" s="7">
        <v>1856960</v>
      </c>
      <c r="S82" s="7">
        <v>5156341</v>
      </c>
      <c r="T82" s="7">
        <v>10549532</v>
      </c>
      <c r="U82" s="7">
        <v>-150802</v>
      </c>
      <c r="V82" s="7" t="s">
        <v>1665</v>
      </c>
    </row>
    <row r="83" spans="1:22" x14ac:dyDescent="0.25">
      <c r="A83" s="7" t="s">
        <v>171</v>
      </c>
      <c r="B83" s="7">
        <v>9342</v>
      </c>
      <c r="C83" s="7">
        <v>92665611000177</v>
      </c>
      <c r="D83" s="7" t="s">
        <v>48</v>
      </c>
      <c r="E83" s="7">
        <v>8</v>
      </c>
      <c r="F83" s="7">
        <v>12.774223335915433</v>
      </c>
      <c r="G83" s="7">
        <v>353000</v>
      </c>
      <c r="H83" s="7">
        <v>0</v>
      </c>
      <c r="I83" s="7">
        <v>1</v>
      </c>
      <c r="J83" s="7">
        <v>0</v>
      </c>
      <c r="K83" s="7">
        <v>0</v>
      </c>
      <c r="L83" s="7">
        <v>0</v>
      </c>
      <c r="M83" s="7">
        <v>8</v>
      </c>
      <c r="N83" s="7">
        <v>0</v>
      </c>
      <c r="O83" s="7">
        <v>14.597053157286011</v>
      </c>
      <c r="P83" s="7">
        <v>2.5700280112044817E-2</v>
      </c>
      <c r="Q83" s="7">
        <v>0.53743065853792493</v>
      </c>
      <c r="R83" s="7">
        <v>668536</v>
      </c>
      <c r="S83" s="7">
        <v>505664</v>
      </c>
      <c r="T83" s="7">
        <v>2184840</v>
      </c>
      <c r="U83" s="7">
        <v>56151</v>
      </c>
      <c r="V83" s="7" t="s">
        <v>1665</v>
      </c>
    </row>
    <row r="84" spans="1:22" x14ac:dyDescent="0.25">
      <c r="A84" s="7" t="s">
        <v>173</v>
      </c>
      <c r="B84" s="7">
        <v>5207</v>
      </c>
      <c r="C84" s="7">
        <v>84683408000103</v>
      </c>
      <c r="D84" s="7" t="s">
        <v>62</v>
      </c>
      <c r="E84" s="7">
        <v>3</v>
      </c>
      <c r="F84" s="7">
        <v>11.77528972943772</v>
      </c>
      <c r="G84" s="7">
        <v>130000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16</v>
      </c>
      <c r="N84" s="7">
        <v>0</v>
      </c>
      <c r="O84" s="7">
        <v>13.666862046740469</v>
      </c>
      <c r="P84" s="7">
        <v>9.7480832420591454E-2</v>
      </c>
      <c r="Q84" s="7">
        <v>0.30209474260679081</v>
      </c>
      <c r="R84" s="7">
        <v>88953</v>
      </c>
      <c r="S84" s="7">
        <v>171414</v>
      </c>
      <c r="T84" s="7">
        <v>861872</v>
      </c>
      <c r="U84" s="7">
        <v>84016</v>
      </c>
      <c r="V84" s="7" t="s">
        <v>1665</v>
      </c>
    </row>
    <row r="85" spans="1:22" x14ac:dyDescent="0.25">
      <c r="A85" s="7" t="s">
        <v>174</v>
      </c>
      <c r="B85" s="7">
        <v>18597</v>
      </c>
      <c r="C85" s="7">
        <v>3303999000136</v>
      </c>
      <c r="D85" s="7" t="s">
        <v>60</v>
      </c>
      <c r="E85" s="7">
        <v>1</v>
      </c>
      <c r="F85" s="7">
        <v>10.308952660644293</v>
      </c>
      <c r="G85" s="7">
        <v>30000</v>
      </c>
      <c r="H85" s="7">
        <v>1</v>
      </c>
      <c r="I85" s="7">
        <v>0</v>
      </c>
      <c r="J85" s="7">
        <v>0</v>
      </c>
      <c r="K85" s="7">
        <v>0</v>
      </c>
      <c r="L85" s="7">
        <v>0</v>
      </c>
      <c r="M85" s="7">
        <v>7</v>
      </c>
      <c r="N85" s="7">
        <v>0</v>
      </c>
      <c r="O85" s="7">
        <v>10.151128575450725</v>
      </c>
      <c r="P85" s="7">
        <v>9.0944574551131922E-3</v>
      </c>
      <c r="Q85" s="7">
        <v>0.80288836846213896</v>
      </c>
      <c r="R85" s="7">
        <v>12015</v>
      </c>
      <c r="S85" s="7">
        <v>8555</v>
      </c>
      <c r="T85" s="7">
        <v>25620</v>
      </c>
      <c r="U85" s="7">
        <v>233</v>
      </c>
      <c r="V85" s="7" t="s">
        <v>1665</v>
      </c>
    </row>
    <row r="86" spans="1:22" x14ac:dyDescent="0.25">
      <c r="A86" s="7" t="s">
        <v>175</v>
      </c>
      <c r="B86" s="7">
        <v>21091</v>
      </c>
      <c r="C86" s="7">
        <v>97837181000147</v>
      </c>
      <c r="D86" s="7" t="s">
        <v>88</v>
      </c>
      <c r="E86" s="7">
        <v>5</v>
      </c>
      <c r="F86" s="7">
        <v>14.348488986371398</v>
      </c>
      <c r="G86" s="7">
        <v>1704000</v>
      </c>
      <c r="H86" s="7">
        <v>0</v>
      </c>
      <c r="I86" s="7">
        <v>1</v>
      </c>
      <c r="J86" s="7">
        <v>0</v>
      </c>
      <c r="K86" s="7">
        <v>0</v>
      </c>
      <c r="L86" s="7">
        <v>0</v>
      </c>
      <c r="M86" s="7">
        <v>20</v>
      </c>
      <c r="N86" s="7">
        <v>0</v>
      </c>
      <c r="O86" s="7">
        <v>16.043682185992573</v>
      </c>
      <c r="P86" s="7">
        <v>4.8886993882716112E-2</v>
      </c>
      <c r="Q86" s="7">
        <v>0.44124526897800442</v>
      </c>
      <c r="R86" s="7">
        <v>1918806</v>
      </c>
      <c r="S86" s="7">
        <v>2177220</v>
      </c>
      <c r="T86" s="7">
        <v>9282878</v>
      </c>
      <c r="U86" s="7">
        <v>453812</v>
      </c>
      <c r="V86" s="7" t="s">
        <v>1665</v>
      </c>
    </row>
    <row r="87" spans="1:22" x14ac:dyDescent="0.25">
      <c r="A87" s="7" t="s">
        <v>176</v>
      </c>
      <c r="B87" s="7">
        <v>21903</v>
      </c>
      <c r="C87" s="7">
        <v>8873873000110</v>
      </c>
      <c r="D87" s="7" t="s">
        <v>145</v>
      </c>
      <c r="E87" s="7">
        <v>1</v>
      </c>
      <c r="F87" s="7">
        <v>14.338699440713663</v>
      </c>
      <c r="G87" s="7">
        <v>1687400</v>
      </c>
      <c r="H87" s="7">
        <v>0</v>
      </c>
      <c r="I87" s="7">
        <v>1</v>
      </c>
      <c r="J87" s="7">
        <v>0</v>
      </c>
      <c r="K87" s="7">
        <v>0</v>
      </c>
      <c r="L87" s="7">
        <v>0</v>
      </c>
      <c r="M87" s="7">
        <v>10</v>
      </c>
      <c r="N87" s="7">
        <v>0</v>
      </c>
      <c r="O87" s="7">
        <v>15.516220690423459</v>
      </c>
      <c r="P87" s="7">
        <v>7.5867368062862775E-2</v>
      </c>
      <c r="Q87" s="7">
        <v>0.79025348696090936</v>
      </c>
      <c r="R87" s="7">
        <v>1013329</v>
      </c>
      <c r="S87" s="7">
        <v>3315550</v>
      </c>
      <c r="T87" s="7">
        <v>5477836</v>
      </c>
      <c r="U87" s="7">
        <v>415589</v>
      </c>
      <c r="V87" s="7" t="s">
        <v>1665</v>
      </c>
    </row>
    <row r="88" spans="1:22" x14ac:dyDescent="0.25">
      <c r="A88" s="7" t="s">
        <v>177</v>
      </c>
      <c r="B88" s="7">
        <v>19453</v>
      </c>
      <c r="C88" s="7">
        <v>4149454000180</v>
      </c>
      <c r="D88" s="7" t="s">
        <v>60</v>
      </c>
      <c r="E88" s="7">
        <v>1</v>
      </c>
      <c r="F88" s="7">
        <v>14.545857179513325</v>
      </c>
      <c r="G88" s="7">
        <v>2075800</v>
      </c>
      <c r="H88" s="7">
        <v>0</v>
      </c>
      <c r="I88" s="7">
        <v>1</v>
      </c>
      <c r="J88" s="7">
        <v>1</v>
      </c>
      <c r="K88" s="7">
        <v>3</v>
      </c>
      <c r="L88" s="7">
        <v>0</v>
      </c>
      <c r="M88" s="7">
        <v>21</v>
      </c>
      <c r="N88" s="7">
        <v>0</v>
      </c>
      <c r="O88" s="7">
        <v>14.258930193335203</v>
      </c>
      <c r="P88" s="7">
        <v>-0.27213153053928496</v>
      </c>
      <c r="Q88" s="7">
        <v>0.96394090984360981</v>
      </c>
      <c r="R88" s="7">
        <v>327883</v>
      </c>
      <c r="S88" s="7">
        <v>1173962</v>
      </c>
      <c r="T88" s="7">
        <v>1558026</v>
      </c>
      <c r="U88" s="7">
        <v>-423988</v>
      </c>
      <c r="V88" s="7" t="s">
        <v>1665</v>
      </c>
    </row>
    <row r="89" spans="1:22" x14ac:dyDescent="0.25">
      <c r="A89" s="7" t="s">
        <v>178</v>
      </c>
      <c r="B89" s="7">
        <v>19763</v>
      </c>
      <c r="C89" s="7">
        <v>3983431000103</v>
      </c>
      <c r="D89" s="7" t="s">
        <v>55</v>
      </c>
      <c r="E89" s="7">
        <v>10</v>
      </c>
      <c r="F89" s="7">
        <v>15.071670316544806</v>
      </c>
      <c r="G89" s="7">
        <v>3511908.98</v>
      </c>
      <c r="H89" s="7">
        <v>0</v>
      </c>
      <c r="I89" s="7">
        <v>1</v>
      </c>
      <c r="J89" s="7">
        <v>1</v>
      </c>
      <c r="K89" s="7">
        <v>2</v>
      </c>
      <c r="L89" s="7">
        <v>0</v>
      </c>
      <c r="M89" s="7">
        <v>20</v>
      </c>
      <c r="N89" s="7">
        <v>0</v>
      </c>
      <c r="O89" s="7">
        <v>16.251218297557568</v>
      </c>
      <c r="P89" s="7">
        <v>0.13200543317033298</v>
      </c>
      <c r="Q89" s="7">
        <v>0.11404344277843444</v>
      </c>
      <c r="R89" s="7">
        <v>758096</v>
      </c>
      <c r="S89" s="7">
        <v>544725</v>
      </c>
      <c r="T89" s="7">
        <v>11423901</v>
      </c>
      <c r="U89" s="7">
        <v>1508017</v>
      </c>
      <c r="V89" s="7" t="s">
        <v>1665</v>
      </c>
    </row>
    <row r="90" spans="1:22" x14ac:dyDescent="0.25">
      <c r="A90" s="7" t="s">
        <v>179</v>
      </c>
      <c r="B90" s="7">
        <v>15342</v>
      </c>
      <c r="C90" s="7">
        <v>28152650000171</v>
      </c>
      <c r="D90" s="7" t="s">
        <v>52</v>
      </c>
      <c r="E90" s="7">
        <v>10</v>
      </c>
      <c r="F90" s="7">
        <v>13.252043749358263</v>
      </c>
      <c r="G90" s="7">
        <v>569232.22</v>
      </c>
      <c r="H90" s="7">
        <v>0</v>
      </c>
      <c r="I90" s="7">
        <v>1</v>
      </c>
      <c r="J90" s="7">
        <v>0</v>
      </c>
      <c r="K90" s="7">
        <v>0</v>
      </c>
      <c r="L90" s="7">
        <v>0</v>
      </c>
      <c r="M90" s="7">
        <v>13</v>
      </c>
      <c r="N90" s="7">
        <v>0</v>
      </c>
      <c r="O90" s="7">
        <v>15.485849195271323</v>
      </c>
      <c r="P90" s="7">
        <v>5.311606187994769E-2</v>
      </c>
      <c r="Q90" s="7">
        <v>0.79620479389503174</v>
      </c>
      <c r="R90" s="7">
        <v>1946749</v>
      </c>
      <c r="S90" s="7">
        <v>2284257</v>
      </c>
      <c r="T90" s="7">
        <v>5313967</v>
      </c>
      <c r="U90" s="7">
        <v>282257</v>
      </c>
      <c r="V90" s="7" t="s">
        <v>1665</v>
      </c>
    </row>
    <row r="91" spans="1:22" x14ac:dyDescent="0.25">
      <c r="A91" s="7" t="s">
        <v>180</v>
      </c>
      <c r="B91" s="7">
        <v>16985</v>
      </c>
      <c r="C91" s="7">
        <v>2302100000106</v>
      </c>
      <c r="D91" s="7" t="s">
        <v>52</v>
      </c>
      <c r="E91" s="7">
        <v>10</v>
      </c>
      <c r="F91" s="7">
        <v>13.449286364728412</v>
      </c>
      <c r="G91" s="7">
        <v>693347.34</v>
      </c>
      <c r="H91" s="7">
        <v>0</v>
      </c>
      <c r="I91" s="7">
        <v>1</v>
      </c>
      <c r="J91" s="7">
        <v>0</v>
      </c>
      <c r="K91" s="7">
        <v>0</v>
      </c>
      <c r="L91" s="7">
        <v>0</v>
      </c>
      <c r="M91" s="7">
        <v>12</v>
      </c>
      <c r="N91" s="7">
        <v>0</v>
      </c>
      <c r="O91" s="7">
        <v>15.623365464546103</v>
      </c>
      <c r="P91" s="7">
        <v>6.1383019585216803E-2</v>
      </c>
      <c r="Q91" s="7">
        <v>0.83796856800507236</v>
      </c>
      <c r="R91" s="7">
        <v>2323588</v>
      </c>
      <c r="S91" s="7">
        <v>2785803</v>
      </c>
      <c r="T91" s="7">
        <v>6097354</v>
      </c>
      <c r="U91" s="7">
        <v>374274</v>
      </c>
      <c r="V91" s="7" t="s">
        <v>1665</v>
      </c>
    </row>
    <row r="92" spans="1:22" x14ac:dyDescent="0.25">
      <c r="A92" s="7" t="s">
        <v>181</v>
      </c>
      <c r="B92" s="7">
        <v>5380</v>
      </c>
      <c r="C92" s="7">
        <v>82643537000134</v>
      </c>
      <c r="D92" s="7" t="s">
        <v>60</v>
      </c>
      <c r="E92" s="7">
        <v>1</v>
      </c>
      <c r="F92" s="7">
        <v>11.390757830996021</v>
      </c>
      <c r="G92" s="7">
        <v>88500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7</v>
      </c>
      <c r="N92" s="7">
        <v>0</v>
      </c>
      <c r="O92" s="7">
        <v>12.91560977406972</v>
      </c>
      <c r="P92" s="7">
        <v>6.2079142175549051E-2</v>
      </c>
      <c r="Q92" s="7">
        <v>0.54836329652492566</v>
      </c>
      <c r="R92" s="7">
        <v>132236</v>
      </c>
      <c r="S92" s="7">
        <v>90734</v>
      </c>
      <c r="T92" s="7">
        <v>406610</v>
      </c>
      <c r="U92" s="7">
        <v>25242</v>
      </c>
      <c r="V92" s="7" t="s">
        <v>1665</v>
      </c>
    </row>
    <row r="93" spans="1:22" x14ac:dyDescent="0.25">
      <c r="A93" s="7" t="s">
        <v>184</v>
      </c>
      <c r="B93" s="7">
        <v>17485</v>
      </c>
      <c r="C93" s="7">
        <v>2328280000197</v>
      </c>
      <c r="D93" s="7" t="s">
        <v>55</v>
      </c>
      <c r="E93" s="7">
        <v>10</v>
      </c>
      <c r="F93" s="7">
        <v>13.62871508812959</v>
      </c>
      <c r="G93" s="7">
        <v>829613.4</v>
      </c>
      <c r="H93" s="7">
        <v>0</v>
      </c>
      <c r="I93" s="7">
        <v>1</v>
      </c>
      <c r="J93" s="7">
        <v>1</v>
      </c>
      <c r="K93" s="7">
        <v>3</v>
      </c>
      <c r="L93" s="7">
        <v>0</v>
      </c>
      <c r="M93" s="7">
        <v>22</v>
      </c>
      <c r="N93" s="7">
        <v>0</v>
      </c>
      <c r="O93" s="7">
        <v>16.043156564293827</v>
      </c>
      <c r="P93" s="7">
        <v>6.3806854925630527E-2</v>
      </c>
      <c r="Q93" s="7">
        <v>0.67859452468204351</v>
      </c>
      <c r="R93" s="7">
        <v>3054000</v>
      </c>
      <c r="S93" s="7">
        <v>3242000</v>
      </c>
      <c r="T93" s="7">
        <v>9278000</v>
      </c>
      <c r="U93" s="7">
        <v>592000</v>
      </c>
      <c r="V93" s="7" t="s">
        <v>1665</v>
      </c>
    </row>
    <row r="94" spans="1:22" x14ac:dyDescent="0.25">
      <c r="A94" s="7" t="s">
        <v>185</v>
      </c>
      <c r="B94" s="7">
        <v>14176</v>
      </c>
      <c r="C94" s="7">
        <v>61695227000193</v>
      </c>
      <c r="D94" s="7" t="s">
        <v>55</v>
      </c>
      <c r="E94" s="7">
        <v>10</v>
      </c>
      <c r="F94" s="7">
        <v>14.140541881938471</v>
      </c>
      <c r="G94" s="7">
        <v>1384074</v>
      </c>
      <c r="H94" s="7">
        <v>0</v>
      </c>
      <c r="I94" s="7">
        <v>1</v>
      </c>
      <c r="J94" s="7">
        <v>0</v>
      </c>
      <c r="K94" s="7">
        <v>0</v>
      </c>
      <c r="L94" s="7">
        <v>0</v>
      </c>
      <c r="M94" s="7">
        <v>18</v>
      </c>
      <c r="N94" s="7">
        <v>0</v>
      </c>
      <c r="O94" s="7">
        <v>17.225196840073902</v>
      </c>
      <c r="P94" s="7">
        <v>3.2417506344496291E-2</v>
      </c>
      <c r="Q94" s="7">
        <v>0.91079256304032907</v>
      </c>
      <c r="R94" s="7">
        <v>8381670</v>
      </c>
      <c r="S94" s="7">
        <v>19175043</v>
      </c>
      <c r="T94" s="7">
        <v>30255751</v>
      </c>
      <c r="U94" s="7">
        <v>980816</v>
      </c>
      <c r="V94" s="7" t="s">
        <v>1665</v>
      </c>
    </row>
    <row r="95" spans="1:22" x14ac:dyDescent="0.25">
      <c r="A95" s="7" t="s">
        <v>186</v>
      </c>
      <c r="B95" s="7">
        <v>16993</v>
      </c>
      <c r="C95" s="7">
        <v>2302101000142</v>
      </c>
      <c r="D95" s="7" t="s">
        <v>55</v>
      </c>
      <c r="E95" s="7">
        <v>10</v>
      </c>
      <c r="F95" s="7">
        <v>10.827851210477077</v>
      </c>
      <c r="G95" s="7">
        <v>50405.279999999999</v>
      </c>
      <c r="H95" s="7">
        <v>0</v>
      </c>
      <c r="I95" s="7">
        <v>1</v>
      </c>
      <c r="J95" s="7">
        <v>1</v>
      </c>
      <c r="K95" s="7">
        <v>5</v>
      </c>
      <c r="L95" s="7">
        <v>0</v>
      </c>
      <c r="M95" s="7">
        <v>24</v>
      </c>
      <c r="N95" s="7">
        <v>0</v>
      </c>
      <c r="O95" s="7">
        <v>14.312900120772555</v>
      </c>
      <c r="P95" s="7">
        <v>0.12070191185601271</v>
      </c>
      <c r="Q95" s="7">
        <v>0.5630607209945373</v>
      </c>
      <c r="R95" s="7">
        <v>366577</v>
      </c>
      <c r="S95" s="7">
        <v>559333</v>
      </c>
      <c r="T95" s="7">
        <v>1644423</v>
      </c>
      <c r="U95" s="7">
        <v>198485</v>
      </c>
      <c r="V95" s="7" t="s">
        <v>1665</v>
      </c>
    </row>
    <row r="96" spans="1:22" x14ac:dyDescent="0.25">
      <c r="A96" s="7" t="s">
        <v>187</v>
      </c>
      <c r="B96" s="7">
        <v>15458</v>
      </c>
      <c r="C96" s="7">
        <v>42331462000131</v>
      </c>
      <c r="D96" s="7" t="s">
        <v>60</v>
      </c>
      <c r="E96" s="7">
        <v>1</v>
      </c>
      <c r="F96" s="7">
        <v>11.243017296680085</v>
      </c>
      <c r="G96" s="7">
        <v>76344.960000000006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4</v>
      </c>
      <c r="N96" s="7">
        <v>0</v>
      </c>
      <c r="O96" s="7">
        <v>10.660383880259971</v>
      </c>
      <c r="P96" s="7">
        <v>0.37288016325381745</v>
      </c>
      <c r="Q96" s="7">
        <v>0.39051908146271669</v>
      </c>
      <c r="R96" s="7">
        <v>1235</v>
      </c>
      <c r="S96" s="7">
        <v>15414</v>
      </c>
      <c r="T96" s="7">
        <v>42633</v>
      </c>
      <c r="U96" s="7">
        <v>15897</v>
      </c>
      <c r="V96" s="7" t="s">
        <v>1665</v>
      </c>
    </row>
    <row r="97" spans="1:22" x14ac:dyDescent="0.25">
      <c r="A97" s="7" t="s">
        <v>188</v>
      </c>
      <c r="B97" s="7">
        <v>20087</v>
      </c>
      <c r="C97" s="7">
        <v>7689002000189</v>
      </c>
      <c r="D97" s="7" t="s">
        <v>60</v>
      </c>
      <c r="E97" s="7">
        <v>1</v>
      </c>
      <c r="F97" s="7">
        <v>10.043466862589568</v>
      </c>
      <c r="G97" s="7">
        <v>23005</v>
      </c>
      <c r="H97" s="7">
        <v>0</v>
      </c>
      <c r="I97" s="7">
        <v>1</v>
      </c>
      <c r="J97" s="7">
        <v>1</v>
      </c>
      <c r="K97" s="7">
        <v>1</v>
      </c>
      <c r="L97" s="7">
        <v>0</v>
      </c>
      <c r="M97" s="7">
        <v>25</v>
      </c>
      <c r="N97" s="7">
        <v>0</v>
      </c>
      <c r="O97" s="7">
        <v>17.143203262376812</v>
      </c>
      <c r="P97" s="7">
        <v>-0.12972734331125035</v>
      </c>
      <c r="Q97" s="7">
        <v>0.4730740030639356</v>
      </c>
      <c r="R97" s="7">
        <v>4871484</v>
      </c>
      <c r="S97" s="7">
        <v>8314959</v>
      </c>
      <c r="T97" s="7">
        <v>27873954</v>
      </c>
      <c r="U97" s="7">
        <v>-3616014</v>
      </c>
      <c r="V97" s="7" t="s">
        <v>1665</v>
      </c>
    </row>
    <row r="98" spans="1:22" x14ac:dyDescent="0.25">
      <c r="A98" s="7" t="s">
        <v>190</v>
      </c>
      <c r="B98" s="7">
        <v>22365</v>
      </c>
      <c r="C98" s="7">
        <v>11669021000110</v>
      </c>
      <c r="D98" s="7" t="s">
        <v>191</v>
      </c>
      <c r="E98" s="7">
        <v>7</v>
      </c>
      <c r="F98" s="7">
        <v>13.316112111270753</v>
      </c>
      <c r="G98" s="7">
        <v>606895.63</v>
      </c>
      <c r="H98" s="7">
        <v>0</v>
      </c>
      <c r="I98" s="7">
        <v>1</v>
      </c>
      <c r="J98" s="7">
        <v>0</v>
      </c>
      <c r="K98" s="7">
        <v>0</v>
      </c>
      <c r="L98" s="7">
        <v>0</v>
      </c>
      <c r="M98" s="7">
        <v>9</v>
      </c>
      <c r="N98" s="7">
        <v>0</v>
      </c>
      <c r="O98" s="7">
        <v>14.833950936168081</v>
      </c>
      <c r="P98" s="7">
        <v>4.4766589150170483E-2</v>
      </c>
      <c r="Q98" s="7">
        <v>4.8369860228331162E-3</v>
      </c>
      <c r="R98" s="7">
        <v>13393</v>
      </c>
      <c r="S98" s="7">
        <v>0</v>
      </c>
      <c r="T98" s="7">
        <v>2768873</v>
      </c>
      <c r="U98" s="7">
        <v>123953</v>
      </c>
      <c r="V98" s="7" t="s">
        <v>1665</v>
      </c>
    </row>
    <row r="99" spans="1:22" x14ac:dyDescent="0.25">
      <c r="A99" s="7" t="s">
        <v>192</v>
      </c>
      <c r="B99" s="7">
        <v>5576</v>
      </c>
      <c r="C99" s="7">
        <v>15413826000150</v>
      </c>
      <c r="D99" s="7" t="s">
        <v>52</v>
      </c>
      <c r="E99" s="7">
        <v>10</v>
      </c>
      <c r="F99" s="7">
        <v>16.000325115223813</v>
      </c>
      <c r="G99" s="7">
        <v>8889000</v>
      </c>
      <c r="H99" s="7">
        <v>0</v>
      </c>
      <c r="I99" s="7">
        <v>1</v>
      </c>
      <c r="J99" s="7">
        <v>0</v>
      </c>
      <c r="K99" s="7">
        <v>0</v>
      </c>
      <c r="L99" s="7">
        <v>0</v>
      </c>
      <c r="M99" s="7">
        <v>11</v>
      </c>
      <c r="N99" s="7">
        <v>0</v>
      </c>
      <c r="O99" s="7">
        <v>15.183819140318688</v>
      </c>
      <c r="P99" s="7">
        <v>8.7144857077404742E-2</v>
      </c>
      <c r="Q99" s="7">
        <v>0.73649884185608472</v>
      </c>
      <c r="R99" s="7">
        <v>1195163</v>
      </c>
      <c r="S99" s="7">
        <v>1698320</v>
      </c>
      <c r="T99" s="7">
        <v>3928700</v>
      </c>
      <c r="U99" s="7">
        <v>342366</v>
      </c>
      <c r="V99" s="7" t="s">
        <v>1665</v>
      </c>
    </row>
    <row r="100" spans="1:22" x14ac:dyDescent="0.25">
      <c r="A100" s="7" t="s">
        <v>194</v>
      </c>
      <c r="B100" s="7">
        <v>21938</v>
      </c>
      <c r="C100" s="7">
        <v>9095183000140</v>
      </c>
      <c r="D100" s="7" t="s">
        <v>55</v>
      </c>
      <c r="E100" s="7">
        <v>10</v>
      </c>
      <c r="F100" s="7">
        <v>14.004476657476898</v>
      </c>
      <c r="G100" s="7">
        <v>1208000</v>
      </c>
      <c r="H100" s="7">
        <v>0</v>
      </c>
      <c r="I100" s="7">
        <v>1</v>
      </c>
      <c r="J100" s="7">
        <v>0</v>
      </c>
      <c r="K100" s="7">
        <v>0</v>
      </c>
      <c r="L100" s="7">
        <v>0</v>
      </c>
      <c r="M100" s="7">
        <v>13</v>
      </c>
      <c r="N100" s="7">
        <v>0</v>
      </c>
      <c r="O100" s="7">
        <v>15.007336284354006</v>
      </c>
      <c r="P100" s="7">
        <v>0.11142581066767727</v>
      </c>
      <c r="Q100" s="7">
        <v>0.65930215044359575</v>
      </c>
      <c r="R100" s="7">
        <v>799126</v>
      </c>
      <c r="S100" s="7">
        <v>1372014</v>
      </c>
      <c r="T100" s="7">
        <v>3293088</v>
      </c>
      <c r="U100" s="7">
        <v>366935</v>
      </c>
      <c r="V100" s="7" t="s">
        <v>1665</v>
      </c>
    </row>
    <row r="101" spans="1:22" x14ac:dyDescent="0.25">
      <c r="A101" s="7" t="s">
        <v>196</v>
      </c>
      <c r="B101" s="7">
        <v>21237</v>
      </c>
      <c r="C101" s="7">
        <v>4423567000121</v>
      </c>
      <c r="D101" s="7" t="s">
        <v>55</v>
      </c>
      <c r="E101" s="7">
        <v>10</v>
      </c>
      <c r="F101" s="7">
        <v>15.290328725733572</v>
      </c>
      <c r="G101" s="7">
        <v>4370241.05</v>
      </c>
      <c r="H101" s="7">
        <v>0</v>
      </c>
      <c r="I101" s="7">
        <v>1</v>
      </c>
      <c r="J101" s="7">
        <v>1</v>
      </c>
      <c r="K101" s="7">
        <v>5</v>
      </c>
      <c r="L101" s="7">
        <v>0</v>
      </c>
      <c r="M101" s="7">
        <v>11</v>
      </c>
      <c r="N101" s="7">
        <v>0</v>
      </c>
      <c r="O101" s="7">
        <v>16.360120150050644</v>
      </c>
      <c r="P101" s="7">
        <v>7.9100793562445842E-2</v>
      </c>
      <c r="Q101" s="7">
        <v>0.37713889203339801</v>
      </c>
      <c r="R101" s="7">
        <v>233720</v>
      </c>
      <c r="S101" s="7">
        <v>4570371</v>
      </c>
      <c r="T101" s="7">
        <v>12738254</v>
      </c>
      <c r="U101" s="7">
        <v>1007606</v>
      </c>
      <c r="V101" s="7" t="s">
        <v>1665</v>
      </c>
    </row>
    <row r="102" spans="1:22" x14ac:dyDescent="0.25">
      <c r="A102" s="7" t="s">
        <v>199</v>
      </c>
      <c r="B102" s="7">
        <v>16608</v>
      </c>
      <c r="C102" s="7">
        <v>6272793000184</v>
      </c>
      <c r="D102" s="7" t="s">
        <v>55</v>
      </c>
      <c r="E102" s="7">
        <v>10</v>
      </c>
      <c r="F102" s="7">
        <v>13.060487973686241</v>
      </c>
      <c r="G102" s="7">
        <v>470000</v>
      </c>
      <c r="H102" s="7">
        <v>0</v>
      </c>
      <c r="I102" s="7">
        <v>1</v>
      </c>
      <c r="J102" s="7">
        <v>0</v>
      </c>
      <c r="K102" s="7">
        <v>0</v>
      </c>
      <c r="L102" s="7">
        <v>0</v>
      </c>
      <c r="M102" s="7">
        <v>28</v>
      </c>
      <c r="N102" s="7">
        <v>0</v>
      </c>
      <c r="O102" s="7">
        <v>15.881651031334979</v>
      </c>
      <c r="P102" s="7">
        <v>8.8706200020875828E-2</v>
      </c>
      <c r="Q102" s="7">
        <v>0.62032801911658753</v>
      </c>
      <c r="R102" s="7">
        <v>2232872</v>
      </c>
      <c r="S102" s="7">
        <v>2664181</v>
      </c>
      <c r="T102" s="7">
        <v>7894296</v>
      </c>
      <c r="U102" s="7">
        <v>700273</v>
      </c>
      <c r="V102" s="7" t="s">
        <v>1665</v>
      </c>
    </row>
    <row r="103" spans="1:22" x14ac:dyDescent="0.25">
      <c r="A103" s="7" t="s">
        <v>200</v>
      </c>
      <c r="B103" s="7">
        <v>18309</v>
      </c>
      <c r="C103" s="7">
        <v>4895728000180</v>
      </c>
      <c r="D103" s="7" t="s">
        <v>55</v>
      </c>
      <c r="E103" s="7">
        <v>10</v>
      </c>
      <c r="F103" s="7">
        <v>13.226788255489803</v>
      </c>
      <c r="G103" s="7">
        <v>555036</v>
      </c>
      <c r="H103" s="7">
        <v>0</v>
      </c>
      <c r="I103" s="7">
        <v>1</v>
      </c>
      <c r="J103" s="7">
        <v>0</v>
      </c>
      <c r="K103" s="7">
        <v>0</v>
      </c>
      <c r="L103" s="7">
        <v>0</v>
      </c>
      <c r="M103" s="7">
        <v>14</v>
      </c>
      <c r="N103" s="7">
        <v>0</v>
      </c>
      <c r="O103" s="7">
        <v>16.320323342763242</v>
      </c>
      <c r="P103" s="7">
        <v>5.8698499101441051E-2</v>
      </c>
      <c r="Q103" s="7">
        <v>0.72444208593767301</v>
      </c>
      <c r="R103" s="7">
        <v>2535530</v>
      </c>
      <c r="S103" s="7">
        <v>6332559</v>
      </c>
      <c r="T103" s="7">
        <v>12241267</v>
      </c>
      <c r="U103" s="7">
        <v>718544</v>
      </c>
      <c r="V103" s="7" t="s">
        <v>1665</v>
      </c>
    </row>
    <row r="104" spans="1:22" x14ac:dyDescent="0.25">
      <c r="A104" s="7" t="s">
        <v>201</v>
      </c>
      <c r="B104" s="7">
        <v>5762</v>
      </c>
      <c r="C104" s="7">
        <v>61092037000181</v>
      </c>
      <c r="D104" s="7" t="s">
        <v>60</v>
      </c>
      <c r="E104" s="7">
        <v>1</v>
      </c>
      <c r="F104" s="7">
        <v>14.289307141107191</v>
      </c>
      <c r="G104" s="7">
        <v>1606080.25</v>
      </c>
      <c r="H104" s="7">
        <v>0</v>
      </c>
      <c r="I104" s="7">
        <v>1</v>
      </c>
      <c r="J104" s="7">
        <v>0</v>
      </c>
      <c r="K104" s="7">
        <v>0</v>
      </c>
      <c r="L104" s="7">
        <v>0</v>
      </c>
      <c r="M104" s="7">
        <v>14</v>
      </c>
      <c r="N104" s="7">
        <v>0</v>
      </c>
      <c r="O104" s="7">
        <v>13.273429877463508</v>
      </c>
      <c r="P104" s="7">
        <v>0.27298520988346398</v>
      </c>
      <c r="Q104" s="7">
        <v>0.63046203422998026</v>
      </c>
      <c r="R104" s="7">
        <v>179659</v>
      </c>
      <c r="S104" s="7">
        <v>186978</v>
      </c>
      <c r="T104" s="7">
        <v>581537</v>
      </c>
      <c r="U104" s="7">
        <v>158751</v>
      </c>
      <c r="V104" s="7" t="s">
        <v>1665</v>
      </c>
    </row>
    <row r="105" spans="1:22" x14ac:dyDescent="0.25">
      <c r="A105" s="7" t="s">
        <v>202</v>
      </c>
      <c r="B105" s="7">
        <v>5770</v>
      </c>
      <c r="C105" s="7">
        <v>56643018000166</v>
      </c>
      <c r="D105" s="7" t="s">
        <v>88</v>
      </c>
      <c r="E105" s="7">
        <v>5</v>
      </c>
      <c r="F105" s="7">
        <v>12.488616540125831</v>
      </c>
      <c r="G105" s="7">
        <v>265300</v>
      </c>
      <c r="H105" s="7">
        <v>1</v>
      </c>
      <c r="I105" s="7">
        <v>0</v>
      </c>
      <c r="J105" s="7">
        <v>0</v>
      </c>
      <c r="K105" s="7">
        <v>0</v>
      </c>
      <c r="L105" s="7">
        <v>0</v>
      </c>
      <c r="M105" s="7">
        <v>20</v>
      </c>
      <c r="N105" s="7">
        <v>0</v>
      </c>
      <c r="O105" s="7">
        <v>14.460915500088769</v>
      </c>
      <c r="P105" s="7">
        <v>7.5612597082274163E-2</v>
      </c>
      <c r="Q105" s="7">
        <v>0.2231362222493771</v>
      </c>
      <c r="R105" s="7">
        <v>275765</v>
      </c>
      <c r="S105" s="7">
        <v>149702</v>
      </c>
      <c r="T105" s="7">
        <v>1906759</v>
      </c>
      <c r="U105" s="7">
        <v>144175</v>
      </c>
      <c r="V105" s="7" t="s">
        <v>1665</v>
      </c>
    </row>
    <row r="106" spans="1:22" x14ac:dyDescent="0.25">
      <c r="A106" s="7" t="s">
        <v>203</v>
      </c>
      <c r="B106" s="7">
        <v>20524</v>
      </c>
      <c r="C106" s="7">
        <v>43470988000165</v>
      </c>
      <c r="D106" s="7" t="s">
        <v>62</v>
      </c>
      <c r="E106" s="7">
        <v>3</v>
      </c>
      <c r="F106" s="7">
        <v>13.557063610780828</v>
      </c>
      <c r="G106" s="7">
        <v>772250</v>
      </c>
      <c r="H106" s="7">
        <v>0</v>
      </c>
      <c r="I106" s="7">
        <v>1</v>
      </c>
      <c r="J106" s="7">
        <v>1</v>
      </c>
      <c r="K106" s="7">
        <v>3</v>
      </c>
      <c r="L106" s="7">
        <v>0</v>
      </c>
      <c r="M106" s="7">
        <v>10</v>
      </c>
      <c r="N106" s="7">
        <v>0</v>
      </c>
      <c r="O106" s="7">
        <v>14.657272983202699</v>
      </c>
      <c r="P106" s="7">
        <v>6.3280747336834659E-3</v>
      </c>
      <c r="Q106" s="7">
        <v>0.24757881327482176</v>
      </c>
      <c r="R106" s="7">
        <v>292968</v>
      </c>
      <c r="S106" s="7">
        <v>281527</v>
      </c>
      <c r="T106" s="7">
        <v>2320453</v>
      </c>
      <c r="U106" s="7">
        <v>14684</v>
      </c>
      <c r="V106" s="7" t="s">
        <v>1665</v>
      </c>
    </row>
    <row r="107" spans="1:22" x14ac:dyDescent="0.25">
      <c r="A107" s="7" t="s">
        <v>204</v>
      </c>
      <c r="B107" s="7">
        <v>1570</v>
      </c>
      <c r="C107" s="7">
        <v>95426862000197</v>
      </c>
      <c r="D107" s="7" t="s">
        <v>86</v>
      </c>
      <c r="E107" s="7">
        <v>4</v>
      </c>
      <c r="F107" s="7">
        <v>11.852991237101572</v>
      </c>
      <c r="G107" s="7">
        <v>140504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12</v>
      </c>
      <c r="N107" s="7">
        <v>0</v>
      </c>
      <c r="O107" s="7">
        <v>11.91098992235988</v>
      </c>
      <c r="P107" s="7">
        <v>0.15739385065885797</v>
      </c>
      <c r="Q107" s="7">
        <v>0.38319878571332627</v>
      </c>
      <c r="R107" s="7">
        <v>53364</v>
      </c>
      <c r="S107" s="7">
        <v>3692</v>
      </c>
      <c r="T107" s="7">
        <v>148894</v>
      </c>
      <c r="U107" s="7">
        <v>23435</v>
      </c>
      <c r="V107" s="7" t="s">
        <v>1665</v>
      </c>
    </row>
    <row r="108" spans="1:22" x14ac:dyDescent="0.25">
      <c r="A108" s="7" t="s">
        <v>205</v>
      </c>
      <c r="B108" s="7">
        <v>20770</v>
      </c>
      <c r="C108" s="7">
        <v>8312229000173</v>
      </c>
      <c r="D108" s="7" t="s">
        <v>62</v>
      </c>
      <c r="E108" s="7">
        <v>3</v>
      </c>
      <c r="F108" s="7">
        <v>13.001660636052506</v>
      </c>
      <c r="G108" s="7">
        <v>443148.69</v>
      </c>
      <c r="H108" s="7">
        <v>0</v>
      </c>
      <c r="I108" s="7">
        <v>1</v>
      </c>
      <c r="J108" s="7">
        <v>0</v>
      </c>
      <c r="K108" s="7">
        <v>0</v>
      </c>
      <c r="L108" s="7">
        <v>0</v>
      </c>
      <c r="M108" s="7">
        <v>19</v>
      </c>
      <c r="N108" s="7">
        <v>0</v>
      </c>
      <c r="O108" s="7">
        <v>15.267300482111015</v>
      </c>
      <c r="P108" s="7">
        <v>9.4880714216138043E-2</v>
      </c>
      <c r="Q108" s="7">
        <v>4.6769046762724691E-2</v>
      </c>
      <c r="R108" s="7">
        <v>175575</v>
      </c>
      <c r="S108" s="7">
        <v>24164</v>
      </c>
      <c r="T108" s="7">
        <v>4270752</v>
      </c>
      <c r="U108" s="7">
        <v>405212</v>
      </c>
      <c r="V108" s="7" t="s">
        <v>1665</v>
      </c>
    </row>
    <row r="109" spans="1:22" x14ac:dyDescent="0.25">
      <c r="A109" s="7" t="s">
        <v>207</v>
      </c>
      <c r="B109" s="7">
        <v>15369</v>
      </c>
      <c r="C109" s="7">
        <v>924429000175</v>
      </c>
      <c r="D109" s="7" t="s">
        <v>145</v>
      </c>
      <c r="E109" s="7">
        <v>1</v>
      </c>
      <c r="F109" s="7">
        <v>13.032438669876342</v>
      </c>
      <c r="G109" s="7">
        <v>457000</v>
      </c>
      <c r="H109" s="7">
        <v>0</v>
      </c>
      <c r="I109" s="7">
        <v>1</v>
      </c>
      <c r="J109" s="7">
        <v>0</v>
      </c>
      <c r="K109" s="7">
        <v>0</v>
      </c>
      <c r="L109" s="7">
        <v>0</v>
      </c>
      <c r="M109" s="7">
        <v>12</v>
      </c>
      <c r="N109" s="7">
        <v>0</v>
      </c>
      <c r="O109" s="7">
        <v>16.023763652578513</v>
      </c>
      <c r="P109" s="7">
        <v>-80.069389083933871</v>
      </c>
      <c r="Q109" s="7">
        <v>0.48560419859500303</v>
      </c>
      <c r="R109" s="7">
        <v>1173419</v>
      </c>
      <c r="S109" s="7">
        <v>3245485</v>
      </c>
      <c r="T109" s="7">
        <v>9099806</v>
      </c>
      <c r="U109" s="7">
        <v>-113649</v>
      </c>
      <c r="V109" s="7" t="s">
        <v>1665</v>
      </c>
    </row>
    <row r="110" spans="1:22" x14ac:dyDescent="0.25">
      <c r="A110" s="7" t="s">
        <v>208</v>
      </c>
      <c r="B110" s="7">
        <v>21814</v>
      </c>
      <c r="C110" s="7">
        <v>9257877000137</v>
      </c>
      <c r="D110" s="7" t="s">
        <v>60</v>
      </c>
      <c r="E110" s="7">
        <v>1</v>
      </c>
      <c r="F110" s="7">
        <v>12.287652632522597</v>
      </c>
      <c r="G110" s="7">
        <v>217000</v>
      </c>
      <c r="H110" s="7">
        <v>0</v>
      </c>
      <c r="I110" s="7">
        <v>1</v>
      </c>
      <c r="J110" s="7">
        <v>0</v>
      </c>
      <c r="K110" s="7">
        <v>0</v>
      </c>
      <c r="L110" s="7">
        <v>0</v>
      </c>
      <c r="M110" s="7">
        <v>10</v>
      </c>
      <c r="N110" s="7">
        <v>0</v>
      </c>
      <c r="O110" s="7">
        <v>15.277956373333991</v>
      </c>
      <c r="P110" s="7">
        <v>6.8195465589745777E-2</v>
      </c>
      <c r="Q110" s="7">
        <v>0.40983189173460743</v>
      </c>
      <c r="R110" s="7">
        <v>822737</v>
      </c>
      <c r="S110" s="7">
        <v>946304</v>
      </c>
      <c r="T110" s="7">
        <v>4316504</v>
      </c>
      <c r="U110" s="7">
        <v>294366</v>
      </c>
      <c r="V110" s="7" t="s">
        <v>1665</v>
      </c>
    </row>
    <row r="111" spans="1:22" x14ac:dyDescent="0.25">
      <c r="A111" s="7" t="s">
        <v>211</v>
      </c>
      <c r="B111" s="7">
        <v>21881</v>
      </c>
      <c r="C111" s="7">
        <v>60840055000131</v>
      </c>
      <c r="D111" s="7" t="s">
        <v>48</v>
      </c>
      <c r="E111" s="7">
        <v>8</v>
      </c>
      <c r="F111" s="7">
        <v>13.437174117244362</v>
      </c>
      <c r="G111" s="7">
        <v>685000</v>
      </c>
      <c r="H111" s="7">
        <v>0</v>
      </c>
      <c r="I111" s="7">
        <v>1</v>
      </c>
      <c r="J111" s="7">
        <v>1</v>
      </c>
      <c r="K111" s="7">
        <v>3</v>
      </c>
      <c r="L111" s="7">
        <v>0</v>
      </c>
      <c r="M111" s="7">
        <v>24</v>
      </c>
      <c r="N111" s="7">
        <v>0</v>
      </c>
      <c r="O111" s="7">
        <v>15.497184291169818</v>
      </c>
      <c r="P111" s="7">
        <v>4.7810753805346093E-2</v>
      </c>
      <c r="Q111" s="7">
        <v>0.67423282793851902</v>
      </c>
      <c r="R111" s="7">
        <v>1053068</v>
      </c>
      <c r="S111" s="7">
        <v>2570626</v>
      </c>
      <c r="T111" s="7">
        <v>5374544</v>
      </c>
      <c r="U111" s="7">
        <v>256961</v>
      </c>
      <c r="V111" s="7" t="s">
        <v>1665</v>
      </c>
    </row>
    <row r="112" spans="1:22" x14ac:dyDescent="0.25">
      <c r="A112" s="7" t="s">
        <v>212</v>
      </c>
      <c r="B112" s="7">
        <v>6211</v>
      </c>
      <c r="C112" s="7">
        <v>88610126000129</v>
      </c>
      <c r="D112" s="7" t="s">
        <v>60</v>
      </c>
      <c r="E112" s="7">
        <v>1</v>
      </c>
      <c r="F112" s="7">
        <v>13.885036620612885</v>
      </c>
      <c r="G112" s="7">
        <v>1072000</v>
      </c>
      <c r="H112" s="7">
        <v>0</v>
      </c>
      <c r="I112" s="7">
        <v>1</v>
      </c>
      <c r="J112" s="7">
        <v>0</v>
      </c>
      <c r="K112" s="7">
        <v>0</v>
      </c>
      <c r="L112" s="7">
        <v>0</v>
      </c>
      <c r="M112" s="7">
        <v>14</v>
      </c>
      <c r="N112" s="7">
        <v>0</v>
      </c>
      <c r="O112" s="7">
        <v>14.647975234321541</v>
      </c>
      <c r="P112" s="7">
        <v>8.1935103337222023E-2</v>
      </c>
      <c r="Q112" s="7">
        <v>0.58945714139065275</v>
      </c>
      <c r="R112" s="7">
        <v>450367</v>
      </c>
      <c r="S112" s="7">
        <v>904782</v>
      </c>
      <c r="T112" s="7">
        <v>2298978</v>
      </c>
      <c r="U112" s="7">
        <v>188367</v>
      </c>
      <c r="V112" s="7" t="s">
        <v>1665</v>
      </c>
    </row>
    <row r="113" spans="1:22" x14ac:dyDescent="0.25">
      <c r="A113" s="7" t="s">
        <v>214</v>
      </c>
      <c r="B113" s="7">
        <v>16101</v>
      </c>
      <c r="C113" s="7">
        <v>1545826000107</v>
      </c>
      <c r="D113" s="7" t="s">
        <v>62</v>
      </c>
      <c r="E113" s="7">
        <v>3</v>
      </c>
      <c r="F113" s="7">
        <v>13.914450505819177</v>
      </c>
      <c r="G113" s="7">
        <v>1104000</v>
      </c>
      <c r="H113" s="7">
        <v>0</v>
      </c>
      <c r="I113" s="7">
        <v>1</v>
      </c>
      <c r="J113" s="7">
        <v>1</v>
      </c>
      <c r="K113" s="7">
        <v>3</v>
      </c>
      <c r="L113" s="7">
        <v>0</v>
      </c>
      <c r="M113" s="7">
        <v>15</v>
      </c>
      <c r="N113" s="7">
        <v>0</v>
      </c>
      <c r="O113" s="7">
        <v>14.945234811024939</v>
      </c>
      <c r="P113" s="7">
        <v>-2.4725644895652484E-2</v>
      </c>
      <c r="Q113" s="7">
        <v>0.49516108133538711</v>
      </c>
      <c r="R113" s="7">
        <v>1226067</v>
      </c>
      <c r="S113" s="7">
        <v>306359</v>
      </c>
      <c r="T113" s="7">
        <v>3094803</v>
      </c>
      <c r="U113" s="7">
        <v>-76521</v>
      </c>
      <c r="V113" s="7" t="s">
        <v>1665</v>
      </c>
    </row>
    <row r="114" spans="1:22" x14ac:dyDescent="0.25">
      <c r="A114" s="7" t="s">
        <v>215</v>
      </c>
      <c r="B114" s="7">
        <v>17965</v>
      </c>
      <c r="C114" s="7">
        <v>2796775000140</v>
      </c>
      <c r="D114" s="7" t="s">
        <v>50</v>
      </c>
      <c r="E114" s="7">
        <v>6</v>
      </c>
      <c r="F114" s="7">
        <v>10.21552071585174</v>
      </c>
      <c r="G114" s="7">
        <v>27324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5</v>
      </c>
      <c r="N114" s="7">
        <v>0</v>
      </c>
      <c r="O114" s="7">
        <v>7.1475592711894542</v>
      </c>
      <c r="P114" s="7">
        <v>-8.0251770259638075E-2</v>
      </c>
      <c r="Q114" s="7">
        <v>9.4413847364280101E-2</v>
      </c>
      <c r="R114" s="7">
        <v>0</v>
      </c>
      <c r="S114" s="7">
        <v>120</v>
      </c>
      <c r="T114" s="7">
        <v>1271</v>
      </c>
      <c r="U114" s="7">
        <v>-102</v>
      </c>
      <c r="V114" s="7" t="s">
        <v>1665</v>
      </c>
    </row>
    <row r="115" spans="1:22" x14ac:dyDescent="0.25">
      <c r="A115" s="7" t="s">
        <v>216</v>
      </c>
      <c r="B115" s="7">
        <v>3980</v>
      </c>
      <c r="C115" s="7">
        <v>33611500000119</v>
      </c>
      <c r="D115" s="7" t="s">
        <v>88</v>
      </c>
      <c r="E115" s="7">
        <v>5</v>
      </c>
      <c r="F115" s="7">
        <v>15.95439955828753</v>
      </c>
      <c r="G115" s="7">
        <v>8490000</v>
      </c>
      <c r="H115" s="7">
        <v>0</v>
      </c>
      <c r="I115" s="7">
        <v>1</v>
      </c>
      <c r="J115" s="7">
        <v>0</v>
      </c>
      <c r="K115" s="7">
        <v>0</v>
      </c>
      <c r="L115" s="7">
        <v>0</v>
      </c>
      <c r="M115" s="7">
        <v>24</v>
      </c>
      <c r="N115" s="7">
        <v>0</v>
      </c>
      <c r="O115" s="7">
        <v>17.600624673508587</v>
      </c>
      <c r="P115" s="7">
        <v>5.3717656959826429E-2</v>
      </c>
      <c r="Q115" s="7">
        <v>0.29927830840820502</v>
      </c>
      <c r="R115" s="7">
        <v>2190757</v>
      </c>
      <c r="S115" s="7">
        <v>10989668</v>
      </c>
      <c r="T115" s="7">
        <v>44040696</v>
      </c>
      <c r="U115" s="7">
        <v>2365763</v>
      </c>
      <c r="V115" s="7" t="s">
        <v>1665</v>
      </c>
    </row>
    <row r="116" spans="1:22" x14ac:dyDescent="0.25">
      <c r="A116" s="7" t="s">
        <v>217</v>
      </c>
      <c r="B116" s="7">
        <v>19569</v>
      </c>
      <c r="C116" s="7">
        <v>6164253000187</v>
      </c>
      <c r="D116" s="7" t="s">
        <v>60</v>
      </c>
      <c r="E116" s="7">
        <v>1</v>
      </c>
      <c r="F116" s="7">
        <v>15.17070117403283</v>
      </c>
      <c r="G116" s="7">
        <v>3877500</v>
      </c>
      <c r="H116" s="7">
        <v>0</v>
      </c>
      <c r="I116" s="7">
        <v>1</v>
      </c>
      <c r="J116" s="7">
        <v>1</v>
      </c>
      <c r="K116" s="7">
        <v>3</v>
      </c>
      <c r="L116" s="7">
        <v>0</v>
      </c>
      <c r="M116" s="7">
        <v>19</v>
      </c>
      <c r="N116" s="7">
        <v>0</v>
      </c>
      <c r="O116" s="7">
        <v>15.654645858330824</v>
      </c>
      <c r="P116" s="7">
        <v>-0.95184177764891842</v>
      </c>
      <c r="Q116" s="7">
        <v>3.290076641653537</v>
      </c>
      <c r="R116" s="7">
        <v>712139</v>
      </c>
      <c r="S116" s="7">
        <v>19986049</v>
      </c>
      <c r="T116" s="7">
        <v>6291096</v>
      </c>
      <c r="U116" s="7">
        <v>-5988128</v>
      </c>
      <c r="V116" s="7" t="s">
        <v>1665</v>
      </c>
    </row>
    <row r="117" spans="1:22" x14ac:dyDescent="0.25">
      <c r="A117" s="7" t="s">
        <v>218</v>
      </c>
      <c r="B117" s="7">
        <v>4537</v>
      </c>
      <c r="C117" s="7">
        <v>92012467000170</v>
      </c>
      <c r="D117" s="7" t="s">
        <v>62</v>
      </c>
      <c r="E117" s="7">
        <v>3</v>
      </c>
      <c r="F117" s="7">
        <v>12.829897507484281</v>
      </c>
      <c r="G117" s="7">
        <v>373210.36</v>
      </c>
      <c r="H117" s="7">
        <v>0</v>
      </c>
      <c r="I117" s="7">
        <v>1</v>
      </c>
      <c r="J117" s="7">
        <v>0</v>
      </c>
      <c r="K117" s="7">
        <v>0</v>
      </c>
      <c r="L117" s="7">
        <v>0</v>
      </c>
      <c r="M117" s="7">
        <v>12</v>
      </c>
      <c r="N117" s="7">
        <v>1</v>
      </c>
      <c r="O117" s="7">
        <v>20.59754726517037</v>
      </c>
      <c r="P117" s="7">
        <v>8.0508262126382255E-5</v>
      </c>
      <c r="Q117" s="7">
        <v>0.28286909869229537</v>
      </c>
      <c r="R117" s="7">
        <v>179954283</v>
      </c>
      <c r="S117" s="7">
        <v>69497507</v>
      </c>
      <c r="T117" s="7">
        <v>881862993</v>
      </c>
      <c r="U117" s="7">
        <v>70997.256999999998</v>
      </c>
      <c r="V117" s="7" t="s">
        <v>1665</v>
      </c>
    </row>
    <row r="118" spans="1:22" x14ac:dyDescent="0.25">
      <c r="A118" s="7" t="s">
        <v>219</v>
      </c>
      <c r="B118" s="7">
        <v>19615</v>
      </c>
      <c r="C118" s="7">
        <v>89850341000160</v>
      </c>
      <c r="D118" s="7" t="s">
        <v>62</v>
      </c>
      <c r="E118" s="7">
        <v>3</v>
      </c>
      <c r="F118" s="7">
        <v>13.076998747387675</v>
      </c>
      <c r="G118" s="7">
        <v>477824.48</v>
      </c>
      <c r="H118" s="7">
        <v>0</v>
      </c>
      <c r="I118" s="7">
        <v>1</v>
      </c>
      <c r="J118" s="7">
        <v>0</v>
      </c>
      <c r="K118" s="7">
        <v>0</v>
      </c>
      <c r="L118" s="7">
        <v>0</v>
      </c>
      <c r="M118" s="7">
        <v>16</v>
      </c>
      <c r="N118" s="7">
        <v>0</v>
      </c>
      <c r="O118" s="7">
        <v>15.33540159082796</v>
      </c>
      <c r="P118" s="7">
        <v>8.8633026425243677E-2</v>
      </c>
      <c r="Q118" s="7">
        <v>7.469146779761783E-2</v>
      </c>
      <c r="R118" s="7">
        <v>319012</v>
      </c>
      <c r="S118" s="7">
        <v>22457</v>
      </c>
      <c r="T118" s="7">
        <v>4571727</v>
      </c>
      <c r="U118" s="7">
        <v>405206</v>
      </c>
      <c r="V118" s="7" t="s">
        <v>1665</v>
      </c>
    </row>
    <row r="119" spans="1:22" x14ac:dyDescent="0.25">
      <c r="A119" s="7" t="s">
        <v>222</v>
      </c>
      <c r="B119" s="7">
        <v>13366</v>
      </c>
      <c r="C119" s="7">
        <v>30540991000166</v>
      </c>
      <c r="D119" s="7" t="s">
        <v>60</v>
      </c>
      <c r="E119" s="7">
        <v>1</v>
      </c>
      <c r="F119" s="7">
        <v>10.283976674574115</v>
      </c>
      <c r="G119" s="7">
        <v>29260</v>
      </c>
      <c r="H119" s="7">
        <v>0</v>
      </c>
      <c r="I119" s="7">
        <v>1</v>
      </c>
      <c r="J119" s="7">
        <v>0</v>
      </c>
      <c r="K119" s="7">
        <v>0</v>
      </c>
      <c r="L119" s="7">
        <v>0</v>
      </c>
      <c r="M119" s="7">
        <v>6</v>
      </c>
      <c r="N119" s="7">
        <v>1</v>
      </c>
      <c r="O119" s="7">
        <v>17.886928706947259</v>
      </c>
      <c r="P119" s="7">
        <v>9.5122031244713524E-5</v>
      </c>
      <c r="Q119" s="7">
        <v>2.1925046330099502</v>
      </c>
      <c r="R119" s="7">
        <v>27335620</v>
      </c>
      <c r="S119" s="7">
        <v>101232992</v>
      </c>
      <c r="T119" s="7">
        <v>58640064</v>
      </c>
      <c r="U119" s="7">
        <v>5577.9620000000004</v>
      </c>
      <c r="V119" s="7" t="s">
        <v>1665</v>
      </c>
    </row>
    <row r="120" spans="1:22" x14ac:dyDescent="0.25">
      <c r="A120" s="7" t="s">
        <v>223</v>
      </c>
      <c r="B120" s="7">
        <v>20877</v>
      </c>
      <c r="C120" s="7">
        <v>49263189000102</v>
      </c>
      <c r="D120" s="7" t="s">
        <v>62</v>
      </c>
      <c r="E120" s="7">
        <v>3</v>
      </c>
      <c r="F120" s="7">
        <v>12.793859310432293</v>
      </c>
      <c r="G120" s="7">
        <v>360000</v>
      </c>
      <c r="H120" s="7">
        <v>0</v>
      </c>
      <c r="I120" s="7">
        <v>1</v>
      </c>
      <c r="J120" s="7">
        <v>0</v>
      </c>
      <c r="K120" s="7">
        <v>0</v>
      </c>
      <c r="L120" s="7">
        <v>0</v>
      </c>
      <c r="M120" s="7">
        <v>16</v>
      </c>
      <c r="N120" s="7">
        <v>0</v>
      </c>
      <c r="O120" s="7">
        <v>14.897445550397226</v>
      </c>
      <c r="P120" s="7">
        <v>8.9879856276286838E-3</v>
      </c>
      <c r="Q120" s="7">
        <v>0.57147021251139263</v>
      </c>
      <c r="R120" s="7">
        <v>996374</v>
      </c>
      <c r="S120" s="7">
        <v>689682</v>
      </c>
      <c r="T120" s="7">
        <v>2950383</v>
      </c>
      <c r="U120" s="7">
        <v>26518</v>
      </c>
      <c r="V120" s="7" t="s">
        <v>1665</v>
      </c>
    </row>
    <row r="121" spans="1:22" x14ac:dyDescent="0.25">
      <c r="A121" s="7" t="s">
        <v>224</v>
      </c>
      <c r="B121" s="7">
        <v>6629</v>
      </c>
      <c r="C121" s="7">
        <v>92749225000163</v>
      </c>
      <c r="D121" s="7" t="s">
        <v>62</v>
      </c>
      <c r="E121" s="7">
        <v>3</v>
      </c>
      <c r="F121" s="7">
        <v>10.057066640464429</v>
      </c>
      <c r="G121" s="7">
        <v>23320</v>
      </c>
      <c r="H121" s="7">
        <v>0</v>
      </c>
      <c r="I121" s="7">
        <v>1</v>
      </c>
      <c r="J121" s="7">
        <v>0</v>
      </c>
      <c r="K121" s="7">
        <v>0</v>
      </c>
      <c r="L121" s="7">
        <v>0</v>
      </c>
      <c r="M121" s="7">
        <v>5</v>
      </c>
      <c r="N121" s="7">
        <v>1</v>
      </c>
      <c r="O121" s="7">
        <v>9.374582815370232</v>
      </c>
      <c r="P121" s="7">
        <v>-14.598981756470089</v>
      </c>
      <c r="Q121" s="7">
        <v>48.095545184556642</v>
      </c>
      <c r="R121" s="7">
        <v>57867</v>
      </c>
      <c r="S121" s="7">
        <v>508939</v>
      </c>
      <c r="T121" s="7">
        <v>11785</v>
      </c>
      <c r="U121" s="7">
        <v>-172049</v>
      </c>
      <c r="V121" s="7" t="s">
        <v>1665</v>
      </c>
    </row>
    <row r="122" spans="1:22" x14ac:dyDescent="0.25">
      <c r="A122" s="7" t="s">
        <v>228</v>
      </c>
      <c r="B122" s="7">
        <v>12319</v>
      </c>
      <c r="C122" s="7">
        <v>60637238000154</v>
      </c>
      <c r="D122" s="7" t="s">
        <v>50</v>
      </c>
      <c r="E122" s="7">
        <v>6</v>
      </c>
      <c r="F122" s="7">
        <v>10.933106969717286</v>
      </c>
      <c r="G122" s="7">
        <v>56000</v>
      </c>
      <c r="H122" s="7">
        <v>1</v>
      </c>
      <c r="I122" s="7">
        <v>0</v>
      </c>
      <c r="J122" s="7">
        <v>0</v>
      </c>
      <c r="K122" s="7">
        <v>0</v>
      </c>
      <c r="L122" s="7">
        <v>0</v>
      </c>
      <c r="M122" s="7">
        <v>4</v>
      </c>
      <c r="N122" s="7">
        <v>0</v>
      </c>
      <c r="O122" s="7">
        <v>12.156661788770945</v>
      </c>
      <c r="P122" s="7">
        <v>-3.4041122516521499E-2</v>
      </c>
      <c r="Q122" s="7">
        <v>0.6786423475766713</v>
      </c>
      <c r="R122" s="7">
        <v>33335</v>
      </c>
      <c r="S122" s="7">
        <v>95850</v>
      </c>
      <c r="T122" s="7">
        <v>190358</v>
      </c>
      <c r="U122" s="7">
        <v>-6480</v>
      </c>
      <c r="V122" s="7" t="s">
        <v>1665</v>
      </c>
    </row>
    <row r="123" spans="1:22" x14ac:dyDescent="0.25">
      <c r="A123" s="7" t="s">
        <v>230</v>
      </c>
      <c r="B123" s="7">
        <v>7595</v>
      </c>
      <c r="C123" s="7">
        <v>76627504000106</v>
      </c>
      <c r="D123" s="7" t="s">
        <v>60</v>
      </c>
      <c r="E123" s="7">
        <v>1</v>
      </c>
      <c r="F123" s="7">
        <v>12.611537753638338</v>
      </c>
      <c r="G123" s="7">
        <v>300000</v>
      </c>
      <c r="H123" s="7">
        <v>1</v>
      </c>
      <c r="I123" s="7">
        <v>0</v>
      </c>
      <c r="J123" s="7">
        <v>0</v>
      </c>
      <c r="K123" s="7">
        <v>0</v>
      </c>
      <c r="L123" s="7">
        <v>0</v>
      </c>
      <c r="M123" s="7">
        <v>12</v>
      </c>
      <c r="N123" s="7">
        <v>0</v>
      </c>
      <c r="O123" s="7">
        <v>14.066763317677047</v>
      </c>
      <c r="P123" s="7">
        <v>0</v>
      </c>
      <c r="Q123" s="7">
        <v>3.0028919561150715</v>
      </c>
      <c r="R123" s="7">
        <v>1119898</v>
      </c>
      <c r="S123" s="7">
        <v>2740725</v>
      </c>
      <c r="T123" s="7">
        <v>1285635</v>
      </c>
      <c r="U123" s="7">
        <v>-542786</v>
      </c>
      <c r="V123" s="7" t="s">
        <v>1665</v>
      </c>
    </row>
    <row r="124" spans="1:22" x14ac:dyDescent="0.25">
      <c r="A124" s="7" t="s">
        <v>232</v>
      </c>
      <c r="B124" s="7">
        <v>18589</v>
      </c>
      <c r="C124" s="7">
        <v>644907000193</v>
      </c>
      <c r="D124" s="7" t="s">
        <v>52</v>
      </c>
      <c r="E124" s="7">
        <v>10</v>
      </c>
      <c r="F124" s="7">
        <v>12.020877724576438</v>
      </c>
      <c r="G124" s="7">
        <v>166188.46</v>
      </c>
      <c r="H124" s="7">
        <v>0</v>
      </c>
      <c r="I124" s="7">
        <v>1</v>
      </c>
      <c r="J124" s="7">
        <v>0</v>
      </c>
      <c r="K124" s="7">
        <v>0</v>
      </c>
      <c r="L124" s="7">
        <v>0</v>
      </c>
      <c r="M124" s="7">
        <v>21</v>
      </c>
      <c r="N124" s="7">
        <v>0</v>
      </c>
      <c r="O124" s="7">
        <v>13.962146213456508</v>
      </c>
      <c r="P124" s="7">
        <v>2.974440640728471E-2</v>
      </c>
      <c r="Q124" s="7">
        <v>0.21471986265169285</v>
      </c>
      <c r="R124" s="7">
        <v>51107</v>
      </c>
      <c r="S124" s="7">
        <v>197524</v>
      </c>
      <c r="T124" s="7">
        <v>1157932</v>
      </c>
      <c r="U124" s="7">
        <v>34442</v>
      </c>
      <c r="V124" s="7" t="s">
        <v>1665</v>
      </c>
    </row>
    <row r="125" spans="1:22" x14ac:dyDescent="0.25">
      <c r="A125" s="7" t="s">
        <v>234</v>
      </c>
      <c r="B125" s="7">
        <v>18775</v>
      </c>
      <c r="C125" s="7">
        <v>3758318000124</v>
      </c>
      <c r="D125" s="7" t="s">
        <v>60</v>
      </c>
      <c r="E125" s="7">
        <v>1</v>
      </c>
      <c r="F125" s="7">
        <v>12.573376937262637</v>
      </c>
      <c r="G125" s="7">
        <v>288767.44</v>
      </c>
      <c r="H125" s="7">
        <v>0</v>
      </c>
      <c r="I125" s="7">
        <v>0</v>
      </c>
      <c r="J125" s="7">
        <v>1</v>
      </c>
      <c r="K125" s="7">
        <v>1</v>
      </c>
      <c r="L125" s="7">
        <v>0</v>
      </c>
      <c r="M125" s="7">
        <v>20</v>
      </c>
      <c r="N125" s="7">
        <v>0</v>
      </c>
      <c r="O125" s="7">
        <v>14.814440255085906</v>
      </c>
      <c r="P125" s="7">
        <v>-0.49328748084057666</v>
      </c>
      <c r="Q125" s="7">
        <v>1.2072020281552376</v>
      </c>
      <c r="R125" s="7">
        <v>1917452</v>
      </c>
      <c r="S125" s="7">
        <v>1360553</v>
      </c>
      <c r="T125" s="7">
        <v>2715374</v>
      </c>
      <c r="U125" s="7">
        <v>-1339460</v>
      </c>
      <c r="V125" s="7" t="s">
        <v>1665</v>
      </c>
    </row>
    <row r="126" spans="1:22" x14ac:dyDescent="0.25">
      <c r="A126" s="7" t="s">
        <v>235</v>
      </c>
      <c r="B126" s="7">
        <v>11932</v>
      </c>
      <c r="C126" s="7">
        <v>61156113000175</v>
      </c>
      <c r="D126" s="7" t="s">
        <v>62</v>
      </c>
      <c r="E126" s="7">
        <v>3</v>
      </c>
      <c r="F126" s="7">
        <v>15.719236614133443</v>
      </c>
      <c r="G126" s="7">
        <v>6710852.9299999997</v>
      </c>
      <c r="H126" s="7">
        <v>0</v>
      </c>
      <c r="I126" s="7">
        <v>1</v>
      </c>
      <c r="J126" s="7">
        <v>1</v>
      </c>
      <c r="K126" s="7">
        <v>3</v>
      </c>
      <c r="L126" s="7">
        <v>0</v>
      </c>
      <c r="M126" s="7">
        <v>24</v>
      </c>
      <c r="N126" s="7">
        <v>0</v>
      </c>
      <c r="O126" s="7">
        <v>15.645693788248249</v>
      </c>
      <c r="P126" s="7">
        <v>-7.8873730980240836E-2</v>
      </c>
      <c r="Q126" s="7">
        <v>0.4447042668125521</v>
      </c>
      <c r="R126" s="7">
        <v>1469881</v>
      </c>
      <c r="S126" s="7">
        <v>1302863</v>
      </c>
      <c r="T126" s="7">
        <v>6235029</v>
      </c>
      <c r="U126" s="7">
        <v>-491780</v>
      </c>
      <c r="V126" s="7" t="s">
        <v>1665</v>
      </c>
    </row>
    <row r="127" spans="1:22" x14ac:dyDescent="0.25">
      <c r="A127" s="7" t="s">
        <v>238</v>
      </c>
      <c r="B127" s="7">
        <v>19364</v>
      </c>
      <c r="C127" s="7">
        <v>2397080000196</v>
      </c>
      <c r="D127" s="7" t="s">
        <v>52</v>
      </c>
      <c r="E127" s="7">
        <v>10</v>
      </c>
      <c r="F127" s="7">
        <v>13.686589094697201</v>
      </c>
      <c r="G127" s="7">
        <v>879043</v>
      </c>
      <c r="H127" s="7">
        <v>0</v>
      </c>
      <c r="I127" s="7">
        <v>1</v>
      </c>
      <c r="J127" s="7">
        <v>0</v>
      </c>
      <c r="K127" s="7">
        <v>0</v>
      </c>
      <c r="L127" s="7">
        <v>0</v>
      </c>
      <c r="M127" s="7">
        <v>8</v>
      </c>
      <c r="N127" s="7">
        <v>0</v>
      </c>
      <c r="O127" s="7">
        <v>13.344807484164217</v>
      </c>
      <c r="P127" s="7">
        <v>0.12725217472056463</v>
      </c>
      <c r="Q127" s="7">
        <v>0.44479259898521045</v>
      </c>
      <c r="R127" s="7">
        <v>48001</v>
      </c>
      <c r="S127" s="7">
        <v>229800</v>
      </c>
      <c r="T127" s="7">
        <v>624563</v>
      </c>
      <c r="U127" s="7">
        <v>79477</v>
      </c>
      <c r="V127" s="7" t="s">
        <v>1665</v>
      </c>
    </row>
    <row r="128" spans="1:22" x14ac:dyDescent="0.25">
      <c r="A128" s="7" t="s">
        <v>240</v>
      </c>
      <c r="B128" s="7">
        <v>21156</v>
      </c>
      <c r="C128" s="7">
        <v>14998371000119</v>
      </c>
      <c r="D128" s="7" t="s">
        <v>241</v>
      </c>
      <c r="E128" s="7">
        <v>4</v>
      </c>
      <c r="F128" s="7">
        <v>12.66349749256905</v>
      </c>
      <c r="G128" s="7">
        <v>316000</v>
      </c>
      <c r="H128" s="7">
        <v>0</v>
      </c>
      <c r="I128" s="7">
        <v>1</v>
      </c>
      <c r="J128" s="7">
        <v>1</v>
      </c>
      <c r="K128" s="7">
        <v>4</v>
      </c>
      <c r="L128" s="7">
        <v>0</v>
      </c>
      <c r="M128" s="7">
        <v>10</v>
      </c>
      <c r="N128" s="7">
        <v>1</v>
      </c>
      <c r="O128" s="7">
        <v>14.244412205580355</v>
      </c>
      <c r="P128" s="7">
        <v>6.6725710973775207E-2</v>
      </c>
      <c r="Q128" s="7">
        <v>0.62686298898780257</v>
      </c>
      <c r="R128" s="7">
        <v>428178</v>
      </c>
      <c r="S128" s="7">
        <v>534414</v>
      </c>
      <c r="T128" s="7">
        <v>1535570</v>
      </c>
      <c r="U128" s="7">
        <v>102462</v>
      </c>
      <c r="V128" s="7" t="s">
        <v>1665</v>
      </c>
    </row>
    <row r="129" spans="1:22" x14ac:dyDescent="0.25">
      <c r="A129" s="7" t="s">
        <v>243</v>
      </c>
      <c r="B129" s="7">
        <v>20605</v>
      </c>
      <c r="C129" s="7">
        <v>8294224000165</v>
      </c>
      <c r="D129" s="7" t="s">
        <v>62</v>
      </c>
      <c r="E129" s="7">
        <v>3</v>
      </c>
      <c r="F129" s="7">
        <v>13.99798093701698</v>
      </c>
      <c r="G129" s="7">
        <v>1200178.6000000001</v>
      </c>
      <c r="H129" s="7">
        <v>0</v>
      </c>
      <c r="I129" s="7">
        <v>1</v>
      </c>
      <c r="J129" s="7">
        <v>1</v>
      </c>
      <c r="K129" s="7">
        <v>3</v>
      </c>
      <c r="L129" s="7">
        <v>0</v>
      </c>
      <c r="M129" s="7">
        <v>18</v>
      </c>
      <c r="N129" s="7">
        <v>0</v>
      </c>
      <c r="O129" s="7">
        <v>15.586420512100299</v>
      </c>
      <c r="P129" s="7">
        <v>0.1095451514737931</v>
      </c>
      <c r="Q129" s="7">
        <v>0.36204566285887574</v>
      </c>
      <c r="R129" s="7">
        <v>1643545</v>
      </c>
      <c r="S129" s="7">
        <v>483907</v>
      </c>
      <c r="T129" s="7">
        <v>5876198</v>
      </c>
      <c r="U129" s="7">
        <v>643709</v>
      </c>
      <c r="V129" s="7" t="s">
        <v>1665</v>
      </c>
    </row>
    <row r="130" spans="1:22" x14ac:dyDescent="0.25">
      <c r="A130" s="7" t="s">
        <v>244</v>
      </c>
      <c r="B130" s="7">
        <v>7811</v>
      </c>
      <c r="C130" s="7">
        <v>33035536000100</v>
      </c>
      <c r="D130" s="7" t="s">
        <v>62</v>
      </c>
      <c r="E130" s="7">
        <v>3</v>
      </c>
      <c r="F130" s="7">
        <v>13.672458778504549</v>
      </c>
      <c r="G130" s="7">
        <v>866709.19</v>
      </c>
      <c r="H130" s="7">
        <v>1</v>
      </c>
      <c r="I130" s="7">
        <v>1</v>
      </c>
      <c r="J130" s="7">
        <v>0</v>
      </c>
      <c r="K130" s="7">
        <v>0</v>
      </c>
      <c r="L130" s="7">
        <v>0</v>
      </c>
      <c r="M130" s="7">
        <v>4</v>
      </c>
      <c r="N130" s="7">
        <v>0</v>
      </c>
      <c r="O130" s="7">
        <v>13.942794978828321</v>
      </c>
      <c r="P130" s="7">
        <v>-0.14849965661154843</v>
      </c>
      <c r="Q130" s="7">
        <v>1.3068528008170883</v>
      </c>
      <c r="R130" s="7">
        <v>553489</v>
      </c>
      <c r="S130" s="7">
        <v>930756</v>
      </c>
      <c r="T130" s="7">
        <v>1135740</v>
      </c>
      <c r="U130" s="7">
        <v>-168657</v>
      </c>
      <c r="V130" s="7" t="s">
        <v>1665</v>
      </c>
    </row>
    <row r="131" spans="1:22" x14ac:dyDescent="0.25">
      <c r="A131" s="7" t="s">
        <v>245</v>
      </c>
      <c r="B131" s="7">
        <v>13285</v>
      </c>
      <c r="C131" s="7">
        <v>87456562000122</v>
      </c>
      <c r="D131" s="7" t="s">
        <v>86</v>
      </c>
      <c r="E131" s="7">
        <v>4</v>
      </c>
      <c r="F131" s="7">
        <v>12.025771306720992</v>
      </c>
      <c r="G131" s="7">
        <v>167003.71</v>
      </c>
      <c r="H131" s="7">
        <v>1</v>
      </c>
      <c r="I131" s="7">
        <v>0</v>
      </c>
      <c r="J131" s="7">
        <v>0</v>
      </c>
      <c r="K131" s="7">
        <v>0</v>
      </c>
      <c r="L131" s="7">
        <v>0</v>
      </c>
      <c r="M131" s="7">
        <v>8</v>
      </c>
      <c r="N131" s="7">
        <v>1</v>
      </c>
      <c r="O131" s="7">
        <v>14.397690981666834</v>
      </c>
      <c r="P131" s="7">
        <v>1.778219009942808E-2</v>
      </c>
      <c r="Q131" s="7">
        <v>0.82941745994412097</v>
      </c>
      <c r="R131" s="7">
        <v>553849</v>
      </c>
      <c r="S131" s="7">
        <v>930756</v>
      </c>
      <c r="T131" s="7">
        <v>1789937</v>
      </c>
      <c r="U131" s="7">
        <v>31829</v>
      </c>
      <c r="V131" s="7" t="s">
        <v>1665</v>
      </c>
    </row>
    <row r="132" spans="1:22" x14ac:dyDescent="0.25">
      <c r="A132" s="7" t="s">
        <v>248</v>
      </c>
      <c r="B132" s="7">
        <v>22446</v>
      </c>
      <c r="C132" s="7">
        <v>9414761000164</v>
      </c>
      <c r="D132" s="7" t="s">
        <v>60</v>
      </c>
      <c r="E132" s="7">
        <v>1</v>
      </c>
      <c r="F132" s="7">
        <v>11.247396197159581</v>
      </c>
      <c r="G132" s="7">
        <v>76680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6</v>
      </c>
      <c r="N132" s="7">
        <v>0</v>
      </c>
      <c r="O132" s="7">
        <v>13.013757601581473</v>
      </c>
      <c r="P132" s="7">
        <v>-7.4463483910090916E-3</v>
      </c>
      <c r="Q132" s="7">
        <v>0.21489626389501987</v>
      </c>
      <c r="R132" s="7">
        <v>38223</v>
      </c>
      <c r="S132" s="7">
        <v>58167</v>
      </c>
      <c r="T132" s="7">
        <v>448542</v>
      </c>
      <c r="U132" s="7">
        <v>-3340</v>
      </c>
      <c r="V132" s="7" t="s">
        <v>1665</v>
      </c>
    </row>
    <row r="133" spans="1:22" x14ac:dyDescent="0.25">
      <c r="A133" s="7" t="s">
        <v>250</v>
      </c>
      <c r="B133" s="7">
        <v>7870</v>
      </c>
      <c r="C133" s="7">
        <v>91983056000169</v>
      </c>
      <c r="D133" s="7" t="s">
        <v>60</v>
      </c>
      <c r="E133" s="7">
        <v>1</v>
      </c>
      <c r="F133" s="7">
        <v>12.7098736543592</v>
      </c>
      <c r="G133" s="7">
        <v>331000</v>
      </c>
      <c r="H133" s="7">
        <v>0</v>
      </c>
      <c r="I133" s="7">
        <v>1</v>
      </c>
      <c r="J133" s="7">
        <v>0</v>
      </c>
      <c r="K133" s="7">
        <v>0</v>
      </c>
      <c r="L133" s="7">
        <v>0</v>
      </c>
      <c r="M133" s="7">
        <v>14</v>
      </c>
      <c r="N133" s="7">
        <v>0</v>
      </c>
      <c r="O133" s="7">
        <v>13.203605980300198</v>
      </c>
      <c r="P133" s="7">
        <v>0.12474253987981199</v>
      </c>
      <c r="Q133" s="7">
        <v>4.5482623631566042E-2</v>
      </c>
      <c r="R133" s="7">
        <v>13820</v>
      </c>
      <c r="S133" s="7">
        <v>10846</v>
      </c>
      <c r="T133" s="7">
        <v>542317</v>
      </c>
      <c r="U133" s="7">
        <v>67650</v>
      </c>
      <c r="V133" s="7" t="s">
        <v>1665</v>
      </c>
    </row>
    <row r="134" spans="1:22" x14ac:dyDescent="0.25">
      <c r="A134" s="7" t="s">
        <v>259</v>
      </c>
      <c r="B134" s="7">
        <v>17434</v>
      </c>
      <c r="C134" s="7">
        <v>2338534000158</v>
      </c>
      <c r="D134" s="7" t="s">
        <v>50</v>
      </c>
      <c r="E134" s="7">
        <v>6</v>
      </c>
      <c r="F134" s="7">
        <v>9.581903928408666</v>
      </c>
      <c r="G134" s="7">
        <v>14500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9.3071948133400646</v>
      </c>
      <c r="P134" s="7">
        <v>-2.4576980134518644E-2</v>
      </c>
      <c r="Q134" s="7">
        <v>176.76327493873106</v>
      </c>
      <c r="R134" s="7">
        <v>1947401</v>
      </c>
      <c r="S134" s="7">
        <v>0</v>
      </c>
      <c r="T134" s="7">
        <v>11017</v>
      </c>
      <c r="U134" s="7">
        <v>-448265</v>
      </c>
      <c r="V134" s="7" t="s">
        <v>1665</v>
      </c>
    </row>
    <row r="135" spans="1:22" x14ac:dyDescent="0.25">
      <c r="A135" s="7" t="s">
        <v>261</v>
      </c>
      <c r="B135" s="7">
        <v>20338</v>
      </c>
      <c r="C135" s="7">
        <v>7206816000115</v>
      </c>
      <c r="D135" s="7" t="s">
        <v>86</v>
      </c>
      <c r="E135" s="7">
        <v>4</v>
      </c>
      <c r="F135" s="7">
        <v>11.362102575235644</v>
      </c>
      <c r="G135" s="7">
        <v>86000</v>
      </c>
      <c r="H135" s="7">
        <v>0</v>
      </c>
      <c r="I135" s="7">
        <v>1</v>
      </c>
      <c r="J135" s="7">
        <v>1</v>
      </c>
      <c r="K135" s="7">
        <v>4</v>
      </c>
      <c r="L135" s="7">
        <v>0</v>
      </c>
      <c r="M135" s="7">
        <v>13</v>
      </c>
      <c r="N135" s="7">
        <v>0</v>
      </c>
      <c r="O135" s="7">
        <v>16.090777073538298</v>
      </c>
      <c r="P135" s="7">
        <v>7.8499877498737991E-2</v>
      </c>
      <c r="Q135" s="7">
        <v>0.31703819901768787</v>
      </c>
      <c r="R135" s="7">
        <v>1634730</v>
      </c>
      <c r="S135" s="7">
        <v>1450214</v>
      </c>
      <c r="T135" s="7">
        <v>9730512</v>
      </c>
      <c r="U135" s="7">
        <v>763844</v>
      </c>
      <c r="V135" s="7" t="s">
        <v>1665</v>
      </c>
    </row>
    <row r="136" spans="1:22" x14ac:dyDescent="0.25">
      <c r="A136" s="7" t="s">
        <v>263</v>
      </c>
      <c r="B136" s="7">
        <v>8575</v>
      </c>
      <c r="C136" s="7">
        <v>60476884000187</v>
      </c>
      <c r="D136" s="7" t="s">
        <v>62</v>
      </c>
      <c r="E136" s="7">
        <v>3</v>
      </c>
      <c r="F136" s="7">
        <v>13.579155112677833</v>
      </c>
      <c r="G136" s="7">
        <v>789500</v>
      </c>
      <c r="H136" s="7">
        <v>0</v>
      </c>
      <c r="I136" s="7">
        <v>1</v>
      </c>
      <c r="J136" s="7">
        <v>0</v>
      </c>
      <c r="K136" s="7">
        <v>0</v>
      </c>
      <c r="L136" s="7">
        <v>0</v>
      </c>
      <c r="M136" s="7">
        <v>17</v>
      </c>
      <c r="N136" s="7">
        <v>0</v>
      </c>
      <c r="O136" s="7">
        <v>14.805722901771022</v>
      </c>
      <c r="P136" s="7">
        <v>4.6261506215529651E-2</v>
      </c>
      <c r="Q136" s="7">
        <v>0.49923731502195923</v>
      </c>
      <c r="R136" s="7">
        <v>916137</v>
      </c>
      <c r="S136" s="7">
        <v>427713</v>
      </c>
      <c r="T136" s="7">
        <v>2691806</v>
      </c>
      <c r="U136" s="7">
        <v>124527</v>
      </c>
      <c r="V136" s="7" t="s">
        <v>1665</v>
      </c>
    </row>
    <row r="137" spans="1:22" x14ac:dyDescent="0.25">
      <c r="A137" s="7" t="s">
        <v>264</v>
      </c>
      <c r="B137" s="7">
        <v>8397</v>
      </c>
      <c r="C137" s="7">
        <v>61065298000102</v>
      </c>
      <c r="D137" s="7" t="s">
        <v>88</v>
      </c>
      <c r="E137" s="7">
        <v>5</v>
      </c>
      <c r="F137" s="7">
        <v>12.813467474377257</v>
      </c>
      <c r="G137" s="7">
        <v>367128.6</v>
      </c>
      <c r="H137" s="7">
        <v>1</v>
      </c>
      <c r="I137" s="7">
        <v>1</v>
      </c>
      <c r="J137" s="7">
        <v>0</v>
      </c>
      <c r="K137" s="7">
        <v>0</v>
      </c>
      <c r="L137" s="7">
        <v>0</v>
      </c>
      <c r="M137" s="7">
        <v>8</v>
      </c>
      <c r="N137" s="7">
        <v>0</v>
      </c>
      <c r="O137" s="7">
        <v>12.952149031645025</v>
      </c>
      <c r="P137" s="7">
        <v>-7.345723214666787E-2</v>
      </c>
      <c r="Q137" s="7">
        <v>1.9504222960957174</v>
      </c>
      <c r="R137" s="7">
        <v>110101</v>
      </c>
      <c r="S137" s="7">
        <v>712474</v>
      </c>
      <c r="T137" s="7">
        <v>421742</v>
      </c>
      <c r="U137" s="7">
        <v>-30980</v>
      </c>
      <c r="V137" s="7" t="s">
        <v>1665</v>
      </c>
    </row>
    <row r="138" spans="1:22" x14ac:dyDescent="0.25">
      <c r="A138" s="7" t="s">
        <v>265</v>
      </c>
      <c r="B138" s="7">
        <v>8427</v>
      </c>
      <c r="C138" s="7">
        <v>61082004000150</v>
      </c>
      <c r="D138" s="7" t="s">
        <v>62</v>
      </c>
      <c r="E138" s="7">
        <v>3</v>
      </c>
      <c r="F138" s="7">
        <v>12.314532353725673</v>
      </c>
      <c r="G138" s="7">
        <v>222912</v>
      </c>
      <c r="H138" s="7">
        <v>0</v>
      </c>
      <c r="I138" s="7">
        <v>1</v>
      </c>
      <c r="J138" s="7">
        <v>0</v>
      </c>
      <c r="K138" s="7">
        <v>0</v>
      </c>
      <c r="L138" s="7">
        <v>0</v>
      </c>
      <c r="M138" s="7">
        <v>4</v>
      </c>
      <c r="N138" s="7">
        <v>1</v>
      </c>
      <c r="O138" s="7">
        <v>11.887738907212215</v>
      </c>
      <c r="P138" s="7">
        <v>-0.10791080070391552</v>
      </c>
      <c r="Q138" s="7">
        <v>4.3974510558732955</v>
      </c>
      <c r="R138" s="7">
        <v>526453</v>
      </c>
      <c r="S138" s="7">
        <v>113253</v>
      </c>
      <c r="T138" s="7">
        <v>145472</v>
      </c>
      <c r="U138" s="7">
        <v>-15698</v>
      </c>
      <c r="V138" s="7" t="s">
        <v>1665</v>
      </c>
    </row>
    <row r="139" spans="1:22" x14ac:dyDescent="0.25">
      <c r="A139" s="7" t="s">
        <v>266</v>
      </c>
      <c r="B139" s="7">
        <v>8451</v>
      </c>
      <c r="C139" s="7">
        <v>88611835000129</v>
      </c>
      <c r="D139" s="7" t="s">
        <v>60</v>
      </c>
      <c r="E139" s="7">
        <v>1</v>
      </c>
      <c r="F139" s="7">
        <v>13.88036153028389</v>
      </c>
      <c r="G139" s="7">
        <v>1067000</v>
      </c>
      <c r="H139" s="7">
        <v>0</v>
      </c>
      <c r="I139" s="7">
        <v>1</v>
      </c>
      <c r="J139" s="7">
        <v>0</v>
      </c>
      <c r="K139" s="7">
        <v>0</v>
      </c>
      <c r="L139" s="7">
        <v>0</v>
      </c>
      <c r="M139" s="7">
        <v>16</v>
      </c>
      <c r="N139" s="7">
        <v>0</v>
      </c>
      <c r="O139" s="7">
        <v>15.248663456959392</v>
      </c>
      <c r="P139" s="7">
        <v>2.477709961723755E-2</v>
      </c>
      <c r="Q139" s="7">
        <v>0.39115435858961162</v>
      </c>
      <c r="R139" s="7">
        <v>654473</v>
      </c>
      <c r="S139" s="7">
        <v>985205</v>
      </c>
      <c r="T139" s="7">
        <v>4191895</v>
      </c>
      <c r="U139" s="7">
        <v>103863</v>
      </c>
      <c r="V139" s="7" t="s">
        <v>1665</v>
      </c>
    </row>
    <row r="140" spans="1:22" x14ac:dyDescent="0.25">
      <c r="A140" s="7" t="s">
        <v>267</v>
      </c>
      <c r="B140" s="7">
        <v>20788</v>
      </c>
      <c r="C140" s="7">
        <v>3853896000140</v>
      </c>
      <c r="D140" s="7" t="s">
        <v>86</v>
      </c>
      <c r="E140" s="7">
        <v>4</v>
      </c>
      <c r="F140" s="7">
        <v>16.097128978424287</v>
      </c>
      <c r="G140" s="7">
        <v>9792516</v>
      </c>
      <c r="H140" s="7">
        <v>0</v>
      </c>
      <c r="I140" s="7">
        <v>0</v>
      </c>
      <c r="J140" s="7">
        <v>1</v>
      </c>
      <c r="K140" s="7">
        <v>1</v>
      </c>
      <c r="L140" s="7">
        <v>0</v>
      </c>
      <c r="M140" s="7">
        <v>17</v>
      </c>
      <c r="N140" s="7">
        <v>0</v>
      </c>
      <c r="O140" s="7">
        <v>17.304338341647192</v>
      </c>
      <c r="P140" s="7">
        <v>0.1008245261063595</v>
      </c>
      <c r="Q140" s="7">
        <v>0.93603461121260478</v>
      </c>
      <c r="R140" s="7">
        <v>7839709</v>
      </c>
      <c r="S140" s="7">
        <v>22813120</v>
      </c>
      <c r="T140" s="7">
        <v>32747538</v>
      </c>
      <c r="U140" s="7">
        <v>3301755</v>
      </c>
      <c r="V140" s="7" t="s">
        <v>1665</v>
      </c>
    </row>
    <row r="141" spans="1:22" x14ac:dyDescent="0.25">
      <c r="A141" s="7" t="s">
        <v>268</v>
      </c>
      <c r="B141" s="7">
        <v>16268</v>
      </c>
      <c r="C141" s="7">
        <v>7334600000135</v>
      </c>
      <c r="D141" s="7" t="s">
        <v>62</v>
      </c>
      <c r="E141" s="7">
        <v>3</v>
      </c>
      <c r="F141" s="7">
        <v>10.662422473634077</v>
      </c>
      <c r="G141" s="7">
        <v>42720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4</v>
      </c>
      <c r="N141" s="7">
        <v>0</v>
      </c>
      <c r="O141" s="7">
        <v>11.336140552634035</v>
      </c>
      <c r="P141" s="7">
        <v>-7.5110983817843327E-2</v>
      </c>
      <c r="Q141" s="7">
        <v>0.9124301875984534</v>
      </c>
      <c r="R141" s="7">
        <v>33788</v>
      </c>
      <c r="S141" s="7">
        <v>42670</v>
      </c>
      <c r="T141" s="7">
        <v>83796</v>
      </c>
      <c r="U141" s="7">
        <v>-6294</v>
      </c>
      <c r="V141" s="7" t="s">
        <v>1665</v>
      </c>
    </row>
    <row r="142" spans="1:22" x14ac:dyDescent="0.25">
      <c r="A142" s="7" t="s">
        <v>269</v>
      </c>
      <c r="B142" s="7">
        <v>22055</v>
      </c>
      <c r="C142" s="7">
        <v>61189288000189</v>
      </c>
      <c r="D142" s="7" t="s">
        <v>62</v>
      </c>
      <c r="E142" s="7">
        <v>3</v>
      </c>
      <c r="F142" s="7">
        <v>14.011765427091479</v>
      </c>
      <c r="G142" s="7">
        <v>1216837</v>
      </c>
      <c r="H142" s="7">
        <v>0</v>
      </c>
      <c r="I142" s="7">
        <v>1</v>
      </c>
      <c r="J142" s="7">
        <v>0</v>
      </c>
      <c r="K142" s="7">
        <v>0</v>
      </c>
      <c r="L142" s="7">
        <v>0</v>
      </c>
      <c r="M142" s="7">
        <v>15</v>
      </c>
      <c r="N142" s="7">
        <v>0</v>
      </c>
      <c r="O142" s="7">
        <v>14.857853684349868</v>
      </c>
      <c r="P142" s="7">
        <v>-0.15240417877648144</v>
      </c>
      <c r="Q142" s="7">
        <v>0.65022070952876987</v>
      </c>
      <c r="R142" s="7">
        <v>1193887</v>
      </c>
      <c r="S142" s="7">
        <v>650044</v>
      </c>
      <c r="T142" s="7">
        <v>2835854</v>
      </c>
      <c r="U142" s="7">
        <v>-432196</v>
      </c>
      <c r="V142" s="7" t="s">
        <v>1665</v>
      </c>
    </row>
    <row r="143" spans="1:22" x14ac:dyDescent="0.25">
      <c r="A143" s="7" t="s">
        <v>270</v>
      </c>
      <c r="B143" s="7">
        <v>4782</v>
      </c>
      <c r="C143" s="7">
        <v>17162082000173</v>
      </c>
      <c r="D143" s="7" t="s">
        <v>60</v>
      </c>
      <c r="E143" s="7">
        <v>1</v>
      </c>
      <c r="F143" s="7">
        <v>11.510963541656688</v>
      </c>
      <c r="G143" s="7">
        <v>99804</v>
      </c>
      <c r="H143" s="7">
        <v>1</v>
      </c>
      <c r="I143" s="7">
        <v>1</v>
      </c>
      <c r="J143" s="7">
        <v>0</v>
      </c>
      <c r="K143" s="7">
        <v>0</v>
      </c>
      <c r="L143" s="7">
        <v>0</v>
      </c>
      <c r="M143" s="7">
        <v>12</v>
      </c>
      <c r="N143" s="7">
        <v>1</v>
      </c>
      <c r="O143" s="7">
        <v>13.77581501209578</v>
      </c>
      <c r="P143" s="7">
        <v>-1.1782085191482101</v>
      </c>
      <c r="Q143" s="7">
        <v>13.85972997101184</v>
      </c>
      <c r="R143" s="7">
        <v>1760576</v>
      </c>
      <c r="S143" s="7">
        <v>11559761</v>
      </c>
      <c r="T143" s="7">
        <v>961082</v>
      </c>
      <c r="U143" s="7">
        <v>-1132355</v>
      </c>
      <c r="V143" s="7" t="s">
        <v>1665</v>
      </c>
    </row>
    <row r="144" spans="1:22" x14ac:dyDescent="0.25">
      <c r="A144" s="7" t="s">
        <v>272</v>
      </c>
      <c r="B144" s="7">
        <v>20613</v>
      </c>
      <c r="C144" s="7">
        <v>4821041000108</v>
      </c>
      <c r="D144" s="7" t="s">
        <v>60</v>
      </c>
      <c r="E144" s="7">
        <v>1</v>
      </c>
      <c r="F144" s="7">
        <v>12.463084921314591</v>
      </c>
      <c r="G144" s="7">
        <v>258612.2</v>
      </c>
      <c r="H144" s="7">
        <v>0</v>
      </c>
      <c r="I144" s="7">
        <v>1</v>
      </c>
      <c r="J144" s="7">
        <v>0</v>
      </c>
      <c r="K144" s="7">
        <v>0</v>
      </c>
      <c r="L144" s="7">
        <v>0</v>
      </c>
      <c r="M144" s="7">
        <v>8</v>
      </c>
      <c r="N144" s="7">
        <v>0</v>
      </c>
      <c r="O144" s="7">
        <v>13.829509119307575</v>
      </c>
      <c r="P144" s="7">
        <v>-0.15003298501030968</v>
      </c>
      <c r="Q144" s="7">
        <v>1.0655657200445323</v>
      </c>
      <c r="R144" s="7">
        <v>526039</v>
      </c>
      <c r="S144" s="7">
        <v>554548</v>
      </c>
      <c r="T144" s="7">
        <v>1014097</v>
      </c>
      <c r="U144" s="7">
        <v>-152148</v>
      </c>
      <c r="V144" s="7" t="s">
        <v>1665</v>
      </c>
    </row>
    <row r="145" spans="1:22" x14ac:dyDescent="0.25">
      <c r="A145" s="7" t="s">
        <v>273</v>
      </c>
      <c r="B145" s="7">
        <v>8605</v>
      </c>
      <c r="C145" s="7">
        <v>80227184000166</v>
      </c>
      <c r="D145" s="7" t="s">
        <v>88</v>
      </c>
      <c r="E145" s="7">
        <v>5</v>
      </c>
      <c r="F145" s="7">
        <v>11.264464105671729</v>
      </c>
      <c r="G145" s="7">
        <v>78000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12</v>
      </c>
      <c r="N145" s="7">
        <v>0</v>
      </c>
      <c r="O145" s="7">
        <v>18.155840727338088</v>
      </c>
      <c r="P145" s="7">
        <v>-2.0432698529326479E-4</v>
      </c>
      <c r="Q145" s="7">
        <v>1.5309932627308218</v>
      </c>
      <c r="R145" s="7">
        <v>70481584</v>
      </c>
      <c r="S145" s="7">
        <v>46995923</v>
      </c>
      <c r="T145" s="7">
        <v>76732870</v>
      </c>
      <c r="U145" s="7">
        <v>-15678.596</v>
      </c>
      <c r="V145" s="7" t="s">
        <v>1665</v>
      </c>
    </row>
    <row r="146" spans="1:22" x14ac:dyDescent="0.25">
      <c r="A146" s="7" t="s">
        <v>274</v>
      </c>
      <c r="B146" s="7">
        <v>8656</v>
      </c>
      <c r="C146" s="7">
        <v>92690783000109</v>
      </c>
      <c r="D146" s="7" t="s">
        <v>88</v>
      </c>
      <c r="E146" s="7">
        <v>5</v>
      </c>
      <c r="F146" s="7">
        <v>15.980211943594933</v>
      </c>
      <c r="G146" s="7">
        <v>8712000</v>
      </c>
      <c r="H146" s="7">
        <v>0</v>
      </c>
      <c r="I146" s="7">
        <v>1</v>
      </c>
      <c r="J146" s="7">
        <v>0</v>
      </c>
      <c r="K146" s="7">
        <v>0</v>
      </c>
      <c r="L146" s="7">
        <v>0</v>
      </c>
      <c r="M146" s="7">
        <v>26</v>
      </c>
      <c r="N146" s="7">
        <v>0</v>
      </c>
      <c r="O146" s="7">
        <v>16.297253709163012</v>
      </c>
      <c r="P146" s="7">
        <v>7.2976412666072452E-2</v>
      </c>
      <c r="Q146" s="7">
        <v>2.2021889471228209E-2</v>
      </c>
      <c r="R146" s="7">
        <v>262336</v>
      </c>
      <c r="S146" s="7">
        <v>1092</v>
      </c>
      <c r="T146" s="7">
        <v>11962098</v>
      </c>
      <c r="U146" s="7">
        <v>872951</v>
      </c>
      <c r="V146" s="7" t="s">
        <v>1665</v>
      </c>
    </row>
    <row r="147" spans="1:22" x14ac:dyDescent="0.25">
      <c r="A147" s="7" t="s">
        <v>275</v>
      </c>
      <c r="B147" s="7">
        <v>13439</v>
      </c>
      <c r="C147" s="7">
        <v>85778074000106</v>
      </c>
      <c r="D147" s="7" t="s">
        <v>60</v>
      </c>
      <c r="E147" s="7">
        <v>1</v>
      </c>
      <c r="F147" s="7">
        <v>11.846498073157814</v>
      </c>
      <c r="G147" s="7">
        <v>139594.64000000001</v>
      </c>
      <c r="H147" s="7">
        <v>1</v>
      </c>
      <c r="I147" s="7">
        <v>1</v>
      </c>
      <c r="J147" s="7">
        <v>0</v>
      </c>
      <c r="K147" s="7">
        <v>0</v>
      </c>
      <c r="L147" s="7">
        <v>0</v>
      </c>
      <c r="M147" s="7">
        <v>6</v>
      </c>
      <c r="N147" s="7">
        <v>0</v>
      </c>
      <c r="O147" s="7">
        <v>12.3796519331372</v>
      </c>
      <c r="P147" s="7">
        <v>-2.3996368389860075E-2</v>
      </c>
      <c r="Q147" s="7">
        <v>1.0343910117649038</v>
      </c>
      <c r="R147" s="7">
        <v>171860</v>
      </c>
      <c r="S147" s="7">
        <v>74233</v>
      </c>
      <c r="T147" s="7">
        <v>237911</v>
      </c>
      <c r="U147" s="7">
        <v>-5709</v>
      </c>
      <c r="V147" s="7" t="s">
        <v>1665</v>
      </c>
    </row>
    <row r="148" spans="1:22" x14ac:dyDescent="0.25">
      <c r="A148" s="7" t="s">
        <v>276</v>
      </c>
      <c r="B148" s="7">
        <v>8745</v>
      </c>
      <c r="C148" s="7">
        <v>16234171000115</v>
      </c>
      <c r="D148" s="7" t="s">
        <v>88</v>
      </c>
      <c r="E148" s="7">
        <v>5</v>
      </c>
      <c r="F148" s="7">
        <v>11.900843248673675</v>
      </c>
      <c r="G148" s="7">
        <v>147390.85999999999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14</v>
      </c>
      <c r="N148" s="7">
        <v>0</v>
      </c>
      <c r="O148" s="7">
        <v>11.293761484648849</v>
      </c>
      <c r="P148" s="7">
        <v>0.22933552459567474</v>
      </c>
      <c r="Q148" s="7">
        <v>0.24075249940860818</v>
      </c>
      <c r="R148" s="7">
        <v>4656</v>
      </c>
      <c r="S148" s="7">
        <v>14681</v>
      </c>
      <c r="T148" s="7">
        <v>80319</v>
      </c>
      <c r="U148" s="7">
        <v>18420</v>
      </c>
      <c r="V148" s="7" t="s">
        <v>1665</v>
      </c>
    </row>
    <row r="149" spans="1:22" x14ac:dyDescent="0.25">
      <c r="A149" s="7" t="s">
        <v>277</v>
      </c>
      <c r="B149" s="7">
        <v>8753</v>
      </c>
      <c r="C149" s="7">
        <v>86375425000109</v>
      </c>
      <c r="D149" s="7" t="s">
        <v>60</v>
      </c>
      <c r="E149" s="7">
        <v>1</v>
      </c>
      <c r="F149" s="7">
        <v>10.858998997563564</v>
      </c>
      <c r="G149" s="7">
        <v>52000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29</v>
      </c>
      <c r="N149" s="7">
        <v>0</v>
      </c>
      <c r="O149" s="7">
        <v>19.691154719657249</v>
      </c>
      <c r="P149" s="7">
        <v>1.6056275421323464E-4</v>
      </c>
      <c r="Q149" s="7">
        <v>0.21694497010549257</v>
      </c>
      <c r="R149" s="7">
        <v>64749109</v>
      </c>
      <c r="S149" s="7">
        <v>12538420</v>
      </c>
      <c r="T149" s="7">
        <v>356254072</v>
      </c>
      <c r="U149" s="7">
        <v>57201.135000000002</v>
      </c>
      <c r="V149" s="7" t="s">
        <v>1665</v>
      </c>
    </row>
    <row r="150" spans="1:22" x14ac:dyDescent="0.25">
      <c r="A150" s="7" t="s">
        <v>279</v>
      </c>
      <c r="B150" s="7">
        <v>8818</v>
      </c>
      <c r="C150" s="7">
        <v>17161241000115</v>
      </c>
      <c r="D150" s="7" t="s">
        <v>60</v>
      </c>
      <c r="E150" s="7">
        <v>1</v>
      </c>
      <c r="F150" s="7">
        <v>11.654425027243928</v>
      </c>
      <c r="G150" s="7">
        <v>115200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8</v>
      </c>
      <c r="N150" s="7">
        <v>0</v>
      </c>
      <c r="O150" s="7">
        <v>12.527688644133576</v>
      </c>
      <c r="P150" s="7">
        <v>7.2552026128154104E-2</v>
      </c>
      <c r="Q150" s="7">
        <v>0.36404696397954117</v>
      </c>
      <c r="R150" s="7">
        <v>96660</v>
      </c>
      <c r="S150" s="7">
        <v>3770</v>
      </c>
      <c r="T150" s="7">
        <v>275871</v>
      </c>
      <c r="U150" s="7">
        <v>20015</v>
      </c>
      <c r="V150" s="7" t="s">
        <v>1665</v>
      </c>
    </row>
    <row r="151" spans="1:22" x14ac:dyDescent="0.25">
      <c r="A151" s="7" t="s">
        <v>281</v>
      </c>
      <c r="B151" s="7">
        <v>13765</v>
      </c>
      <c r="C151" s="7">
        <v>90076886000140</v>
      </c>
      <c r="D151" s="7" t="s">
        <v>86</v>
      </c>
      <c r="E151" s="7">
        <v>4</v>
      </c>
      <c r="F151" s="7">
        <v>11.485429286057888</v>
      </c>
      <c r="G151" s="7">
        <v>97287.84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5</v>
      </c>
      <c r="N151" s="7">
        <v>0</v>
      </c>
      <c r="O151" s="7">
        <v>9.6209920067716475</v>
      </c>
      <c r="P151" s="7">
        <v>1.0978246451784057</v>
      </c>
      <c r="Q151" s="7">
        <v>25.893155590927179</v>
      </c>
      <c r="R151" s="7">
        <v>447</v>
      </c>
      <c r="S151" s="7">
        <v>389970</v>
      </c>
      <c r="T151" s="7">
        <v>15078</v>
      </c>
      <c r="U151" s="7">
        <v>16553</v>
      </c>
      <c r="V151" s="7" t="s">
        <v>1665</v>
      </c>
    </row>
    <row r="152" spans="1:22" x14ac:dyDescent="0.25">
      <c r="A152" s="7" t="s">
        <v>283</v>
      </c>
      <c r="B152" s="7">
        <v>21067</v>
      </c>
      <c r="C152" s="7">
        <v>12049631000184</v>
      </c>
      <c r="D152" s="7" t="s">
        <v>62</v>
      </c>
      <c r="E152" s="7">
        <v>3</v>
      </c>
      <c r="F152" s="7">
        <v>11.695247021764184</v>
      </c>
      <c r="G152" s="7">
        <v>120000</v>
      </c>
      <c r="H152" s="7">
        <v>0</v>
      </c>
      <c r="I152" s="7">
        <v>0</v>
      </c>
      <c r="J152" s="7">
        <v>1</v>
      </c>
      <c r="K152" s="7">
        <v>3</v>
      </c>
      <c r="L152" s="7">
        <v>0</v>
      </c>
      <c r="M152" s="7">
        <v>11</v>
      </c>
      <c r="N152" s="7">
        <v>0</v>
      </c>
      <c r="O152" s="7">
        <v>14.432763787844504</v>
      </c>
      <c r="P152" s="7">
        <v>-5.4004441617862275E-2</v>
      </c>
      <c r="Q152" s="7">
        <v>0.4580681389707465</v>
      </c>
      <c r="R152" s="7">
        <v>412161</v>
      </c>
      <c r="S152" s="7">
        <v>437019</v>
      </c>
      <c r="T152" s="7">
        <v>1853829</v>
      </c>
      <c r="U152" s="7">
        <v>-100115</v>
      </c>
      <c r="V152" s="7" t="s">
        <v>1665</v>
      </c>
    </row>
    <row r="153" spans="1:22" x14ac:dyDescent="0.25">
      <c r="A153" s="7" t="s">
        <v>284</v>
      </c>
      <c r="B153" s="7">
        <v>17949</v>
      </c>
      <c r="C153" s="7">
        <v>1417222000177</v>
      </c>
      <c r="D153" s="7" t="s">
        <v>60</v>
      </c>
      <c r="E153" s="7">
        <v>1</v>
      </c>
      <c r="F153" s="7">
        <v>13.123514714361496</v>
      </c>
      <c r="G153" s="7">
        <v>500576</v>
      </c>
      <c r="H153" s="7">
        <v>0</v>
      </c>
      <c r="I153" s="7">
        <v>1</v>
      </c>
      <c r="J153" s="7">
        <v>0</v>
      </c>
      <c r="K153" s="7">
        <v>0</v>
      </c>
      <c r="L153" s="7">
        <v>0</v>
      </c>
      <c r="M153" s="7">
        <v>14</v>
      </c>
      <c r="N153" s="7">
        <v>0</v>
      </c>
      <c r="O153" s="7">
        <v>16.225128936755738</v>
      </c>
      <c r="P153" s="7">
        <v>3.8660655490397641E-2</v>
      </c>
      <c r="Q153" s="7">
        <v>0.61249503918025561</v>
      </c>
      <c r="R153" s="7">
        <v>2131436</v>
      </c>
      <c r="S153" s="7">
        <v>4685458</v>
      </c>
      <c r="T153" s="7">
        <v>11129713</v>
      </c>
      <c r="U153" s="7">
        <v>430282</v>
      </c>
      <c r="V153" s="7" t="s">
        <v>1665</v>
      </c>
    </row>
    <row r="154" spans="1:22" x14ac:dyDescent="0.25">
      <c r="A154" s="7" t="s">
        <v>285</v>
      </c>
      <c r="B154" s="7">
        <v>20915</v>
      </c>
      <c r="C154" s="7">
        <v>8343492000120</v>
      </c>
      <c r="D154" s="7" t="s">
        <v>62</v>
      </c>
      <c r="E154" s="7">
        <v>3</v>
      </c>
      <c r="F154" s="7">
        <v>13.587692096264822</v>
      </c>
      <c r="G154" s="7">
        <v>796268.8</v>
      </c>
      <c r="H154" s="7">
        <v>0</v>
      </c>
      <c r="I154" s="7">
        <v>1</v>
      </c>
      <c r="J154" s="7">
        <v>1</v>
      </c>
      <c r="K154" s="7">
        <v>3</v>
      </c>
      <c r="L154" s="7">
        <v>0</v>
      </c>
      <c r="M154" s="7">
        <v>18</v>
      </c>
      <c r="N154" s="7">
        <v>0</v>
      </c>
      <c r="O154" s="7">
        <v>16.456524971241361</v>
      </c>
      <c r="P154" s="7">
        <v>3.9218884490996427E-2</v>
      </c>
      <c r="Q154" s="7">
        <v>0.59555438039737296</v>
      </c>
      <c r="R154" s="7">
        <v>2465568</v>
      </c>
      <c r="S154" s="7">
        <v>5888527</v>
      </c>
      <c r="T154" s="7">
        <v>14027426</v>
      </c>
      <c r="U154" s="7">
        <v>550140</v>
      </c>
      <c r="V154" s="7" t="s">
        <v>1665</v>
      </c>
    </row>
    <row r="155" spans="1:22" x14ac:dyDescent="0.25">
      <c r="A155" s="7" t="s">
        <v>288</v>
      </c>
      <c r="B155" s="7">
        <v>5312</v>
      </c>
      <c r="C155" s="7">
        <v>88610191000154</v>
      </c>
      <c r="D155" s="7" t="s">
        <v>62</v>
      </c>
      <c r="E155" s="7">
        <v>3</v>
      </c>
      <c r="F155" s="7">
        <v>12.676076274775909</v>
      </c>
      <c r="G155" s="7">
        <v>320000</v>
      </c>
      <c r="H155" s="7">
        <v>0</v>
      </c>
      <c r="I155" s="7">
        <v>1</v>
      </c>
      <c r="J155" s="7">
        <v>0</v>
      </c>
      <c r="K155" s="7">
        <v>0</v>
      </c>
      <c r="L155" s="7">
        <v>0</v>
      </c>
      <c r="M155" s="7">
        <v>5</v>
      </c>
      <c r="N155" s="7">
        <v>1</v>
      </c>
      <c r="O155" s="7">
        <v>13.84799420488795</v>
      </c>
      <c r="P155" s="7">
        <v>-8.6745910280276121E-3</v>
      </c>
      <c r="Q155" s="7">
        <v>1.1479075368556375</v>
      </c>
      <c r="R155" s="7">
        <v>637602</v>
      </c>
      <c r="S155" s="7">
        <v>548206</v>
      </c>
      <c r="T155" s="7">
        <v>1033017</v>
      </c>
      <c r="U155" s="7">
        <v>-8961</v>
      </c>
      <c r="V155" s="7" t="s">
        <v>1665</v>
      </c>
    </row>
    <row r="156" spans="1:22" x14ac:dyDescent="0.25">
      <c r="A156" s="7" t="s">
        <v>291</v>
      </c>
      <c r="B156" s="7">
        <v>19550</v>
      </c>
      <c r="C156" s="7">
        <v>71673990000177</v>
      </c>
      <c r="D156" s="7" t="s">
        <v>241</v>
      </c>
      <c r="E156" s="7">
        <v>4</v>
      </c>
      <c r="F156" s="7">
        <v>17.193613299597558</v>
      </c>
      <c r="G156" s="7">
        <v>29315100</v>
      </c>
      <c r="H156" s="7">
        <v>0</v>
      </c>
      <c r="I156" s="7">
        <v>1</v>
      </c>
      <c r="J156" s="7">
        <v>0</v>
      </c>
      <c r="K156" s="7">
        <v>0</v>
      </c>
      <c r="L156" s="7">
        <v>0</v>
      </c>
      <c r="M156" s="7">
        <v>7</v>
      </c>
      <c r="N156" s="7">
        <v>0</v>
      </c>
      <c r="O156" s="7">
        <v>16.721464940345708</v>
      </c>
      <c r="P156" s="7">
        <v>6.0290436568285054E-2</v>
      </c>
      <c r="Q156" s="7">
        <v>0.63022595588262642</v>
      </c>
      <c r="R156" s="7">
        <v>4701347</v>
      </c>
      <c r="S156" s="7">
        <v>6820875</v>
      </c>
      <c r="T156" s="7">
        <v>18282684</v>
      </c>
      <c r="U156" s="7">
        <v>1102271</v>
      </c>
      <c r="V156" s="7" t="s">
        <v>1665</v>
      </c>
    </row>
    <row r="157" spans="1:22" x14ac:dyDescent="0.25">
      <c r="A157" s="7" t="s">
        <v>292</v>
      </c>
      <c r="B157" s="7">
        <v>15539</v>
      </c>
      <c r="C157" s="7">
        <v>1083200000118</v>
      </c>
      <c r="D157" s="7" t="s">
        <v>55</v>
      </c>
      <c r="E157" s="7">
        <v>10</v>
      </c>
      <c r="F157" s="7">
        <v>15.795807420033091</v>
      </c>
      <c r="G157" s="7">
        <v>7244893.4000000004</v>
      </c>
      <c r="H157" s="7">
        <v>0</v>
      </c>
      <c r="I157" s="7">
        <v>1</v>
      </c>
      <c r="J157" s="7">
        <v>1</v>
      </c>
      <c r="K157" s="7">
        <v>6</v>
      </c>
      <c r="L157" s="7">
        <v>0</v>
      </c>
      <c r="M157" s="7">
        <v>37</v>
      </c>
      <c r="N157" s="7">
        <v>0</v>
      </c>
      <c r="O157" s="7">
        <v>17.008822390701201</v>
      </c>
      <c r="P157" s="7">
        <v>0.11526939964709262</v>
      </c>
      <c r="Q157" s="7">
        <v>0.13192991095243958</v>
      </c>
      <c r="R157" s="7">
        <v>978000</v>
      </c>
      <c r="S157" s="7">
        <v>2237000</v>
      </c>
      <c r="T157" s="7">
        <v>24369000</v>
      </c>
      <c r="U157" s="7">
        <v>2809000</v>
      </c>
      <c r="V157" s="7" t="s">
        <v>1665</v>
      </c>
    </row>
    <row r="158" spans="1:22" x14ac:dyDescent="0.25">
      <c r="A158" s="7" t="s">
        <v>293</v>
      </c>
      <c r="B158" s="7">
        <v>9083</v>
      </c>
      <c r="C158" s="7">
        <v>60884319000159</v>
      </c>
      <c r="D158" s="7" t="s">
        <v>60</v>
      </c>
      <c r="E158" s="7">
        <v>1</v>
      </c>
      <c r="F158" s="7">
        <v>10.775324703655977</v>
      </c>
      <c r="G158" s="7">
        <v>47826</v>
      </c>
      <c r="H158" s="7">
        <v>1</v>
      </c>
      <c r="I158" s="7">
        <v>0</v>
      </c>
      <c r="J158" s="7">
        <v>0</v>
      </c>
      <c r="K158" s="7">
        <v>0</v>
      </c>
      <c r="L158" s="7">
        <v>0</v>
      </c>
      <c r="M158" s="7">
        <v>4</v>
      </c>
      <c r="N158" s="7">
        <v>1</v>
      </c>
      <c r="O158" s="7">
        <v>9.7541170958818597</v>
      </c>
      <c r="P158" s="7">
        <v>-3.9303338171262699E-2</v>
      </c>
      <c r="Q158" s="7">
        <v>9.1261538461538461</v>
      </c>
      <c r="R158" s="7">
        <v>47874</v>
      </c>
      <c r="S158" s="7">
        <v>109324</v>
      </c>
      <c r="T158" s="7">
        <v>17225</v>
      </c>
      <c r="U158" s="7">
        <v>-677</v>
      </c>
      <c r="V158" s="7" t="s">
        <v>1665</v>
      </c>
    </row>
    <row r="159" spans="1:22" x14ac:dyDescent="0.25">
      <c r="A159" s="7" t="s">
        <v>296</v>
      </c>
      <c r="B159" s="7">
        <v>21334</v>
      </c>
      <c r="C159" s="7">
        <v>51128999000190</v>
      </c>
      <c r="D159" s="7" t="s">
        <v>88</v>
      </c>
      <c r="E159" s="7">
        <v>5</v>
      </c>
      <c r="F159" s="7">
        <v>11.248959919135764</v>
      </c>
      <c r="G159" s="7">
        <v>76800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4</v>
      </c>
      <c r="N159" s="7">
        <v>0</v>
      </c>
      <c r="O159" s="7">
        <v>11.096636995028227</v>
      </c>
      <c r="P159" s="7">
        <v>5.2040212891780013E-2</v>
      </c>
      <c r="Q159" s="7">
        <v>0.7534003548196333</v>
      </c>
      <c r="R159" s="7">
        <v>11866</v>
      </c>
      <c r="S159" s="7">
        <v>37820</v>
      </c>
      <c r="T159" s="7">
        <v>65949</v>
      </c>
      <c r="U159" s="7">
        <v>3432</v>
      </c>
      <c r="V159" s="7" t="s">
        <v>1665</v>
      </c>
    </row>
    <row r="160" spans="1:22" x14ac:dyDescent="0.25">
      <c r="A160" s="7" t="s">
        <v>300</v>
      </c>
      <c r="B160" s="7">
        <v>16942</v>
      </c>
      <c r="C160" s="7">
        <v>2318346000168</v>
      </c>
      <c r="D160" s="7" t="s">
        <v>50</v>
      </c>
      <c r="E160" s="7">
        <v>6</v>
      </c>
      <c r="F160" s="7">
        <v>10.462874742916549</v>
      </c>
      <c r="G160" s="7">
        <v>34992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5</v>
      </c>
      <c r="N160" s="7">
        <v>0</v>
      </c>
      <c r="O160" s="7">
        <v>12.861385551386725</v>
      </c>
      <c r="P160" s="7">
        <v>-0.21175181553113212</v>
      </c>
      <c r="Q160" s="7">
        <v>1.0451799173826233</v>
      </c>
      <c r="R160" s="7">
        <v>0</v>
      </c>
      <c r="S160" s="7">
        <v>402550</v>
      </c>
      <c r="T160" s="7">
        <v>385149</v>
      </c>
      <c r="U160" s="7">
        <v>-81556</v>
      </c>
      <c r="V160" s="7" t="s">
        <v>1665</v>
      </c>
    </row>
    <row r="161" spans="1:22" x14ac:dyDescent="0.25">
      <c r="A161" s="7" t="s">
        <v>301</v>
      </c>
      <c r="B161" s="7">
        <v>21342</v>
      </c>
      <c r="C161" s="7">
        <v>9112685000132</v>
      </c>
      <c r="D161" s="7" t="s">
        <v>191</v>
      </c>
      <c r="E161" s="7">
        <v>7</v>
      </c>
      <c r="F161" s="7">
        <v>13.017002861746503</v>
      </c>
      <c r="G161" s="7">
        <v>450000</v>
      </c>
      <c r="H161" s="7">
        <v>0</v>
      </c>
      <c r="I161" s="7">
        <v>1</v>
      </c>
      <c r="J161" s="7">
        <v>0</v>
      </c>
      <c r="K161" s="7">
        <v>0</v>
      </c>
      <c r="L161" s="7">
        <v>0</v>
      </c>
      <c r="M161" s="7">
        <v>5</v>
      </c>
      <c r="N161" s="7">
        <v>0</v>
      </c>
      <c r="O161" s="7">
        <v>12.040136117985542</v>
      </c>
      <c r="P161" s="7">
        <v>-5.1365541258411049</v>
      </c>
      <c r="Q161" s="7">
        <v>33.161084877818439</v>
      </c>
      <c r="R161" s="7">
        <v>358467</v>
      </c>
      <c r="S161" s="7">
        <v>5259684</v>
      </c>
      <c r="T161" s="7">
        <v>169420</v>
      </c>
      <c r="U161" s="7">
        <v>-870235</v>
      </c>
      <c r="V161" s="7" t="s">
        <v>1665</v>
      </c>
    </row>
    <row r="162" spans="1:22" x14ac:dyDescent="0.25">
      <c r="A162" s="7" t="s">
        <v>304</v>
      </c>
      <c r="B162" s="7">
        <v>13773</v>
      </c>
      <c r="C162" s="7">
        <v>83475913000191</v>
      </c>
      <c r="D162" s="7" t="s">
        <v>60</v>
      </c>
      <c r="E162" s="7">
        <v>1</v>
      </c>
      <c r="F162" s="7">
        <v>11.982929094215963</v>
      </c>
      <c r="G162" s="7">
        <v>160000</v>
      </c>
      <c r="H162" s="7">
        <v>0</v>
      </c>
      <c r="I162" s="7">
        <v>1</v>
      </c>
      <c r="J162" s="7">
        <v>0</v>
      </c>
      <c r="K162" s="7">
        <v>0</v>
      </c>
      <c r="L162" s="7">
        <v>0</v>
      </c>
      <c r="M162" s="7">
        <v>14</v>
      </c>
      <c r="N162" s="7">
        <v>0</v>
      </c>
      <c r="O162" s="7">
        <v>14.476027619614547</v>
      </c>
      <c r="P162" s="7">
        <v>6.6226089256444257E-2</v>
      </c>
      <c r="Q162" s="7">
        <v>0.78449761932190065</v>
      </c>
      <c r="R162" s="7">
        <v>668993</v>
      </c>
      <c r="S162" s="7">
        <v>849632</v>
      </c>
      <c r="T162" s="7">
        <v>1935793</v>
      </c>
      <c r="U162" s="7">
        <v>128200</v>
      </c>
      <c r="V162" s="7" t="s">
        <v>1665</v>
      </c>
    </row>
    <row r="163" spans="1:22" x14ac:dyDescent="0.25">
      <c r="A163" s="7" t="s">
        <v>305</v>
      </c>
      <c r="B163" s="7">
        <v>20478</v>
      </c>
      <c r="C163" s="7">
        <v>2950811000189</v>
      </c>
      <c r="D163" s="7" t="s">
        <v>62</v>
      </c>
      <c r="E163" s="7">
        <v>3</v>
      </c>
      <c r="F163" s="7">
        <v>13.392390514617389</v>
      </c>
      <c r="G163" s="7">
        <v>655000</v>
      </c>
      <c r="H163" s="7">
        <v>1</v>
      </c>
      <c r="I163" s="7">
        <v>0</v>
      </c>
      <c r="J163" s="7">
        <v>0</v>
      </c>
      <c r="K163" s="7">
        <v>0</v>
      </c>
      <c r="L163" s="7">
        <v>0</v>
      </c>
      <c r="M163" s="7">
        <v>12</v>
      </c>
      <c r="N163" s="7">
        <v>0</v>
      </c>
      <c r="O163" s="7">
        <v>14.796574283485173</v>
      </c>
      <c r="P163" s="7">
        <v>-0.17044065666601182</v>
      </c>
      <c r="Q163" s="7">
        <v>2.9939035546164425</v>
      </c>
      <c r="R163" s="7">
        <v>2127089</v>
      </c>
      <c r="S163" s="7">
        <v>5858526</v>
      </c>
      <c r="T163" s="7">
        <v>2667292</v>
      </c>
      <c r="U163" s="7">
        <v>-454615</v>
      </c>
      <c r="V163" s="7" t="s">
        <v>1665</v>
      </c>
    </row>
    <row r="164" spans="1:22" x14ac:dyDescent="0.25">
      <c r="A164" s="7" t="s">
        <v>306</v>
      </c>
      <c r="B164" s="7">
        <v>22187</v>
      </c>
      <c r="C164" s="7">
        <v>10629105000168</v>
      </c>
      <c r="D164" s="7" t="s">
        <v>191</v>
      </c>
      <c r="E164" s="7">
        <v>7</v>
      </c>
      <c r="F164" s="7">
        <v>13.753635154246187</v>
      </c>
      <c r="G164" s="7">
        <v>940000</v>
      </c>
      <c r="H164" s="7">
        <v>0</v>
      </c>
      <c r="I164" s="7">
        <v>1</v>
      </c>
      <c r="J164" s="7">
        <v>1</v>
      </c>
      <c r="K164" s="7">
        <v>3</v>
      </c>
      <c r="L164" s="7">
        <v>0</v>
      </c>
      <c r="M164" s="7">
        <v>13</v>
      </c>
      <c r="N164" s="7">
        <v>0</v>
      </c>
      <c r="O164" s="7">
        <v>15.124461294772425</v>
      </c>
      <c r="P164" s="7">
        <v>0.12229359852437156</v>
      </c>
      <c r="Q164" s="7">
        <v>0.14906272798408118</v>
      </c>
      <c r="R164" s="7">
        <v>10728</v>
      </c>
      <c r="S164" s="7">
        <v>541145</v>
      </c>
      <c r="T164" s="7">
        <v>3702287</v>
      </c>
      <c r="U164" s="7">
        <v>452766</v>
      </c>
      <c r="V164" s="7" t="s">
        <v>1665</v>
      </c>
    </row>
    <row r="165" spans="1:22" x14ac:dyDescent="0.25">
      <c r="A165" s="7" t="s">
        <v>307</v>
      </c>
      <c r="B165" s="7">
        <v>9512</v>
      </c>
      <c r="C165" s="7">
        <v>33000167000101</v>
      </c>
      <c r="D165" s="7" t="s">
        <v>191</v>
      </c>
      <c r="E165" s="7">
        <v>7</v>
      </c>
      <c r="F165" s="7">
        <v>17.569428408257433</v>
      </c>
      <c r="G165" s="7">
        <v>42688000</v>
      </c>
      <c r="H165" s="7">
        <v>0</v>
      </c>
      <c r="I165" s="7">
        <v>1</v>
      </c>
      <c r="J165" s="7">
        <v>1</v>
      </c>
      <c r="K165" s="7">
        <v>3</v>
      </c>
      <c r="L165" s="7">
        <v>0</v>
      </c>
      <c r="M165" s="7">
        <v>30</v>
      </c>
      <c r="N165" s="7">
        <v>0</v>
      </c>
      <c r="O165" s="7">
        <v>20.887593130368089</v>
      </c>
      <c r="P165" s="7">
        <v>6.0308840997793994E-3</v>
      </c>
      <c r="Q165" s="7">
        <v>0.73832513151196333</v>
      </c>
      <c r="R165" s="7">
        <v>227895000</v>
      </c>
      <c r="S165" s="7">
        <v>642295000</v>
      </c>
      <c r="T165" s="7">
        <v>1178600000</v>
      </c>
      <c r="U165" s="7">
        <v>7108000</v>
      </c>
      <c r="V165" s="7" t="s">
        <v>1665</v>
      </c>
    </row>
    <row r="166" spans="1:22" x14ac:dyDescent="0.25">
      <c r="A166" s="7" t="s">
        <v>308</v>
      </c>
      <c r="B166" s="7">
        <v>9520</v>
      </c>
      <c r="C166" s="7">
        <v>7275159000168</v>
      </c>
      <c r="D166" s="7" t="s">
        <v>60</v>
      </c>
      <c r="E166" s="7">
        <v>1</v>
      </c>
      <c r="F166" s="7">
        <v>10.524064040261237</v>
      </c>
      <c r="G166" s="7">
        <v>37200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5</v>
      </c>
      <c r="N166" s="7">
        <v>1</v>
      </c>
      <c r="O166" s="7">
        <v>9.7809808780433318</v>
      </c>
      <c r="P166" s="7">
        <v>9.042613315248107E-4</v>
      </c>
      <c r="Q166" s="7">
        <v>0.21035379224595907</v>
      </c>
      <c r="R166" s="7">
        <v>1009</v>
      </c>
      <c r="S166" s="7">
        <v>2713</v>
      </c>
      <c r="T166" s="7">
        <v>17694</v>
      </c>
      <c r="U166" s="7">
        <v>16</v>
      </c>
      <c r="V166" s="7" t="s">
        <v>1665</v>
      </c>
    </row>
    <row r="167" spans="1:22" x14ac:dyDescent="0.25">
      <c r="A167" s="7" t="s">
        <v>309</v>
      </c>
      <c r="B167" s="7">
        <v>13471</v>
      </c>
      <c r="C167" s="7">
        <v>51928174000150</v>
      </c>
      <c r="D167" s="7" t="s">
        <v>62</v>
      </c>
      <c r="E167" s="7">
        <v>3</v>
      </c>
      <c r="F167" s="7">
        <v>12.47227568630483</v>
      </c>
      <c r="G167" s="7">
        <v>261000</v>
      </c>
      <c r="H167" s="7">
        <v>0</v>
      </c>
      <c r="I167" s="7">
        <v>1</v>
      </c>
      <c r="J167" s="7">
        <v>0</v>
      </c>
      <c r="K167" s="7">
        <v>0</v>
      </c>
      <c r="L167" s="7">
        <v>0</v>
      </c>
      <c r="M167" s="7">
        <v>13</v>
      </c>
      <c r="N167" s="7">
        <v>0</v>
      </c>
      <c r="O167" s="7">
        <v>10.356726435449133</v>
      </c>
      <c r="P167" s="7">
        <v>-3.7184759120376256</v>
      </c>
      <c r="Q167" s="7">
        <v>7.0129655523071053</v>
      </c>
      <c r="R167" s="7">
        <v>32</v>
      </c>
      <c r="S167" s="7">
        <v>220652</v>
      </c>
      <c r="T167" s="7">
        <v>31468</v>
      </c>
      <c r="U167" s="7">
        <v>-117013</v>
      </c>
      <c r="V167" s="7" t="s">
        <v>1665</v>
      </c>
    </row>
    <row r="168" spans="1:22" x14ac:dyDescent="0.25">
      <c r="A168" s="7" t="s">
        <v>310</v>
      </c>
      <c r="B168" s="7">
        <v>13447</v>
      </c>
      <c r="C168" s="7">
        <v>59789545000171</v>
      </c>
      <c r="D168" s="7" t="s">
        <v>50</v>
      </c>
      <c r="E168" s="7">
        <v>6</v>
      </c>
      <c r="F168" s="7">
        <v>10.022629664230143</v>
      </c>
      <c r="G168" s="7">
        <v>22530.6</v>
      </c>
      <c r="H168" s="7">
        <v>0</v>
      </c>
      <c r="I168" s="7">
        <v>1</v>
      </c>
      <c r="J168" s="7">
        <v>0</v>
      </c>
      <c r="K168" s="7">
        <v>0</v>
      </c>
      <c r="L168" s="7">
        <v>0</v>
      </c>
      <c r="M168" s="7">
        <v>5</v>
      </c>
      <c r="N168" s="7">
        <v>1</v>
      </c>
      <c r="O168" s="7">
        <v>11.211914962307114</v>
      </c>
      <c r="P168" s="7">
        <v>-1.2836623562635966E-3</v>
      </c>
      <c r="Q168" s="7">
        <v>0.29260745605145461</v>
      </c>
      <c r="R168" s="7">
        <v>0</v>
      </c>
      <c r="S168" s="7">
        <v>21655</v>
      </c>
      <c r="T168" s="7">
        <v>74007</v>
      </c>
      <c r="U168" s="7">
        <v>-95</v>
      </c>
      <c r="V168" s="7" t="s">
        <v>1665</v>
      </c>
    </row>
    <row r="169" spans="1:22" x14ac:dyDescent="0.25">
      <c r="A169" s="7" t="s">
        <v>311</v>
      </c>
      <c r="B169" s="7">
        <v>19658</v>
      </c>
      <c r="C169" s="7">
        <v>86550951000150</v>
      </c>
      <c r="D169" s="7" t="s">
        <v>86</v>
      </c>
      <c r="E169" s="7">
        <v>4</v>
      </c>
      <c r="F169" s="7">
        <v>11.141861783579396</v>
      </c>
      <c r="G169" s="7">
        <v>69000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5</v>
      </c>
      <c r="N169" s="7">
        <v>0</v>
      </c>
      <c r="O169" s="7">
        <v>9.0677394033771606</v>
      </c>
      <c r="P169" s="7">
        <v>0.24899088917079923</v>
      </c>
      <c r="Q169" s="7">
        <v>8.588859416445624</v>
      </c>
      <c r="R169" s="7">
        <v>68550</v>
      </c>
      <c r="S169" s="7">
        <v>5924</v>
      </c>
      <c r="T169" s="7">
        <v>8671</v>
      </c>
      <c r="U169" s="7">
        <v>2159</v>
      </c>
      <c r="V169" s="7" t="s">
        <v>1665</v>
      </c>
    </row>
    <row r="170" spans="1:22" x14ac:dyDescent="0.25">
      <c r="A170" s="7" t="s">
        <v>312</v>
      </c>
      <c r="B170" s="7">
        <v>9717</v>
      </c>
      <c r="C170" s="7">
        <v>4912242000102</v>
      </c>
      <c r="D170" s="7" t="s">
        <v>60</v>
      </c>
      <c r="E170" s="7">
        <v>1</v>
      </c>
      <c r="F170" s="7">
        <v>10.491274217438248</v>
      </c>
      <c r="G170" s="7">
        <v>36000</v>
      </c>
      <c r="H170" s="7">
        <v>1</v>
      </c>
      <c r="I170" s="7">
        <v>0</v>
      </c>
      <c r="J170" s="7">
        <v>0</v>
      </c>
      <c r="K170" s="7">
        <v>0</v>
      </c>
      <c r="L170" s="7">
        <v>0</v>
      </c>
      <c r="M170" s="7">
        <v>6</v>
      </c>
      <c r="N170" s="7">
        <v>0</v>
      </c>
      <c r="O170" s="7">
        <v>7.6690282885896828</v>
      </c>
      <c r="P170" s="7">
        <v>-8.8743577767398413E-2</v>
      </c>
      <c r="Q170" s="7">
        <v>0.89677720691265761</v>
      </c>
      <c r="R170" s="7">
        <v>1155</v>
      </c>
      <c r="S170" s="7">
        <v>765</v>
      </c>
      <c r="T170" s="7">
        <v>2141</v>
      </c>
      <c r="U170" s="7">
        <v>-190</v>
      </c>
      <c r="V170" s="7" t="s">
        <v>1665</v>
      </c>
    </row>
    <row r="171" spans="1:22" x14ac:dyDescent="0.25">
      <c r="A171" s="7" t="s">
        <v>313</v>
      </c>
      <c r="B171" s="7">
        <v>20362</v>
      </c>
      <c r="C171" s="7">
        <v>81243735000148</v>
      </c>
      <c r="D171" s="7" t="s">
        <v>314</v>
      </c>
      <c r="E171" s="7">
        <v>9</v>
      </c>
      <c r="F171" s="7">
        <v>12.899219826090119</v>
      </c>
      <c r="G171" s="7">
        <v>400000</v>
      </c>
      <c r="H171" s="7">
        <v>0</v>
      </c>
      <c r="I171" s="7">
        <v>1</v>
      </c>
      <c r="J171" s="7">
        <v>0</v>
      </c>
      <c r="K171" s="7">
        <v>0</v>
      </c>
      <c r="L171" s="7">
        <v>0</v>
      </c>
      <c r="M171" s="7">
        <v>18</v>
      </c>
      <c r="N171" s="7">
        <v>0</v>
      </c>
      <c r="O171" s="7">
        <v>14.778002581959106</v>
      </c>
      <c r="P171" s="7">
        <v>7.2939443811485163E-2</v>
      </c>
      <c r="Q171" s="7">
        <v>0.60969027348042348</v>
      </c>
      <c r="R171" s="7">
        <v>1232554</v>
      </c>
      <c r="S171" s="7">
        <v>363745</v>
      </c>
      <c r="T171" s="7">
        <v>2618213</v>
      </c>
      <c r="U171" s="7">
        <v>190971</v>
      </c>
      <c r="V171" s="7" t="s">
        <v>1665</v>
      </c>
    </row>
    <row r="172" spans="1:22" x14ac:dyDescent="0.25">
      <c r="A172" s="7" t="s">
        <v>315</v>
      </c>
      <c r="B172" s="7">
        <v>19232</v>
      </c>
      <c r="C172" s="7">
        <v>2291077000193</v>
      </c>
      <c r="D172" s="7" t="s">
        <v>52</v>
      </c>
      <c r="E172" s="7">
        <v>10</v>
      </c>
      <c r="F172" s="7">
        <v>10.031321244045962</v>
      </c>
      <c r="G172" s="7">
        <v>22727.279999999999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7</v>
      </c>
      <c r="N172" s="7">
        <v>0</v>
      </c>
      <c r="O172" s="7">
        <v>9.7373739345863815</v>
      </c>
      <c r="P172" s="7">
        <v>1.2633567506936656E-2</v>
      </c>
      <c r="Q172" s="7">
        <v>1.0405572938189975</v>
      </c>
      <c r="R172" s="7">
        <v>1170</v>
      </c>
      <c r="S172" s="7">
        <v>16456</v>
      </c>
      <c r="T172" s="7">
        <v>16939</v>
      </c>
      <c r="U172" s="7">
        <v>214</v>
      </c>
      <c r="V172" s="7" t="s">
        <v>1665</v>
      </c>
    </row>
    <row r="173" spans="1:22" x14ac:dyDescent="0.25">
      <c r="A173" s="7" t="s">
        <v>317</v>
      </c>
      <c r="B173" s="7">
        <v>18333</v>
      </c>
      <c r="C173" s="7">
        <v>2992449000109</v>
      </c>
      <c r="D173" s="7" t="s">
        <v>50</v>
      </c>
      <c r="E173" s="7">
        <v>6</v>
      </c>
      <c r="F173" s="7">
        <v>10.21552071585174</v>
      </c>
      <c r="G173" s="7">
        <v>27324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5</v>
      </c>
      <c r="N173" s="7">
        <v>0</v>
      </c>
      <c r="O173" s="7">
        <v>11.337118641145517</v>
      </c>
      <c r="P173" s="7">
        <v>-1.4986289611101837E-3</v>
      </c>
      <c r="Q173" s="7">
        <v>1.7883115954123847E-3</v>
      </c>
      <c r="R173" s="7">
        <v>150</v>
      </c>
      <c r="S173" s="7">
        <v>0</v>
      </c>
      <c r="T173" s="7">
        <v>83878</v>
      </c>
      <c r="U173" s="7">
        <v>-125.702</v>
      </c>
      <c r="V173" s="7" t="s">
        <v>1665</v>
      </c>
    </row>
    <row r="174" spans="1:22" x14ac:dyDescent="0.25">
      <c r="A174" s="7" t="s">
        <v>320</v>
      </c>
      <c r="B174" s="7">
        <v>14109</v>
      </c>
      <c r="C174" s="7">
        <v>89086144000116</v>
      </c>
      <c r="D174" s="7" t="s">
        <v>60</v>
      </c>
      <c r="E174" s="7">
        <v>1</v>
      </c>
      <c r="F174" s="7">
        <v>14.978661367769956</v>
      </c>
      <c r="G174" s="7">
        <v>3200000</v>
      </c>
      <c r="H174" s="7">
        <v>0</v>
      </c>
      <c r="I174" s="7">
        <v>1</v>
      </c>
      <c r="J174" s="7">
        <v>0</v>
      </c>
      <c r="K174" s="7">
        <v>0</v>
      </c>
      <c r="L174" s="7">
        <v>0</v>
      </c>
      <c r="M174" s="7">
        <v>15</v>
      </c>
      <c r="N174" s="7">
        <v>0</v>
      </c>
      <c r="O174" s="7">
        <v>15.433152921654663</v>
      </c>
      <c r="P174" s="7">
        <v>0.13184860482374106</v>
      </c>
      <c r="Q174" s="7">
        <v>0.59387037705970669</v>
      </c>
      <c r="R174" s="7">
        <v>1354969</v>
      </c>
      <c r="S174" s="7">
        <v>1638845</v>
      </c>
      <c r="T174" s="7">
        <v>5041191</v>
      </c>
      <c r="U174" s="7">
        <v>664674</v>
      </c>
      <c r="V174" s="7" t="s">
        <v>1665</v>
      </c>
    </row>
    <row r="175" spans="1:22" x14ac:dyDescent="0.25">
      <c r="A175" s="7" t="s">
        <v>321</v>
      </c>
      <c r="B175" s="7">
        <v>12572</v>
      </c>
      <c r="C175" s="7">
        <v>91333666000117</v>
      </c>
      <c r="D175" s="7" t="s">
        <v>60</v>
      </c>
      <c r="E175" s="7">
        <v>1</v>
      </c>
      <c r="F175" s="7">
        <v>11.029715008237211</v>
      </c>
      <c r="G175" s="7">
        <v>61680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3</v>
      </c>
      <c r="N175" s="7">
        <v>1</v>
      </c>
      <c r="O175" s="7">
        <v>10.669861960365004</v>
      </c>
      <c r="P175" s="7">
        <v>-3.1738655637909806E-2</v>
      </c>
      <c r="Q175" s="7">
        <v>2.4252422221705894</v>
      </c>
      <c r="R175" s="7">
        <v>15153</v>
      </c>
      <c r="S175" s="7">
        <v>89227</v>
      </c>
      <c r="T175" s="7">
        <v>43039</v>
      </c>
      <c r="U175" s="7">
        <v>-1366</v>
      </c>
      <c r="V175" s="7" t="s">
        <v>1665</v>
      </c>
    </row>
    <row r="176" spans="1:22" x14ac:dyDescent="0.25">
      <c r="A176" s="7" t="s">
        <v>322</v>
      </c>
      <c r="B176" s="7">
        <v>3190</v>
      </c>
      <c r="C176" s="7">
        <v>61584140000149</v>
      </c>
      <c r="D176" s="7" t="s">
        <v>55</v>
      </c>
      <c r="E176" s="7">
        <v>10</v>
      </c>
      <c r="F176" s="7">
        <v>15.273892995478418</v>
      </c>
      <c r="G176" s="7">
        <v>4299000</v>
      </c>
      <c r="H176" s="7">
        <v>0</v>
      </c>
      <c r="I176" s="7">
        <v>1</v>
      </c>
      <c r="J176" s="7">
        <v>0</v>
      </c>
      <c r="K176" s="7">
        <v>0</v>
      </c>
      <c r="L176" s="7">
        <v>0</v>
      </c>
      <c r="M176" s="7">
        <v>7</v>
      </c>
      <c r="N176" s="7">
        <v>0</v>
      </c>
      <c r="O176" s="7">
        <v>15.468724369842562</v>
      </c>
      <c r="P176" s="7">
        <v>0.17417919456573364</v>
      </c>
      <c r="Q176" s="7">
        <v>0.19664240627550256</v>
      </c>
      <c r="R176" s="7">
        <v>24343</v>
      </c>
      <c r="S176" s="7">
        <v>1002866</v>
      </c>
      <c r="T176" s="7">
        <v>5223741</v>
      </c>
      <c r="U176" s="7">
        <v>909867</v>
      </c>
      <c r="V176" s="7" t="s">
        <v>1665</v>
      </c>
    </row>
    <row r="177" spans="1:22" x14ac:dyDescent="0.25">
      <c r="A177" s="7" t="s">
        <v>323</v>
      </c>
      <c r="B177" s="7">
        <v>9989</v>
      </c>
      <c r="C177" s="7">
        <v>33412081000196</v>
      </c>
      <c r="D177" s="7" t="s">
        <v>191</v>
      </c>
      <c r="E177" s="7">
        <v>7</v>
      </c>
      <c r="F177" s="7">
        <v>13.176851562688398</v>
      </c>
      <c r="G177" s="7">
        <v>528000</v>
      </c>
      <c r="H177" s="7">
        <v>1</v>
      </c>
      <c r="I177" s="7">
        <v>0</v>
      </c>
      <c r="J177" s="7">
        <v>0</v>
      </c>
      <c r="K177" s="7">
        <v>0</v>
      </c>
      <c r="L177" s="7">
        <v>0</v>
      </c>
      <c r="M177" s="7">
        <v>4</v>
      </c>
      <c r="N177" s="7">
        <v>0</v>
      </c>
      <c r="O177" s="7">
        <v>15.001448507562975</v>
      </c>
      <c r="P177" s="7">
        <v>-0.12615051335530197</v>
      </c>
      <c r="Q177" s="7">
        <v>1.9751484227902141</v>
      </c>
      <c r="R177" s="7">
        <v>5788269</v>
      </c>
      <c r="S177" s="7">
        <v>677885</v>
      </c>
      <c r="T177" s="7">
        <v>3273756</v>
      </c>
      <c r="U177" s="7">
        <v>-412986</v>
      </c>
      <c r="V177" s="7" t="s">
        <v>1665</v>
      </c>
    </row>
    <row r="178" spans="1:22" x14ac:dyDescent="0.25">
      <c r="A178" s="7" t="s">
        <v>324</v>
      </c>
      <c r="B178" s="7">
        <v>21636</v>
      </c>
      <c r="C178" s="7">
        <v>8534605000174</v>
      </c>
      <c r="D178" s="7" t="s">
        <v>55</v>
      </c>
      <c r="E178" s="7">
        <v>10</v>
      </c>
      <c r="F178" s="7">
        <v>14.690006322133243</v>
      </c>
      <c r="G178" s="7">
        <v>2397666</v>
      </c>
      <c r="H178" s="7">
        <v>0</v>
      </c>
      <c r="I178" s="7">
        <v>1</v>
      </c>
      <c r="J178" s="7">
        <v>1</v>
      </c>
      <c r="K178" s="7">
        <v>4</v>
      </c>
      <c r="L178" s="7">
        <v>0</v>
      </c>
      <c r="M178" s="7">
        <v>15</v>
      </c>
      <c r="N178" s="7">
        <v>0</v>
      </c>
      <c r="O178" s="7">
        <v>14.212273242925125</v>
      </c>
      <c r="P178" s="7">
        <v>1.508672141212896E-2</v>
      </c>
      <c r="Q178" s="7">
        <v>1.7448787931160865</v>
      </c>
      <c r="R178" s="7">
        <v>489278</v>
      </c>
      <c r="S178" s="7">
        <v>2105362</v>
      </c>
      <c r="T178" s="7">
        <v>1487003</v>
      </c>
      <c r="U178" s="7">
        <v>22434</v>
      </c>
      <c r="V178" s="7" t="s">
        <v>1665</v>
      </c>
    </row>
    <row r="179" spans="1:22" x14ac:dyDescent="0.25">
      <c r="A179" s="7" t="s">
        <v>325</v>
      </c>
      <c r="B179" s="7">
        <v>21440</v>
      </c>
      <c r="C179" s="7">
        <v>49669856000143</v>
      </c>
      <c r="D179" s="7" t="s">
        <v>62</v>
      </c>
      <c r="E179" s="7">
        <v>3</v>
      </c>
      <c r="F179" s="7">
        <v>13.627314178141431</v>
      </c>
      <c r="G179" s="7">
        <v>828452</v>
      </c>
      <c r="H179" s="7">
        <v>0</v>
      </c>
      <c r="I179" s="7">
        <v>1</v>
      </c>
      <c r="J179" s="7">
        <v>0</v>
      </c>
      <c r="K179" s="7">
        <v>0</v>
      </c>
      <c r="L179" s="7">
        <v>0</v>
      </c>
      <c r="M179" s="7">
        <v>11</v>
      </c>
      <c r="N179" s="7">
        <v>0</v>
      </c>
      <c r="O179" s="7">
        <v>14.583359284478153</v>
      </c>
      <c r="P179" s="7">
        <v>-0.93037944434777564</v>
      </c>
      <c r="Q179" s="7">
        <v>0.87154898207760567</v>
      </c>
      <c r="R179" s="7">
        <v>293145</v>
      </c>
      <c r="S179" s="7">
        <v>1585152</v>
      </c>
      <c r="T179" s="7">
        <v>2155125</v>
      </c>
      <c r="U179" s="7">
        <v>-2005084</v>
      </c>
      <c r="V179" s="7" t="s">
        <v>1665</v>
      </c>
    </row>
    <row r="180" spans="1:22" x14ac:dyDescent="0.25">
      <c r="A180" s="7" t="s">
        <v>329</v>
      </c>
      <c r="B180" s="7">
        <v>18368</v>
      </c>
      <c r="C180" s="7">
        <v>2998301000181</v>
      </c>
      <c r="D180" s="7" t="s">
        <v>55</v>
      </c>
      <c r="E180" s="7">
        <v>10</v>
      </c>
      <c r="F180" s="7">
        <v>12.853175887588712</v>
      </c>
      <c r="G180" s="7">
        <v>382000</v>
      </c>
      <c r="H180" s="7">
        <v>0</v>
      </c>
      <c r="I180" s="7">
        <v>1</v>
      </c>
      <c r="J180" s="7">
        <v>0</v>
      </c>
      <c r="K180" s="7">
        <v>0</v>
      </c>
      <c r="L180" s="7">
        <v>0</v>
      </c>
      <c r="M180" s="7">
        <v>18</v>
      </c>
      <c r="N180" s="7">
        <v>0</v>
      </c>
      <c r="O180" s="7">
        <v>15.552673916084478</v>
      </c>
      <c r="P180" s="7">
        <v>0.1235421006635036</v>
      </c>
      <c r="Q180" s="7">
        <v>0.66349674056824215</v>
      </c>
      <c r="R180" s="7">
        <v>2931004</v>
      </c>
      <c r="S180" s="7">
        <v>838457</v>
      </c>
      <c r="T180" s="7">
        <v>5681205</v>
      </c>
      <c r="U180" s="7">
        <v>701868</v>
      </c>
      <c r="V180" s="7" t="s">
        <v>1665</v>
      </c>
    </row>
    <row r="181" spans="1:22" x14ac:dyDescent="0.25">
      <c r="A181" s="7" t="s">
        <v>330</v>
      </c>
      <c r="B181" s="7">
        <v>20451</v>
      </c>
      <c r="C181" s="7">
        <v>67010660000124</v>
      </c>
      <c r="D181" s="7" t="s">
        <v>62</v>
      </c>
      <c r="E181" s="7">
        <v>3</v>
      </c>
      <c r="F181" s="7">
        <v>13.154222444628036</v>
      </c>
      <c r="G181" s="7">
        <v>516186</v>
      </c>
      <c r="H181" s="7">
        <v>0</v>
      </c>
      <c r="I181" s="7">
        <v>1</v>
      </c>
      <c r="J181" s="7">
        <v>1</v>
      </c>
      <c r="K181" s="7">
        <v>3</v>
      </c>
      <c r="L181" s="7">
        <v>0</v>
      </c>
      <c r="M181" s="7">
        <v>15</v>
      </c>
      <c r="N181" s="7">
        <v>0</v>
      </c>
      <c r="O181" s="7">
        <v>13.956994495115902</v>
      </c>
      <c r="P181" s="7">
        <v>1.2838742272014668E-3</v>
      </c>
      <c r="Q181" s="7">
        <v>0.46377200338199731</v>
      </c>
      <c r="R181" s="7">
        <v>109472</v>
      </c>
      <c r="S181" s="7">
        <v>424785</v>
      </c>
      <c r="T181" s="7">
        <v>1151982</v>
      </c>
      <c r="U181" s="7">
        <v>1479</v>
      </c>
      <c r="V181" s="7" t="s">
        <v>1665</v>
      </c>
    </row>
    <row r="182" spans="1:22" x14ac:dyDescent="0.25">
      <c r="A182" s="7" t="s">
        <v>332</v>
      </c>
      <c r="B182" s="7">
        <v>16306</v>
      </c>
      <c r="C182" s="7">
        <v>61065751000180</v>
      </c>
      <c r="D182" s="7" t="s">
        <v>62</v>
      </c>
      <c r="E182" s="7">
        <v>3</v>
      </c>
      <c r="F182" s="7">
        <v>13.077646306915188</v>
      </c>
      <c r="G182" s="7">
        <v>478134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13</v>
      </c>
      <c r="N182" s="7">
        <v>0</v>
      </c>
      <c r="O182" s="7">
        <v>15.281024056947935</v>
      </c>
      <c r="P182" s="7">
        <v>3.4514567299941843E-3</v>
      </c>
      <c r="Q182" s="7">
        <v>1.1232422260233001</v>
      </c>
      <c r="R182" s="7">
        <v>2656068</v>
      </c>
      <c r="S182" s="7">
        <v>2207308</v>
      </c>
      <c r="T182" s="7">
        <v>4329766</v>
      </c>
      <c r="U182" s="7">
        <v>14944</v>
      </c>
      <c r="V182" s="7" t="s">
        <v>1665</v>
      </c>
    </row>
    <row r="183" spans="1:22" x14ac:dyDescent="0.25">
      <c r="A183" s="7" t="s">
        <v>333</v>
      </c>
      <c r="B183" s="7">
        <v>15300</v>
      </c>
      <c r="C183" s="7">
        <v>24962466000136</v>
      </c>
      <c r="D183" s="7" t="s">
        <v>60</v>
      </c>
      <c r="E183" s="7">
        <v>1</v>
      </c>
      <c r="F183" s="7">
        <v>14.541608838663905</v>
      </c>
      <c r="G183" s="7">
        <v>2067000</v>
      </c>
      <c r="H183" s="7">
        <v>0</v>
      </c>
      <c r="I183" s="7">
        <v>1</v>
      </c>
      <c r="J183" s="7">
        <v>0</v>
      </c>
      <c r="K183" s="7">
        <v>0</v>
      </c>
      <c r="L183" s="7">
        <v>0</v>
      </c>
      <c r="M183" s="7">
        <v>7</v>
      </c>
      <c r="N183" s="7">
        <v>1</v>
      </c>
      <c r="O183" s="7">
        <v>16.591933669528419</v>
      </c>
      <c r="P183" s="7">
        <v>4.3688908137164049E-2</v>
      </c>
      <c r="Q183" s="7">
        <v>0.76322544116141811</v>
      </c>
      <c r="R183" s="7">
        <v>1972341</v>
      </c>
      <c r="S183" s="7">
        <v>10286180</v>
      </c>
      <c r="T183" s="7">
        <v>16061468</v>
      </c>
      <c r="U183" s="7">
        <v>701708</v>
      </c>
      <c r="V183" s="7" t="s">
        <v>1665</v>
      </c>
    </row>
    <row r="184" spans="1:22" x14ac:dyDescent="0.25">
      <c r="A184" s="7" t="s">
        <v>334</v>
      </c>
      <c r="B184" s="7">
        <v>17930</v>
      </c>
      <c r="C184" s="7">
        <v>2502844000166</v>
      </c>
      <c r="D184" s="7" t="s">
        <v>145</v>
      </c>
      <c r="E184" s="7">
        <v>1</v>
      </c>
      <c r="F184" s="7">
        <v>14.892831587873992</v>
      </c>
      <c r="G184" s="7">
        <v>2936801.4</v>
      </c>
      <c r="H184" s="7">
        <v>0</v>
      </c>
      <c r="I184" s="7">
        <v>1</v>
      </c>
      <c r="J184" s="7">
        <v>0</v>
      </c>
      <c r="K184" s="7">
        <v>0</v>
      </c>
      <c r="L184" s="7">
        <v>0</v>
      </c>
      <c r="M184" s="7">
        <v>8</v>
      </c>
      <c r="N184" s="7">
        <v>1</v>
      </c>
      <c r="O184" s="7">
        <v>16.187802947183133</v>
      </c>
      <c r="P184" s="7">
        <v>1.644478057755017E-2</v>
      </c>
      <c r="Q184" s="7">
        <v>0.68227204714667855</v>
      </c>
      <c r="R184" s="7">
        <v>1816697</v>
      </c>
      <c r="S184" s="7">
        <v>5498585</v>
      </c>
      <c r="T184" s="7">
        <v>10721943</v>
      </c>
      <c r="U184" s="7">
        <v>176320</v>
      </c>
      <c r="V184" s="7" t="s">
        <v>1665</v>
      </c>
    </row>
    <row r="185" spans="1:22" x14ac:dyDescent="0.25">
      <c r="A185" s="7" t="s">
        <v>335</v>
      </c>
      <c r="B185" s="7">
        <v>17450</v>
      </c>
      <c r="C185" s="7">
        <v>2387241000160</v>
      </c>
      <c r="D185" s="7" t="s">
        <v>60</v>
      </c>
      <c r="E185" s="7">
        <v>1</v>
      </c>
      <c r="F185" s="7">
        <v>14.773710692915639</v>
      </c>
      <c r="G185" s="7">
        <v>2607000</v>
      </c>
      <c r="H185" s="7">
        <v>0</v>
      </c>
      <c r="I185" s="7">
        <v>1</v>
      </c>
      <c r="J185" s="7">
        <v>1</v>
      </c>
      <c r="K185" s="7">
        <v>3</v>
      </c>
      <c r="L185" s="7">
        <v>0</v>
      </c>
      <c r="M185" s="7">
        <v>27</v>
      </c>
      <c r="N185" s="7">
        <v>0</v>
      </c>
      <c r="O185" s="7">
        <v>16.88850567895814</v>
      </c>
      <c r="P185" s="7">
        <v>1.375339480860407E-2</v>
      </c>
      <c r="Q185" s="7">
        <v>0.30652386409287569</v>
      </c>
      <c r="R185" s="7">
        <v>832737</v>
      </c>
      <c r="S185" s="7">
        <v>5790177</v>
      </c>
      <c r="T185" s="7">
        <v>21606520</v>
      </c>
      <c r="U185" s="7">
        <v>297163</v>
      </c>
      <c r="V185" s="7" t="s">
        <v>1665</v>
      </c>
    </row>
    <row r="186" spans="1:22" x14ac:dyDescent="0.25">
      <c r="A186" s="7" t="s">
        <v>337</v>
      </c>
      <c r="B186" s="7">
        <v>19593</v>
      </c>
      <c r="C186" s="7">
        <v>2724983000134</v>
      </c>
      <c r="D186" s="7" t="s">
        <v>52</v>
      </c>
      <c r="E186" s="7">
        <v>10</v>
      </c>
      <c r="F186" s="7">
        <v>10.803648902480399</v>
      </c>
      <c r="G186" s="7">
        <v>49200</v>
      </c>
      <c r="H186" s="7">
        <v>0</v>
      </c>
      <c r="I186" s="7">
        <v>1</v>
      </c>
      <c r="J186" s="7">
        <v>0</v>
      </c>
      <c r="K186" s="7">
        <v>0</v>
      </c>
      <c r="L186" s="7">
        <v>0</v>
      </c>
      <c r="M186" s="7">
        <v>5</v>
      </c>
      <c r="N186" s="7">
        <v>1</v>
      </c>
      <c r="O186" s="7">
        <v>11.031949863173123</v>
      </c>
      <c r="P186" s="7">
        <v>9.5053220744766895E-2</v>
      </c>
      <c r="Q186" s="7">
        <v>0.90412177682875539</v>
      </c>
      <c r="R186" s="7">
        <v>10780</v>
      </c>
      <c r="S186" s="7">
        <v>45111</v>
      </c>
      <c r="T186" s="7">
        <v>61818</v>
      </c>
      <c r="U186" s="7">
        <v>5876</v>
      </c>
      <c r="V186" s="7" t="s">
        <v>1665</v>
      </c>
    </row>
    <row r="187" spans="1:22" x14ac:dyDescent="0.25">
      <c r="A187" s="7" t="s">
        <v>339</v>
      </c>
      <c r="B187" s="7">
        <v>17892</v>
      </c>
      <c r="C187" s="7">
        <v>2762121000104</v>
      </c>
      <c r="D187" s="7" t="s">
        <v>60</v>
      </c>
      <c r="E187" s="7">
        <v>1</v>
      </c>
      <c r="F187" s="7">
        <v>14.796788174196188</v>
      </c>
      <c r="G187" s="7">
        <v>2667862.5699999998</v>
      </c>
      <c r="H187" s="7">
        <v>0</v>
      </c>
      <c r="I187" s="7">
        <v>1</v>
      </c>
      <c r="J187" s="7">
        <v>0</v>
      </c>
      <c r="K187" s="7">
        <v>0</v>
      </c>
      <c r="L187" s="7">
        <v>0</v>
      </c>
      <c r="M187" s="7">
        <v>23</v>
      </c>
      <c r="N187" s="7">
        <v>0</v>
      </c>
      <c r="O187" s="7">
        <v>15.174616131138707</v>
      </c>
      <c r="P187" s="7">
        <v>-3.5350693989534285E-3</v>
      </c>
      <c r="Q187" s="7">
        <v>0.46124679208058139</v>
      </c>
      <c r="R187" s="7">
        <v>224699</v>
      </c>
      <c r="S187" s="7">
        <v>1570801</v>
      </c>
      <c r="T187" s="7">
        <v>3892710</v>
      </c>
      <c r="U187" s="7">
        <v>-13761</v>
      </c>
      <c r="V187" s="7" t="s">
        <v>1665</v>
      </c>
    </row>
    <row r="188" spans="1:22" x14ac:dyDescent="0.25">
      <c r="A188" s="7" t="s">
        <v>340</v>
      </c>
      <c r="B188" s="7">
        <v>9415</v>
      </c>
      <c r="C188" s="7">
        <v>62002886000160</v>
      </c>
      <c r="D188" s="7" t="s">
        <v>62</v>
      </c>
      <c r="E188" s="7">
        <v>3</v>
      </c>
      <c r="F188" s="7">
        <v>10.907789161732996</v>
      </c>
      <c r="G188" s="7">
        <v>54600</v>
      </c>
      <c r="H188" s="7">
        <v>0</v>
      </c>
      <c r="I188" s="7">
        <v>0</v>
      </c>
      <c r="J188" s="7">
        <v>1</v>
      </c>
      <c r="K188" s="7">
        <v>3</v>
      </c>
      <c r="L188" s="7">
        <v>0</v>
      </c>
      <c r="M188" s="7">
        <v>22</v>
      </c>
      <c r="N188" s="7">
        <v>0</v>
      </c>
      <c r="O188" s="7">
        <v>12.623117119928779</v>
      </c>
      <c r="P188" s="7">
        <v>-7.8845051302496916E-2</v>
      </c>
      <c r="Q188" s="7">
        <v>0.98809861150467559</v>
      </c>
      <c r="R188" s="7">
        <v>114517</v>
      </c>
      <c r="S188" s="7">
        <v>185365</v>
      </c>
      <c r="T188" s="7">
        <v>303494</v>
      </c>
      <c r="U188" s="7">
        <v>-23929</v>
      </c>
      <c r="V188" s="7" t="s">
        <v>1665</v>
      </c>
    </row>
    <row r="189" spans="1:22" x14ac:dyDescent="0.25">
      <c r="A189" s="7" t="s">
        <v>341</v>
      </c>
      <c r="B189" s="7">
        <v>10472</v>
      </c>
      <c r="C189" s="7">
        <v>60500139000126</v>
      </c>
      <c r="D189" s="7" t="s">
        <v>62</v>
      </c>
      <c r="E189" s="7">
        <v>3</v>
      </c>
      <c r="F189" s="7">
        <v>13.110290796170059</v>
      </c>
      <c r="G189" s="7">
        <v>494000</v>
      </c>
      <c r="H189" s="7">
        <v>1</v>
      </c>
      <c r="I189" s="7">
        <v>1</v>
      </c>
      <c r="J189" s="7">
        <v>0</v>
      </c>
      <c r="K189" s="7">
        <v>0</v>
      </c>
      <c r="L189" s="7">
        <v>0</v>
      </c>
      <c r="M189" s="7">
        <v>6</v>
      </c>
      <c r="N189" s="7">
        <v>0</v>
      </c>
      <c r="O189" s="7">
        <v>11.552867072063176</v>
      </c>
      <c r="P189" s="7">
        <v>-4.0316598606773963</v>
      </c>
      <c r="Q189" s="7">
        <v>6.2373192409320204</v>
      </c>
      <c r="R189" s="7">
        <v>29519</v>
      </c>
      <c r="S189" s="7">
        <v>619630</v>
      </c>
      <c r="T189" s="7">
        <v>104075</v>
      </c>
      <c r="U189" s="7">
        <v>-419595</v>
      </c>
      <c r="V189" s="7" t="s">
        <v>1665</v>
      </c>
    </row>
    <row r="190" spans="1:22" x14ac:dyDescent="0.25">
      <c r="A190" s="7" t="s">
        <v>343</v>
      </c>
      <c r="B190" s="7">
        <v>14664</v>
      </c>
      <c r="C190" s="7">
        <v>84693183000168</v>
      </c>
      <c r="D190" s="7" t="s">
        <v>60</v>
      </c>
      <c r="E190" s="7">
        <v>1</v>
      </c>
      <c r="F190" s="7">
        <v>12.083731550184728</v>
      </c>
      <c r="G190" s="7">
        <v>176969.3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17</v>
      </c>
      <c r="N190" s="7">
        <v>0</v>
      </c>
      <c r="O190" s="7">
        <v>14.318610414699199</v>
      </c>
      <c r="P190" s="7">
        <v>8.5751342330576116E-2</v>
      </c>
      <c r="Q190" s="7">
        <v>0.33366226478982247</v>
      </c>
      <c r="R190" s="7">
        <v>40958</v>
      </c>
      <c r="S190" s="7">
        <v>510866</v>
      </c>
      <c r="T190" s="7">
        <v>1653840</v>
      </c>
      <c r="U190" s="7">
        <v>141819</v>
      </c>
      <c r="V190" s="7" t="s">
        <v>1665</v>
      </c>
    </row>
    <row r="191" spans="1:22" x14ac:dyDescent="0.25">
      <c r="A191" s="7" t="s">
        <v>345</v>
      </c>
      <c r="B191" s="7">
        <v>14966</v>
      </c>
      <c r="C191" s="7">
        <v>545378000170</v>
      </c>
      <c r="D191" s="7" t="s">
        <v>62</v>
      </c>
      <c r="E191" s="7">
        <v>3</v>
      </c>
      <c r="F191" s="7">
        <v>11.156250521031495</v>
      </c>
      <c r="G191" s="7">
        <v>70000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7</v>
      </c>
      <c r="N191" s="7">
        <v>0</v>
      </c>
      <c r="O191" s="7">
        <v>11.124922010923182</v>
      </c>
      <c r="P191" s="7">
        <v>-7.0444126708037916E-2</v>
      </c>
      <c r="Q191" s="7">
        <v>0.23826299730251618</v>
      </c>
      <c r="R191" s="7">
        <v>7616</v>
      </c>
      <c r="S191" s="7">
        <v>8548</v>
      </c>
      <c r="T191" s="7">
        <v>67841</v>
      </c>
      <c r="U191" s="7">
        <v>-4779</v>
      </c>
      <c r="V191" s="7" t="s">
        <v>1665</v>
      </c>
    </row>
    <row r="192" spans="1:22" x14ac:dyDescent="0.25">
      <c r="A192" s="7" t="s">
        <v>346</v>
      </c>
      <c r="B192" s="7">
        <v>12823</v>
      </c>
      <c r="C192" s="7">
        <v>61156931000178</v>
      </c>
      <c r="D192" s="7" t="s">
        <v>86</v>
      </c>
      <c r="E192" s="7">
        <v>4</v>
      </c>
      <c r="F192" s="7">
        <v>11.472103470449973</v>
      </c>
      <c r="G192" s="7">
        <v>96000</v>
      </c>
      <c r="H192" s="7">
        <v>0</v>
      </c>
      <c r="I192" s="7">
        <v>0</v>
      </c>
      <c r="J192" s="7">
        <v>1</v>
      </c>
      <c r="K192" s="7">
        <v>3</v>
      </c>
      <c r="L192" s="7">
        <v>0</v>
      </c>
      <c r="M192" s="7">
        <v>5</v>
      </c>
      <c r="N192" s="7">
        <v>0</v>
      </c>
      <c r="O192" s="7">
        <v>12.818099246054159</v>
      </c>
      <c r="P192" s="7">
        <v>0.17731873232601203</v>
      </c>
      <c r="Q192" s="7">
        <v>0.29094468228168302</v>
      </c>
      <c r="R192" s="7">
        <v>35498</v>
      </c>
      <c r="S192" s="7">
        <v>71812</v>
      </c>
      <c r="T192" s="7">
        <v>368833</v>
      </c>
      <c r="U192" s="7">
        <v>65401</v>
      </c>
      <c r="V192" s="7" t="s">
        <v>1665</v>
      </c>
    </row>
    <row r="193" spans="1:22" x14ac:dyDescent="0.25">
      <c r="A193" s="7" t="s">
        <v>347</v>
      </c>
      <c r="B193" s="7">
        <v>20745</v>
      </c>
      <c r="C193" s="7">
        <v>89096457000155</v>
      </c>
      <c r="D193" s="7" t="s">
        <v>86</v>
      </c>
      <c r="E193" s="7">
        <v>4</v>
      </c>
      <c r="F193" s="7">
        <v>11.544656663131683</v>
      </c>
      <c r="G193" s="7">
        <v>103224</v>
      </c>
      <c r="H193" s="7">
        <v>0</v>
      </c>
      <c r="I193" s="7">
        <v>1</v>
      </c>
      <c r="J193" s="7">
        <v>0</v>
      </c>
      <c r="K193" s="7">
        <v>0</v>
      </c>
      <c r="L193" s="7">
        <v>0</v>
      </c>
      <c r="M193" s="7">
        <v>15</v>
      </c>
      <c r="N193" s="7">
        <v>0</v>
      </c>
      <c r="O193" s="7">
        <v>16.04993189994169</v>
      </c>
      <c r="P193" s="7">
        <v>5.2314535532580565E-2</v>
      </c>
      <c r="Q193" s="7">
        <v>0.68522049121755257</v>
      </c>
      <c r="R193" s="7">
        <v>2177039</v>
      </c>
      <c r="S193" s="7">
        <v>4223657</v>
      </c>
      <c r="T193" s="7">
        <v>9341075</v>
      </c>
      <c r="U193" s="7">
        <v>488674</v>
      </c>
      <c r="V193" s="7" t="s">
        <v>1665</v>
      </c>
    </row>
    <row r="194" spans="1:22" x14ac:dyDescent="0.25">
      <c r="A194" s="7" t="s">
        <v>348</v>
      </c>
      <c r="B194" s="7">
        <v>14303</v>
      </c>
      <c r="C194" s="7">
        <v>73903718000161</v>
      </c>
      <c r="D194" s="7" t="s">
        <v>50</v>
      </c>
      <c r="E194" s="7">
        <v>6</v>
      </c>
      <c r="F194" s="7">
        <v>10.596634733096073</v>
      </c>
      <c r="G194" s="7">
        <v>40000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2</v>
      </c>
      <c r="N194" s="7">
        <v>1</v>
      </c>
      <c r="O194" s="7">
        <v>9.0435771540980809</v>
      </c>
      <c r="P194" s="7">
        <v>-0.32313327032136108</v>
      </c>
      <c r="Q194" s="7">
        <v>0.88551512287334588</v>
      </c>
      <c r="R194" s="7">
        <v>3</v>
      </c>
      <c r="S194" s="7">
        <v>7492</v>
      </c>
      <c r="T194" s="7">
        <v>8464</v>
      </c>
      <c r="U194" s="7">
        <v>-2735</v>
      </c>
      <c r="V194" s="7" t="s">
        <v>1665</v>
      </c>
    </row>
    <row r="195" spans="1:22" x14ac:dyDescent="0.25">
      <c r="A195" s="7" t="s">
        <v>350</v>
      </c>
      <c r="B195" s="7">
        <v>10880</v>
      </c>
      <c r="C195" s="7">
        <v>33386210000119</v>
      </c>
      <c r="D195" s="7" t="s">
        <v>60</v>
      </c>
      <c r="E195" s="7">
        <v>1</v>
      </c>
      <c r="F195" s="7">
        <v>11.472103470449973</v>
      </c>
      <c r="G195" s="7">
        <v>96000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7</v>
      </c>
      <c r="N195" s="7">
        <v>1</v>
      </c>
      <c r="O195" s="7">
        <v>11.492579890304798</v>
      </c>
      <c r="P195" s="7">
        <v>0.21533688486110261</v>
      </c>
      <c r="Q195" s="7">
        <v>0.28570408017471882</v>
      </c>
      <c r="R195" s="7">
        <v>18288</v>
      </c>
      <c r="S195" s="7">
        <v>9707</v>
      </c>
      <c r="T195" s="7">
        <v>97986</v>
      </c>
      <c r="U195" s="7">
        <v>21100</v>
      </c>
      <c r="V195" s="7" t="s">
        <v>1665</v>
      </c>
    </row>
    <row r="196" spans="1:22" x14ac:dyDescent="0.25">
      <c r="A196" s="7" t="s">
        <v>351</v>
      </c>
      <c r="B196" s="7">
        <v>20966</v>
      </c>
      <c r="C196" s="7">
        <v>7718269000157</v>
      </c>
      <c r="D196" s="7" t="s">
        <v>62</v>
      </c>
      <c r="E196" s="7">
        <v>3</v>
      </c>
      <c r="F196" s="7">
        <v>10.896739325546411</v>
      </c>
      <c r="G196" s="7">
        <v>54000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15</v>
      </c>
      <c r="N196" s="7">
        <v>0</v>
      </c>
      <c r="O196" s="7">
        <v>13.956208583815686</v>
      </c>
      <c r="P196" s="7">
        <v>-0.27881714255432088</v>
      </c>
      <c r="Q196" s="7">
        <v>3.9379641848460184E-2</v>
      </c>
      <c r="R196" s="7">
        <v>19556</v>
      </c>
      <c r="S196" s="7">
        <v>25773</v>
      </c>
      <c r="T196" s="7">
        <v>1151077</v>
      </c>
      <c r="U196" s="7">
        <v>-320940</v>
      </c>
      <c r="V196" s="7" t="s">
        <v>1665</v>
      </c>
    </row>
    <row r="197" spans="1:22" x14ac:dyDescent="0.25">
      <c r="A197" s="7" t="s">
        <v>352</v>
      </c>
      <c r="B197" s="7">
        <v>16586</v>
      </c>
      <c r="C197" s="7">
        <v>2062747000108</v>
      </c>
      <c r="D197" s="7" t="s">
        <v>50</v>
      </c>
      <c r="E197" s="7">
        <v>6</v>
      </c>
      <c r="F197" s="7">
        <v>9.2686092801001578</v>
      </c>
      <c r="G197" s="7">
        <v>10600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5</v>
      </c>
      <c r="N197" s="7">
        <v>0</v>
      </c>
      <c r="O197" s="7">
        <v>11.268890193513466</v>
      </c>
      <c r="P197" s="7">
        <v>-1.5969800627983562E-3</v>
      </c>
      <c r="Q197" s="7">
        <v>1.9784034922012612E-3</v>
      </c>
      <c r="R197" s="7">
        <v>155</v>
      </c>
      <c r="S197" s="7">
        <v>0</v>
      </c>
      <c r="T197" s="7">
        <v>78346</v>
      </c>
      <c r="U197" s="7">
        <v>-125.117</v>
      </c>
      <c r="V197" s="7" t="s">
        <v>1665</v>
      </c>
    </row>
    <row r="198" spans="1:22" x14ac:dyDescent="0.25">
      <c r="A198" s="7" t="s">
        <v>353</v>
      </c>
      <c r="B198" s="7">
        <v>16438</v>
      </c>
      <c r="C198" s="7">
        <v>1957772000189</v>
      </c>
      <c r="D198" s="7" t="s">
        <v>50</v>
      </c>
      <c r="E198" s="7">
        <v>6</v>
      </c>
      <c r="F198" s="7">
        <v>9.6803440012219184</v>
      </c>
      <c r="G198" s="7">
        <v>16000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4</v>
      </c>
      <c r="N198" s="7">
        <v>0</v>
      </c>
      <c r="O198" s="7">
        <v>8.954286157204713</v>
      </c>
      <c r="P198" s="7">
        <v>-7.6475907505490243E-2</v>
      </c>
      <c r="Q198" s="7">
        <v>3.8754682857511949E-4</v>
      </c>
      <c r="R198" s="7">
        <v>3</v>
      </c>
      <c r="S198" s="7">
        <v>0</v>
      </c>
      <c r="T198" s="7">
        <v>7741</v>
      </c>
      <c r="U198" s="7">
        <v>-592</v>
      </c>
      <c r="V198" s="7" t="s">
        <v>1665</v>
      </c>
    </row>
    <row r="199" spans="1:22" x14ac:dyDescent="0.25">
      <c r="A199" s="7" t="s">
        <v>355</v>
      </c>
      <c r="B199" s="7">
        <v>6173</v>
      </c>
      <c r="C199" s="7">
        <v>92781335000102</v>
      </c>
      <c r="D199" s="7" t="s">
        <v>60</v>
      </c>
      <c r="E199" s="7">
        <v>1</v>
      </c>
      <c r="F199" s="7">
        <v>11.951180395901384</v>
      </c>
      <c r="G199" s="7">
        <v>155000</v>
      </c>
      <c r="H199" s="7">
        <v>0</v>
      </c>
      <c r="I199" s="7">
        <v>1</v>
      </c>
      <c r="J199" s="7">
        <v>0</v>
      </c>
      <c r="K199" s="7">
        <v>0</v>
      </c>
      <c r="L199" s="7">
        <v>0</v>
      </c>
      <c r="M199" s="7">
        <v>17</v>
      </c>
      <c r="N199" s="7">
        <v>0</v>
      </c>
      <c r="O199" s="7">
        <v>14.081960311597829</v>
      </c>
      <c r="P199" s="7">
        <v>0.20194480748811405</v>
      </c>
      <c r="Q199" s="7">
        <v>0.96761795173911114</v>
      </c>
      <c r="R199" s="7">
        <v>460921</v>
      </c>
      <c r="S199" s="7">
        <v>802132</v>
      </c>
      <c r="T199" s="7">
        <v>1305322</v>
      </c>
      <c r="U199" s="7">
        <v>263603</v>
      </c>
      <c r="V199" s="7" t="s">
        <v>1665</v>
      </c>
    </row>
    <row r="200" spans="1:22" x14ac:dyDescent="0.25">
      <c r="A200" s="7" t="s">
        <v>357</v>
      </c>
      <c r="B200" s="7">
        <v>11215</v>
      </c>
      <c r="C200" s="7">
        <v>8424178000171</v>
      </c>
      <c r="D200" s="7" t="s">
        <v>62</v>
      </c>
      <c r="E200" s="7">
        <v>3</v>
      </c>
      <c r="F200" s="7">
        <v>9.6158054800843473</v>
      </c>
      <c r="G200" s="7">
        <v>15000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4</v>
      </c>
      <c r="N200" s="7">
        <v>0</v>
      </c>
      <c r="O200" s="7">
        <v>9.71655538318449</v>
      </c>
      <c r="P200" s="7">
        <v>-0.54556962025316458</v>
      </c>
      <c r="Q200" s="7">
        <v>5.885955394816154</v>
      </c>
      <c r="R200" s="7">
        <v>205</v>
      </c>
      <c r="S200" s="7">
        <v>97443</v>
      </c>
      <c r="T200" s="7">
        <v>16590</v>
      </c>
      <c r="U200" s="7">
        <v>-9051</v>
      </c>
      <c r="V200" s="7" t="s">
        <v>1665</v>
      </c>
    </row>
    <row r="201" spans="1:22" x14ac:dyDescent="0.25">
      <c r="A201" s="7" t="s">
        <v>361</v>
      </c>
      <c r="B201" s="7">
        <v>11231</v>
      </c>
      <c r="C201" s="7">
        <v>33467572000134</v>
      </c>
      <c r="D201" s="7" t="s">
        <v>88</v>
      </c>
      <c r="E201" s="7">
        <v>5</v>
      </c>
      <c r="F201" s="7">
        <v>12.117836227575085</v>
      </c>
      <c r="G201" s="7">
        <v>183108.88</v>
      </c>
      <c r="H201" s="7">
        <v>0</v>
      </c>
      <c r="I201" s="7">
        <v>1</v>
      </c>
      <c r="J201" s="7">
        <v>0</v>
      </c>
      <c r="K201" s="7">
        <v>0</v>
      </c>
      <c r="L201" s="7">
        <v>0</v>
      </c>
      <c r="M201" s="7">
        <v>20</v>
      </c>
      <c r="N201" s="7">
        <v>0</v>
      </c>
      <c r="O201" s="7">
        <v>12.387422897426884</v>
      </c>
      <c r="P201" s="7">
        <v>5.3385161427552584E-2</v>
      </c>
      <c r="Q201" s="7">
        <v>0.20582482159763438</v>
      </c>
      <c r="R201" s="7">
        <v>37128</v>
      </c>
      <c r="S201" s="7">
        <v>12222</v>
      </c>
      <c r="T201" s="7">
        <v>239767</v>
      </c>
      <c r="U201" s="7">
        <v>12800</v>
      </c>
      <c r="V201" s="7" t="s">
        <v>1665</v>
      </c>
    </row>
    <row r="202" spans="1:22" x14ac:dyDescent="0.25">
      <c r="A202" s="7" t="s">
        <v>362</v>
      </c>
      <c r="B202" s="7">
        <v>11258</v>
      </c>
      <c r="C202" s="7">
        <v>336701000104</v>
      </c>
      <c r="D202" s="7" t="s">
        <v>57</v>
      </c>
      <c r="E202" s="7">
        <v>2</v>
      </c>
      <c r="F202" s="7">
        <v>10.868837555224417</v>
      </c>
      <c r="G202" s="7">
        <v>52514.13</v>
      </c>
      <c r="H202" s="7">
        <v>0</v>
      </c>
      <c r="I202" s="7">
        <v>0</v>
      </c>
      <c r="J202" s="7">
        <v>1</v>
      </c>
      <c r="K202" s="7">
        <v>3</v>
      </c>
      <c r="L202" s="7">
        <v>0</v>
      </c>
      <c r="M202" s="7">
        <v>19</v>
      </c>
      <c r="N202" s="7">
        <v>0</v>
      </c>
      <c r="O202" s="7">
        <v>15.261019841859293</v>
      </c>
      <c r="P202" s="7">
        <v>-2.502961230326109E-2</v>
      </c>
      <c r="Q202" s="7">
        <v>0.63401643680167807</v>
      </c>
      <c r="R202" s="7">
        <v>300964</v>
      </c>
      <c r="S202" s="7">
        <v>2389810</v>
      </c>
      <c r="T202" s="7">
        <v>4244013</v>
      </c>
      <c r="U202" s="7">
        <v>-106226</v>
      </c>
      <c r="V202" s="7" t="s">
        <v>1665</v>
      </c>
    </row>
    <row r="203" spans="1:22" x14ac:dyDescent="0.25">
      <c r="A203" s="7" t="s">
        <v>364</v>
      </c>
      <c r="B203" s="7">
        <v>15407</v>
      </c>
      <c r="C203" s="7">
        <v>85041333000111</v>
      </c>
      <c r="D203" s="7" t="s">
        <v>60</v>
      </c>
      <c r="E203" s="7">
        <v>1</v>
      </c>
      <c r="F203" s="7">
        <v>11.600936342292941</v>
      </c>
      <c r="G203" s="7">
        <v>109200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17</v>
      </c>
      <c r="N203" s="7">
        <v>0</v>
      </c>
      <c r="O203" s="7">
        <v>12.272337800177811</v>
      </c>
      <c r="P203" s="7">
        <v>6.7907647097359872E-2</v>
      </c>
      <c r="Q203" s="7">
        <v>0.3705299903604084</v>
      </c>
      <c r="R203" s="7">
        <v>44085</v>
      </c>
      <c r="S203" s="7">
        <v>35098</v>
      </c>
      <c r="T203" s="7">
        <v>213702</v>
      </c>
      <c r="U203" s="7">
        <v>14512</v>
      </c>
      <c r="V203" s="7" t="s">
        <v>1665</v>
      </c>
    </row>
    <row r="204" spans="1:22" x14ac:dyDescent="0.25">
      <c r="A204" s="7" t="s">
        <v>365</v>
      </c>
      <c r="B204" s="7">
        <v>19852</v>
      </c>
      <c r="C204" s="7">
        <v>3795050000109</v>
      </c>
      <c r="D204" s="7" t="s">
        <v>52</v>
      </c>
      <c r="E204" s="7">
        <v>10</v>
      </c>
      <c r="F204" s="7">
        <v>13.284186264720937</v>
      </c>
      <c r="G204" s="7">
        <v>587826</v>
      </c>
      <c r="H204" s="7">
        <v>0</v>
      </c>
      <c r="I204" s="7">
        <v>1</v>
      </c>
      <c r="J204" s="7">
        <v>0</v>
      </c>
      <c r="K204" s="7">
        <v>0</v>
      </c>
      <c r="L204" s="7">
        <v>0</v>
      </c>
      <c r="M204" s="7">
        <v>7</v>
      </c>
      <c r="N204" s="7">
        <v>0</v>
      </c>
      <c r="O204" s="7">
        <v>14.671202517687888</v>
      </c>
      <c r="P204" s="7">
        <v>9.2825250467275425E-2</v>
      </c>
      <c r="Q204" s="7">
        <v>0.58905517292377996</v>
      </c>
      <c r="R204" s="7">
        <v>452638</v>
      </c>
      <c r="S204" s="7">
        <v>933410</v>
      </c>
      <c r="T204" s="7">
        <v>2353002</v>
      </c>
      <c r="U204" s="7">
        <v>218418</v>
      </c>
      <c r="V204" s="7" t="s">
        <v>1665</v>
      </c>
    </row>
    <row r="205" spans="1:22" x14ac:dyDescent="0.25">
      <c r="A205" s="7" t="s">
        <v>366</v>
      </c>
      <c r="B205" s="7">
        <v>20354</v>
      </c>
      <c r="C205" s="7">
        <v>5799312000120</v>
      </c>
      <c r="D205" s="7" t="s">
        <v>241</v>
      </c>
      <c r="E205" s="7">
        <v>4</v>
      </c>
      <c r="F205" s="7">
        <v>13.840710358986016</v>
      </c>
      <c r="G205" s="7">
        <v>1025520</v>
      </c>
      <c r="H205" s="7">
        <v>0</v>
      </c>
      <c r="I205" s="7">
        <v>1</v>
      </c>
      <c r="J205" s="7">
        <v>1</v>
      </c>
      <c r="K205" s="7">
        <v>3</v>
      </c>
      <c r="L205" s="7">
        <v>0</v>
      </c>
      <c r="M205" s="7">
        <v>11</v>
      </c>
      <c r="N205" s="7">
        <v>0</v>
      </c>
      <c r="O205" s="7">
        <v>14.86958004961501</v>
      </c>
      <c r="P205" s="7">
        <v>-1.9812470201832917E-2</v>
      </c>
      <c r="Q205" s="7">
        <v>0.72650998290874724</v>
      </c>
      <c r="R205" s="7">
        <v>1098688</v>
      </c>
      <c r="S205" s="7">
        <v>985890</v>
      </c>
      <c r="T205" s="7">
        <v>2869304</v>
      </c>
      <c r="U205" s="7">
        <v>-56848</v>
      </c>
      <c r="V205" s="7" t="s">
        <v>1665</v>
      </c>
    </row>
    <row r="206" spans="1:22" x14ac:dyDescent="0.25">
      <c r="A206" s="7" t="s">
        <v>367</v>
      </c>
      <c r="B206" s="7">
        <v>7544</v>
      </c>
      <c r="C206" s="7">
        <v>82982075000180</v>
      </c>
      <c r="D206" s="7" t="s">
        <v>62</v>
      </c>
      <c r="E206" s="7">
        <v>3</v>
      </c>
      <c r="F206" s="7">
        <v>11.953757716915684</v>
      </c>
      <c r="G206" s="7">
        <v>155400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14</v>
      </c>
      <c r="N206" s="7">
        <v>1</v>
      </c>
      <c r="O206" s="7">
        <v>12.160541664448846</v>
      </c>
      <c r="P206" s="7">
        <v>-9.3695381427330485E-2</v>
      </c>
      <c r="Q206" s="7">
        <v>2.6207861934714125</v>
      </c>
      <c r="R206" s="7">
        <v>341903</v>
      </c>
      <c r="S206" s="7">
        <v>158924</v>
      </c>
      <c r="T206" s="7">
        <v>191098</v>
      </c>
      <c r="U206" s="7">
        <v>-17905</v>
      </c>
      <c r="V206" s="7" t="s">
        <v>1665</v>
      </c>
    </row>
    <row r="207" spans="1:22" x14ac:dyDescent="0.25">
      <c r="A207" s="7" t="s">
        <v>371</v>
      </c>
      <c r="B207" s="7">
        <v>22225</v>
      </c>
      <c r="C207" s="7">
        <v>9074183000164</v>
      </c>
      <c r="D207" s="7" t="s">
        <v>60</v>
      </c>
      <c r="E207" s="7">
        <v>1</v>
      </c>
      <c r="F207" s="7">
        <v>11.564568698122066</v>
      </c>
      <c r="G207" s="7">
        <v>105300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1</v>
      </c>
      <c r="N207" s="7">
        <v>0</v>
      </c>
      <c r="O207" s="7">
        <v>13.313758643307098</v>
      </c>
      <c r="P207" s="7">
        <v>-1.663173506818681E-3</v>
      </c>
      <c r="Q207" s="7">
        <v>0.41437794503104203</v>
      </c>
      <c r="R207" s="7">
        <v>84572</v>
      </c>
      <c r="S207" s="7">
        <v>166321</v>
      </c>
      <c r="T207" s="7">
        <v>605469</v>
      </c>
      <c r="U207" s="7">
        <v>-1007</v>
      </c>
      <c r="V207" s="7" t="s">
        <v>1665</v>
      </c>
    </row>
    <row r="208" spans="1:22" x14ac:dyDescent="0.25">
      <c r="A208" s="7" t="s">
        <v>372</v>
      </c>
      <c r="B208" s="7">
        <v>20257</v>
      </c>
      <c r="C208" s="7">
        <v>7859971000130</v>
      </c>
      <c r="D208" s="7" t="s">
        <v>55</v>
      </c>
      <c r="E208" s="7">
        <v>10</v>
      </c>
      <c r="F208" s="7">
        <v>14.480258264002522</v>
      </c>
      <c r="G208" s="7">
        <v>1944000</v>
      </c>
      <c r="H208" s="7">
        <v>0</v>
      </c>
      <c r="I208" s="7">
        <v>1</v>
      </c>
      <c r="J208" s="7">
        <v>1</v>
      </c>
      <c r="K208" s="7">
        <v>5</v>
      </c>
      <c r="L208" s="7">
        <v>0</v>
      </c>
      <c r="M208" s="7">
        <v>27</v>
      </c>
      <c r="N208" s="7">
        <v>0</v>
      </c>
      <c r="O208" s="7">
        <v>16.336546528883613</v>
      </c>
      <c r="P208" s="7">
        <v>0.18188569059996806</v>
      </c>
      <c r="Q208" s="7">
        <v>0.51566015583838543</v>
      </c>
      <c r="R208" s="7">
        <v>719643</v>
      </c>
      <c r="S208" s="7">
        <v>5695932</v>
      </c>
      <c r="T208" s="7">
        <v>12441479</v>
      </c>
      <c r="U208" s="7">
        <v>2262927</v>
      </c>
      <c r="V208" s="7" t="s">
        <v>1665</v>
      </c>
    </row>
    <row r="209" spans="1:22" x14ac:dyDescent="0.25">
      <c r="A209" s="7" t="s">
        <v>374</v>
      </c>
      <c r="B209" s="7">
        <v>8192</v>
      </c>
      <c r="C209" s="7">
        <v>92660570000126</v>
      </c>
      <c r="D209" s="7" t="s">
        <v>60</v>
      </c>
      <c r="E209" s="7">
        <v>1</v>
      </c>
      <c r="F209" s="7">
        <v>11.559770882201732</v>
      </c>
      <c r="G209" s="7">
        <v>104796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10</v>
      </c>
      <c r="N209" s="7">
        <v>0</v>
      </c>
      <c r="O209" s="7">
        <v>11.625173209127935</v>
      </c>
      <c r="P209" s="7">
        <v>7.5250940748487205E-2</v>
      </c>
      <c r="Q209" s="7">
        <v>0.15750945217601159</v>
      </c>
      <c r="R209" s="7">
        <v>3400</v>
      </c>
      <c r="S209" s="7">
        <v>14222</v>
      </c>
      <c r="T209" s="7">
        <v>111879</v>
      </c>
      <c r="U209" s="7">
        <v>8419</v>
      </c>
      <c r="V209" s="7" t="s">
        <v>1665</v>
      </c>
    </row>
    <row r="210" spans="1:22" x14ac:dyDescent="0.25">
      <c r="A210" s="7" t="s">
        <v>376</v>
      </c>
      <c r="B210" s="7">
        <v>11398</v>
      </c>
      <c r="C210" s="7">
        <v>15115504000124</v>
      </c>
      <c r="D210" s="7" t="s">
        <v>88</v>
      </c>
      <c r="E210" s="7">
        <v>5</v>
      </c>
      <c r="F210" s="7">
        <v>12.751168672937595</v>
      </c>
      <c r="G210" s="7">
        <v>344954.8</v>
      </c>
      <c r="H210" s="7">
        <v>0</v>
      </c>
      <c r="I210" s="7">
        <v>1</v>
      </c>
      <c r="J210" s="7">
        <v>0</v>
      </c>
      <c r="K210" s="7">
        <v>0</v>
      </c>
      <c r="L210" s="7">
        <v>0</v>
      </c>
      <c r="M210" s="7">
        <v>11</v>
      </c>
      <c r="N210" s="7">
        <v>1</v>
      </c>
      <c r="O210" s="7">
        <v>13.876981880052375</v>
      </c>
      <c r="P210" s="7">
        <v>0.17342674440473951</v>
      </c>
      <c r="Q210" s="7">
        <v>0.31567613315779575</v>
      </c>
      <c r="R210" s="7">
        <v>157871</v>
      </c>
      <c r="S210" s="7">
        <v>177819</v>
      </c>
      <c r="T210" s="7">
        <v>1063400</v>
      </c>
      <c r="U210" s="7">
        <v>184422</v>
      </c>
      <c r="V210" s="7" t="s">
        <v>1665</v>
      </c>
    </row>
    <row r="211" spans="1:22" x14ac:dyDescent="0.25">
      <c r="A211" s="7" t="s">
        <v>378</v>
      </c>
      <c r="B211" s="7">
        <v>18465</v>
      </c>
      <c r="C211" s="7">
        <v>33256439000139</v>
      </c>
      <c r="D211" s="7" t="s">
        <v>191</v>
      </c>
      <c r="E211" s="7">
        <v>7</v>
      </c>
      <c r="F211" s="7">
        <v>15.955576721460545</v>
      </c>
      <c r="G211" s="7">
        <v>8500000</v>
      </c>
      <c r="H211" s="7">
        <v>0</v>
      </c>
      <c r="I211" s="7">
        <v>1</v>
      </c>
      <c r="J211" s="7">
        <v>0</v>
      </c>
      <c r="K211" s="7">
        <v>0</v>
      </c>
      <c r="L211" s="7">
        <v>0</v>
      </c>
      <c r="M211" s="7">
        <v>23</v>
      </c>
      <c r="N211" s="7">
        <v>0</v>
      </c>
      <c r="O211" s="7">
        <v>16.379898065309899</v>
      </c>
      <c r="P211" s="7">
        <v>6.8760391413700217E-2</v>
      </c>
      <c r="Q211" s="7">
        <v>0.26622276604905309</v>
      </c>
      <c r="R211" s="7">
        <v>1566780</v>
      </c>
      <c r="S211" s="7">
        <v>1892172</v>
      </c>
      <c r="T211" s="7">
        <v>12992698</v>
      </c>
      <c r="U211" s="7">
        <v>893383</v>
      </c>
      <c r="V211" s="7" t="s">
        <v>1665</v>
      </c>
    </row>
    <row r="212" spans="1:22" x14ac:dyDescent="0.25">
      <c r="A212" s="7" t="s">
        <v>379</v>
      </c>
      <c r="B212" s="7">
        <v>21555</v>
      </c>
      <c r="C212" s="7">
        <v>4437534000130</v>
      </c>
      <c r="D212" s="7" t="s">
        <v>290</v>
      </c>
      <c r="E212" s="7">
        <v>3</v>
      </c>
      <c r="F212" s="7">
        <v>13.324487561494463</v>
      </c>
      <c r="G212" s="7">
        <v>612000</v>
      </c>
      <c r="H212" s="7">
        <v>0</v>
      </c>
      <c r="I212" s="7">
        <v>1</v>
      </c>
      <c r="J212" s="7">
        <v>0</v>
      </c>
      <c r="K212" s="7">
        <v>0</v>
      </c>
      <c r="L212" s="7">
        <v>0</v>
      </c>
      <c r="M212" s="7">
        <v>11</v>
      </c>
      <c r="N212" s="7">
        <v>0</v>
      </c>
      <c r="O212" s="7">
        <v>15.73622391735331</v>
      </c>
      <c r="P212" s="7">
        <v>1.9440577594565113E-2</v>
      </c>
      <c r="Q212" s="7">
        <v>0.67438783232974298</v>
      </c>
      <c r="R212" s="7">
        <v>1750065</v>
      </c>
      <c r="S212" s="7">
        <v>2853189</v>
      </c>
      <c r="T212" s="7">
        <v>6825826</v>
      </c>
      <c r="U212" s="7">
        <v>132698</v>
      </c>
      <c r="V212" s="7" t="s">
        <v>1665</v>
      </c>
    </row>
    <row r="213" spans="1:22" x14ac:dyDescent="0.25">
      <c r="A213" s="7" t="s">
        <v>381</v>
      </c>
      <c r="B213" s="7">
        <v>16624</v>
      </c>
      <c r="C213" s="7">
        <v>2162616000194</v>
      </c>
      <c r="D213" s="7" t="s">
        <v>55</v>
      </c>
      <c r="E213" s="7">
        <v>10</v>
      </c>
      <c r="F213" s="7">
        <v>10.714417768752456</v>
      </c>
      <c r="G213" s="7">
        <v>45000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4</v>
      </c>
      <c r="N213" s="7">
        <v>1</v>
      </c>
      <c r="O213" s="7">
        <v>11.609489403944501</v>
      </c>
      <c r="P213" s="7">
        <v>0.17421779948791516</v>
      </c>
      <c r="Q213" s="7">
        <v>4.6196589732880565E-2</v>
      </c>
      <c r="R213" s="7">
        <v>5088</v>
      </c>
      <c r="S213" s="7">
        <v>0</v>
      </c>
      <c r="T213" s="7">
        <v>110138</v>
      </c>
      <c r="U213" s="7">
        <v>19188</v>
      </c>
      <c r="V213" s="7" t="s">
        <v>1665</v>
      </c>
    </row>
    <row r="214" spans="1:22" x14ac:dyDescent="0.25">
      <c r="A214" s="7" t="s">
        <v>382</v>
      </c>
      <c r="B214" s="7">
        <v>14320</v>
      </c>
      <c r="C214" s="7">
        <v>60894730000105</v>
      </c>
      <c r="D214" s="7" t="s">
        <v>88</v>
      </c>
      <c r="E214" s="7">
        <v>5</v>
      </c>
      <c r="F214" s="7">
        <v>14.549319720243108</v>
      </c>
      <c r="G214" s="7">
        <v>2083000</v>
      </c>
      <c r="H214" s="7">
        <v>0</v>
      </c>
      <c r="I214" s="7">
        <v>1</v>
      </c>
      <c r="J214" s="7">
        <v>1</v>
      </c>
      <c r="K214" s="7">
        <v>5</v>
      </c>
      <c r="L214" s="7">
        <v>0</v>
      </c>
      <c r="M214" s="7">
        <v>29</v>
      </c>
      <c r="N214" s="7">
        <v>0</v>
      </c>
      <c r="O214" s="7">
        <v>17.098750376240968</v>
      </c>
      <c r="P214" s="7">
        <v>2.5234028653425382E-2</v>
      </c>
      <c r="Q214" s="7">
        <v>0.44237271206791473</v>
      </c>
      <c r="R214" s="7">
        <v>3647035</v>
      </c>
      <c r="S214" s="7">
        <v>8147512</v>
      </c>
      <c r="T214" s="7">
        <v>26662013</v>
      </c>
      <c r="U214" s="7">
        <v>672790</v>
      </c>
      <c r="V214" s="7" t="s">
        <v>1665</v>
      </c>
    </row>
    <row r="215" spans="1:22" x14ac:dyDescent="0.25">
      <c r="A215" s="7" t="s">
        <v>383</v>
      </c>
      <c r="B215" s="7">
        <v>4170</v>
      </c>
      <c r="C215" s="7">
        <v>33592510000154</v>
      </c>
      <c r="D215" s="7" t="s">
        <v>88</v>
      </c>
      <c r="E215" s="7">
        <v>5</v>
      </c>
      <c r="F215" s="7">
        <v>17.001119112716328</v>
      </c>
      <c r="G215" s="7">
        <v>24182000</v>
      </c>
      <c r="H215" s="7">
        <v>0</v>
      </c>
      <c r="I215" s="7">
        <v>1</v>
      </c>
      <c r="J215" s="7">
        <v>1</v>
      </c>
      <c r="K215" s="7">
        <v>3</v>
      </c>
      <c r="L215" s="7">
        <v>0</v>
      </c>
      <c r="M215" s="7">
        <v>40</v>
      </c>
      <c r="N215" s="7">
        <v>0</v>
      </c>
      <c r="O215" s="7">
        <v>19.922812242028531</v>
      </c>
      <c r="P215" s="7">
        <v>5.9477208534349943E-2</v>
      </c>
      <c r="Q215" s="7">
        <v>0.58634012021374071</v>
      </c>
      <c r="R215" s="7">
        <v>56975419</v>
      </c>
      <c r="S215" s="7">
        <v>206364703</v>
      </c>
      <c r="T215" s="7">
        <v>449125197</v>
      </c>
      <c r="U215" s="7">
        <v>26712713</v>
      </c>
      <c r="V215" s="7" t="s">
        <v>1665</v>
      </c>
    </row>
    <row r="216" spans="1:22" x14ac:dyDescent="0.25">
      <c r="A216" s="7" t="s">
        <v>384</v>
      </c>
      <c r="B216" s="7">
        <v>20028</v>
      </c>
      <c r="C216" s="7">
        <v>33113309000147</v>
      </c>
      <c r="D216" s="7" t="s">
        <v>60</v>
      </c>
      <c r="E216" s="7">
        <v>1</v>
      </c>
      <c r="F216" s="7">
        <v>14.4740662937546</v>
      </c>
      <c r="G216" s="7">
        <v>1932000</v>
      </c>
      <c r="H216" s="7">
        <v>0</v>
      </c>
      <c r="I216" s="7">
        <v>1</v>
      </c>
      <c r="J216" s="7">
        <v>1</v>
      </c>
      <c r="K216" s="7">
        <v>3</v>
      </c>
      <c r="L216" s="7">
        <v>0</v>
      </c>
      <c r="M216" s="7">
        <v>16</v>
      </c>
      <c r="N216" s="7">
        <v>0</v>
      </c>
      <c r="O216" s="7">
        <v>14.394194810206747</v>
      </c>
      <c r="P216" s="7">
        <v>-0.11350346753079291</v>
      </c>
      <c r="Q216" s="7">
        <v>0.404112822295354</v>
      </c>
      <c r="R216" s="7">
        <v>479253</v>
      </c>
      <c r="S216" s="7">
        <v>241559</v>
      </c>
      <c r="T216" s="7">
        <v>1783690</v>
      </c>
      <c r="U216" s="7">
        <v>-202455</v>
      </c>
      <c r="V216" s="7" t="s">
        <v>1665</v>
      </c>
    </row>
    <row r="217" spans="1:22" x14ac:dyDescent="0.25">
      <c r="A217" s="7" t="s">
        <v>387</v>
      </c>
      <c r="B217" s="7">
        <v>20702</v>
      </c>
      <c r="C217" s="7">
        <v>67571414000141</v>
      </c>
      <c r="D217" s="7" t="s">
        <v>62</v>
      </c>
      <c r="E217" s="7">
        <v>3</v>
      </c>
      <c r="F217" s="7">
        <v>12.354492650648448</v>
      </c>
      <c r="G217" s="7">
        <v>232000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13</v>
      </c>
      <c r="N217" s="7">
        <v>0</v>
      </c>
      <c r="O217" s="7">
        <v>12.31777053753061</v>
      </c>
      <c r="P217" s="7">
        <v>-0.80837525432065638</v>
      </c>
      <c r="Q217" s="7">
        <v>2.0163346524470676</v>
      </c>
      <c r="R217" s="7">
        <v>433182</v>
      </c>
      <c r="S217" s="7">
        <v>17741</v>
      </c>
      <c r="T217" s="7">
        <v>223635</v>
      </c>
      <c r="U217" s="7">
        <v>-180781</v>
      </c>
      <c r="V217" s="7" t="s">
        <v>1665</v>
      </c>
    </row>
    <row r="218" spans="1:22" x14ac:dyDescent="0.25">
      <c r="A218" s="7" t="s">
        <v>388</v>
      </c>
      <c r="B218" s="7">
        <v>21202</v>
      </c>
      <c r="C218" s="7">
        <v>32681371000172</v>
      </c>
      <c r="D218" s="7" t="s">
        <v>60</v>
      </c>
      <c r="E218" s="7">
        <v>1</v>
      </c>
      <c r="F218" s="7">
        <v>13.546532470306264</v>
      </c>
      <c r="G218" s="7">
        <v>764160</v>
      </c>
      <c r="H218" s="7">
        <v>0</v>
      </c>
      <c r="I218" s="7">
        <v>1</v>
      </c>
      <c r="J218" s="7">
        <v>0</v>
      </c>
      <c r="K218" s="7">
        <v>0</v>
      </c>
      <c r="L218" s="7">
        <v>0</v>
      </c>
      <c r="M218" s="7">
        <v>18</v>
      </c>
      <c r="N218" s="7">
        <v>0</v>
      </c>
      <c r="O218" s="7">
        <v>14.623042562349116</v>
      </c>
      <c r="P218" s="7">
        <v>3.3300525739096233E-2</v>
      </c>
      <c r="Q218" s="7">
        <v>0.68844172251910596</v>
      </c>
      <c r="R218" s="7">
        <v>576846</v>
      </c>
      <c r="S218" s="7">
        <v>966893</v>
      </c>
      <c r="T218" s="7">
        <v>2242367</v>
      </c>
      <c r="U218" s="7">
        <v>74672</v>
      </c>
      <c r="V218" s="7" t="s">
        <v>1665</v>
      </c>
    </row>
    <row r="219" spans="1:22" x14ac:dyDescent="0.25">
      <c r="A219" s="7" t="s">
        <v>389</v>
      </c>
      <c r="B219" s="7">
        <v>11762</v>
      </c>
      <c r="C219" s="7">
        <v>50926955000142</v>
      </c>
      <c r="D219" s="7" t="s">
        <v>62</v>
      </c>
      <c r="E219" s="7">
        <v>3</v>
      </c>
      <c r="F219" s="7">
        <v>13.280221462019909</v>
      </c>
      <c r="G219" s="7">
        <v>585500</v>
      </c>
      <c r="H219" s="7">
        <v>0</v>
      </c>
      <c r="I219" s="7">
        <v>1</v>
      </c>
      <c r="J219" s="7">
        <v>0</v>
      </c>
      <c r="K219" s="7">
        <v>0</v>
      </c>
      <c r="L219" s="7">
        <v>0</v>
      </c>
      <c r="M219" s="7">
        <v>17</v>
      </c>
      <c r="N219" s="7">
        <v>0</v>
      </c>
      <c r="O219" s="7">
        <v>14.096419494429627</v>
      </c>
      <c r="P219" s="7">
        <v>2.385351720450974E-2</v>
      </c>
      <c r="Q219" s="7">
        <v>0.15045687149682141</v>
      </c>
      <c r="R219" s="7">
        <v>1368</v>
      </c>
      <c r="S219" s="7">
        <v>197887</v>
      </c>
      <c r="T219" s="7">
        <v>1324333</v>
      </c>
      <c r="U219" s="7">
        <v>31590</v>
      </c>
      <c r="V219" s="7" t="s">
        <v>1665</v>
      </c>
    </row>
    <row r="220" spans="1:22" x14ac:dyDescent="0.25">
      <c r="A220" s="7" t="s">
        <v>392</v>
      </c>
      <c r="B220" s="7">
        <v>14346</v>
      </c>
      <c r="C220" s="7">
        <v>59105999000186</v>
      </c>
      <c r="D220" s="7" t="s">
        <v>62</v>
      </c>
      <c r="E220" s="7">
        <v>3</v>
      </c>
      <c r="F220" s="7">
        <v>14.503478348611452</v>
      </c>
      <c r="G220" s="7">
        <v>1989668</v>
      </c>
      <c r="H220" s="7">
        <v>0</v>
      </c>
      <c r="I220" s="7">
        <v>1</v>
      </c>
      <c r="J220" s="7">
        <v>0</v>
      </c>
      <c r="K220" s="7">
        <v>0</v>
      </c>
      <c r="L220" s="7">
        <v>0</v>
      </c>
      <c r="M220" s="7">
        <v>8</v>
      </c>
      <c r="N220" s="7">
        <v>1</v>
      </c>
      <c r="O220" s="7">
        <v>15.779468153430004</v>
      </c>
      <c r="P220" s="7">
        <v>9.9947120152861904E-2</v>
      </c>
      <c r="Q220" s="7">
        <v>0.72966640799643179</v>
      </c>
      <c r="R220" s="7">
        <v>4051902</v>
      </c>
      <c r="S220" s="7">
        <v>1148780</v>
      </c>
      <c r="T220" s="7">
        <v>7127479</v>
      </c>
      <c r="U220" s="7">
        <v>712371</v>
      </c>
      <c r="V220" s="7" t="s">
        <v>1665</v>
      </c>
    </row>
    <row r="221" spans="1:22" x14ac:dyDescent="0.25">
      <c r="A221" s="7" t="s">
        <v>393</v>
      </c>
      <c r="B221" s="7">
        <v>11070</v>
      </c>
      <c r="C221" s="7">
        <v>33228024000151</v>
      </c>
      <c r="D221" s="7" t="s">
        <v>60</v>
      </c>
      <c r="E221" s="7">
        <v>1</v>
      </c>
      <c r="F221" s="7">
        <v>12.53375997906624</v>
      </c>
      <c r="G221" s="7">
        <v>277551</v>
      </c>
      <c r="H221" s="7">
        <v>0</v>
      </c>
      <c r="I221" s="7">
        <v>1</v>
      </c>
      <c r="J221" s="7">
        <v>0</v>
      </c>
      <c r="K221" s="7">
        <v>0</v>
      </c>
      <c r="L221" s="7">
        <v>0</v>
      </c>
      <c r="M221" s="7">
        <v>18</v>
      </c>
      <c r="N221" s="7">
        <v>0</v>
      </c>
      <c r="O221" s="7">
        <v>13.163639668716169</v>
      </c>
      <c r="P221" s="7">
        <v>0.10440439864125742</v>
      </c>
      <c r="Q221" s="7">
        <v>0.11383499337900858</v>
      </c>
      <c r="R221" s="7">
        <v>47070</v>
      </c>
      <c r="S221" s="7">
        <v>12246</v>
      </c>
      <c r="T221" s="7">
        <v>521070</v>
      </c>
      <c r="U221" s="7">
        <v>54402</v>
      </c>
      <c r="V221" s="7" t="s">
        <v>1665</v>
      </c>
    </row>
    <row r="222" spans="1:22" x14ac:dyDescent="0.25">
      <c r="A222" s="7" t="s">
        <v>396</v>
      </c>
      <c r="B222" s="7">
        <v>16705</v>
      </c>
      <c r="C222" s="7">
        <v>2217319000107</v>
      </c>
      <c r="D222" s="7" t="s">
        <v>50</v>
      </c>
      <c r="E222" s="7">
        <v>6</v>
      </c>
      <c r="F222" s="7">
        <v>10.380963196620565</v>
      </c>
      <c r="G222" s="7">
        <v>32240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5</v>
      </c>
      <c r="N222" s="7">
        <v>0</v>
      </c>
      <c r="O222" s="7">
        <v>11.808144066308667</v>
      </c>
      <c r="P222" s="7">
        <v>-9.3899897277098748E-4</v>
      </c>
      <c r="Q222" s="7">
        <v>1.2654270444090456E-3</v>
      </c>
      <c r="R222" s="7">
        <v>170</v>
      </c>
      <c r="S222" s="7">
        <v>0</v>
      </c>
      <c r="T222" s="7">
        <v>134342</v>
      </c>
      <c r="U222" s="7">
        <v>-126.14700000000001</v>
      </c>
      <c r="V222" s="7" t="s">
        <v>1665</v>
      </c>
    </row>
    <row r="223" spans="1:22" x14ac:dyDescent="0.25">
      <c r="A223" s="7" t="s">
        <v>397</v>
      </c>
      <c r="B223" s="7">
        <v>21016</v>
      </c>
      <c r="C223" s="7">
        <v>8807432000110</v>
      </c>
      <c r="D223" s="7" t="s">
        <v>62</v>
      </c>
      <c r="E223" s="7">
        <v>3</v>
      </c>
      <c r="F223" s="7">
        <v>14.748015132201431</v>
      </c>
      <c r="G223" s="7">
        <v>2540865</v>
      </c>
      <c r="H223" s="7">
        <v>0</v>
      </c>
      <c r="I223" s="7">
        <v>1</v>
      </c>
      <c r="J223" s="7">
        <v>0</v>
      </c>
      <c r="K223" s="7">
        <v>0</v>
      </c>
      <c r="L223" s="7">
        <v>0</v>
      </c>
      <c r="M223" s="7">
        <v>18</v>
      </c>
      <c r="N223" s="7">
        <v>0</v>
      </c>
      <c r="O223" s="7">
        <v>15.730821725407578</v>
      </c>
      <c r="P223" s="7">
        <v>1.4461667764758285E-2</v>
      </c>
      <c r="Q223" s="7">
        <v>0.52792091265774843</v>
      </c>
      <c r="R223" s="7">
        <v>445612</v>
      </c>
      <c r="S223" s="7">
        <v>3138470</v>
      </c>
      <c r="T223" s="7">
        <v>6789051</v>
      </c>
      <c r="U223" s="7">
        <v>98181</v>
      </c>
      <c r="V223" s="7" t="s">
        <v>1665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Planilha1</vt:lpstr>
      <vt:lpstr>cnpj</vt:lpstr>
      <vt:lpstr>atv 2021</vt:lpstr>
      <vt:lpstr>pc 2021</vt:lpstr>
      <vt:lpstr>pnc 2021</vt:lpstr>
      <vt:lpstr>ll 2021</vt:lpstr>
      <vt:lpstr>ll 2020</vt:lpstr>
      <vt:lpstr>t-1 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Positivo</dc:creator>
  <cp:lastModifiedBy>concentrix</cp:lastModifiedBy>
  <dcterms:created xsi:type="dcterms:W3CDTF">2022-07-04T22:58:45Z</dcterms:created>
  <dcterms:modified xsi:type="dcterms:W3CDTF">2022-11-16T19:00:02Z</dcterms:modified>
</cp:coreProperties>
</file>